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Aug\"/>
    </mc:Choice>
  </mc:AlternateContent>
  <bookViews>
    <workbookView xWindow="-105" yWindow="-105" windowWidth="19425" windowHeight="10425" activeTab="1"/>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J60" i="28"/>
  <c r="I60" i="28"/>
  <c r="E60" i="28"/>
  <c r="I59" i="28"/>
  <c r="J59" i="28" s="1"/>
  <c r="E59" i="28"/>
  <c r="J58" i="28"/>
  <c r="I58" i="28"/>
  <c r="E58" i="28"/>
  <c r="J57" i="28"/>
  <c r="I57" i="28"/>
  <c r="E57" i="28"/>
  <c r="J56" i="28"/>
  <c r="I56" i="28"/>
  <c r="E56" i="28"/>
  <c r="I55" i="28"/>
  <c r="J55" i="28" s="1"/>
  <c r="E55" i="28"/>
  <c r="J54" i="28"/>
  <c r="I54" i="28"/>
  <c r="E54" i="28"/>
  <c r="I53" i="28"/>
  <c r="J53" i="28" s="1"/>
  <c r="E53" i="28"/>
  <c r="J52" i="28"/>
  <c r="I52" i="28"/>
  <c r="E52" i="28"/>
  <c r="I51" i="28"/>
  <c r="J51" i="28" s="1"/>
  <c r="E51" i="28"/>
  <c r="J50" i="28"/>
  <c r="I50" i="28"/>
  <c r="E50" i="28"/>
  <c r="J49" i="28"/>
  <c r="I49" i="28"/>
  <c r="E49" i="28"/>
  <c r="J48" i="28"/>
  <c r="I48" i="28"/>
  <c r="E48" i="28"/>
  <c r="I47" i="28"/>
  <c r="J47" i="28" s="1"/>
  <c r="E47" i="28"/>
  <c r="J46" i="28"/>
  <c r="I46" i="28"/>
  <c r="E46" i="28"/>
  <c r="I45" i="28"/>
  <c r="J45" i="28" s="1"/>
  <c r="E45" i="28"/>
  <c r="J41" i="28"/>
  <c r="I41" i="28"/>
  <c r="E41" i="28"/>
  <c r="I40" i="28"/>
  <c r="J40" i="28" s="1"/>
  <c r="E40" i="28"/>
  <c r="J39" i="28"/>
  <c r="I39" i="28"/>
  <c r="E39" i="28"/>
  <c r="J38" i="28"/>
  <c r="I38" i="28"/>
  <c r="E38" i="28"/>
  <c r="J37" i="28"/>
  <c r="I37" i="28"/>
  <c r="E37" i="28"/>
  <c r="I36" i="28"/>
  <c r="J36" i="28" s="1"/>
  <c r="E36" i="28"/>
  <c r="J35" i="28"/>
  <c r="I35" i="28"/>
  <c r="E35" i="28"/>
  <c r="I34" i="28"/>
  <c r="J34" i="28" s="1"/>
  <c r="E34" i="28"/>
  <c r="J33" i="28"/>
  <c r="I33" i="28"/>
  <c r="E33" i="28"/>
  <c r="I32" i="28"/>
  <c r="J32" i="28" s="1"/>
  <c r="E32" i="28"/>
  <c r="J31" i="28"/>
  <c r="I31" i="28"/>
  <c r="E31" i="28"/>
  <c r="J30" i="28"/>
  <c r="I30" i="28"/>
  <c r="E30" i="28"/>
  <c r="J29" i="28"/>
  <c r="I29" i="28"/>
  <c r="E29" i="28"/>
  <c r="I28" i="28"/>
  <c r="J28" i="28" s="1"/>
  <c r="E28" i="28"/>
  <c r="J27" i="28"/>
  <c r="I27" i="28"/>
  <c r="E27" i="28"/>
  <c r="I26" i="28"/>
  <c r="J26" i="28" s="1"/>
  <c r="E26" i="28"/>
  <c r="J22" i="28"/>
  <c r="I22" i="28"/>
  <c r="E22" i="28"/>
  <c r="I21" i="28"/>
  <c r="J21" i="28" s="1"/>
  <c r="E21" i="28"/>
  <c r="J20" i="28"/>
  <c r="I20" i="28"/>
  <c r="E20" i="28"/>
  <c r="J19" i="28"/>
  <c r="I19" i="28"/>
  <c r="E19" i="28"/>
  <c r="J18" i="28"/>
  <c r="I18" i="28"/>
  <c r="E18" i="28"/>
  <c r="I17" i="28"/>
  <c r="J17" i="28" s="1"/>
  <c r="E17" i="28"/>
  <c r="J16" i="28"/>
  <c r="I16" i="28"/>
  <c r="E16" i="28"/>
  <c r="I15" i="28"/>
  <c r="J15" i="28" s="1"/>
  <c r="E15" i="28"/>
  <c r="J14" i="28"/>
  <c r="I14" i="28"/>
  <c r="E14" i="28"/>
  <c r="I13" i="28"/>
  <c r="J13" i="28" s="1"/>
  <c r="E13" i="28"/>
  <c r="J12" i="28"/>
  <c r="I12" i="28"/>
  <c r="E12" i="28"/>
  <c r="J11" i="28"/>
  <c r="I11" i="28"/>
  <c r="E11" i="28"/>
  <c r="J10" i="28"/>
  <c r="I10" i="28"/>
  <c r="E10" i="28"/>
  <c r="I9" i="28"/>
  <c r="J9" i="28" s="1"/>
  <c r="E9" i="28"/>
  <c r="J8" i="28"/>
  <c r="I8" i="28"/>
  <c r="E8" i="28"/>
  <c r="I7" i="28"/>
  <c r="J7" i="28" s="1"/>
  <c r="E7" i="28"/>
  <c r="J275" i="49"/>
  <c r="K275" i="49" s="1"/>
  <c r="E275" i="49"/>
  <c r="K274" i="49"/>
  <c r="J274" i="49"/>
  <c r="E274" i="49"/>
  <c r="J273" i="49"/>
  <c r="K273" i="49" s="1"/>
  <c r="E273" i="49"/>
  <c r="J272" i="49"/>
  <c r="K272" i="49" s="1"/>
  <c r="E272" i="49"/>
  <c r="J271" i="49"/>
  <c r="K271" i="49" s="1"/>
  <c r="E271" i="49"/>
  <c r="J270" i="49"/>
  <c r="K270" i="49" s="1"/>
  <c r="E270" i="49"/>
  <c r="K269" i="49"/>
  <c r="J269" i="49"/>
  <c r="E269" i="49"/>
  <c r="K268" i="49"/>
  <c r="J268" i="49"/>
  <c r="E268" i="49"/>
  <c r="J267" i="49"/>
  <c r="K267" i="49" s="1"/>
  <c r="E267" i="49"/>
  <c r="K266" i="49"/>
  <c r="J266" i="49"/>
  <c r="E266" i="49"/>
  <c r="J265" i="49"/>
  <c r="K265" i="49" s="1"/>
  <c r="E265" i="49"/>
  <c r="J264" i="49"/>
  <c r="K264" i="49" s="1"/>
  <c r="E264" i="49"/>
  <c r="J263" i="49"/>
  <c r="K263" i="49" s="1"/>
  <c r="E263" i="49"/>
  <c r="J262" i="49"/>
  <c r="K262" i="49" s="1"/>
  <c r="E262" i="49"/>
  <c r="K261" i="49"/>
  <c r="J261" i="49"/>
  <c r="E261" i="49"/>
  <c r="K260" i="49"/>
  <c r="J260" i="49"/>
  <c r="E260" i="49"/>
  <c r="J259" i="49"/>
  <c r="K259" i="49" s="1"/>
  <c r="E259" i="49"/>
  <c r="K258" i="49"/>
  <c r="J258" i="49"/>
  <c r="E258" i="49"/>
  <c r="J257" i="49"/>
  <c r="K257" i="49" s="1"/>
  <c r="E257" i="49"/>
  <c r="J256" i="49"/>
  <c r="K256" i="49" s="1"/>
  <c r="E256" i="49"/>
  <c r="J255" i="49"/>
  <c r="K255" i="49" s="1"/>
  <c r="E255" i="49"/>
  <c r="J254" i="49"/>
  <c r="K254" i="49" s="1"/>
  <c r="E254" i="49"/>
  <c r="K253" i="49"/>
  <c r="J253" i="49"/>
  <c r="E253" i="49"/>
  <c r="K252" i="49"/>
  <c r="J252" i="49"/>
  <c r="E252" i="49"/>
  <c r="J251" i="49"/>
  <c r="K251" i="49" s="1"/>
  <c r="E251" i="49"/>
  <c r="K250" i="49"/>
  <c r="J250" i="49"/>
  <c r="E250" i="49"/>
  <c r="J249" i="49"/>
  <c r="K249" i="49" s="1"/>
  <c r="E249" i="49"/>
  <c r="J248" i="49"/>
  <c r="K248" i="49" s="1"/>
  <c r="E248" i="49"/>
  <c r="J247" i="49"/>
  <c r="K247" i="49" s="1"/>
  <c r="E247" i="49"/>
  <c r="J246" i="49"/>
  <c r="K246" i="49" s="1"/>
  <c r="E246" i="49"/>
  <c r="K245" i="49"/>
  <c r="J245" i="49"/>
  <c r="E245" i="49"/>
  <c r="K244" i="49"/>
  <c r="J244" i="49"/>
  <c r="E244" i="49"/>
  <c r="J243" i="49"/>
  <c r="K243" i="49" s="1"/>
  <c r="E243" i="49"/>
  <c r="K242" i="49"/>
  <c r="J242" i="49"/>
  <c r="E242" i="49"/>
  <c r="J241" i="49"/>
  <c r="K241" i="49" s="1"/>
  <c r="E241" i="49"/>
  <c r="J240" i="49"/>
  <c r="K240" i="49" s="1"/>
  <c r="E240" i="49"/>
  <c r="J239" i="49"/>
  <c r="K239" i="49" s="1"/>
  <c r="E239" i="49"/>
  <c r="J238" i="49"/>
  <c r="K238" i="49" s="1"/>
  <c r="E238" i="49"/>
  <c r="K237" i="49"/>
  <c r="J237" i="49"/>
  <c r="E237" i="49"/>
  <c r="J236" i="49"/>
  <c r="K236" i="49" s="1"/>
  <c r="E236" i="49"/>
  <c r="J235" i="49"/>
  <c r="K235" i="49" s="1"/>
  <c r="E235" i="49"/>
  <c r="K234" i="49"/>
  <c r="J234" i="49"/>
  <c r="E234" i="49"/>
  <c r="J233" i="49"/>
  <c r="K233" i="49" s="1"/>
  <c r="E233" i="49"/>
  <c r="J232" i="49"/>
  <c r="K232" i="49" s="1"/>
  <c r="E232" i="49"/>
  <c r="J231" i="49"/>
  <c r="K231" i="49" s="1"/>
  <c r="E231" i="49"/>
  <c r="J230" i="49"/>
  <c r="K230" i="49" s="1"/>
  <c r="E230" i="49"/>
  <c r="K229" i="49"/>
  <c r="J229" i="49"/>
  <c r="E229" i="49"/>
  <c r="J228" i="49"/>
  <c r="K228" i="49" s="1"/>
  <c r="E228" i="49"/>
  <c r="J227" i="49"/>
  <c r="K227" i="49" s="1"/>
  <c r="E227" i="49"/>
  <c r="K226" i="49"/>
  <c r="J226" i="49"/>
  <c r="E226" i="49"/>
  <c r="K225" i="49"/>
  <c r="J225" i="49"/>
  <c r="E225" i="49"/>
  <c r="J224" i="49"/>
  <c r="K224" i="49" s="1"/>
  <c r="E224" i="49"/>
  <c r="J223" i="49"/>
  <c r="K223" i="49" s="1"/>
  <c r="E223" i="49"/>
  <c r="J222" i="49"/>
  <c r="K222" i="49" s="1"/>
  <c r="E222" i="49"/>
  <c r="K221" i="49"/>
  <c r="J221" i="49"/>
  <c r="E221" i="49"/>
  <c r="J220" i="49"/>
  <c r="K220" i="49" s="1"/>
  <c r="E220" i="49"/>
  <c r="J219" i="49"/>
  <c r="K219" i="49" s="1"/>
  <c r="E219" i="49"/>
  <c r="K218" i="49"/>
  <c r="J218" i="49"/>
  <c r="E218" i="49"/>
  <c r="J217" i="49"/>
  <c r="K217" i="49" s="1"/>
  <c r="E217" i="49"/>
  <c r="J216" i="49"/>
  <c r="K216" i="49" s="1"/>
  <c r="E216" i="49"/>
  <c r="J215" i="49"/>
  <c r="K215" i="49" s="1"/>
  <c r="E215" i="49"/>
  <c r="J214" i="49"/>
  <c r="K214" i="49" s="1"/>
  <c r="E214" i="49"/>
  <c r="K213" i="49"/>
  <c r="J213" i="49"/>
  <c r="E213" i="49"/>
  <c r="J212" i="49"/>
  <c r="K212" i="49" s="1"/>
  <c r="E212" i="49"/>
  <c r="J211" i="49"/>
  <c r="K211" i="49" s="1"/>
  <c r="E211" i="49"/>
  <c r="K210" i="49"/>
  <c r="J210" i="49"/>
  <c r="E210" i="49"/>
  <c r="J209" i="49"/>
  <c r="K209" i="49" s="1"/>
  <c r="E209" i="49"/>
  <c r="J208" i="49"/>
  <c r="K208" i="49" s="1"/>
  <c r="E208" i="49"/>
  <c r="J207" i="49"/>
  <c r="K207" i="49" s="1"/>
  <c r="E207" i="49"/>
  <c r="J206" i="49"/>
  <c r="K206" i="49" s="1"/>
  <c r="E206" i="49"/>
  <c r="K205" i="49"/>
  <c r="J205" i="49"/>
  <c r="E205" i="49"/>
  <c r="J204" i="49"/>
  <c r="K204" i="49" s="1"/>
  <c r="E204" i="49"/>
  <c r="J203" i="49"/>
  <c r="K203" i="49" s="1"/>
  <c r="E203" i="49"/>
  <c r="K202" i="49"/>
  <c r="J202" i="49"/>
  <c r="E202" i="49"/>
  <c r="K201" i="49"/>
  <c r="J201" i="49"/>
  <c r="E201" i="49"/>
  <c r="J200" i="49"/>
  <c r="K200" i="49" s="1"/>
  <c r="E200" i="49"/>
  <c r="J199" i="49"/>
  <c r="K199" i="49" s="1"/>
  <c r="E199" i="49"/>
  <c r="J198" i="49"/>
  <c r="K198" i="49" s="1"/>
  <c r="E198" i="49"/>
  <c r="K197" i="49"/>
  <c r="J197" i="49"/>
  <c r="E197" i="49"/>
  <c r="J196" i="49"/>
  <c r="K196" i="49" s="1"/>
  <c r="E196" i="49"/>
  <c r="J195" i="49"/>
  <c r="K195" i="49" s="1"/>
  <c r="E195" i="49"/>
  <c r="K194" i="49"/>
  <c r="J194" i="49"/>
  <c r="E194" i="49"/>
  <c r="J193" i="49"/>
  <c r="K193" i="49" s="1"/>
  <c r="E193" i="49"/>
  <c r="J192" i="49"/>
  <c r="K192" i="49" s="1"/>
  <c r="E192" i="49"/>
  <c r="J191" i="49"/>
  <c r="K191" i="49" s="1"/>
  <c r="E191" i="49"/>
  <c r="J190" i="49"/>
  <c r="K190" i="49" s="1"/>
  <c r="E190" i="49"/>
  <c r="K189" i="49"/>
  <c r="J189" i="49"/>
  <c r="E189" i="49"/>
  <c r="J188" i="49"/>
  <c r="K188" i="49" s="1"/>
  <c r="E188" i="49"/>
  <c r="J187" i="49"/>
  <c r="K187" i="49" s="1"/>
  <c r="E187" i="49"/>
  <c r="K186" i="49"/>
  <c r="J186" i="49"/>
  <c r="E186" i="49"/>
  <c r="K185" i="49"/>
  <c r="J185" i="49"/>
  <c r="E185" i="49"/>
  <c r="J184" i="49"/>
  <c r="K184" i="49" s="1"/>
  <c r="E184" i="49"/>
  <c r="J183" i="49"/>
  <c r="K183" i="49" s="1"/>
  <c r="E183" i="49"/>
  <c r="J182" i="49"/>
  <c r="K182" i="49" s="1"/>
  <c r="E182" i="49"/>
  <c r="K181" i="49"/>
  <c r="J181" i="49"/>
  <c r="E181" i="49"/>
  <c r="J180" i="49"/>
  <c r="K180" i="49" s="1"/>
  <c r="E180" i="49"/>
  <c r="J179" i="49"/>
  <c r="K179" i="49" s="1"/>
  <c r="E179" i="49"/>
  <c r="K178" i="49"/>
  <c r="J178" i="49"/>
  <c r="E178" i="49"/>
  <c r="J177" i="49"/>
  <c r="K177" i="49" s="1"/>
  <c r="E177" i="49"/>
  <c r="J176" i="49"/>
  <c r="K176" i="49" s="1"/>
  <c r="E176" i="49"/>
  <c r="J175" i="49"/>
  <c r="K175" i="49" s="1"/>
  <c r="E175" i="49"/>
  <c r="J174" i="49"/>
  <c r="K174" i="49" s="1"/>
  <c r="E174" i="49"/>
  <c r="K173" i="49"/>
  <c r="J173" i="49"/>
  <c r="E173" i="49"/>
  <c r="J172" i="49"/>
  <c r="K172" i="49" s="1"/>
  <c r="E172" i="49"/>
  <c r="J171" i="49"/>
  <c r="K171" i="49" s="1"/>
  <c r="E171" i="49"/>
  <c r="K170" i="49"/>
  <c r="J170" i="49"/>
  <c r="E170" i="49"/>
  <c r="J169" i="49"/>
  <c r="K169" i="49" s="1"/>
  <c r="E169" i="49"/>
  <c r="J168" i="49"/>
  <c r="K168" i="49" s="1"/>
  <c r="E168" i="49"/>
  <c r="J167" i="49"/>
  <c r="K167" i="49" s="1"/>
  <c r="E167" i="49"/>
  <c r="J166" i="49"/>
  <c r="K166" i="49" s="1"/>
  <c r="E166" i="49"/>
  <c r="K165" i="49"/>
  <c r="J165" i="49"/>
  <c r="E165" i="49"/>
  <c r="J164" i="49"/>
  <c r="K164" i="49" s="1"/>
  <c r="E164" i="49"/>
  <c r="J163" i="49"/>
  <c r="K163" i="49" s="1"/>
  <c r="E163" i="49"/>
  <c r="K162" i="49"/>
  <c r="J162" i="49"/>
  <c r="E162" i="49"/>
  <c r="J161" i="49"/>
  <c r="K161" i="49" s="1"/>
  <c r="E161" i="49"/>
  <c r="J160" i="49"/>
  <c r="K160" i="49" s="1"/>
  <c r="E160" i="49"/>
  <c r="J159" i="49"/>
  <c r="K159" i="49" s="1"/>
  <c r="E159" i="49"/>
  <c r="J158" i="49"/>
  <c r="K158" i="49" s="1"/>
  <c r="E158" i="49"/>
  <c r="K157" i="49"/>
  <c r="J157" i="49"/>
  <c r="E157" i="49"/>
  <c r="J156" i="49"/>
  <c r="K156" i="49" s="1"/>
  <c r="E156" i="49"/>
  <c r="J155" i="49"/>
  <c r="K155" i="49" s="1"/>
  <c r="E155" i="49"/>
  <c r="K154" i="49"/>
  <c r="J154" i="49"/>
  <c r="E154" i="49"/>
  <c r="J153" i="49"/>
  <c r="K153" i="49" s="1"/>
  <c r="E153" i="49"/>
  <c r="J152" i="49"/>
  <c r="K152" i="49" s="1"/>
  <c r="E152" i="49"/>
  <c r="J151" i="49"/>
  <c r="K151" i="49" s="1"/>
  <c r="E151" i="49"/>
  <c r="J150" i="49"/>
  <c r="K150" i="49" s="1"/>
  <c r="E150" i="49"/>
  <c r="K149" i="49"/>
  <c r="J149" i="49"/>
  <c r="E149" i="49"/>
  <c r="J148" i="49"/>
  <c r="K148" i="49" s="1"/>
  <c r="E148" i="49"/>
  <c r="J147" i="49"/>
  <c r="K147" i="49" s="1"/>
  <c r="E147" i="49"/>
  <c r="K146" i="49"/>
  <c r="J146" i="49"/>
  <c r="E146" i="49"/>
  <c r="J145" i="49"/>
  <c r="K145" i="49" s="1"/>
  <c r="E145" i="49"/>
  <c r="J144" i="49"/>
  <c r="K144" i="49" s="1"/>
  <c r="E144" i="49"/>
  <c r="J143" i="49"/>
  <c r="K143" i="49" s="1"/>
  <c r="E143" i="49"/>
  <c r="J142" i="49"/>
  <c r="K142" i="49" s="1"/>
  <c r="E142" i="49"/>
  <c r="K141" i="49"/>
  <c r="J141" i="49"/>
  <c r="E141" i="49"/>
  <c r="J140" i="49"/>
  <c r="K140" i="49" s="1"/>
  <c r="E140" i="49"/>
  <c r="J139" i="49"/>
  <c r="K139" i="49" s="1"/>
  <c r="E139" i="49"/>
  <c r="K138" i="49"/>
  <c r="J138" i="49"/>
  <c r="E138" i="49"/>
  <c r="J137" i="49"/>
  <c r="K137" i="49" s="1"/>
  <c r="E137" i="49"/>
  <c r="J136" i="49"/>
  <c r="K136" i="49" s="1"/>
  <c r="E136" i="49"/>
  <c r="J135" i="49"/>
  <c r="K135" i="49" s="1"/>
  <c r="E135" i="49"/>
  <c r="J134" i="49"/>
  <c r="K134" i="49" s="1"/>
  <c r="E134" i="49"/>
  <c r="K133" i="49"/>
  <c r="J133" i="49"/>
  <c r="E133" i="49"/>
  <c r="J132" i="49"/>
  <c r="K132" i="49" s="1"/>
  <c r="E132" i="49"/>
  <c r="J131" i="49"/>
  <c r="K131" i="49" s="1"/>
  <c r="E131" i="49"/>
  <c r="K130" i="49"/>
  <c r="J130" i="49"/>
  <c r="E130" i="49"/>
  <c r="J129" i="49"/>
  <c r="K129" i="49" s="1"/>
  <c r="E129" i="49"/>
  <c r="J128" i="49"/>
  <c r="K128" i="49" s="1"/>
  <c r="E128" i="49"/>
  <c r="J127" i="49"/>
  <c r="K127" i="49" s="1"/>
  <c r="E127" i="49"/>
  <c r="J126" i="49"/>
  <c r="K126" i="49" s="1"/>
  <c r="E126" i="49"/>
  <c r="K125" i="49"/>
  <c r="J125" i="49"/>
  <c r="E125" i="49"/>
  <c r="J124" i="49"/>
  <c r="K124" i="49" s="1"/>
  <c r="E124" i="49"/>
  <c r="J123" i="49"/>
  <c r="K123" i="49" s="1"/>
  <c r="E123" i="49"/>
  <c r="K122" i="49"/>
  <c r="J122" i="49"/>
  <c r="E122" i="49"/>
  <c r="J121" i="49"/>
  <c r="K121" i="49" s="1"/>
  <c r="E121" i="49"/>
  <c r="J120" i="49"/>
  <c r="K120" i="49" s="1"/>
  <c r="E120" i="49"/>
  <c r="J119" i="49"/>
  <c r="K119" i="49" s="1"/>
  <c r="E119" i="49"/>
  <c r="J118" i="49"/>
  <c r="K118" i="49" s="1"/>
  <c r="E118" i="49"/>
  <c r="K117" i="49"/>
  <c r="J117" i="49"/>
  <c r="E117" i="49"/>
  <c r="J116" i="49"/>
  <c r="K116" i="49" s="1"/>
  <c r="E116" i="49"/>
  <c r="J115" i="49"/>
  <c r="K115" i="49" s="1"/>
  <c r="E115" i="49"/>
  <c r="K114" i="49"/>
  <c r="J114" i="49"/>
  <c r="E114" i="49"/>
  <c r="J113" i="49"/>
  <c r="K113" i="49" s="1"/>
  <c r="E113" i="49"/>
  <c r="J112" i="49"/>
  <c r="K112" i="49" s="1"/>
  <c r="E112" i="49"/>
  <c r="J111" i="49"/>
  <c r="K111" i="49" s="1"/>
  <c r="E111" i="49"/>
  <c r="J110" i="49"/>
  <c r="K110" i="49" s="1"/>
  <c r="E110" i="49"/>
  <c r="K109" i="49"/>
  <c r="J109" i="49"/>
  <c r="E109" i="49"/>
  <c r="J108" i="49"/>
  <c r="K108" i="49" s="1"/>
  <c r="E108" i="49"/>
  <c r="J107" i="49"/>
  <c r="K107" i="49" s="1"/>
  <c r="E107" i="49"/>
  <c r="J106" i="49"/>
  <c r="K106" i="49" s="1"/>
  <c r="E106" i="49"/>
  <c r="J105" i="49"/>
  <c r="K105" i="49" s="1"/>
  <c r="E105" i="49"/>
  <c r="J104" i="49"/>
  <c r="K104" i="49" s="1"/>
  <c r="E104" i="49"/>
  <c r="J103" i="49"/>
  <c r="K103" i="49" s="1"/>
  <c r="E103" i="49"/>
  <c r="J102" i="49"/>
  <c r="K102" i="49" s="1"/>
  <c r="E102" i="49"/>
  <c r="K101" i="49"/>
  <c r="J101" i="49"/>
  <c r="E101" i="49"/>
  <c r="J100" i="49"/>
  <c r="K100" i="49" s="1"/>
  <c r="E100" i="49"/>
  <c r="J99" i="49"/>
  <c r="K99" i="49" s="1"/>
  <c r="E99" i="49"/>
  <c r="J98" i="49"/>
  <c r="K98" i="49" s="1"/>
  <c r="E98" i="49"/>
  <c r="J97" i="49"/>
  <c r="K97" i="49" s="1"/>
  <c r="E97" i="49"/>
  <c r="J96" i="49"/>
  <c r="K96" i="49" s="1"/>
  <c r="E96" i="49"/>
  <c r="J95" i="49"/>
  <c r="K95" i="49" s="1"/>
  <c r="E95" i="49"/>
  <c r="J94" i="49"/>
  <c r="K94" i="49" s="1"/>
  <c r="E94" i="49"/>
  <c r="K93" i="49"/>
  <c r="J93" i="49"/>
  <c r="E93" i="49"/>
  <c r="J92" i="49"/>
  <c r="K92" i="49" s="1"/>
  <c r="E92" i="49"/>
  <c r="J91" i="49"/>
  <c r="K91" i="49" s="1"/>
  <c r="E91" i="49"/>
  <c r="J90" i="49"/>
  <c r="K90" i="49" s="1"/>
  <c r="E90" i="49"/>
  <c r="J89" i="49"/>
  <c r="K89" i="49" s="1"/>
  <c r="E89" i="49"/>
  <c r="J88" i="49"/>
  <c r="K88" i="49" s="1"/>
  <c r="E88" i="49"/>
  <c r="J87" i="49"/>
  <c r="K87" i="49" s="1"/>
  <c r="E87" i="49"/>
  <c r="J86" i="49"/>
  <c r="K86" i="49" s="1"/>
  <c r="E86" i="49"/>
  <c r="K85" i="49"/>
  <c r="J85" i="49"/>
  <c r="E85" i="49"/>
  <c r="J84" i="49"/>
  <c r="K84" i="49" s="1"/>
  <c r="E84" i="49"/>
  <c r="J83" i="49"/>
  <c r="K83" i="49" s="1"/>
  <c r="E83" i="49"/>
  <c r="J82" i="49"/>
  <c r="K82" i="49" s="1"/>
  <c r="E82" i="49"/>
  <c r="J81" i="49"/>
  <c r="K81" i="49" s="1"/>
  <c r="E81" i="49"/>
  <c r="J80" i="49"/>
  <c r="K80" i="49" s="1"/>
  <c r="E80" i="49"/>
  <c r="J79" i="49"/>
  <c r="K79" i="49" s="1"/>
  <c r="E79" i="49"/>
  <c r="J78" i="49"/>
  <c r="K78" i="49" s="1"/>
  <c r="E78" i="49"/>
  <c r="K77" i="49"/>
  <c r="J77" i="49"/>
  <c r="E77" i="49"/>
  <c r="J76" i="49"/>
  <c r="K76" i="49" s="1"/>
  <c r="E76" i="49"/>
  <c r="J75" i="49"/>
  <c r="K75" i="49" s="1"/>
  <c r="E75" i="49"/>
  <c r="J74" i="49"/>
  <c r="K74" i="49" s="1"/>
  <c r="K5" i="49" s="1"/>
  <c r="E74" i="49"/>
  <c r="J73" i="49"/>
  <c r="K73" i="49" s="1"/>
  <c r="E73" i="49"/>
  <c r="J72" i="49"/>
  <c r="K72" i="49" s="1"/>
  <c r="E72" i="49"/>
  <c r="K71" i="49"/>
  <c r="J71" i="49"/>
  <c r="E71" i="49"/>
  <c r="J70" i="49"/>
  <c r="K70" i="49" s="1"/>
  <c r="E70" i="49"/>
  <c r="K69" i="49"/>
  <c r="J69" i="49"/>
  <c r="E69" i="49"/>
  <c r="J68" i="49"/>
  <c r="K68" i="49" s="1"/>
  <c r="E68" i="49"/>
  <c r="J67" i="49"/>
  <c r="K67" i="49" s="1"/>
  <c r="E67" i="49"/>
  <c r="J66" i="49"/>
  <c r="K66" i="49" s="1"/>
  <c r="E66" i="49"/>
  <c r="J65" i="49"/>
  <c r="K65" i="49" s="1"/>
  <c r="E65" i="49"/>
  <c r="J64" i="49"/>
  <c r="K64" i="49" s="1"/>
  <c r="E64" i="49"/>
  <c r="K63" i="49"/>
  <c r="J63" i="49"/>
  <c r="E63" i="49"/>
  <c r="J62" i="49"/>
  <c r="K62" i="49" s="1"/>
  <c r="E62" i="49"/>
  <c r="K61" i="49"/>
  <c r="J61" i="49"/>
  <c r="E61" i="49"/>
  <c r="J60" i="49"/>
  <c r="K60" i="49" s="1"/>
  <c r="E60" i="49"/>
  <c r="J59" i="49"/>
  <c r="K59" i="49" s="1"/>
  <c r="E59" i="49"/>
  <c r="J58" i="49"/>
  <c r="K58" i="49" s="1"/>
  <c r="E58" i="49"/>
  <c r="K57" i="49"/>
  <c r="J57" i="49"/>
  <c r="E57" i="49"/>
  <c r="J56" i="49"/>
  <c r="K56" i="49" s="1"/>
  <c r="E56" i="49"/>
  <c r="K55" i="49"/>
  <c r="J55" i="49"/>
  <c r="E55" i="49"/>
  <c r="J54" i="49"/>
  <c r="K54" i="49" s="1"/>
  <c r="E54" i="49"/>
  <c r="K53" i="49"/>
  <c r="J53" i="49"/>
  <c r="E53" i="49"/>
  <c r="J52" i="49"/>
  <c r="K52" i="49" s="1"/>
  <c r="E52" i="49"/>
  <c r="J51" i="49"/>
  <c r="K51" i="49" s="1"/>
  <c r="E51" i="49"/>
  <c r="J50" i="49"/>
  <c r="K50" i="49" s="1"/>
  <c r="E50" i="49"/>
  <c r="J49" i="49"/>
  <c r="K49" i="49" s="1"/>
  <c r="E49" i="49"/>
  <c r="J48" i="49"/>
  <c r="K48" i="49" s="1"/>
  <c r="E48" i="49"/>
  <c r="K47" i="49"/>
  <c r="J47" i="49"/>
  <c r="E47" i="49"/>
  <c r="J46" i="49"/>
  <c r="K46" i="49" s="1"/>
  <c r="E46" i="49"/>
  <c r="K45" i="49"/>
  <c r="J45" i="49"/>
  <c r="E45" i="49"/>
  <c r="J44" i="49"/>
  <c r="K44" i="49" s="1"/>
  <c r="E44" i="49"/>
  <c r="J43" i="49"/>
  <c r="K43" i="49" s="1"/>
  <c r="E43" i="49"/>
  <c r="J42" i="49"/>
  <c r="K42" i="49" s="1"/>
  <c r="E42" i="49"/>
  <c r="J41" i="49"/>
  <c r="K41" i="49" s="1"/>
  <c r="E41" i="49"/>
  <c r="J40" i="49"/>
  <c r="K40" i="49" s="1"/>
  <c r="E40" i="49"/>
  <c r="K39" i="49"/>
  <c r="J39" i="49"/>
  <c r="E39" i="49"/>
  <c r="J38" i="49"/>
  <c r="K38" i="49" s="1"/>
  <c r="E38" i="49"/>
  <c r="K37" i="49"/>
  <c r="J37" i="49"/>
  <c r="E37" i="49"/>
  <c r="J36" i="49"/>
  <c r="K36" i="49" s="1"/>
  <c r="E36" i="49"/>
  <c r="J35" i="49"/>
  <c r="K35" i="49" s="1"/>
  <c r="E35" i="49"/>
  <c r="J34" i="49"/>
  <c r="K34" i="49" s="1"/>
  <c r="E34" i="49"/>
  <c r="J33" i="49"/>
  <c r="K33" i="49" s="1"/>
  <c r="E33" i="49"/>
  <c r="J32" i="49"/>
  <c r="K32" i="49" s="1"/>
  <c r="E32" i="49"/>
  <c r="K31" i="49"/>
  <c r="J31" i="49"/>
  <c r="E31" i="49"/>
  <c r="J30" i="49"/>
  <c r="K30" i="49" s="1"/>
  <c r="E30" i="49"/>
  <c r="K29" i="49"/>
  <c r="J29" i="49"/>
  <c r="E29" i="49"/>
  <c r="J28" i="49"/>
  <c r="K28" i="49" s="1"/>
  <c r="E28" i="49"/>
  <c r="J27" i="49"/>
  <c r="K27" i="49" s="1"/>
  <c r="E27" i="49"/>
  <c r="J26" i="49"/>
  <c r="K26" i="49" s="1"/>
  <c r="E26" i="49"/>
  <c r="J25" i="49"/>
  <c r="K25" i="49" s="1"/>
  <c r="E25" i="49"/>
  <c r="J24" i="49"/>
  <c r="K24" i="49" s="1"/>
  <c r="E24" i="49"/>
  <c r="K23" i="49"/>
  <c r="J23" i="49"/>
  <c r="E23" i="49"/>
  <c r="J22" i="49"/>
  <c r="K22" i="49" s="1"/>
  <c r="E22" i="49"/>
  <c r="K21" i="49"/>
  <c r="J21" i="49"/>
  <c r="E21" i="49"/>
  <c r="J20" i="49"/>
  <c r="K20" i="49" s="1"/>
  <c r="E20" i="49"/>
  <c r="J19" i="49"/>
  <c r="K19" i="49" s="1"/>
  <c r="E19" i="49"/>
  <c r="J18" i="49"/>
  <c r="K18" i="49" s="1"/>
  <c r="E18" i="49"/>
  <c r="J17" i="49"/>
  <c r="K17" i="49" s="1"/>
  <c r="E17" i="49"/>
  <c r="J16" i="49"/>
  <c r="K16" i="49" s="1"/>
  <c r="E16" i="49"/>
  <c r="K15" i="49"/>
  <c r="J15" i="49"/>
  <c r="E15" i="49"/>
  <c r="J14" i="49"/>
  <c r="K14" i="49" s="1"/>
  <c r="E14" i="49"/>
  <c r="K13" i="49"/>
  <c r="J13" i="49"/>
  <c r="E13" i="49"/>
  <c r="J12" i="49"/>
  <c r="K12" i="49" s="1"/>
  <c r="E12" i="49"/>
  <c r="J11" i="49"/>
  <c r="K11" i="49" s="1"/>
  <c r="E11" i="49"/>
  <c r="J10" i="49"/>
  <c r="K10" i="49" s="1"/>
  <c r="E10" i="49"/>
  <c r="J9" i="49"/>
  <c r="K9" i="49" s="1"/>
  <c r="E9" i="49"/>
  <c r="J8" i="49"/>
  <c r="K8" i="49" s="1"/>
  <c r="E8" i="49"/>
  <c r="K7" i="49"/>
  <c r="J7" i="49"/>
  <c r="E7" i="49"/>
  <c r="J5" i="49"/>
  <c r="E5" i="49"/>
  <c r="J275" i="48"/>
  <c r="K275" i="48" s="1"/>
  <c r="E275" i="48"/>
  <c r="J274" i="48"/>
  <c r="K274" i="48" s="1"/>
  <c r="E274" i="48"/>
  <c r="J273" i="48"/>
  <c r="K273" i="48" s="1"/>
  <c r="E273" i="48"/>
  <c r="K272" i="48"/>
  <c r="J272" i="48"/>
  <c r="E272" i="48"/>
  <c r="K271" i="48"/>
  <c r="J271" i="48"/>
  <c r="E271" i="48"/>
  <c r="K270" i="48"/>
  <c r="J270" i="48"/>
  <c r="E270" i="48"/>
  <c r="J269" i="48"/>
  <c r="K269" i="48" s="1"/>
  <c r="E269" i="48"/>
  <c r="K268" i="48"/>
  <c r="J268" i="48"/>
  <c r="E268" i="48"/>
  <c r="J267" i="48"/>
  <c r="K267" i="48" s="1"/>
  <c r="E267" i="48"/>
  <c r="J266" i="48"/>
  <c r="K266" i="48" s="1"/>
  <c r="E266" i="48"/>
  <c r="J265" i="48"/>
  <c r="K265" i="48" s="1"/>
  <c r="E265" i="48"/>
  <c r="K264" i="48"/>
  <c r="J264" i="48"/>
  <c r="E264" i="48"/>
  <c r="K263" i="48"/>
  <c r="J263" i="48"/>
  <c r="E263" i="48"/>
  <c r="K262" i="48"/>
  <c r="J262" i="48"/>
  <c r="E262" i="48"/>
  <c r="J261" i="48"/>
  <c r="K261" i="48" s="1"/>
  <c r="E261" i="48"/>
  <c r="K260" i="48"/>
  <c r="J260" i="48"/>
  <c r="E260" i="48"/>
  <c r="J259" i="48"/>
  <c r="K259" i="48" s="1"/>
  <c r="E259" i="48"/>
  <c r="J258" i="48"/>
  <c r="K258" i="48" s="1"/>
  <c r="E258" i="48"/>
  <c r="J257" i="48"/>
  <c r="K257" i="48" s="1"/>
  <c r="E257" i="48"/>
  <c r="K256" i="48"/>
  <c r="J256" i="48"/>
  <c r="E256" i="48"/>
  <c r="K255" i="48"/>
  <c r="J255" i="48"/>
  <c r="E255" i="48"/>
  <c r="K254" i="48"/>
  <c r="J254" i="48"/>
  <c r="E254" i="48"/>
  <c r="J253" i="48"/>
  <c r="K253" i="48" s="1"/>
  <c r="E253" i="48"/>
  <c r="K252" i="48"/>
  <c r="J252" i="48"/>
  <c r="E252" i="48"/>
  <c r="J251" i="48"/>
  <c r="K251" i="48" s="1"/>
  <c r="E251" i="48"/>
  <c r="J250" i="48"/>
  <c r="K250" i="48" s="1"/>
  <c r="E250" i="48"/>
  <c r="J249" i="48"/>
  <c r="K249" i="48" s="1"/>
  <c r="E249" i="48"/>
  <c r="K248" i="48"/>
  <c r="J248" i="48"/>
  <c r="E248" i="48"/>
  <c r="K247" i="48"/>
  <c r="J247" i="48"/>
  <c r="E247" i="48"/>
  <c r="K246" i="48"/>
  <c r="J246" i="48"/>
  <c r="E246" i="48"/>
  <c r="J245" i="48"/>
  <c r="K245" i="48" s="1"/>
  <c r="E245" i="48"/>
  <c r="K244" i="48"/>
  <c r="J244" i="48"/>
  <c r="E244" i="48"/>
  <c r="J243" i="48"/>
  <c r="K243" i="48" s="1"/>
  <c r="E243" i="48"/>
  <c r="J242" i="48"/>
  <c r="K242" i="48" s="1"/>
  <c r="E242" i="48"/>
  <c r="J241" i="48"/>
  <c r="K241" i="48" s="1"/>
  <c r="E241" i="48"/>
  <c r="K240" i="48"/>
  <c r="J240" i="48"/>
  <c r="E240" i="48"/>
  <c r="K239" i="48"/>
  <c r="J239" i="48"/>
  <c r="E239" i="48"/>
  <c r="K238" i="48"/>
  <c r="J238" i="48"/>
  <c r="E238" i="48"/>
  <c r="J237" i="48"/>
  <c r="K237" i="48" s="1"/>
  <c r="E237" i="48"/>
  <c r="K236" i="48"/>
  <c r="J236" i="48"/>
  <c r="E236" i="48"/>
  <c r="J235" i="48"/>
  <c r="K235" i="48" s="1"/>
  <c r="E235" i="48"/>
  <c r="J234" i="48"/>
  <c r="K234" i="48" s="1"/>
  <c r="E234" i="48"/>
  <c r="J233" i="48"/>
  <c r="K233" i="48" s="1"/>
  <c r="E233" i="48"/>
  <c r="K232" i="48"/>
  <c r="J232" i="48"/>
  <c r="E232" i="48"/>
  <c r="K231" i="48"/>
  <c r="J231" i="48"/>
  <c r="E231" i="48"/>
  <c r="K230" i="48"/>
  <c r="J230" i="48"/>
  <c r="E230" i="48"/>
  <c r="J229" i="48"/>
  <c r="K229" i="48" s="1"/>
  <c r="E229" i="48"/>
  <c r="K228" i="48"/>
  <c r="J228" i="48"/>
  <c r="E228" i="48"/>
  <c r="J227" i="48"/>
  <c r="K227" i="48" s="1"/>
  <c r="E227" i="48"/>
  <c r="J226" i="48"/>
  <c r="K226" i="48" s="1"/>
  <c r="E226" i="48"/>
  <c r="J225" i="48"/>
  <c r="K225" i="48" s="1"/>
  <c r="E225" i="48"/>
  <c r="K224" i="48"/>
  <c r="J224" i="48"/>
  <c r="E224" i="48"/>
  <c r="K223" i="48"/>
  <c r="J223" i="48"/>
  <c r="E223" i="48"/>
  <c r="K222" i="48"/>
  <c r="J222" i="48"/>
  <c r="E222" i="48"/>
  <c r="J221" i="48"/>
  <c r="K221" i="48" s="1"/>
  <c r="E221" i="48"/>
  <c r="K220" i="48"/>
  <c r="J220" i="48"/>
  <c r="E220" i="48"/>
  <c r="J219" i="48"/>
  <c r="K219" i="48" s="1"/>
  <c r="E219" i="48"/>
  <c r="J218" i="48"/>
  <c r="K218" i="48" s="1"/>
  <c r="E218" i="48"/>
  <c r="J217" i="48"/>
  <c r="K217" i="48" s="1"/>
  <c r="E217" i="48"/>
  <c r="K216" i="48"/>
  <c r="J216" i="48"/>
  <c r="E216" i="48"/>
  <c r="K215" i="48"/>
  <c r="J215" i="48"/>
  <c r="E215" i="48"/>
  <c r="K214" i="48"/>
  <c r="J214" i="48"/>
  <c r="E214" i="48"/>
  <c r="J213" i="48"/>
  <c r="K213" i="48" s="1"/>
  <c r="E213" i="48"/>
  <c r="K212" i="48"/>
  <c r="J212" i="48"/>
  <c r="E212" i="48"/>
  <c r="J211" i="48"/>
  <c r="K211" i="48" s="1"/>
  <c r="E211" i="48"/>
  <c r="J210" i="48"/>
  <c r="K210" i="48" s="1"/>
  <c r="E210" i="48"/>
  <c r="J209" i="48"/>
  <c r="K209" i="48" s="1"/>
  <c r="E209" i="48"/>
  <c r="K208" i="48"/>
  <c r="J208" i="48"/>
  <c r="E208" i="48"/>
  <c r="K207" i="48"/>
  <c r="J207" i="48"/>
  <c r="E207" i="48"/>
  <c r="K206" i="48"/>
  <c r="J206" i="48"/>
  <c r="E206" i="48"/>
  <c r="J205" i="48"/>
  <c r="K205" i="48" s="1"/>
  <c r="E205" i="48"/>
  <c r="K204" i="48"/>
  <c r="J204" i="48"/>
  <c r="E204" i="48"/>
  <c r="J203" i="48"/>
  <c r="K203" i="48" s="1"/>
  <c r="E203" i="48"/>
  <c r="J202" i="48"/>
  <c r="K202" i="48" s="1"/>
  <c r="E202" i="48"/>
  <c r="J201" i="48"/>
  <c r="K201" i="48" s="1"/>
  <c r="E201" i="48"/>
  <c r="K200" i="48"/>
  <c r="J200" i="48"/>
  <c r="E200" i="48"/>
  <c r="K199" i="48"/>
  <c r="J199" i="48"/>
  <c r="E199" i="48"/>
  <c r="K198" i="48"/>
  <c r="J198" i="48"/>
  <c r="E198" i="48"/>
  <c r="J197" i="48"/>
  <c r="K197" i="48" s="1"/>
  <c r="E197" i="48"/>
  <c r="K196" i="48"/>
  <c r="J196" i="48"/>
  <c r="E196" i="48"/>
  <c r="J195" i="48"/>
  <c r="K195" i="48" s="1"/>
  <c r="E195" i="48"/>
  <c r="J194" i="48"/>
  <c r="K194" i="48" s="1"/>
  <c r="E194" i="48"/>
  <c r="J193" i="48"/>
  <c r="K193" i="48" s="1"/>
  <c r="E193" i="48"/>
  <c r="K192" i="48"/>
  <c r="J192" i="48"/>
  <c r="E192" i="48"/>
  <c r="K191" i="48"/>
  <c r="J191" i="48"/>
  <c r="E191" i="48"/>
  <c r="K190" i="48"/>
  <c r="J190" i="48"/>
  <c r="E190" i="48"/>
  <c r="J189" i="48"/>
  <c r="K189" i="48" s="1"/>
  <c r="E189" i="48"/>
  <c r="K188" i="48"/>
  <c r="J188" i="48"/>
  <c r="E188" i="48"/>
  <c r="J187" i="48"/>
  <c r="K187" i="48" s="1"/>
  <c r="E187" i="48"/>
  <c r="J186" i="48"/>
  <c r="K186" i="48" s="1"/>
  <c r="E186" i="48"/>
  <c r="J185" i="48"/>
  <c r="K185" i="48" s="1"/>
  <c r="E185" i="48"/>
  <c r="K184" i="48"/>
  <c r="J184" i="48"/>
  <c r="E184" i="48"/>
  <c r="K183" i="48"/>
  <c r="J183" i="48"/>
  <c r="E183" i="48"/>
  <c r="K182" i="48"/>
  <c r="J182" i="48"/>
  <c r="E182" i="48"/>
  <c r="J181" i="48"/>
  <c r="K181" i="48" s="1"/>
  <c r="E181" i="48"/>
  <c r="K180" i="48"/>
  <c r="J180" i="48"/>
  <c r="E180" i="48"/>
  <c r="J179" i="48"/>
  <c r="K179" i="48" s="1"/>
  <c r="E179" i="48"/>
  <c r="J178" i="48"/>
  <c r="K178" i="48" s="1"/>
  <c r="E178" i="48"/>
  <c r="J177" i="48"/>
  <c r="K177" i="48" s="1"/>
  <c r="E177" i="48"/>
  <c r="K176" i="48"/>
  <c r="J176" i="48"/>
  <c r="E176" i="48"/>
  <c r="K175" i="48"/>
  <c r="J175" i="48"/>
  <c r="E175" i="48"/>
  <c r="K174" i="48"/>
  <c r="J174" i="48"/>
  <c r="E174" i="48"/>
  <c r="J173" i="48"/>
  <c r="K173" i="48" s="1"/>
  <c r="E173" i="48"/>
  <c r="K172" i="48"/>
  <c r="J172" i="48"/>
  <c r="E172" i="48"/>
  <c r="J171" i="48"/>
  <c r="K171" i="48" s="1"/>
  <c r="E171" i="48"/>
  <c r="J170" i="48"/>
  <c r="K170" i="48" s="1"/>
  <c r="E170" i="48"/>
  <c r="J169" i="48"/>
  <c r="K169" i="48" s="1"/>
  <c r="E169" i="48"/>
  <c r="K168" i="48"/>
  <c r="J168" i="48"/>
  <c r="E168" i="48"/>
  <c r="K167" i="48"/>
  <c r="J167" i="48"/>
  <c r="E167" i="48"/>
  <c r="K166" i="48"/>
  <c r="J166" i="48"/>
  <c r="E166" i="48"/>
  <c r="J165" i="48"/>
  <c r="K165" i="48" s="1"/>
  <c r="E165" i="48"/>
  <c r="K164" i="48"/>
  <c r="J164" i="48"/>
  <c r="E164" i="48"/>
  <c r="J163" i="48"/>
  <c r="K163" i="48" s="1"/>
  <c r="E163" i="48"/>
  <c r="J162" i="48"/>
  <c r="K162" i="48" s="1"/>
  <c r="E162" i="48"/>
  <c r="J161" i="48"/>
  <c r="K161" i="48" s="1"/>
  <c r="E161" i="48"/>
  <c r="K160" i="48"/>
  <c r="J160" i="48"/>
  <c r="E160" i="48"/>
  <c r="K159" i="48"/>
  <c r="J159" i="48"/>
  <c r="E159" i="48"/>
  <c r="K158" i="48"/>
  <c r="J158" i="48"/>
  <c r="E158" i="48"/>
  <c r="J157" i="48"/>
  <c r="K157" i="48" s="1"/>
  <c r="E157" i="48"/>
  <c r="K156" i="48"/>
  <c r="J156" i="48"/>
  <c r="E156" i="48"/>
  <c r="J155" i="48"/>
  <c r="K155" i="48" s="1"/>
  <c r="E155" i="48"/>
  <c r="J154" i="48"/>
  <c r="K154" i="48" s="1"/>
  <c r="E154" i="48"/>
  <c r="J153" i="48"/>
  <c r="K153" i="48" s="1"/>
  <c r="E153" i="48"/>
  <c r="K152" i="48"/>
  <c r="J152" i="48"/>
  <c r="E152" i="48"/>
  <c r="K151" i="48"/>
  <c r="J151" i="48"/>
  <c r="E151" i="48"/>
  <c r="K150" i="48"/>
  <c r="J150" i="48"/>
  <c r="E150" i="48"/>
  <c r="J149" i="48"/>
  <c r="K149" i="48" s="1"/>
  <c r="E149" i="48"/>
  <c r="K148" i="48"/>
  <c r="J148" i="48"/>
  <c r="E148" i="48"/>
  <c r="J147" i="48"/>
  <c r="K147" i="48" s="1"/>
  <c r="E147" i="48"/>
  <c r="J146" i="48"/>
  <c r="K146" i="48" s="1"/>
  <c r="E146" i="48"/>
  <c r="J145" i="48"/>
  <c r="K145" i="48" s="1"/>
  <c r="E145" i="48"/>
  <c r="K144" i="48"/>
  <c r="J144" i="48"/>
  <c r="E144" i="48"/>
  <c r="K143" i="48"/>
  <c r="J143" i="48"/>
  <c r="E143" i="48"/>
  <c r="K142" i="48"/>
  <c r="J142" i="48"/>
  <c r="E142" i="48"/>
  <c r="J141" i="48"/>
  <c r="K141" i="48" s="1"/>
  <c r="E141" i="48"/>
  <c r="K140" i="48"/>
  <c r="J140" i="48"/>
  <c r="E140" i="48"/>
  <c r="J139" i="48"/>
  <c r="K139" i="48" s="1"/>
  <c r="E139" i="48"/>
  <c r="J138" i="48"/>
  <c r="K138" i="48" s="1"/>
  <c r="E138" i="48"/>
  <c r="J137" i="48"/>
  <c r="K137" i="48" s="1"/>
  <c r="E137" i="48"/>
  <c r="K136" i="48"/>
  <c r="J136" i="48"/>
  <c r="E136" i="48"/>
  <c r="K135" i="48"/>
  <c r="J135" i="48"/>
  <c r="E135" i="48"/>
  <c r="K134" i="48"/>
  <c r="J134" i="48"/>
  <c r="E134" i="48"/>
  <c r="J133" i="48"/>
  <c r="K133" i="48" s="1"/>
  <c r="E133" i="48"/>
  <c r="K132" i="48"/>
  <c r="J132" i="48"/>
  <c r="E132" i="48"/>
  <c r="J131" i="48"/>
  <c r="K131" i="48" s="1"/>
  <c r="E131" i="48"/>
  <c r="J130" i="48"/>
  <c r="K130" i="48" s="1"/>
  <c r="E130" i="48"/>
  <c r="J129" i="48"/>
  <c r="K129" i="48" s="1"/>
  <c r="E129" i="48"/>
  <c r="K128" i="48"/>
  <c r="J128" i="48"/>
  <c r="E128" i="48"/>
  <c r="K127" i="48"/>
  <c r="J127" i="48"/>
  <c r="E127" i="48"/>
  <c r="K126" i="48"/>
  <c r="J126" i="48"/>
  <c r="E126" i="48"/>
  <c r="J125" i="48"/>
  <c r="K125" i="48" s="1"/>
  <c r="E125" i="48"/>
  <c r="K124" i="48"/>
  <c r="J124" i="48"/>
  <c r="E124" i="48"/>
  <c r="J123" i="48"/>
  <c r="K123" i="48" s="1"/>
  <c r="E123" i="48"/>
  <c r="J122" i="48"/>
  <c r="K122" i="48" s="1"/>
  <c r="E122" i="48"/>
  <c r="J121" i="48"/>
  <c r="K121" i="48" s="1"/>
  <c r="E121" i="48"/>
  <c r="K120" i="48"/>
  <c r="J120" i="48"/>
  <c r="E120" i="48"/>
  <c r="K119" i="48"/>
  <c r="J119" i="48"/>
  <c r="E119" i="48"/>
  <c r="K118" i="48"/>
  <c r="J118" i="48"/>
  <c r="E118" i="48"/>
  <c r="J117" i="48"/>
  <c r="K117" i="48" s="1"/>
  <c r="E117" i="48"/>
  <c r="K116" i="48"/>
  <c r="J116" i="48"/>
  <c r="E116" i="48"/>
  <c r="J115" i="48"/>
  <c r="K115" i="48" s="1"/>
  <c r="E115" i="48"/>
  <c r="J114" i="48"/>
  <c r="K114" i="48" s="1"/>
  <c r="E114" i="48"/>
  <c r="J113" i="48"/>
  <c r="K113" i="48" s="1"/>
  <c r="E113" i="48"/>
  <c r="K112" i="48"/>
  <c r="J112" i="48"/>
  <c r="E112" i="48"/>
  <c r="K111" i="48"/>
  <c r="J111" i="48"/>
  <c r="E111" i="48"/>
  <c r="K110" i="48"/>
  <c r="J110" i="48"/>
  <c r="E110" i="48"/>
  <c r="J109" i="48"/>
  <c r="K109" i="48" s="1"/>
  <c r="E109" i="48"/>
  <c r="K108" i="48"/>
  <c r="J108" i="48"/>
  <c r="E108" i="48"/>
  <c r="J107" i="48"/>
  <c r="K107" i="48" s="1"/>
  <c r="E107" i="48"/>
  <c r="J106" i="48"/>
  <c r="K106" i="48" s="1"/>
  <c r="E106" i="48"/>
  <c r="J105" i="48"/>
  <c r="K105" i="48" s="1"/>
  <c r="E105" i="48"/>
  <c r="K104" i="48"/>
  <c r="J104" i="48"/>
  <c r="E104" i="48"/>
  <c r="K103" i="48"/>
  <c r="J103" i="48"/>
  <c r="E103" i="48"/>
  <c r="K102" i="48"/>
  <c r="J102" i="48"/>
  <c r="E102" i="48"/>
  <c r="J101" i="48"/>
  <c r="K101" i="48" s="1"/>
  <c r="E101" i="48"/>
  <c r="K100" i="48"/>
  <c r="J100" i="48"/>
  <c r="E100" i="48"/>
  <c r="J99" i="48"/>
  <c r="K99" i="48" s="1"/>
  <c r="E99" i="48"/>
  <c r="J98" i="48"/>
  <c r="K98" i="48" s="1"/>
  <c r="E98" i="48"/>
  <c r="J97" i="48"/>
  <c r="K97" i="48" s="1"/>
  <c r="E97" i="48"/>
  <c r="K96" i="48"/>
  <c r="J96" i="48"/>
  <c r="E96" i="48"/>
  <c r="K95" i="48"/>
  <c r="J95" i="48"/>
  <c r="E95" i="48"/>
  <c r="K94" i="48"/>
  <c r="J94" i="48"/>
  <c r="E94" i="48"/>
  <c r="J93" i="48"/>
  <c r="K93" i="48" s="1"/>
  <c r="E93" i="48"/>
  <c r="K92" i="48"/>
  <c r="J92" i="48"/>
  <c r="E92" i="48"/>
  <c r="J91" i="48"/>
  <c r="K91" i="48" s="1"/>
  <c r="E91" i="48"/>
  <c r="J90" i="48"/>
  <c r="K90" i="48" s="1"/>
  <c r="E90" i="48"/>
  <c r="J89" i="48"/>
  <c r="K89" i="48" s="1"/>
  <c r="E89" i="48"/>
  <c r="K88" i="48"/>
  <c r="J88" i="48"/>
  <c r="E88" i="48"/>
  <c r="K87" i="48"/>
  <c r="J87" i="48"/>
  <c r="E87" i="48"/>
  <c r="K86" i="48"/>
  <c r="J86" i="48"/>
  <c r="E86" i="48"/>
  <c r="J85" i="48"/>
  <c r="K85" i="48" s="1"/>
  <c r="E85" i="48"/>
  <c r="K84" i="48"/>
  <c r="J84" i="48"/>
  <c r="E84" i="48"/>
  <c r="J83" i="48"/>
  <c r="K83" i="48" s="1"/>
  <c r="E83" i="48"/>
  <c r="J82" i="48"/>
  <c r="K82" i="48" s="1"/>
  <c r="E82" i="48"/>
  <c r="J81" i="48"/>
  <c r="K81" i="48" s="1"/>
  <c r="E81" i="48"/>
  <c r="K80" i="48"/>
  <c r="J80" i="48"/>
  <c r="E80" i="48"/>
  <c r="K79" i="48"/>
  <c r="J79" i="48"/>
  <c r="E79" i="48"/>
  <c r="K78" i="48"/>
  <c r="J78" i="48"/>
  <c r="E78" i="48"/>
  <c r="J77" i="48"/>
  <c r="K77" i="48" s="1"/>
  <c r="E77" i="48"/>
  <c r="K76" i="48"/>
  <c r="J76" i="48"/>
  <c r="E76" i="48"/>
  <c r="J75" i="48"/>
  <c r="K75" i="48" s="1"/>
  <c r="E75" i="48"/>
  <c r="J74" i="48"/>
  <c r="K74" i="48" s="1"/>
  <c r="E74" i="48"/>
  <c r="J73" i="48"/>
  <c r="K73" i="48" s="1"/>
  <c r="E73" i="48"/>
  <c r="K72" i="48"/>
  <c r="J72" i="48"/>
  <c r="E72" i="48"/>
  <c r="K71" i="48"/>
  <c r="J71" i="48"/>
  <c r="E71" i="48"/>
  <c r="K70" i="48"/>
  <c r="J70" i="48"/>
  <c r="E70" i="48"/>
  <c r="J69" i="48"/>
  <c r="K69" i="48" s="1"/>
  <c r="E69" i="48"/>
  <c r="K68" i="48"/>
  <c r="J68" i="48"/>
  <c r="E68" i="48"/>
  <c r="J67" i="48"/>
  <c r="K67" i="48" s="1"/>
  <c r="E67" i="48"/>
  <c r="J66" i="48"/>
  <c r="K66" i="48" s="1"/>
  <c r="E66" i="48"/>
  <c r="J65" i="48"/>
  <c r="K65" i="48" s="1"/>
  <c r="E65" i="48"/>
  <c r="K64" i="48"/>
  <c r="J64" i="48"/>
  <c r="E64" i="48"/>
  <c r="K63" i="48"/>
  <c r="J63" i="48"/>
  <c r="E63" i="48"/>
  <c r="K62" i="48"/>
  <c r="J62" i="48"/>
  <c r="E62" i="48"/>
  <c r="J61" i="48"/>
  <c r="K61" i="48" s="1"/>
  <c r="E61" i="48"/>
  <c r="K60" i="48"/>
  <c r="J60" i="48"/>
  <c r="E60" i="48"/>
  <c r="J59" i="48"/>
  <c r="K59" i="48" s="1"/>
  <c r="E59" i="48"/>
  <c r="J58" i="48"/>
  <c r="K58" i="48" s="1"/>
  <c r="E58" i="48"/>
  <c r="J57" i="48"/>
  <c r="K57" i="48" s="1"/>
  <c r="E57" i="48"/>
  <c r="K56" i="48"/>
  <c r="J56" i="48"/>
  <c r="E56" i="48"/>
  <c r="K55" i="48"/>
  <c r="J55" i="48"/>
  <c r="E55" i="48"/>
  <c r="K54" i="48"/>
  <c r="J54" i="48"/>
  <c r="E54" i="48"/>
  <c r="J53" i="48"/>
  <c r="K53" i="48" s="1"/>
  <c r="E53" i="48"/>
  <c r="K52" i="48"/>
  <c r="J52" i="48"/>
  <c r="E52" i="48"/>
  <c r="J51" i="48"/>
  <c r="K51" i="48" s="1"/>
  <c r="E51" i="48"/>
  <c r="J50" i="48"/>
  <c r="K50" i="48" s="1"/>
  <c r="E50" i="48"/>
  <c r="J49" i="48"/>
  <c r="K49" i="48" s="1"/>
  <c r="E49" i="48"/>
  <c r="K48" i="48"/>
  <c r="J48" i="48"/>
  <c r="E48" i="48"/>
  <c r="K47" i="48"/>
  <c r="J47" i="48"/>
  <c r="E47" i="48"/>
  <c r="K46" i="48"/>
  <c r="J46" i="48"/>
  <c r="E46" i="48"/>
  <c r="J45" i="48"/>
  <c r="K45" i="48" s="1"/>
  <c r="E45" i="48"/>
  <c r="K44" i="48"/>
  <c r="J44" i="48"/>
  <c r="E44" i="48"/>
  <c r="J43" i="48"/>
  <c r="K43" i="48" s="1"/>
  <c r="E43" i="48"/>
  <c r="J42" i="48"/>
  <c r="K42" i="48" s="1"/>
  <c r="E42" i="48"/>
  <c r="J41" i="48"/>
  <c r="K41" i="48" s="1"/>
  <c r="E41" i="48"/>
  <c r="K40" i="48"/>
  <c r="J40" i="48"/>
  <c r="E40" i="48"/>
  <c r="K39" i="48"/>
  <c r="J39" i="48"/>
  <c r="E39" i="48"/>
  <c r="K38" i="48"/>
  <c r="J38" i="48"/>
  <c r="E38" i="48"/>
  <c r="J37" i="48"/>
  <c r="K37" i="48" s="1"/>
  <c r="E37" i="48"/>
  <c r="K36" i="48"/>
  <c r="J36" i="48"/>
  <c r="E36" i="48"/>
  <c r="J35" i="48"/>
  <c r="K35" i="48" s="1"/>
  <c r="E35" i="48"/>
  <c r="J34" i="48"/>
  <c r="K34" i="48" s="1"/>
  <c r="E34" i="48"/>
  <c r="J33" i="48"/>
  <c r="K33" i="48" s="1"/>
  <c r="E33" i="48"/>
  <c r="K32" i="48"/>
  <c r="J32" i="48"/>
  <c r="E32" i="48"/>
  <c r="K31" i="48"/>
  <c r="J31" i="48"/>
  <c r="E31" i="48"/>
  <c r="K30" i="48"/>
  <c r="J30" i="48"/>
  <c r="E30" i="48"/>
  <c r="J29" i="48"/>
  <c r="K29" i="48" s="1"/>
  <c r="E29" i="48"/>
  <c r="K28" i="48"/>
  <c r="J28" i="48"/>
  <c r="E28" i="48"/>
  <c r="J27" i="48"/>
  <c r="K27" i="48" s="1"/>
  <c r="E27" i="48"/>
  <c r="J26" i="48"/>
  <c r="K26" i="48" s="1"/>
  <c r="E26" i="48"/>
  <c r="J25" i="48"/>
  <c r="K25" i="48" s="1"/>
  <c r="E25" i="48"/>
  <c r="K24" i="48"/>
  <c r="J24" i="48"/>
  <c r="E24" i="48"/>
  <c r="K23" i="48"/>
  <c r="J23" i="48"/>
  <c r="E23" i="48"/>
  <c r="K22" i="48"/>
  <c r="J22" i="48"/>
  <c r="E22" i="48"/>
  <c r="J21" i="48"/>
  <c r="K21" i="48" s="1"/>
  <c r="E21" i="48"/>
  <c r="K20" i="48"/>
  <c r="J20" i="48"/>
  <c r="E20" i="48"/>
  <c r="J19" i="48"/>
  <c r="K19" i="48" s="1"/>
  <c r="E19" i="48"/>
  <c r="J18" i="48"/>
  <c r="K18" i="48" s="1"/>
  <c r="E18" i="48"/>
  <c r="J17" i="48"/>
  <c r="K17" i="48" s="1"/>
  <c r="E17" i="48"/>
  <c r="K16" i="48"/>
  <c r="J16" i="48"/>
  <c r="E16" i="48"/>
  <c r="K15" i="48"/>
  <c r="J15" i="48"/>
  <c r="E15" i="48"/>
  <c r="K14" i="48"/>
  <c r="J14" i="48"/>
  <c r="E14" i="48"/>
  <c r="J13" i="48"/>
  <c r="K13" i="48" s="1"/>
  <c r="E13" i="48"/>
  <c r="K12" i="48"/>
  <c r="J12" i="48"/>
  <c r="E12" i="48"/>
  <c r="J11" i="48"/>
  <c r="K11" i="48" s="1"/>
  <c r="E11" i="48"/>
  <c r="J10" i="48"/>
  <c r="K10" i="48" s="1"/>
  <c r="E10" i="48"/>
  <c r="J9" i="48"/>
  <c r="K9" i="48" s="1"/>
  <c r="E9" i="48"/>
  <c r="K8" i="48"/>
  <c r="J8" i="48"/>
  <c r="E8" i="48"/>
  <c r="K7" i="48"/>
  <c r="J7" i="48"/>
  <c r="E7" i="48"/>
  <c r="J5" i="48"/>
  <c r="E5" i="48"/>
  <c r="J275" i="24"/>
  <c r="K275" i="24" s="1"/>
  <c r="E275" i="24"/>
  <c r="J274" i="24"/>
  <c r="K274" i="24" s="1"/>
  <c r="E274" i="24"/>
  <c r="J273" i="24"/>
  <c r="K273" i="24" s="1"/>
  <c r="E273" i="24"/>
  <c r="J272" i="24"/>
  <c r="K272" i="24" s="1"/>
  <c r="E272" i="24"/>
  <c r="J271" i="24"/>
  <c r="K271" i="24" s="1"/>
  <c r="E271" i="24"/>
  <c r="K270" i="24"/>
  <c r="J270" i="24"/>
  <c r="E270" i="24"/>
  <c r="J269" i="24"/>
  <c r="K269" i="24" s="1"/>
  <c r="E269" i="24"/>
  <c r="K268" i="24"/>
  <c r="J268" i="24"/>
  <c r="E268" i="24"/>
  <c r="J267" i="24"/>
  <c r="K267" i="24" s="1"/>
  <c r="E267" i="24"/>
  <c r="J266" i="24"/>
  <c r="K266" i="24" s="1"/>
  <c r="E266" i="24"/>
  <c r="J265" i="24"/>
  <c r="K265" i="24" s="1"/>
  <c r="E265" i="24"/>
  <c r="J264" i="24"/>
  <c r="K264" i="24" s="1"/>
  <c r="E264" i="24"/>
  <c r="J263" i="24"/>
  <c r="K263" i="24" s="1"/>
  <c r="E263" i="24"/>
  <c r="K262" i="24"/>
  <c r="J262" i="24"/>
  <c r="E262" i="24"/>
  <c r="K261" i="24"/>
  <c r="J261" i="24"/>
  <c r="E261" i="24"/>
  <c r="K260" i="24"/>
  <c r="J260" i="24"/>
  <c r="E260" i="24"/>
  <c r="J259" i="24"/>
  <c r="K259" i="24" s="1"/>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J251" i="24"/>
  <c r="K251" i="24" s="1"/>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J243" i="24"/>
  <c r="K243" i="24" s="1"/>
  <c r="E243" i="24"/>
  <c r="J242" i="24"/>
  <c r="K242" i="24" s="1"/>
  <c r="E242" i="24"/>
  <c r="J241" i="24"/>
  <c r="K241" i="24" s="1"/>
  <c r="E241" i="24"/>
  <c r="J240" i="24"/>
  <c r="K240" i="24" s="1"/>
  <c r="E240" i="24"/>
  <c r="J239" i="24"/>
  <c r="K239" i="24" s="1"/>
  <c r="E239" i="24"/>
  <c r="K238" i="24"/>
  <c r="J238" i="24"/>
  <c r="E238" i="24"/>
  <c r="K237" i="24"/>
  <c r="J237" i="24"/>
  <c r="E237" i="24"/>
  <c r="K236" i="24"/>
  <c r="J236" i="24"/>
  <c r="E236" i="24"/>
  <c r="J235" i="24"/>
  <c r="K235" i="24" s="1"/>
  <c r="E235" i="24"/>
  <c r="J234" i="24"/>
  <c r="K234" i="24" s="1"/>
  <c r="E234" i="24"/>
  <c r="J233" i="24"/>
  <c r="K233" i="24" s="1"/>
  <c r="E233" i="24"/>
  <c r="J232" i="24"/>
  <c r="K232" i="24" s="1"/>
  <c r="E232" i="24"/>
  <c r="J231" i="24"/>
  <c r="K231" i="24" s="1"/>
  <c r="E231" i="24"/>
  <c r="K230" i="24"/>
  <c r="J230" i="24"/>
  <c r="E230" i="24"/>
  <c r="K229" i="24"/>
  <c r="J229" i="24"/>
  <c r="E229" i="24"/>
  <c r="K228" i="24"/>
  <c r="J228" i="24"/>
  <c r="E228" i="24"/>
  <c r="J227" i="24"/>
  <c r="K227" i="24" s="1"/>
  <c r="E227" i="24"/>
  <c r="J226" i="24"/>
  <c r="K226" i="24" s="1"/>
  <c r="E226" i="24"/>
  <c r="J225" i="24"/>
  <c r="K225" i="24" s="1"/>
  <c r="E225" i="24"/>
  <c r="J224" i="24"/>
  <c r="K224" i="24" s="1"/>
  <c r="E224" i="24"/>
  <c r="J223" i="24"/>
  <c r="K223" i="24" s="1"/>
  <c r="E223" i="24"/>
  <c r="K222" i="24"/>
  <c r="J222" i="24"/>
  <c r="E222" i="24"/>
  <c r="K221" i="24"/>
  <c r="J221" i="24"/>
  <c r="E221" i="24"/>
  <c r="K220" i="24"/>
  <c r="J220" i="24"/>
  <c r="E220" i="24"/>
  <c r="J219" i="24"/>
  <c r="K219" i="24" s="1"/>
  <c r="E219" i="24"/>
  <c r="J218" i="24"/>
  <c r="K218" i="24" s="1"/>
  <c r="E218" i="24"/>
  <c r="J217" i="24"/>
  <c r="K217" i="24" s="1"/>
  <c r="E217" i="24"/>
  <c r="J216" i="24"/>
  <c r="K216" i="24" s="1"/>
  <c r="E216" i="24"/>
  <c r="J215" i="24"/>
  <c r="K215" i="24" s="1"/>
  <c r="E215" i="24"/>
  <c r="K214" i="24"/>
  <c r="J214" i="24"/>
  <c r="E214" i="24"/>
  <c r="K213" i="24"/>
  <c r="J213" i="24"/>
  <c r="E213" i="24"/>
  <c r="K212" i="24"/>
  <c r="J212" i="24"/>
  <c r="E212" i="24"/>
  <c r="J211" i="24"/>
  <c r="K211" i="24" s="1"/>
  <c r="E211" i="24"/>
  <c r="J210" i="24"/>
  <c r="K210" i="24" s="1"/>
  <c r="E210" i="24"/>
  <c r="J209" i="24"/>
  <c r="K209" i="24" s="1"/>
  <c r="E209" i="24"/>
  <c r="J208" i="24"/>
  <c r="K208" i="24" s="1"/>
  <c r="E208" i="24"/>
  <c r="J207" i="24"/>
  <c r="K207" i="24" s="1"/>
  <c r="E207" i="24"/>
  <c r="K206" i="24"/>
  <c r="J206" i="24"/>
  <c r="E206" i="24"/>
  <c r="K205" i="24"/>
  <c r="J205" i="24"/>
  <c r="E205" i="24"/>
  <c r="K204" i="24"/>
  <c r="J204" i="24"/>
  <c r="E204" i="24"/>
  <c r="J203" i="24"/>
  <c r="K203" i="24" s="1"/>
  <c r="E203" i="24"/>
  <c r="J202" i="24"/>
  <c r="K202" i="24" s="1"/>
  <c r="E202" i="24"/>
  <c r="J201" i="24"/>
  <c r="K201" i="24" s="1"/>
  <c r="E201" i="24"/>
  <c r="J200" i="24"/>
  <c r="K200" i="24" s="1"/>
  <c r="E200" i="24"/>
  <c r="J199" i="24"/>
  <c r="K199" i="24" s="1"/>
  <c r="E199" i="24"/>
  <c r="K198" i="24"/>
  <c r="J198" i="24"/>
  <c r="E198" i="24"/>
  <c r="K197" i="24"/>
  <c r="J197" i="24"/>
  <c r="E197" i="24"/>
  <c r="K196" i="24"/>
  <c r="J196" i="24"/>
  <c r="E196" i="24"/>
  <c r="J195" i="24"/>
  <c r="K195" i="24" s="1"/>
  <c r="E195" i="24"/>
  <c r="J194" i="24"/>
  <c r="K194" i="24" s="1"/>
  <c r="E194" i="24"/>
  <c r="J193" i="24"/>
  <c r="K193" i="24" s="1"/>
  <c r="E193" i="24"/>
  <c r="K192" i="24"/>
  <c r="J192" i="24"/>
  <c r="E192" i="24"/>
  <c r="J191" i="24"/>
  <c r="K191" i="24" s="1"/>
  <c r="E191" i="24"/>
  <c r="K190" i="24"/>
  <c r="J190" i="24"/>
  <c r="E190" i="24"/>
  <c r="K189" i="24"/>
  <c r="J189" i="24"/>
  <c r="E189" i="24"/>
  <c r="K188" i="24"/>
  <c r="J188" i="24"/>
  <c r="E188" i="24"/>
  <c r="J187" i="24"/>
  <c r="K187" i="24" s="1"/>
  <c r="E187" i="24"/>
  <c r="J186" i="24"/>
  <c r="K186" i="24" s="1"/>
  <c r="E186" i="24"/>
  <c r="J185" i="24"/>
  <c r="K185" i="24" s="1"/>
  <c r="E185" i="24"/>
  <c r="K184" i="24"/>
  <c r="J184" i="24"/>
  <c r="E184" i="24"/>
  <c r="J183" i="24"/>
  <c r="K183" i="24" s="1"/>
  <c r="E183" i="24"/>
  <c r="K182" i="24"/>
  <c r="J182" i="24"/>
  <c r="E182" i="24"/>
  <c r="K181" i="24"/>
  <c r="J181" i="24"/>
  <c r="E181" i="24"/>
  <c r="K180" i="24"/>
  <c r="J180" i="24"/>
  <c r="E180" i="24"/>
  <c r="J179" i="24"/>
  <c r="K179" i="24" s="1"/>
  <c r="E179" i="24"/>
  <c r="J178" i="24"/>
  <c r="K178" i="24" s="1"/>
  <c r="E178" i="24"/>
  <c r="K177" i="24"/>
  <c r="J177" i="24"/>
  <c r="E177" i="24"/>
  <c r="K176" i="24"/>
  <c r="J176" i="24"/>
  <c r="E176" i="24"/>
  <c r="J175" i="24"/>
  <c r="K175" i="24" s="1"/>
  <c r="E175" i="24"/>
  <c r="J174" i="24"/>
  <c r="K174" i="24" s="1"/>
  <c r="E174" i="24"/>
  <c r="K173" i="24"/>
  <c r="J173" i="24"/>
  <c r="E173" i="24"/>
  <c r="K172" i="24"/>
  <c r="J172" i="24"/>
  <c r="E172" i="24"/>
  <c r="J171" i="24"/>
  <c r="K171" i="24" s="1"/>
  <c r="E171" i="24"/>
  <c r="J170" i="24"/>
  <c r="K170" i="24" s="1"/>
  <c r="E170" i="24"/>
  <c r="K169" i="24"/>
  <c r="J169" i="24"/>
  <c r="E169" i="24"/>
  <c r="K168" i="24"/>
  <c r="J168" i="24"/>
  <c r="E168" i="24"/>
  <c r="J167" i="24"/>
  <c r="K167" i="24" s="1"/>
  <c r="E167" i="24"/>
  <c r="J166" i="24"/>
  <c r="K166" i="24" s="1"/>
  <c r="E166" i="24"/>
  <c r="J165" i="24"/>
  <c r="K165" i="24" s="1"/>
  <c r="E165" i="24"/>
  <c r="K164" i="24"/>
  <c r="J164" i="24"/>
  <c r="E164" i="24"/>
  <c r="J163" i="24"/>
  <c r="K163" i="24" s="1"/>
  <c r="E163" i="24"/>
  <c r="J162" i="24"/>
  <c r="K162" i="24" s="1"/>
  <c r="E162" i="24"/>
  <c r="K161" i="24"/>
  <c r="J161" i="24"/>
  <c r="E161" i="24"/>
  <c r="K160" i="24"/>
  <c r="J160" i="24"/>
  <c r="E160" i="24"/>
  <c r="J159" i="24"/>
  <c r="K159" i="24" s="1"/>
  <c r="E159" i="24"/>
  <c r="J158" i="24"/>
  <c r="K158" i="24" s="1"/>
  <c r="E158" i="24"/>
  <c r="J157" i="24"/>
  <c r="K157" i="24" s="1"/>
  <c r="E157" i="24"/>
  <c r="K156" i="24"/>
  <c r="J156" i="24"/>
  <c r="E156" i="24"/>
  <c r="J155" i="24"/>
  <c r="K155" i="24" s="1"/>
  <c r="E155" i="24"/>
  <c r="J154" i="24"/>
  <c r="K154" i="24" s="1"/>
  <c r="E154" i="24"/>
  <c r="K153" i="24"/>
  <c r="J153" i="24"/>
  <c r="E153" i="24"/>
  <c r="K152" i="24"/>
  <c r="J152" i="24"/>
  <c r="E152" i="24"/>
  <c r="J151" i="24"/>
  <c r="K151" i="24" s="1"/>
  <c r="E151" i="24"/>
  <c r="J150" i="24"/>
  <c r="K150" i="24" s="1"/>
  <c r="E150" i="24"/>
  <c r="J149" i="24"/>
  <c r="K149" i="24" s="1"/>
  <c r="E149" i="24"/>
  <c r="K148" i="24"/>
  <c r="J148" i="24"/>
  <c r="E148" i="24"/>
  <c r="J147" i="24"/>
  <c r="K147" i="24" s="1"/>
  <c r="E147" i="24"/>
  <c r="J146" i="24"/>
  <c r="K146" i="24" s="1"/>
  <c r="E146" i="24"/>
  <c r="K145" i="24"/>
  <c r="J145" i="24"/>
  <c r="E145" i="24"/>
  <c r="K144" i="24"/>
  <c r="J144" i="24"/>
  <c r="E144" i="24"/>
  <c r="J143" i="24"/>
  <c r="K143" i="24" s="1"/>
  <c r="E143" i="24"/>
  <c r="J142" i="24"/>
  <c r="K142" i="24" s="1"/>
  <c r="E142" i="24"/>
  <c r="J141" i="24"/>
  <c r="K141" i="24" s="1"/>
  <c r="E141" i="24"/>
  <c r="K140" i="24"/>
  <c r="J140" i="24"/>
  <c r="E140" i="24"/>
  <c r="J139" i="24"/>
  <c r="K139" i="24" s="1"/>
  <c r="E139" i="24"/>
  <c r="J138" i="24"/>
  <c r="K138" i="24" s="1"/>
  <c r="E138" i="24"/>
  <c r="K137" i="24"/>
  <c r="J137" i="24"/>
  <c r="E137" i="24"/>
  <c r="K136" i="24"/>
  <c r="J136" i="24"/>
  <c r="E136" i="24"/>
  <c r="J135" i="24"/>
  <c r="K135" i="24" s="1"/>
  <c r="E135" i="24"/>
  <c r="J134" i="24"/>
  <c r="K134" i="24" s="1"/>
  <c r="E134" i="24"/>
  <c r="J133" i="24"/>
  <c r="K133" i="24" s="1"/>
  <c r="E133" i="24"/>
  <c r="K132" i="24"/>
  <c r="J132" i="24"/>
  <c r="E132" i="24"/>
  <c r="J131" i="24"/>
  <c r="K131" i="24" s="1"/>
  <c r="E131" i="24"/>
  <c r="J130" i="24"/>
  <c r="K130" i="24" s="1"/>
  <c r="E130" i="24"/>
  <c r="K129" i="24"/>
  <c r="J129" i="24"/>
  <c r="E129" i="24"/>
  <c r="K128" i="24"/>
  <c r="J128" i="24"/>
  <c r="E128" i="24"/>
  <c r="J127" i="24"/>
  <c r="K127" i="24" s="1"/>
  <c r="E127" i="24"/>
  <c r="J126" i="24"/>
  <c r="K126" i="24" s="1"/>
  <c r="E126" i="24"/>
  <c r="J125" i="24"/>
  <c r="K125" i="24" s="1"/>
  <c r="E125" i="24"/>
  <c r="K124" i="24"/>
  <c r="J124" i="24"/>
  <c r="E124" i="24"/>
  <c r="J123" i="24"/>
  <c r="K123" i="24" s="1"/>
  <c r="E123" i="24"/>
  <c r="J122" i="24"/>
  <c r="K122" i="24" s="1"/>
  <c r="E122" i="24"/>
  <c r="K121" i="24"/>
  <c r="J121" i="24"/>
  <c r="E121" i="24"/>
  <c r="K120" i="24"/>
  <c r="J120" i="24"/>
  <c r="E120" i="24"/>
  <c r="J119" i="24"/>
  <c r="K119" i="24" s="1"/>
  <c r="E119" i="24"/>
  <c r="J118" i="24"/>
  <c r="K118" i="24" s="1"/>
  <c r="E118" i="24"/>
  <c r="J117" i="24"/>
  <c r="K117" i="24" s="1"/>
  <c r="E117" i="24"/>
  <c r="K116" i="24"/>
  <c r="J116" i="24"/>
  <c r="E116" i="24"/>
  <c r="J115" i="24"/>
  <c r="K115" i="24" s="1"/>
  <c r="E115" i="24"/>
  <c r="J114" i="24"/>
  <c r="K114" i="24" s="1"/>
  <c r="E114" i="24"/>
  <c r="K113" i="24"/>
  <c r="J113" i="24"/>
  <c r="E113" i="24"/>
  <c r="K112" i="24"/>
  <c r="J112" i="24"/>
  <c r="E112" i="24"/>
  <c r="J111" i="24"/>
  <c r="K111" i="24" s="1"/>
  <c r="E111" i="24"/>
  <c r="J110" i="24"/>
  <c r="K110" i="24" s="1"/>
  <c r="E110" i="24"/>
  <c r="K109" i="24"/>
  <c r="J109" i="24"/>
  <c r="E109" i="24"/>
  <c r="K108" i="24"/>
  <c r="J108" i="24"/>
  <c r="E108" i="24"/>
  <c r="J107" i="24"/>
  <c r="K107" i="24" s="1"/>
  <c r="E107" i="24"/>
  <c r="J106" i="24"/>
  <c r="K106" i="24" s="1"/>
  <c r="E106" i="24"/>
  <c r="K105" i="24"/>
  <c r="J105" i="24"/>
  <c r="E105" i="24"/>
  <c r="K104" i="24"/>
  <c r="J104" i="24"/>
  <c r="E104" i="24"/>
  <c r="J103" i="24"/>
  <c r="K103" i="24" s="1"/>
  <c r="E103" i="24"/>
  <c r="J102" i="24"/>
  <c r="K102" i="24" s="1"/>
  <c r="E102" i="24"/>
  <c r="K101" i="24"/>
  <c r="J101" i="24"/>
  <c r="E101" i="24"/>
  <c r="K100" i="24"/>
  <c r="J100" i="24"/>
  <c r="E100" i="24"/>
  <c r="J99" i="24"/>
  <c r="K99" i="24" s="1"/>
  <c r="E99" i="24"/>
  <c r="J98" i="24"/>
  <c r="K98" i="24" s="1"/>
  <c r="E98" i="24"/>
  <c r="K97" i="24"/>
  <c r="J97" i="24"/>
  <c r="E97" i="24"/>
  <c r="K96" i="24"/>
  <c r="J96" i="24"/>
  <c r="E96" i="24"/>
  <c r="J95" i="24"/>
  <c r="K95" i="24" s="1"/>
  <c r="E95" i="24"/>
  <c r="J94" i="24"/>
  <c r="K94" i="24" s="1"/>
  <c r="E94" i="24"/>
  <c r="J93" i="24"/>
  <c r="K93" i="24" s="1"/>
  <c r="E93" i="24"/>
  <c r="K92" i="24"/>
  <c r="J92" i="24"/>
  <c r="E92" i="24"/>
  <c r="J91" i="24"/>
  <c r="K91" i="24" s="1"/>
  <c r="E91" i="24"/>
  <c r="J90" i="24"/>
  <c r="K90" i="24" s="1"/>
  <c r="E90" i="24"/>
  <c r="K89" i="24"/>
  <c r="J89" i="24"/>
  <c r="E89" i="24"/>
  <c r="K88" i="24"/>
  <c r="J88" i="24"/>
  <c r="E88" i="24"/>
  <c r="J87" i="24"/>
  <c r="K87" i="24" s="1"/>
  <c r="E87" i="24"/>
  <c r="J86" i="24"/>
  <c r="K86" i="24" s="1"/>
  <c r="E86" i="24"/>
  <c r="J85" i="24"/>
  <c r="K85" i="24" s="1"/>
  <c r="E85" i="24"/>
  <c r="K84" i="24"/>
  <c r="J84" i="24"/>
  <c r="E84" i="24"/>
  <c r="J83" i="24"/>
  <c r="K83" i="24" s="1"/>
  <c r="E83" i="24"/>
  <c r="J82" i="24"/>
  <c r="K82" i="24" s="1"/>
  <c r="E82" i="24"/>
  <c r="K81" i="24"/>
  <c r="J81" i="24"/>
  <c r="E81" i="24"/>
  <c r="K80" i="24"/>
  <c r="J80" i="24"/>
  <c r="E80" i="24"/>
  <c r="J79" i="24"/>
  <c r="K79" i="24" s="1"/>
  <c r="E79" i="24"/>
  <c r="J78" i="24"/>
  <c r="K78" i="24" s="1"/>
  <c r="E78" i="24"/>
  <c r="J77" i="24"/>
  <c r="K77" i="24" s="1"/>
  <c r="E77" i="24"/>
  <c r="K76" i="24"/>
  <c r="J76" i="24"/>
  <c r="E76" i="24"/>
  <c r="J75" i="24"/>
  <c r="K75" i="24" s="1"/>
  <c r="E75" i="24"/>
  <c r="J74" i="24"/>
  <c r="K74" i="24" s="1"/>
  <c r="E74" i="24"/>
  <c r="K73" i="24"/>
  <c r="J73" i="24"/>
  <c r="E73" i="24"/>
  <c r="K72" i="24"/>
  <c r="J72" i="24"/>
  <c r="E72" i="24"/>
  <c r="J71" i="24"/>
  <c r="K71" i="24" s="1"/>
  <c r="E71" i="24"/>
  <c r="J70" i="24"/>
  <c r="K70" i="24" s="1"/>
  <c r="E70" i="24"/>
  <c r="J69" i="24"/>
  <c r="K69" i="24" s="1"/>
  <c r="E69" i="24"/>
  <c r="K68" i="24"/>
  <c r="J68" i="24"/>
  <c r="E68" i="24"/>
  <c r="J67" i="24"/>
  <c r="K67" i="24" s="1"/>
  <c r="E67" i="24"/>
  <c r="J66" i="24"/>
  <c r="K66" i="24" s="1"/>
  <c r="E66" i="24"/>
  <c r="K65" i="24"/>
  <c r="J65" i="24"/>
  <c r="E65" i="24"/>
  <c r="K64" i="24"/>
  <c r="J64" i="24"/>
  <c r="E64" i="24"/>
  <c r="J63" i="24"/>
  <c r="K63" i="24" s="1"/>
  <c r="E63" i="24"/>
  <c r="J62" i="24"/>
  <c r="K62" i="24" s="1"/>
  <c r="E62" i="24"/>
  <c r="J61" i="24"/>
  <c r="K61" i="24" s="1"/>
  <c r="E61" i="24"/>
  <c r="K60" i="24"/>
  <c r="J60" i="24"/>
  <c r="E60" i="24"/>
  <c r="J59" i="24"/>
  <c r="K59" i="24" s="1"/>
  <c r="E59" i="24"/>
  <c r="J58" i="24"/>
  <c r="K58" i="24" s="1"/>
  <c r="E58" i="24"/>
  <c r="K57" i="24"/>
  <c r="J57" i="24"/>
  <c r="E57" i="24"/>
  <c r="K56" i="24"/>
  <c r="J56" i="24"/>
  <c r="E56" i="24"/>
  <c r="J55" i="24"/>
  <c r="K55" i="24" s="1"/>
  <c r="E55" i="24"/>
  <c r="J54" i="24"/>
  <c r="K54" i="24" s="1"/>
  <c r="E54" i="24"/>
  <c r="J53" i="24"/>
  <c r="K53" i="24" s="1"/>
  <c r="E53" i="24"/>
  <c r="K52" i="24"/>
  <c r="J52" i="24"/>
  <c r="E52" i="24"/>
  <c r="J51" i="24"/>
  <c r="K51" i="24" s="1"/>
  <c r="E51" i="24"/>
  <c r="J50" i="24"/>
  <c r="K50" i="24" s="1"/>
  <c r="E50" i="24"/>
  <c r="K49" i="24"/>
  <c r="J49" i="24"/>
  <c r="E49" i="24"/>
  <c r="K48" i="24"/>
  <c r="J48" i="24"/>
  <c r="E48" i="24"/>
  <c r="J47" i="24"/>
  <c r="K47" i="24" s="1"/>
  <c r="E47" i="24"/>
  <c r="J46" i="24"/>
  <c r="K46" i="24" s="1"/>
  <c r="E46" i="24"/>
  <c r="J45" i="24"/>
  <c r="K45" i="24" s="1"/>
  <c r="E45" i="24"/>
  <c r="K44" i="24"/>
  <c r="J44" i="24"/>
  <c r="E44" i="24"/>
  <c r="J43" i="24"/>
  <c r="K43" i="24" s="1"/>
  <c r="E43" i="24"/>
  <c r="J42" i="24"/>
  <c r="K42" i="24" s="1"/>
  <c r="E42" i="24"/>
  <c r="K41" i="24"/>
  <c r="J41" i="24"/>
  <c r="E41" i="24"/>
  <c r="K40" i="24"/>
  <c r="J40" i="24"/>
  <c r="E40" i="24"/>
  <c r="J39" i="24"/>
  <c r="K39" i="24" s="1"/>
  <c r="E39" i="24"/>
  <c r="J38" i="24"/>
  <c r="K38" i="24" s="1"/>
  <c r="E38" i="24"/>
  <c r="J37" i="24"/>
  <c r="K37" i="24" s="1"/>
  <c r="E37" i="24"/>
  <c r="K36" i="24"/>
  <c r="J36" i="24"/>
  <c r="E36" i="24"/>
  <c r="J35" i="24"/>
  <c r="K35" i="24" s="1"/>
  <c r="E35" i="24"/>
  <c r="J34" i="24"/>
  <c r="K34" i="24" s="1"/>
  <c r="E34" i="24"/>
  <c r="K33" i="24"/>
  <c r="J33" i="24"/>
  <c r="E33" i="24"/>
  <c r="K32" i="24"/>
  <c r="J32" i="24"/>
  <c r="E32" i="24"/>
  <c r="J31" i="24"/>
  <c r="K31" i="24" s="1"/>
  <c r="E31" i="24"/>
  <c r="J30" i="24"/>
  <c r="K30" i="24" s="1"/>
  <c r="E30" i="24"/>
  <c r="K29" i="24"/>
  <c r="J29" i="24"/>
  <c r="E29" i="24"/>
  <c r="K28" i="24"/>
  <c r="J28" i="24"/>
  <c r="E28" i="24"/>
  <c r="J27" i="24"/>
  <c r="K27" i="24" s="1"/>
  <c r="E27" i="24"/>
  <c r="J26" i="24"/>
  <c r="K26" i="24" s="1"/>
  <c r="E26" i="24"/>
  <c r="K25" i="24"/>
  <c r="J25" i="24"/>
  <c r="E25" i="24"/>
  <c r="K24" i="24"/>
  <c r="J24" i="24"/>
  <c r="E24" i="24"/>
  <c r="J23" i="24"/>
  <c r="K23" i="24" s="1"/>
  <c r="E23" i="24"/>
  <c r="J22" i="24"/>
  <c r="K22" i="24" s="1"/>
  <c r="E22" i="24"/>
  <c r="K21" i="24"/>
  <c r="J21" i="24"/>
  <c r="E21" i="24"/>
  <c r="K20" i="24"/>
  <c r="J20" i="24"/>
  <c r="E20" i="24"/>
  <c r="J19" i="24"/>
  <c r="K19" i="24" s="1"/>
  <c r="E19" i="24"/>
  <c r="J18" i="24"/>
  <c r="K18" i="24" s="1"/>
  <c r="E18" i="24"/>
  <c r="K17" i="24"/>
  <c r="J17" i="24"/>
  <c r="E17" i="24"/>
  <c r="K16" i="24"/>
  <c r="J16" i="24"/>
  <c r="E16" i="24"/>
  <c r="J15" i="24"/>
  <c r="K15" i="24" s="1"/>
  <c r="E15" i="24"/>
  <c r="J14" i="24"/>
  <c r="K14" i="24" s="1"/>
  <c r="E14" i="24"/>
  <c r="J13" i="24"/>
  <c r="K13" i="24" s="1"/>
  <c r="E13" i="24"/>
  <c r="K12" i="24"/>
  <c r="J12" i="24"/>
  <c r="E12" i="24"/>
  <c r="J11" i="24"/>
  <c r="K11" i="24" s="1"/>
  <c r="E11" i="24"/>
  <c r="J10" i="24"/>
  <c r="K10" i="24" s="1"/>
  <c r="E10" i="24"/>
  <c r="K9" i="24"/>
  <c r="J9" i="24"/>
  <c r="E9" i="24"/>
  <c r="K8" i="24"/>
  <c r="J8" i="24"/>
  <c r="E8" i="24"/>
  <c r="J7" i="24"/>
  <c r="K7" i="24" s="1"/>
  <c r="E7" i="24"/>
  <c r="J5" i="24"/>
  <c r="E5" i="24"/>
  <c r="J139" i="44"/>
  <c r="K139" i="44" s="1"/>
  <c r="E139" i="44"/>
  <c r="J138" i="44"/>
  <c r="K138" i="44" s="1"/>
  <c r="E138" i="44"/>
  <c r="J137" i="44"/>
  <c r="K137" i="44" s="1"/>
  <c r="E137" i="44"/>
  <c r="K136" i="44"/>
  <c r="J136" i="44"/>
  <c r="E136" i="44"/>
  <c r="J135" i="44"/>
  <c r="K135" i="44" s="1"/>
  <c r="E135" i="44"/>
  <c r="J134" i="44"/>
  <c r="K134" i="44" s="1"/>
  <c r="E134" i="44"/>
  <c r="J133" i="44"/>
  <c r="K133" i="44" s="1"/>
  <c r="E133" i="44"/>
  <c r="K132" i="44"/>
  <c r="J132" i="44"/>
  <c r="E132" i="44"/>
  <c r="J131" i="44"/>
  <c r="K131" i="44" s="1"/>
  <c r="E131" i="44"/>
  <c r="J130" i="44"/>
  <c r="K130" i="44" s="1"/>
  <c r="E130" i="44"/>
  <c r="J129" i="44"/>
  <c r="K129" i="44" s="1"/>
  <c r="E129" i="44"/>
  <c r="K128" i="44"/>
  <c r="J128" i="44"/>
  <c r="E128" i="44"/>
  <c r="J127" i="44"/>
  <c r="K127" i="44" s="1"/>
  <c r="E127" i="44"/>
  <c r="J126" i="44"/>
  <c r="K126" i="44" s="1"/>
  <c r="E126" i="44"/>
  <c r="J125" i="44"/>
  <c r="K125" i="44" s="1"/>
  <c r="E125" i="44"/>
  <c r="K124" i="44"/>
  <c r="J124" i="44"/>
  <c r="E124" i="44"/>
  <c r="J123" i="44"/>
  <c r="K123" i="44" s="1"/>
  <c r="E123" i="44"/>
  <c r="J122" i="44"/>
  <c r="K122" i="44" s="1"/>
  <c r="E122" i="44"/>
  <c r="J121" i="44"/>
  <c r="K121" i="44" s="1"/>
  <c r="E121" i="44"/>
  <c r="K120" i="44"/>
  <c r="J120" i="44"/>
  <c r="E120" i="44"/>
  <c r="J119" i="44"/>
  <c r="K119" i="44" s="1"/>
  <c r="E119" i="44"/>
  <c r="J118" i="44"/>
  <c r="K118" i="44" s="1"/>
  <c r="E118" i="44"/>
  <c r="J117" i="44"/>
  <c r="K117" i="44" s="1"/>
  <c r="E117" i="44"/>
  <c r="K116" i="44"/>
  <c r="J116" i="44"/>
  <c r="E116" i="44"/>
  <c r="J115" i="44"/>
  <c r="K115" i="44" s="1"/>
  <c r="E115" i="44"/>
  <c r="J114" i="44"/>
  <c r="K114" i="44" s="1"/>
  <c r="E114" i="44"/>
  <c r="J113" i="44"/>
  <c r="K113" i="44" s="1"/>
  <c r="E113" i="44"/>
  <c r="K112" i="44"/>
  <c r="J112" i="44"/>
  <c r="E112" i="44"/>
  <c r="J111" i="44"/>
  <c r="K111" i="44" s="1"/>
  <c r="E111" i="44"/>
  <c r="J110" i="44"/>
  <c r="K110" i="44" s="1"/>
  <c r="E110" i="44"/>
  <c r="J109" i="44"/>
  <c r="K109" i="44" s="1"/>
  <c r="E109" i="44"/>
  <c r="K108" i="44"/>
  <c r="J108" i="44"/>
  <c r="E108" i="44"/>
  <c r="J107" i="44"/>
  <c r="K107" i="44" s="1"/>
  <c r="E107" i="44"/>
  <c r="J106" i="44"/>
  <c r="K106" i="44" s="1"/>
  <c r="E106" i="44"/>
  <c r="J105" i="44"/>
  <c r="K105" i="44" s="1"/>
  <c r="E105" i="44"/>
  <c r="K104" i="44"/>
  <c r="J104" i="44"/>
  <c r="E104" i="44"/>
  <c r="J103" i="44"/>
  <c r="K103" i="44" s="1"/>
  <c r="E103" i="44"/>
  <c r="J102" i="44"/>
  <c r="K102" i="44" s="1"/>
  <c r="E102" i="44"/>
  <c r="J101" i="44"/>
  <c r="K101" i="44" s="1"/>
  <c r="E101" i="44"/>
  <c r="K100" i="44"/>
  <c r="J100" i="44"/>
  <c r="E100" i="44"/>
  <c r="J99" i="44"/>
  <c r="K99" i="44" s="1"/>
  <c r="E99" i="44"/>
  <c r="J98" i="44"/>
  <c r="K98" i="44" s="1"/>
  <c r="E98" i="44"/>
  <c r="J97" i="44"/>
  <c r="K97" i="44" s="1"/>
  <c r="E97" i="44"/>
  <c r="K96" i="44"/>
  <c r="J96" i="44"/>
  <c r="E96" i="44"/>
  <c r="J95" i="44"/>
  <c r="K95" i="44" s="1"/>
  <c r="E95" i="44"/>
  <c r="J94" i="44"/>
  <c r="K94" i="44" s="1"/>
  <c r="E94" i="44"/>
  <c r="J93" i="44"/>
  <c r="K93" i="44" s="1"/>
  <c r="E93" i="44"/>
  <c r="K92" i="44"/>
  <c r="J92" i="44"/>
  <c r="E92" i="44"/>
  <c r="J91" i="44"/>
  <c r="K91" i="44" s="1"/>
  <c r="E91" i="44"/>
  <c r="J90" i="44"/>
  <c r="K90" i="44" s="1"/>
  <c r="E90" i="44"/>
  <c r="J89" i="44"/>
  <c r="K89" i="44" s="1"/>
  <c r="E89" i="44"/>
  <c r="K88" i="44"/>
  <c r="J88" i="44"/>
  <c r="E88" i="44"/>
  <c r="J87" i="44"/>
  <c r="K87" i="44" s="1"/>
  <c r="E87" i="44"/>
  <c r="J86" i="44"/>
  <c r="K86" i="44" s="1"/>
  <c r="E86" i="44"/>
  <c r="J85" i="44"/>
  <c r="K85" i="44" s="1"/>
  <c r="E85" i="44"/>
  <c r="K84" i="44"/>
  <c r="J84" i="44"/>
  <c r="E84" i="44"/>
  <c r="J83" i="44"/>
  <c r="K83" i="44" s="1"/>
  <c r="E83" i="44"/>
  <c r="J82" i="44"/>
  <c r="K82" i="44" s="1"/>
  <c r="E82" i="44"/>
  <c r="J81" i="44"/>
  <c r="K81" i="44" s="1"/>
  <c r="E81" i="44"/>
  <c r="K80" i="44"/>
  <c r="J80" i="44"/>
  <c r="E80" i="44"/>
  <c r="J79" i="44"/>
  <c r="K79" i="44" s="1"/>
  <c r="E79" i="44"/>
  <c r="J78" i="44"/>
  <c r="K78" i="44" s="1"/>
  <c r="E78" i="44"/>
  <c r="J77" i="44"/>
  <c r="K77" i="44" s="1"/>
  <c r="E77" i="44"/>
  <c r="K76" i="44"/>
  <c r="J76" i="44"/>
  <c r="E76" i="44"/>
  <c r="J75" i="44"/>
  <c r="K75" i="44" s="1"/>
  <c r="E75" i="44"/>
  <c r="J74" i="44"/>
  <c r="K74" i="44" s="1"/>
  <c r="E74" i="44"/>
  <c r="J73" i="44"/>
  <c r="K73" i="44" s="1"/>
  <c r="E73" i="44"/>
  <c r="K72" i="44"/>
  <c r="J72" i="44"/>
  <c r="E72" i="44"/>
  <c r="J71" i="44"/>
  <c r="K71" i="44" s="1"/>
  <c r="E71" i="44"/>
  <c r="J70" i="44"/>
  <c r="K70" i="44" s="1"/>
  <c r="E70" i="44"/>
  <c r="J69" i="44"/>
  <c r="K69" i="44" s="1"/>
  <c r="E69" i="44"/>
  <c r="K68" i="44"/>
  <c r="J68" i="44"/>
  <c r="E68" i="44"/>
  <c r="J67" i="44"/>
  <c r="K67" i="44" s="1"/>
  <c r="E67" i="44"/>
  <c r="K66" i="44"/>
  <c r="J66" i="44"/>
  <c r="E66" i="44"/>
  <c r="J65" i="44"/>
  <c r="K65" i="44" s="1"/>
  <c r="E65" i="44"/>
  <c r="K64" i="44"/>
  <c r="J64" i="44"/>
  <c r="E64" i="44"/>
  <c r="J63" i="44"/>
  <c r="K63" i="44" s="1"/>
  <c r="E63" i="44"/>
  <c r="J62" i="44"/>
  <c r="K62" i="44" s="1"/>
  <c r="E62" i="44"/>
  <c r="J61" i="44"/>
  <c r="K61" i="44" s="1"/>
  <c r="E61" i="44"/>
  <c r="K60" i="44"/>
  <c r="J60" i="44"/>
  <c r="E60" i="44"/>
  <c r="J59" i="44"/>
  <c r="K59" i="44" s="1"/>
  <c r="E59" i="44"/>
  <c r="K58" i="44"/>
  <c r="J58" i="44"/>
  <c r="E58" i="44"/>
  <c r="J57" i="44"/>
  <c r="K57" i="44" s="1"/>
  <c r="E57" i="44"/>
  <c r="K56" i="44"/>
  <c r="J56" i="44"/>
  <c r="E56" i="44"/>
  <c r="J55" i="44"/>
  <c r="K55" i="44" s="1"/>
  <c r="E55" i="44"/>
  <c r="J54" i="44"/>
  <c r="K54" i="44" s="1"/>
  <c r="E54" i="44"/>
  <c r="J53" i="44"/>
  <c r="K53" i="44" s="1"/>
  <c r="E53" i="44"/>
  <c r="K52" i="44"/>
  <c r="J52" i="44"/>
  <c r="E52" i="44"/>
  <c r="J51" i="44"/>
  <c r="K51" i="44" s="1"/>
  <c r="E51" i="44"/>
  <c r="K50" i="44"/>
  <c r="J50" i="44"/>
  <c r="E50" i="44"/>
  <c r="J49" i="44"/>
  <c r="K49" i="44" s="1"/>
  <c r="E49" i="44"/>
  <c r="K48" i="44"/>
  <c r="J48" i="44"/>
  <c r="E48" i="44"/>
  <c r="J47" i="44"/>
  <c r="K47" i="44" s="1"/>
  <c r="E47" i="44"/>
  <c r="J46" i="44"/>
  <c r="K46" i="44" s="1"/>
  <c r="E46" i="44"/>
  <c r="J45" i="44"/>
  <c r="K45" i="44" s="1"/>
  <c r="E45" i="44"/>
  <c r="K44" i="44"/>
  <c r="J44" i="44"/>
  <c r="E44" i="44"/>
  <c r="J43" i="44"/>
  <c r="K43" i="44" s="1"/>
  <c r="E43" i="44"/>
  <c r="K42" i="44"/>
  <c r="J42" i="44"/>
  <c r="E42" i="44"/>
  <c r="J41" i="44"/>
  <c r="K41" i="44" s="1"/>
  <c r="E41" i="44"/>
  <c r="K40" i="44"/>
  <c r="J40" i="44"/>
  <c r="E40" i="44"/>
  <c r="J39" i="44"/>
  <c r="K39" i="44" s="1"/>
  <c r="E39" i="44"/>
  <c r="J38" i="44"/>
  <c r="K38" i="44" s="1"/>
  <c r="E38" i="44"/>
  <c r="J37" i="44"/>
  <c r="K37" i="44" s="1"/>
  <c r="E37" i="44"/>
  <c r="K36" i="44"/>
  <c r="J36" i="44"/>
  <c r="E36" i="44"/>
  <c r="J35" i="44"/>
  <c r="K35" i="44" s="1"/>
  <c r="E35" i="44"/>
  <c r="K34" i="44"/>
  <c r="J34" i="44"/>
  <c r="E34" i="44"/>
  <c r="J33" i="44"/>
  <c r="K33" i="44" s="1"/>
  <c r="E33" i="44"/>
  <c r="K32" i="44"/>
  <c r="J32" i="44"/>
  <c r="E32" i="44"/>
  <c r="J31" i="44"/>
  <c r="K31" i="44" s="1"/>
  <c r="E31" i="44"/>
  <c r="J30" i="44"/>
  <c r="K30" i="44" s="1"/>
  <c r="E30" i="44"/>
  <c r="J29" i="44"/>
  <c r="K29" i="44" s="1"/>
  <c r="E29" i="44"/>
  <c r="K28" i="44"/>
  <c r="J28" i="44"/>
  <c r="E28" i="44"/>
  <c r="J27" i="44"/>
  <c r="K27" i="44" s="1"/>
  <c r="E27" i="44"/>
  <c r="K26" i="44"/>
  <c r="J26" i="44"/>
  <c r="E26" i="44"/>
  <c r="J25" i="44"/>
  <c r="K25" i="44" s="1"/>
  <c r="E25" i="44"/>
  <c r="K24" i="44"/>
  <c r="J24" i="44"/>
  <c r="E24" i="44"/>
  <c r="J23" i="44"/>
  <c r="K23" i="44" s="1"/>
  <c r="E23" i="44"/>
  <c r="J22" i="44"/>
  <c r="K22" i="44" s="1"/>
  <c r="E22" i="44"/>
  <c r="J21" i="44"/>
  <c r="K21" i="44" s="1"/>
  <c r="E21" i="44"/>
  <c r="K20" i="44"/>
  <c r="J20" i="44"/>
  <c r="E20" i="44"/>
  <c r="J19" i="44"/>
  <c r="K19" i="44" s="1"/>
  <c r="E19" i="44"/>
  <c r="K18" i="44"/>
  <c r="J18" i="44"/>
  <c r="E18" i="44"/>
  <c r="J17" i="44"/>
  <c r="K17" i="44" s="1"/>
  <c r="E17" i="44"/>
  <c r="K16" i="44"/>
  <c r="J16" i="44"/>
  <c r="E16" i="44"/>
  <c r="J15" i="44"/>
  <c r="K15" i="44" s="1"/>
  <c r="E15" i="44"/>
  <c r="J14" i="44"/>
  <c r="K14" i="44" s="1"/>
  <c r="E14" i="44"/>
  <c r="J13" i="44"/>
  <c r="K13" i="44" s="1"/>
  <c r="E13" i="44"/>
  <c r="K12" i="44"/>
  <c r="J12" i="44"/>
  <c r="E12" i="44"/>
  <c r="J11" i="44"/>
  <c r="K11" i="44" s="1"/>
  <c r="E11" i="44"/>
  <c r="K10" i="44"/>
  <c r="J10" i="44"/>
  <c r="E10" i="44"/>
  <c r="J9" i="44"/>
  <c r="K9" i="44" s="1"/>
  <c r="E9" i="44"/>
  <c r="K8" i="44"/>
  <c r="J8" i="44"/>
  <c r="E8" i="44"/>
  <c r="J7" i="44"/>
  <c r="K7" i="44" s="1"/>
  <c r="K5" i="44" s="1"/>
  <c r="E7" i="44"/>
  <c r="J5" i="44"/>
  <c r="E5" i="44"/>
  <c r="J139" i="43"/>
  <c r="K139" i="43" s="1"/>
  <c r="E139" i="43"/>
  <c r="K138" i="43"/>
  <c r="J138" i="43"/>
  <c r="E138" i="43"/>
  <c r="J137" i="43"/>
  <c r="K137" i="43" s="1"/>
  <c r="E137" i="43"/>
  <c r="K136" i="43"/>
  <c r="J136" i="43"/>
  <c r="E136" i="43"/>
  <c r="J135" i="43"/>
  <c r="K135" i="43" s="1"/>
  <c r="E135" i="43"/>
  <c r="K134" i="43"/>
  <c r="J134" i="43"/>
  <c r="E134" i="43"/>
  <c r="J133" i="43"/>
  <c r="K133" i="43" s="1"/>
  <c r="E133" i="43"/>
  <c r="K132" i="43"/>
  <c r="J132" i="43"/>
  <c r="E132" i="43"/>
  <c r="J131" i="43"/>
  <c r="K131" i="43" s="1"/>
  <c r="E131" i="43"/>
  <c r="K130" i="43"/>
  <c r="J130" i="43"/>
  <c r="E130" i="43"/>
  <c r="J129" i="43"/>
  <c r="K129" i="43" s="1"/>
  <c r="E129" i="43"/>
  <c r="K128" i="43"/>
  <c r="J128" i="43"/>
  <c r="E128" i="43"/>
  <c r="J127" i="43"/>
  <c r="K127" i="43" s="1"/>
  <c r="E127" i="43"/>
  <c r="K126" i="43"/>
  <c r="J126" i="43"/>
  <c r="E126" i="43"/>
  <c r="J125" i="43"/>
  <c r="K125" i="43" s="1"/>
  <c r="E125" i="43"/>
  <c r="K124" i="43"/>
  <c r="J124" i="43"/>
  <c r="E124" i="43"/>
  <c r="J123" i="43"/>
  <c r="K123" i="43" s="1"/>
  <c r="E123" i="43"/>
  <c r="K122" i="43"/>
  <c r="J122" i="43"/>
  <c r="E122" i="43"/>
  <c r="J121" i="43"/>
  <c r="K121" i="43" s="1"/>
  <c r="E121" i="43"/>
  <c r="K120" i="43"/>
  <c r="J120" i="43"/>
  <c r="E120" i="43"/>
  <c r="J119" i="43"/>
  <c r="K119" i="43" s="1"/>
  <c r="E119" i="43"/>
  <c r="K118" i="43"/>
  <c r="J118" i="43"/>
  <c r="E118" i="43"/>
  <c r="J117" i="43"/>
  <c r="K117" i="43" s="1"/>
  <c r="E117" i="43"/>
  <c r="K116" i="43"/>
  <c r="J116" i="43"/>
  <c r="E116" i="43"/>
  <c r="J115" i="43"/>
  <c r="K115" i="43" s="1"/>
  <c r="E115" i="43"/>
  <c r="K114" i="43"/>
  <c r="J114" i="43"/>
  <c r="E114" i="43"/>
  <c r="J113" i="43"/>
  <c r="K113" i="43" s="1"/>
  <c r="E113" i="43"/>
  <c r="K112" i="43"/>
  <c r="J112" i="43"/>
  <c r="E112" i="43"/>
  <c r="J111" i="43"/>
  <c r="K111" i="43" s="1"/>
  <c r="E111" i="43"/>
  <c r="K110" i="43"/>
  <c r="J110" i="43"/>
  <c r="E110" i="43"/>
  <c r="J109" i="43"/>
  <c r="K109" i="43" s="1"/>
  <c r="E109" i="43"/>
  <c r="K108" i="43"/>
  <c r="J108" i="43"/>
  <c r="E108" i="43"/>
  <c r="J107" i="43"/>
  <c r="K107" i="43" s="1"/>
  <c r="E107" i="43"/>
  <c r="K106" i="43"/>
  <c r="J106" i="43"/>
  <c r="E106" i="43"/>
  <c r="J105" i="43"/>
  <c r="K105" i="43" s="1"/>
  <c r="E105" i="43"/>
  <c r="K104" i="43"/>
  <c r="J104" i="43"/>
  <c r="E104" i="43"/>
  <c r="J103" i="43"/>
  <c r="K103" i="43" s="1"/>
  <c r="E103" i="43"/>
  <c r="K102" i="43"/>
  <c r="J102" i="43"/>
  <c r="E102" i="43"/>
  <c r="J101" i="43"/>
  <c r="K101" i="43" s="1"/>
  <c r="E101" i="43"/>
  <c r="K100" i="43"/>
  <c r="J100" i="43"/>
  <c r="E100" i="43"/>
  <c r="J99" i="43"/>
  <c r="K99" i="43" s="1"/>
  <c r="E99" i="43"/>
  <c r="K98" i="43"/>
  <c r="J98" i="43"/>
  <c r="E98" i="43"/>
  <c r="J97" i="43"/>
  <c r="K97" i="43" s="1"/>
  <c r="E97" i="43"/>
  <c r="K96" i="43"/>
  <c r="J96" i="43"/>
  <c r="E96" i="43"/>
  <c r="J95" i="43"/>
  <c r="K95" i="43" s="1"/>
  <c r="E95" i="43"/>
  <c r="K94" i="43"/>
  <c r="J94" i="43"/>
  <c r="E94" i="43"/>
  <c r="J93" i="43"/>
  <c r="K93" i="43" s="1"/>
  <c r="E93" i="43"/>
  <c r="K92" i="43"/>
  <c r="J92" i="43"/>
  <c r="E92" i="43"/>
  <c r="J91" i="43"/>
  <c r="K91" i="43" s="1"/>
  <c r="E91" i="43"/>
  <c r="K90" i="43"/>
  <c r="J90" i="43"/>
  <c r="E90" i="43"/>
  <c r="J89" i="43"/>
  <c r="K89" i="43" s="1"/>
  <c r="E89" i="43"/>
  <c r="K88" i="43"/>
  <c r="J88" i="43"/>
  <c r="E88" i="43"/>
  <c r="J87" i="43"/>
  <c r="K87" i="43" s="1"/>
  <c r="E87" i="43"/>
  <c r="K86" i="43"/>
  <c r="J86" i="43"/>
  <c r="E86" i="43"/>
  <c r="J85" i="43"/>
  <c r="K85" i="43" s="1"/>
  <c r="E85" i="43"/>
  <c r="K84" i="43"/>
  <c r="J84" i="43"/>
  <c r="E84" i="43"/>
  <c r="J83" i="43"/>
  <c r="K83" i="43" s="1"/>
  <c r="E83" i="43"/>
  <c r="K82" i="43"/>
  <c r="J82" i="43"/>
  <c r="E82" i="43"/>
  <c r="J81" i="43"/>
  <c r="K81" i="43" s="1"/>
  <c r="E81" i="43"/>
  <c r="K80" i="43"/>
  <c r="J80" i="43"/>
  <c r="E80" i="43"/>
  <c r="J79" i="43"/>
  <c r="K79" i="43" s="1"/>
  <c r="E79" i="43"/>
  <c r="K78" i="43"/>
  <c r="J78" i="43"/>
  <c r="E78" i="43"/>
  <c r="J77" i="43"/>
  <c r="K77" i="43" s="1"/>
  <c r="E77" i="43"/>
  <c r="K76" i="43"/>
  <c r="J76" i="43"/>
  <c r="E76" i="43"/>
  <c r="J75" i="43"/>
  <c r="K75" i="43" s="1"/>
  <c r="E75" i="43"/>
  <c r="K74" i="43"/>
  <c r="J74" i="43"/>
  <c r="E74" i="43"/>
  <c r="J73" i="43"/>
  <c r="K73" i="43" s="1"/>
  <c r="E73" i="43"/>
  <c r="K72" i="43"/>
  <c r="J72" i="43"/>
  <c r="E72" i="43"/>
  <c r="J71" i="43"/>
  <c r="K71" i="43" s="1"/>
  <c r="E71" i="43"/>
  <c r="K70" i="43"/>
  <c r="J70" i="43"/>
  <c r="E70" i="43"/>
  <c r="J69" i="43"/>
  <c r="K69" i="43" s="1"/>
  <c r="E69" i="43"/>
  <c r="K68" i="43"/>
  <c r="J68" i="43"/>
  <c r="E68" i="43"/>
  <c r="J67" i="43"/>
  <c r="K67" i="43" s="1"/>
  <c r="E67" i="43"/>
  <c r="K66" i="43"/>
  <c r="J66" i="43"/>
  <c r="E66" i="43"/>
  <c r="J65" i="43"/>
  <c r="K65" i="43" s="1"/>
  <c r="E65" i="43"/>
  <c r="K64" i="43"/>
  <c r="J64" i="43"/>
  <c r="E64" i="43"/>
  <c r="J63" i="43"/>
  <c r="K63" i="43" s="1"/>
  <c r="E63" i="43"/>
  <c r="K62" i="43"/>
  <c r="J62" i="43"/>
  <c r="E62" i="43"/>
  <c r="J61" i="43"/>
  <c r="K61" i="43" s="1"/>
  <c r="E61" i="43"/>
  <c r="K60" i="43"/>
  <c r="J60" i="43"/>
  <c r="E60" i="43"/>
  <c r="J59" i="43"/>
  <c r="K59" i="43" s="1"/>
  <c r="E59" i="43"/>
  <c r="K58" i="43"/>
  <c r="J58" i="43"/>
  <c r="E58" i="43"/>
  <c r="J57" i="43"/>
  <c r="K57" i="43" s="1"/>
  <c r="E57" i="43"/>
  <c r="K56" i="43"/>
  <c r="J56" i="43"/>
  <c r="E56" i="43"/>
  <c r="J55" i="43"/>
  <c r="K55" i="43" s="1"/>
  <c r="E55" i="43"/>
  <c r="K54" i="43"/>
  <c r="J54" i="43"/>
  <c r="E54" i="43"/>
  <c r="J53" i="43"/>
  <c r="K53" i="43" s="1"/>
  <c r="E53" i="43"/>
  <c r="K52" i="43"/>
  <c r="J52" i="43"/>
  <c r="E52" i="43"/>
  <c r="J51" i="43"/>
  <c r="K51" i="43" s="1"/>
  <c r="E51" i="43"/>
  <c r="K50" i="43"/>
  <c r="J50" i="43"/>
  <c r="E50" i="43"/>
  <c r="J49" i="43"/>
  <c r="K49" i="43" s="1"/>
  <c r="E49" i="43"/>
  <c r="K48" i="43"/>
  <c r="J48" i="43"/>
  <c r="E48" i="43"/>
  <c r="J47" i="43"/>
  <c r="K47" i="43" s="1"/>
  <c r="E47" i="43"/>
  <c r="K46" i="43"/>
  <c r="J46" i="43"/>
  <c r="E46" i="43"/>
  <c r="J45" i="43"/>
  <c r="K45" i="43" s="1"/>
  <c r="E45" i="43"/>
  <c r="K44" i="43"/>
  <c r="J44" i="43"/>
  <c r="E44" i="43"/>
  <c r="J43" i="43"/>
  <c r="K43" i="43" s="1"/>
  <c r="E43" i="43"/>
  <c r="K42" i="43"/>
  <c r="J42" i="43"/>
  <c r="E42" i="43"/>
  <c r="J41" i="43"/>
  <c r="K41" i="43" s="1"/>
  <c r="E41" i="43"/>
  <c r="K40" i="43"/>
  <c r="J40" i="43"/>
  <c r="E40" i="43"/>
  <c r="J39" i="43"/>
  <c r="K39" i="43" s="1"/>
  <c r="E39" i="43"/>
  <c r="K38" i="43"/>
  <c r="J38" i="43"/>
  <c r="E38" i="43"/>
  <c r="J37" i="43"/>
  <c r="K37" i="43" s="1"/>
  <c r="E37" i="43"/>
  <c r="K36" i="43"/>
  <c r="J36" i="43"/>
  <c r="E36" i="43"/>
  <c r="J35" i="43"/>
  <c r="K35" i="43" s="1"/>
  <c r="E35" i="43"/>
  <c r="K34" i="43"/>
  <c r="J34" i="43"/>
  <c r="E34" i="43"/>
  <c r="J33" i="43"/>
  <c r="K33" i="43" s="1"/>
  <c r="E33" i="43"/>
  <c r="K32" i="43"/>
  <c r="J32" i="43"/>
  <c r="E32" i="43"/>
  <c r="J31" i="43"/>
  <c r="K31" i="43" s="1"/>
  <c r="E31" i="43"/>
  <c r="K30" i="43"/>
  <c r="J30" i="43"/>
  <c r="E30" i="43"/>
  <c r="J29" i="43"/>
  <c r="K29" i="43" s="1"/>
  <c r="E29" i="43"/>
  <c r="K28" i="43"/>
  <c r="J28" i="43"/>
  <c r="E28" i="43"/>
  <c r="J27" i="43"/>
  <c r="K27" i="43" s="1"/>
  <c r="E27" i="43"/>
  <c r="K26" i="43"/>
  <c r="J26" i="43"/>
  <c r="E26" i="43"/>
  <c r="J25" i="43"/>
  <c r="K25" i="43" s="1"/>
  <c r="E25" i="43"/>
  <c r="K24" i="43"/>
  <c r="J24" i="43"/>
  <c r="E24" i="43"/>
  <c r="J23" i="43"/>
  <c r="K23" i="43" s="1"/>
  <c r="E23" i="43"/>
  <c r="K22" i="43"/>
  <c r="J22" i="43"/>
  <c r="E22" i="43"/>
  <c r="J21" i="43"/>
  <c r="K21" i="43" s="1"/>
  <c r="E21" i="43"/>
  <c r="K20" i="43"/>
  <c r="J20" i="43"/>
  <c r="E20" i="43"/>
  <c r="J19" i="43"/>
  <c r="K19" i="43" s="1"/>
  <c r="E19" i="43"/>
  <c r="K18" i="43"/>
  <c r="J18" i="43"/>
  <c r="E18" i="43"/>
  <c r="J17" i="43"/>
  <c r="K17" i="43" s="1"/>
  <c r="E17" i="43"/>
  <c r="K16" i="43"/>
  <c r="J16" i="43"/>
  <c r="E16" i="43"/>
  <c r="J15" i="43"/>
  <c r="K15" i="43" s="1"/>
  <c r="E15" i="43"/>
  <c r="K14" i="43"/>
  <c r="J14" i="43"/>
  <c r="E14" i="43"/>
  <c r="J13" i="43"/>
  <c r="K13" i="43" s="1"/>
  <c r="E13" i="43"/>
  <c r="K12" i="43"/>
  <c r="J12" i="43"/>
  <c r="E12" i="43"/>
  <c r="J11" i="43"/>
  <c r="K11" i="43" s="1"/>
  <c r="E11" i="43"/>
  <c r="K10" i="43"/>
  <c r="J10" i="43"/>
  <c r="E10" i="43"/>
  <c r="J9" i="43"/>
  <c r="K9" i="43" s="1"/>
  <c r="E9" i="43"/>
  <c r="K8" i="43"/>
  <c r="J8" i="43"/>
  <c r="E8" i="43"/>
  <c r="J7" i="43"/>
  <c r="K7" i="43" s="1"/>
  <c r="E7" i="43"/>
  <c r="J5" i="43"/>
  <c r="E5" i="43"/>
  <c r="K139" i="30"/>
  <c r="J139" i="30"/>
  <c r="E139" i="30"/>
  <c r="K138" i="30"/>
  <c r="J138" i="30"/>
  <c r="E138" i="30"/>
  <c r="K137" i="30"/>
  <c r="J137" i="30"/>
  <c r="E137" i="30"/>
  <c r="J136" i="30"/>
  <c r="K136" i="30" s="1"/>
  <c r="E136" i="30"/>
  <c r="K135" i="30"/>
  <c r="J135" i="30"/>
  <c r="E135" i="30"/>
  <c r="J134" i="30"/>
  <c r="K134" i="30" s="1"/>
  <c r="E134" i="30"/>
  <c r="K133" i="30"/>
  <c r="J133" i="30"/>
  <c r="E133" i="30"/>
  <c r="J132" i="30"/>
  <c r="K132" i="30" s="1"/>
  <c r="E132" i="30"/>
  <c r="K131" i="30"/>
  <c r="J131" i="30"/>
  <c r="E131" i="30"/>
  <c r="K130" i="30"/>
  <c r="J130" i="30"/>
  <c r="E130" i="30"/>
  <c r="K129" i="30"/>
  <c r="J129" i="30"/>
  <c r="E129" i="30"/>
  <c r="J128" i="30"/>
  <c r="K128" i="30" s="1"/>
  <c r="E128" i="30"/>
  <c r="K127" i="30"/>
  <c r="J127" i="30"/>
  <c r="E127" i="30"/>
  <c r="J126" i="30"/>
  <c r="K126" i="30" s="1"/>
  <c r="E126" i="30"/>
  <c r="K125" i="30"/>
  <c r="J125" i="30"/>
  <c r="E125" i="30"/>
  <c r="J124" i="30"/>
  <c r="K124" i="30" s="1"/>
  <c r="E124" i="30"/>
  <c r="K123" i="30"/>
  <c r="J123" i="30"/>
  <c r="E123" i="30"/>
  <c r="K122" i="30"/>
  <c r="J122" i="30"/>
  <c r="E122" i="30"/>
  <c r="K121" i="30"/>
  <c r="J121" i="30"/>
  <c r="E121" i="30"/>
  <c r="J120" i="30"/>
  <c r="K120" i="30" s="1"/>
  <c r="E120" i="30"/>
  <c r="K119" i="30"/>
  <c r="J119" i="30"/>
  <c r="E119" i="30"/>
  <c r="J118" i="30"/>
  <c r="K118" i="30" s="1"/>
  <c r="E118" i="30"/>
  <c r="K117" i="30"/>
  <c r="J117" i="30"/>
  <c r="E117" i="30"/>
  <c r="J116" i="30"/>
  <c r="K116" i="30" s="1"/>
  <c r="E116" i="30"/>
  <c r="K115" i="30"/>
  <c r="J115" i="30"/>
  <c r="E115" i="30"/>
  <c r="K114" i="30"/>
  <c r="J114" i="30"/>
  <c r="E114" i="30"/>
  <c r="K113" i="30"/>
  <c r="J113" i="30"/>
  <c r="E113" i="30"/>
  <c r="J112" i="30"/>
  <c r="K112" i="30" s="1"/>
  <c r="E112" i="30"/>
  <c r="K111" i="30"/>
  <c r="J111" i="30"/>
  <c r="E111" i="30"/>
  <c r="J110" i="30"/>
  <c r="K110" i="30" s="1"/>
  <c r="E110" i="30"/>
  <c r="K109" i="30"/>
  <c r="J109" i="30"/>
  <c r="E109" i="30"/>
  <c r="J108" i="30"/>
  <c r="K108" i="30" s="1"/>
  <c r="E108" i="30"/>
  <c r="K107" i="30"/>
  <c r="J107" i="30"/>
  <c r="E107" i="30"/>
  <c r="K106" i="30"/>
  <c r="J106" i="30"/>
  <c r="E106" i="30"/>
  <c r="K105" i="30"/>
  <c r="J105" i="30"/>
  <c r="E105" i="30"/>
  <c r="J104" i="30"/>
  <c r="K104" i="30" s="1"/>
  <c r="E104" i="30"/>
  <c r="K103" i="30"/>
  <c r="J103" i="30"/>
  <c r="E103" i="30"/>
  <c r="J102" i="30"/>
  <c r="K102" i="30" s="1"/>
  <c r="E102" i="30"/>
  <c r="K101" i="30"/>
  <c r="J101" i="30"/>
  <c r="E101" i="30"/>
  <c r="J100" i="30"/>
  <c r="K100" i="30" s="1"/>
  <c r="E100" i="30"/>
  <c r="K99" i="30"/>
  <c r="J99" i="30"/>
  <c r="E99" i="30"/>
  <c r="K98" i="30"/>
  <c r="J98" i="30"/>
  <c r="E98" i="30"/>
  <c r="J97" i="30"/>
  <c r="K97" i="30" s="1"/>
  <c r="E97" i="30"/>
  <c r="J96" i="30"/>
  <c r="K96" i="30" s="1"/>
  <c r="E96" i="30"/>
  <c r="J95" i="30"/>
  <c r="K95" i="30" s="1"/>
  <c r="E95" i="30"/>
  <c r="J94" i="30"/>
  <c r="K94" i="30" s="1"/>
  <c r="E94" i="30"/>
  <c r="K93" i="30"/>
  <c r="J93" i="30"/>
  <c r="E93" i="30"/>
  <c r="J92" i="30"/>
  <c r="K92" i="30" s="1"/>
  <c r="E92" i="30"/>
  <c r="K91" i="30"/>
  <c r="J91" i="30"/>
  <c r="E91" i="30"/>
  <c r="K90" i="30"/>
  <c r="J90" i="30"/>
  <c r="E90" i="30"/>
  <c r="K89" i="30"/>
  <c r="J89" i="30"/>
  <c r="E89" i="30"/>
  <c r="J88" i="30"/>
  <c r="K88" i="30" s="1"/>
  <c r="E88" i="30"/>
  <c r="K87" i="30"/>
  <c r="J87" i="30"/>
  <c r="E87" i="30"/>
  <c r="J86" i="30"/>
  <c r="K86" i="30" s="1"/>
  <c r="E86" i="30"/>
  <c r="K85" i="30"/>
  <c r="J85" i="30"/>
  <c r="E85" i="30"/>
  <c r="J84" i="30"/>
  <c r="K84" i="30" s="1"/>
  <c r="E84" i="30"/>
  <c r="K83" i="30"/>
  <c r="J83" i="30"/>
  <c r="E83" i="30"/>
  <c r="K82" i="30"/>
  <c r="J82" i="30"/>
  <c r="E82" i="30"/>
  <c r="K81" i="30"/>
  <c r="J81" i="30"/>
  <c r="E81" i="30"/>
  <c r="J80" i="30"/>
  <c r="K80" i="30" s="1"/>
  <c r="E80" i="30"/>
  <c r="K79" i="30"/>
  <c r="J79" i="30"/>
  <c r="E79" i="30"/>
  <c r="J78" i="30"/>
  <c r="K78" i="30" s="1"/>
  <c r="E78" i="30"/>
  <c r="K77" i="30"/>
  <c r="J77" i="30"/>
  <c r="E77" i="30"/>
  <c r="J76" i="30"/>
  <c r="K76" i="30" s="1"/>
  <c r="E76" i="30"/>
  <c r="K75" i="30"/>
  <c r="J75" i="30"/>
  <c r="E75" i="30"/>
  <c r="K74" i="30"/>
  <c r="J74" i="30"/>
  <c r="E74" i="30"/>
  <c r="K73" i="30"/>
  <c r="J73" i="30"/>
  <c r="E73" i="30"/>
  <c r="J72" i="30"/>
  <c r="K72" i="30" s="1"/>
  <c r="E72" i="30"/>
  <c r="K71" i="30"/>
  <c r="J71" i="30"/>
  <c r="E71" i="30"/>
  <c r="J70" i="30"/>
  <c r="K70" i="30" s="1"/>
  <c r="E70" i="30"/>
  <c r="K69" i="30"/>
  <c r="J69" i="30"/>
  <c r="E69" i="30"/>
  <c r="J68" i="30"/>
  <c r="K68" i="30" s="1"/>
  <c r="E68" i="30"/>
  <c r="K67" i="30"/>
  <c r="J67" i="30"/>
  <c r="E67" i="30"/>
  <c r="K66" i="30"/>
  <c r="J66" i="30"/>
  <c r="E66" i="30"/>
  <c r="K65" i="30"/>
  <c r="J65" i="30"/>
  <c r="E65" i="30"/>
  <c r="J64" i="30"/>
  <c r="K64" i="30" s="1"/>
  <c r="E64" i="30"/>
  <c r="K63" i="30"/>
  <c r="J63" i="30"/>
  <c r="E63" i="30"/>
  <c r="J62" i="30"/>
  <c r="K62" i="30" s="1"/>
  <c r="E62" i="30"/>
  <c r="K61" i="30"/>
  <c r="J61" i="30"/>
  <c r="E61" i="30"/>
  <c r="J60" i="30"/>
  <c r="K60" i="30" s="1"/>
  <c r="E60" i="30"/>
  <c r="K59" i="30"/>
  <c r="J59" i="30"/>
  <c r="E59" i="30"/>
  <c r="K58" i="30"/>
  <c r="J58" i="30"/>
  <c r="E58" i="30"/>
  <c r="K57" i="30"/>
  <c r="J57" i="30"/>
  <c r="E57" i="30"/>
  <c r="J56" i="30"/>
  <c r="K56" i="30" s="1"/>
  <c r="E56" i="30"/>
  <c r="J55" i="30"/>
  <c r="K55" i="30" s="1"/>
  <c r="E55" i="30"/>
  <c r="J54" i="30"/>
  <c r="K54" i="30" s="1"/>
  <c r="E54" i="30"/>
  <c r="K53" i="30"/>
  <c r="J53" i="30"/>
  <c r="E53" i="30"/>
  <c r="J52" i="30"/>
  <c r="K52" i="30" s="1"/>
  <c r="E52" i="30"/>
  <c r="K51" i="30"/>
  <c r="J51" i="30"/>
  <c r="E51" i="30"/>
  <c r="K50" i="30"/>
  <c r="J50" i="30"/>
  <c r="E50" i="30"/>
  <c r="K49" i="30"/>
  <c r="J49" i="30"/>
  <c r="E49" i="30"/>
  <c r="J48" i="30"/>
  <c r="K48" i="30" s="1"/>
  <c r="E48" i="30"/>
  <c r="J47" i="30"/>
  <c r="K47" i="30" s="1"/>
  <c r="E47" i="30"/>
  <c r="J46" i="30"/>
  <c r="K46" i="30" s="1"/>
  <c r="E46" i="30"/>
  <c r="K45" i="30"/>
  <c r="J45" i="30"/>
  <c r="E45" i="30"/>
  <c r="J44" i="30"/>
  <c r="K44" i="30" s="1"/>
  <c r="E44" i="30"/>
  <c r="K43" i="30"/>
  <c r="J43" i="30"/>
  <c r="E43" i="30"/>
  <c r="K42" i="30"/>
  <c r="J42" i="30"/>
  <c r="E42" i="30"/>
  <c r="K41" i="30"/>
  <c r="J41" i="30"/>
  <c r="E41" i="30"/>
  <c r="J40" i="30"/>
  <c r="K40" i="30" s="1"/>
  <c r="E40" i="30"/>
  <c r="J39" i="30"/>
  <c r="K39" i="30" s="1"/>
  <c r="E39" i="30"/>
  <c r="J38" i="30"/>
  <c r="K38" i="30" s="1"/>
  <c r="E38" i="30"/>
  <c r="K37" i="30"/>
  <c r="J37" i="30"/>
  <c r="E37" i="30"/>
  <c r="J36" i="30"/>
  <c r="K36" i="30" s="1"/>
  <c r="E36" i="30"/>
  <c r="K35" i="30"/>
  <c r="J35" i="30"/>
  <c r="E35" i="30"/>
  <c r="K34" i="30"/>
  <c r="J34" i="30"/>
  <c r="E34" i="30"/>
  <c r="K33" i="30"/>
  <c r="J33" i="30"/>
  <c r="E33" i="30"/>
  <c r="J32" i="30"/>
  <c r="K32" i="30" s="1"/>
  <c r="E32" i="30"/>
  <c r="J31" i="30"/>
  <c r="K31" i="30" s="1"/>
  <c r="E31" i="30"/>
  <c r="J30" i="30"/>
  <c r="K30" i="30" s="1"/>
  <c r="E30" i="30"/>
  <c r="K29" i="30"/>
  <c r="J29" i="30"/>
  <c r="E29" i="30"/>
  <c r="J28" i="30"/>
  <c r="K28" i="30" s="1"/>
  <c r="E28" i="30"/>
  <c r="K27" i="30"/>
  <c r="J27" i="30"/>
  <c r="E27" i="30"/>
  <c r="K26" i="30"/>
  <c r="J26" i="30"/>
  <c r="E26" i="30"/>
  <c r="K25" i="30"/>
  <c r="J25" i="30"/>
  <c r="E25" i="30"/>
  <c r="J24" i="30"/>
  <c r="K24" i="30" s="1"/>
  <c r="E24" i="30"/>
  <c r="J23" i="30"/>
  <c r="K23" i="30" s="1"/>
  <c r="E23" i="30"/>
  <c r="J22" i="30"/>
  <c r="K22" i="30" s="1"/>
  <c r="E22" i="30"/>
  <c r="K21" i="30"/>
  <c r="J21" i="30"/>
  <c r="E21" i="30"/>
  <c r="J20" i="30"/>
  <c r="K20" i="30" s="1"/>
  <c r="E20" i="30"/>
  <c r="K19" i="30"/>
  <c r="J19" i="30"/>
  <c r="E19" i="30"/>
  <c r="K18" i="30"/>
  <c r="J18" i="30"/>
  <c r="E18" i="30"/>
  <c r="K17" i="30"/>
  <c r="J17" i="30"/>
  <c r="E17" i="30"/>
  <c r="J16" i="30"/>
  <c r="K16" i="30" s="1"/>
  <c r="E16" i="30"/>
  <c r="J15" i="30"/>
  <c r="K15" i="30" s="1"/>
  <c r="E15" i="30"/>
  <c r="J14" i="30"/>
  <c r="K14" i="30" s="1"/>
  <c r="E14" i="30"/>
  <c r="K13" i="30"/>
  <c r="J13" i="30"/>
  <c r="E13" i="30"/>
  <c r="J12" i="30"/>
  <c r="K12" i="30" s="1"/>
  <c r="E12" i="30"/>
  <c r="J11" i="30"/>
  <c r="K11" i="30" s="1"/>
  <c r="E11" i="30"/>
  <c r="K10" i="30"/>
  <c r="J10" i="30"/>
  <c r="E10" i="30"/>
  <c r="K9" i="30"/>
  <c r="J9" i="30"/>
  <c r="E9" i="30"/>
  <c r="J8" i="30"/>
  <c r="K8" i="30" s="1"/>
  <c r="E8" i="30"/>
  <c r="J7" i="30"/>
  <c r="K7" i="30" s="1"/>
  <c r="E7" i="30"/>
  <c r="J5" i="30"/>
  <c r="E5" i="30"/>
  <c r="K5" i="48" l="1"/>
  <c r="K5" i="24"/>
  <c r="K5" i="43"/>
  <c r="K5" i="30"/>
</calcChain>
</file>

<file path=xl/sharedStrings.xml><?xml version="1.0" encoding="utf-8"?>
<sst xmlns="http://schemas.openxmlformats.org/spreadsheetml/2006/main" count="2477" uniqueCount="296">
  <si>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</si>
  <si>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</si>
  <si>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</si>
  <si>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</si>
  <si>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</si>
  <si>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</si>
  <si>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</si>
  <si>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</si>
  <si>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</si>
  <si>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</si>
  <si>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</si>
  <si>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</si>
  <si>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</si>
  <si>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</si>
  <si>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</si>
  <si>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</si>
  <si>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</si>
  <si>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</si>
  <si>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</si>
  <si>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</si>
  <si>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</si>
  <si>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</si>
  <si>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</si>
  <si>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</si>
  <si>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</si>
  <si>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</si>
  <si>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</si>
  <si>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</si>
  <si>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</si>
  <si>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</si>
  <si>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</si>
  <si>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</si>
  <si>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</si>
  <si>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</si>
  <si>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</si>
  <si>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</si>
  <si>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</si>
  <si>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</si>
  <si>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</si>
  <si>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</si>
  <si>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</si>
  <si>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</si>
  <si>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</si>
  <si>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</si>
  <si>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</si>
  <si>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</si>
  <si>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</si>
  <si>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</si>
  <si>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</si>
  <si>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</si>
  <si>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</si>
  <si>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</si>
  <si>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</si>
  <si>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</si>
  <si>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</si>
  <si>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</si>
  <si>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</si>
  <si>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</si>
  <si>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</si>
  <si>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</si>
  <si>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</si>
  <si>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</si>
  <si>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</si>
  <si>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</si>
  <si>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</si>
  <si>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</si>
  <si>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</si>
  <si>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</si>
  <si>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</si>
  <si>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</si>
  <si>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</si>
  <si>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</si>
  <si>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</si>
  <si>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</si>
  <si>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</si>
  <si>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</si>
  <si>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</si>
  <si>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</si>
  <si>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</si>
  <si>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</si>
  <si>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</si>
  <si>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</si>
  <si>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</si>
  <si>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</si>
  <si>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</si>
  <si>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</si>
  <si>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</si>
  <si>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</si>
  <si>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</si>
  <si>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</si>
  <si>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</si>
  <si>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</si>
  <si>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</si>
  <si>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</si>
  <si>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</si>
  <si>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</si>
  <si>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</si>
  <si>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</si>
  <si>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</si>
  <si>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</si>
  <si>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</si>
  <si>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</si>
  <si>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</si>
  <si>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</si>
  <si>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</si>
  <si>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</si>
  <si>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</si>
  <si>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</si>
  <si>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</si>
  <si>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</si>
  <si>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</si>
  <si>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</si>
  <si>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</si>
  <si>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</si>
  <si>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</si>
  <si>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</si>
  <si>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</si>
  <si>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</si>
  <si>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</si>
  <si>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</si>
  <si>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</si>
  <si>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</si>
  <si>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</si>
  <si>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</si>
  <si>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</si>
  <si>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</si>
  <si>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</si>
  <si>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</si>
  <si>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</si>
  <si>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</si>
  <si>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</si>
  <si>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</si>
  <si>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</si>
  <si>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</si>
  <si>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</si>
  <si>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</si>
  <si>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</si>
  <si>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</si>
  <si>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</si>
  <si>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</si>
  <si>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</si>
  <si>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</si>
  <si>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</si>
  <si>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</si>
  <si>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</si>
  <si>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</si>
  <si>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</si>
  <si>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</si>
  <si>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</si>
  <si>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</si>
  <si>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</si>
  <si>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</si>
  <si>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</si>
  <si>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</si>
  <si>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</si>
  <si>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</si>
  <si>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</si>
  <si>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</si>
  <si>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</si>
  <si>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</si>
  <si>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</si>
  <si>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</si>
  <si>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</si>
  <si>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</si>
  <si>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</si>
  <si>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</si>
  <si>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</si>
  <si>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</si>
  <si>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</si>
  <si>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</si>
  <si>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</si>
  <si>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</si>
  <si>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</si>
  <si>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</si>
  <si>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</si>
  <si>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</si>
  <si>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</si>
  <si>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</si>
  <si>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</si>
  <si>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</si>
  <si>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</si>
  <si>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</si>
  <si>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</si>
  <si>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</si>
  <si>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</si>
  <si>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</si>
  <si>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</si>
  <si>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</si>
  <si>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</si>
  <si>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</si>
  <si>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</si>
  <si>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</si>
  <si>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</si>
  <si>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</si>
  <si>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</si>
  <si>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</si>
  <si>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</si>
  <si>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</si>
  <si>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</si>
  <si>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</si>
  <si>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</si>
  <si>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</si>
  <si>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</si>
  <si>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</si>
  <si>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</si>
  <si>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</si>
  <si>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</si>
  <si>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</si>
  <si>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</si>
  <si>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</si>
  <si>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</si>
  <si>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</si>
  <si>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</si>
  <si>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</si>
  <si>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</si>
  <si>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</si>
  <si>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</si>
  <si>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</si>
  <si>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</si>
  <si>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</si>
  <si>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</si>
  <si>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</si>
  <si>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</si>
  <si>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</si>
  <si>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</si>
  <si>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</si>
  <si>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</si>
  <si>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</si>
  <si>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</si>
  <si>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</si>
  <si>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</si>
  <si>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</si>
  <si>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</si>
  <si>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</si>
  <si>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</si>
  <si>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</si>
  <si>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</si>
  <si>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</si>
  <si>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</si>
  <si>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</si>
  <si>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</si>
  <si>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</si>
  <si>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</si>
  <si>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</si>
  <si>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</si>
  <si>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</si>
  <si>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</si>
  <si>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</si>
  <si>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</si>
  <si>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</si>
  <si>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</si>
  <si>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</si>
  <si>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</si>
  <si>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</si>
  <si>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</si>
  <si>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</si>
  <si>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</si>
  <si>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</si>
  <si>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</si>
  <si>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</si>
  <si>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</si>
  <si>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</si>
  <si>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</si>
  <si>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</si>
  <si>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</si>
  <si>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</si>
  <si>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</si>
  <si>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</si>
  <si>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</si>
  <si>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</si>
  <si>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</si>
  <si>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</si>
  <si>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</si>
  <si>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</si>
  <si>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</si>
  <si>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</si>
  <si>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</si>
  <si>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</si>
  <si>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</si>
  <si>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</si>
  <si>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</si>
  <si>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</si>
  <si>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</si>
  <si>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</si>
  <si>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</si>
  <si>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</si>
  <si>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</si>
  <si>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</si>
  <si>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</si>
  <si>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</si>
  <si>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Jul  2021  Aug  2021</t>
  </si>
  <si>
    <t>Jul 2021 Aug 2021</t>
  </si>
  <si>
    <t>Jul  2021 Aug 2021</t>
  </si>
  <si>
    <t>Jul 2021 -Aug  2021</t>
  </si>
  <si>
    <t>Jul  2021 -Aug 2021</t>
  </si>
  <si>
    <t>Jul 2021 -Aug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</si>
</sst>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activeCell="N7" sqref="N7"/>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c r="N3" s="113"/>
    </row>
    <row r="4" spans="1:14" ht="30" x14ac:dyDescent="0.25">
      <c r="A4" s="159"/>
      <c r="B4" s="114">
        <v>44378</v>
      </c>
      <c r="C4" s="114">
        <v>44409</v>
      </c>
      <c r="D4" s="115"/>
      <c r="E4" s="116" t="s">
        <v>290</v>
      </c>
      <c r="F4" s="115"/>
      <c r="G4" s="117">
        <v>44378</v>
      </c>
      <c r="H4" s="114">
        <v>44409</v>
      </c>
      <c r="I4" s="14"/>
      <c r="J4" s="116" t="s">
        <v>291</v>
      </c>
      <c r="K4" s="86" t="s">
        <v>291</v>
      </c>
    </row>
    <row r="5" spans="1:14" ht="15.75" x14ac:dyDescent="0.25">
      <c r="A5" s="118" t="s">
        <v>83</v>
      </c>
      <c r="B5" s="103">
        <v>99.171226706114453</v>
      </c>
      <c r="C5" s="103">
        <v>99.248474026876806</v>
      </c>
      <c r="D5" s="9"/>
      <c r="E5" s="104">
        <f>((C5/B5-1)*100)</f>
        <v>7.7892876117457988E-2</v>
      </c>
      <c r="F5" s="9"/>
      <c r="G5" s="9">
        <v>99.171226706114453</v>
      </c>
      <c r="H5" s="9">
        <v>99.248474026876806</v>
      </c>
      <c r="I5" s="9"/>
      <c r="J5" s="10">
        <f>H5-G5</f>
        <v>7.7247320762353411E-2</v>
      </c>
      <c r="K5" s="90">
        <f>SUM(K7+K25+K30+K38+K50+K67+K77+K88+K99+K112+K121+K126+K130)</f>
        <v>7.789287611744257E-4</v>
      </c>
    </row>
    <row r="6" spans="1:14" ht="13.5" customHeight="1" x14ac:dyDescent="0.25">
      <c r="A6" s="119"/>
      <c r="B6" s="8"/>
      <c r="C6" s="8"/>
      <c r="D6" s="8"/>
      <c r="E6" s="8"/>
      <c r="F6" s="8"/>
      <c r="G6" s="8"/>
      <c r="H6" s="8"/>
      <c r="I6" s="8"/>
      <c r="J6" s="8"/>
      <c r="K6" s="8"/>
    </row>
    <row r="7" spans="1:14" ht="15.75" customHeight="1" x14ac:dyDescent="0.25">
      <c r="A7" s="20" t="s">
        <v>0</v>
      </c>
      <c r="B7" s="16">
        <v>104.00592465035898</v>
      </c>
      <c r="C7" s="16">
        <v>104.94447617193714</v>
      </c>
      <c r="D7" s="16"/>
      <c r="E7" s="16">
        <f>((C7/B7-1)*100)</f>
        <v>0.90240197828472812</v>
      </c>
      <c r="F7" s="16"/>
      <c r="G7" s="16">
        <v>22.845141667646427</v>
      </c>
      <c r="H7" s="16">
        <v>23.051296677997218</v>
      </c>
      <c r="I7" s="16"/>
      <c r="J7" s="16">
        <f>H7-G7</f>
        <v>0.2061550103507912</v>
      </c>
      <c r="K7" s="91">
        <f>J7/$G$5</f>
        <v>2.0787784642587325E-3</v>
      </c>
    </row>
    <row r="8" spans="1:14" x14ac:dyDescent="0.25">
      <c r="A8" s="21" t="s">
        <v>1</v>
      </c>
      <c r="B8" s="35">
        <v>104.22476392977096</v>
      </c>
      <c r="C8" s="35">
        <v>105.2445849310206</v>
      </c>
      <c r="D8" s="35"/>
      <c r="E8" s="35">
        <f>((C8/B8-1)*100)</f>
        <v>0.97848242854914336</v>
      </c>
      <c r="F8" s="35"/>
      <c r="G8" s="35">
        <v>20.342278925922695</v>
      </c>
      <c r="H8" s="35">
        <v>20.541324550779308</v>
      </c>
      <c r="I8" s="35"/>
      <c r="J8" s="35">
        <f t="shared" ref="J8:J94" si="0">H8-G8</f>
        <v>0.19904562485661259</v>
      </c>
      <c r="K8" s="92">
        <f>J8/$G$5</f>
        <v>2.0070904784355191E-3</v>
      </c>
    </row>
    <row r="9" spans="1:14" ht="15.75" customHeight="1" x14ac:dyDescent="0.25">
      <c r="A9" s="22" t="s">
        <v>3</v>
      </c>
      <c r="B9" s="18">
        <v>101.78406334287244</v>
      </c>
      <c r="C9" s="18">
        <v>101.83051335578755</v>
      </c>
      <c r="D9" s="18"/>
      <c r="E9" s="18">
        <f>((C9/B9-1)*100)</f>
        <v>4.5635840611546463E-2</v>
      </c>
      <c r="F9" s="18"/>
      <c r="G9" s="18">
        <v>4.0012376426609597</v>
      </c>
      <c r="H9" s="18">
        <v>4.0030636410940534</v>
      </c>
      <c r="I9" s="18"/>
      <c r="J9" s="18">
        <f t="shared" si="0"/>
        <v>1.8259984330937229E-3</v>
      </c>
      <c r="K9" s="93">
        <f>J9/$G$5</f>
        <v>1.8412582900733042E-5</v>
      </c>
    </row>
    <row r="10" spans="1:14" x14ac:dyDescent="0.25">
      <c r="A10" s="23" t="s">
        <v>4</v>
      </c>
      <c r="B10" s="35">
        <v>99.408252472263925</v>
      </c>
      <c r="C10" s="35">
        <v>97.764393799857373</v>
      </c>
      <c r="D10" s="35"/>
      <c r="E10" s="35">
        <f t="shared" ref="E10:E73" si="1">((C10/B10-1)*100)</f>
        <v>-1.6536440703101674</v>
      </c>
      <c r="F10" s="35"/>
      <c r="G10" s="35">
        <v>1.0714216348104395</v>
      </c>
      <c r="H10" s="35">
        <v>1.0537041344783762</v>
      </c>
      <c r="I10" s="35"/>
      <c r="J10" s="35">
        <f t="shared" si="0"/>
        <v>-1.7717500332063318E-2</v>
      </c>
      <c r="K10" s="92">
        <f t="shared" ref="K10:K73" si="2">J10/$G$5</f>
        <v>-1.7865565366623559E-4</v>
      </c>
    </row>
    <row r="11" spans="1:14" ht="15.75" customHeight="1" x14ac:dyDescent="0.25">
      <c r="A11" s="22" t="s">
        <v>5</v>
      </c>
      <c r="B11" s="18">
        <v>101.43386914415059</v>
      </c>
      <c r="C11" s="18">
        <v>100.49436148148473</v>
      </c>
      <c r="D11" s="18"/>
      <c r="E11" s="18">
        <f t="shared" si="1"/>
        <v>-0.92622678262493929</v>
      </c>
      <c r="F11" s="18"/>
      <c r="G11" s="18">
        <v>4.1625478284250201</v>
      </c>
      <c r="H11" s="18">
        <v>4.1239931955985751</v>
      </c>
      <c r="I11" s="18"/>
      <c r="J11" s="18">
        <f t="shared" si="0"/>
        <v>-3.8554632826445001E-2</v>
      </c>
      <c r="K11" s="93">
        <f t="shared" si="2"/>
        <v>-3.8876833641171343E-4</v>
      </c>
    </row>
    <row r="12" spans="1:14" ht="15.75" customHeight="1" x14ac:dyDescent="0.25">
      <c r="A12" s="23" t="s">
        <v>108</v>
      </c>
      <c r="B12" s="35">
        <v>107.07418385276108</v>
      </c>
      <c r="C12" s="35">
        <v>107.34446952251533</v>
      </c>
      <c r="D12" s="35"/>
      <c r="E12" s="35">
        <f t="shared" si="1"/>
        <v>0.25242841927790582</v>
      </c>
      <c r="F12" s="35"/>
      <c r="G12" s="35">
        <v>3.9795148807072414</v>
      </c>
      <c r="H12" s="35">
        <v>3.9895603072155397</v>
      </c>
      <c r="I12" s="35"/>
      <c r="J12" s="35">
        <f t="shared" si="0"/>
        <v>1.0045426508298316E-2</v>
      </c>
      <c r="K12" s="92">
        <f t="shared" si="2"/>
        <v>1.0129376072020454E-4</v>
      </c>
    </row>
    <row r="13" spans="1:14" x14ac:dyDescent="0.25">
      <c r="A13" s="22" t="s">
        <v>6</v>
      </c>
      <c r="B13" s="18">
        <v>108.22097497896802</v>
      </c>
      <c r="C13" s="18">
        <v>110.90383859140543</v>
      </c>
      <c r="D13" s="18"/>
      <c r="E13" s="18">
        <f t="shared" si="1"/>
        <v>2.4790606561794659</v>
      </c>
      <c r="F13" s="18"/>
      <c r="G13" s="18">
        <v>0.69763866554473009</v>
      </c>
      <c r="H13" s="18">
        <v>0.71493355122454494</v>
      </c>
      <c r="I13" s="18"/>
      <c r="J13" s="18">
        <f t="shared" si="0"/>
        <v>1.7294885679814853E-2</v>
      </c>
      <c r="K13" s="93">
        <f t="shared" si="2"/>
        <v>1.7439418926486395E-4</v>
      </c>
    </row>
    <row r="14" spans="1:14" x14ac:dyDescent="0.25">
      <c r="A14" s="23" t="s">
        <v>7</v>
      </c>
      <c r="B14" s="35">
        <v>104.20264342932127</v>
      </c>
      <c r="C14" s="35">
        <v>109.90366386974694</v>
      </c>
      <c r="D14" s="35"/>
      <c r="E14" s="35">
        <f t="shared" si="1"/>
        <v>5.4710900345753322</v>
      </c>
      <c r="F14" s="35"/>
      <c r="G14" s="35">
        <v>2.0223535377729012</v>
      </c>
      <c r="H14" s="35">
        <v>2.1329983206418763</v>
      </c>
      <c r="I14" s="35"/>
      <c r="J14" s="35">
        <f t="shared" si="0"/>
        <v>0.11064478286897517</v>
      </c>
      <c r="K14" s="92">
        <f t="shared" si="2"/>
        <v>1.1156944059677878E-3</v>
      </c>
    </row>
    <row r="15" spans="1:14" ht="15.75" customHeight="1" x14ac:dyDescent="0.25">
      <c r="A15" s="22" t="s">
        <v>8</v>
      </c>
      <c r="B15" s="18">
        <v>111.32729924814797</v>
      </c>
      <c r="C15" s="18">
        <v>117.23772557531969</v>
      </c>
      <c r="D15" s="18"/>
      <c r="E15" s="18">
        <f t="shared" si="1"/>
        <v>5.309053904197758</v>
      </c>
      <c r="F15" s="18"/>
      <c r="G15" s="18">
        <v>2.3186323380051337</v>
      </c>
      <c r="H15" s="18">
        <v>2.4417297786699868</v>
      </c>
      <c r="I15" s="18"/>
      <c r="J15" s="18">
        <f t="shared" si="0"/>
        <v>0.12309744066485306</v>
      </c>
      <c r="K15" s="93">
        <f t="shared" si="2"/>
        <v>1.2412616517252723E-3</v>
      </c>
    </row>
    <row r="16" spans="1:14" x14ac:dyDescent="0.25">
      <c r="A16" s="23" t="s">
        <v>9</v>
      </c>
      <c r="B16" s="35">
        <v>100.30920543030874</v>
      </c>
      <c r="C16" s="35">
        <v>100.44333765095531</v>
      </c>
      <c r="D16" s="35"/>
      <c r="E16" s="35">
        <f t="shared" si="1"/>
        <v>0.1337187549947938</v>
      </c>
      <c r="F16" s="35"/>
      <c r="G16" s="35">
        <v>1.1750098867491292</v>
      </c>
      <c r="H16" s="35">
        <v>1.1765810953407556</v>
      </c>
      <c r="I16" s="35"/>
      <c r="J16" s="35">
        <f t="shared" si="0"/>
        <v>1.5712085916264051E-3</v>
      </c>
      <c r="K16" s="92">
        <f t="shared" si="2"/>
        <v>1.5843391715649027E-5</v>
      </c>
    </row>
    <row r="17" spans="1:13" ht="15.75" customHeight="1" x14ac:dyDescent="0.25">
      <c r="A17" s="22" t="s">
        <v>10</v>
      </c>
      <c r="B17" s="18">
        <v>107.65204323172297</v>
      </c>
      <c r="C17" s="18">
        <v>106.5728419162175</v>
      </c>
      <c r="D17" s="18"/>
      <c r="E17" s="18">
        <f t="shared" si="1"/>
        <v>-1.0024903226244164</v>
      </c>
      <c r="F17" s="18"/>
      <c r="G17" s="18">
        <v>0.91392251124713908</v>
      </c>
      <c r="H17" s="18">
        <v>0.90476052651560057</v>
      </c>
      <c r="I17" s="18"/>
      <c r="J17" s="18">
        <f t="shared" si="0"/>
        <v>-9.1619847315385083E-3</v>
      </c>
      <c r="K17" s="93">
        <f t="shared" si="2"/>
        <v>-9.2385513781021136E-5</v>
      </c>
    </row>
    <row r="18" spans="1:13" x14ac:dyDescent="0.25">
      <c r="A18" s="21" t="s">
        <v>11</v>
      </c>
      <c r="B18" s="35">
        <v>102.26080134174813</v>
      </c>
      <c r="C18" s="35">
        <v>102.55127330633597</v>
      </c>
      <c r="D18" s="35"/>
      <c r="E18" s="35">
        <f t="shared" si="1"/>
        <v>0.2840501548751817</v>
      </c>
      <c r="F18" s="35"/>
      <c r="G18" s="35">
        <v>2.5028627417237299</v>
      </c>
      <c r="H18" s="35">
        <v>2.5099721272179094</v>
      </c>
      <c r="I18" s="35"/>
      <c r="J18" s="35">
        <f t="shared" si="0"/>
        <v>7.1093854941794987E-3</v>
      </c>
      <c r="K18" s="92">
        <f t="shared" si="2"/>
        <v>7.168798582322231E-5</v>
      </c>
    </row>
    <row r="19" spans="1:13" ht="15.75" customHeight="1" x14ac:dyDescent="0.25">
      <c r="A19" s="22" t="s">
        <v>141</v>
      </c>
      <c r="B19" s="18">
        <v>101.49748621382922</v>
      </c>
      <c r="C19" s="18">
        <v>101.24690394967261</v>
      </c>
      <c r="D19" s="18"/>
      <c r="E19" s="18">
        <f t="shared" si="1"/>
        <v>-0.24688519243589724</v>
      </c>
      <c r="F19" s="18"/>
      <c r="G19" s="18">
        <v>0.42928807220764964</v>
      </c>
      <c r="H19" s="18">
        <v>0.42822822352447548</v>
      </c>
      <c r="I19" s="18"/>
      <c r="J19" s="18">
        <f t="shared" si="0"/>
        <v>-1.0598486831741583E-3</v>
      </c>
      <c r="K19" s="93">
        <f t="shared" si="2"/>
        <v>-1.0687058316974643E-5</v>
      </c>
    </row>
    <row r="20" spans="1:13" x14ac:dyDescent="0.25">
      <c r="A20" s="23" t="s">
        <v>142</v>
      </c>
      <c r="B20" s="35">
        <v>102.62672023354216</v>
      </c>
      <c r="C20" s="35">
        <v>103.43259468070698</v>
      </c>
      <c r="D20" s="35"/>
      <c r="E20" s="35">
        <f t="shared" si="1"/>
        <v>0.78524817448217821</v>
      </c>
      <c r="F20" s="35"/>
      <c r="G20" s="35">
        <v>0.42892355316142167</v>
      </c>
      <c r="H20" s="35">
        <v>0.43229166753254578</v>
      </c>
      <c r="I20" s="35"/>
      <c r="J20" s="35">
        <f t="shared" si="0"/>
        <v>3.3681143711241091E-3</v>
      </c>
      <c r="K20" s="92">
        <f t="shared" si="2"/>
        <v>3.3962616809260932E-5</v>
      </c>
    </row>
    <row r="21" spans="1:13" ht="15.75" customHeight="1" x14ac:dyDescent="0.25">
      <c r="A21" s="22" t="s">
        <v>143</v>
      </c>
      <c r="B21" s="18">
        <v>100.46560013258986</v>
      </c>
      <c r="C21" s="18">
        <v>101.56240349255802</v>
      </c>
      <c r="D21" s="18"/>
      <c r="E21" s="18">
        <f t="shared" si="1"/>
        <v>1.0917203087630556</v>
      </c>
      <c r="F21" s="18"/>
      <c r="G21" s="18">
        <v>0.11522940442154415</v>
      </c>
      <c r="H21" s="18">
        <v>0.11648738723128084</v>
      </c>
      <c r="I21" s="18"/>
      <c r="J21" s="18">
        <f t="shared" si="0"/>
        <v>1.2579828097366852E-3</v>
      </c>
      <c r="K21" s="93">
        <f t="shared" si="2"/>
        <v>1.26849576386164E-5</v>
      </c>
    </row>
    <row r="22" spans="1:13" x14ac:dyDescent="0.25">
      <c r="A22" s="23" t="s">
        <v>144</v>
      </c>
      <c r="B22" s="35">
        <v>99.512781481384081</v>
      </c>
      <c r="C22" s="35">
        <v>99.819979102909855</v>
      </c>
      <c r="D22" s="35"/>
      <c r="E22" s="35">
        <f t="shared" si="1"/>
        <v>0.30870167324510422</v>
      </c>
      <c r="F22" s="35"/>
      <c r="G22" s="35">
        <v>1.1477543867017672</v>
      </c>
      <c r="H22" s="35">
        <v>1.1512975236982597</v>
      </c>
      <c r="I22" s="35"/>
      <c r="J22" s="35">
        <f t="shared" si="0"/>
        <v>3.5431369964924464E-3</v>
      </c>
      <c r="K22" s="92">
        <f t="shared" si="2"/>
        <v>3.5727469692315429E-5</v>
      </c>
    </row>
    <row r="23" spans="1:13" ht="15.75" customHeight="1" x14ac:dyDescent="0.25">
      <c r="A23" s="22" t="s">
        <v>145</v>
      </c>
      <c r="B23" s="18">
        <v>104.53657560264762</v>
      </c>
      <c r="C23" s="18">
        <v>104.53657560264762</v>
      </c>
      <c r="D23" s="18"/>
      <c r="E23" s="18">
        <f t="shared" si="1"/>
        <v>0</v>
      </c>
      <c r="F23" s="18"/>
      <c r="G23" s="18">
        <v>0.18602819585565411</v>
      </c>
      <c r="H23" s="18">
        <v>0.18602819585565414</v>
      </c>
      <c r="I23" s="18"/>
      <c r="J23" s="18">
        <f t="shared" si="0"/>
        <v>0</v>
      </c>
      <c r="K23" s="93">
        <f t="shared" si="2"/>
        <v>0</v>
      </c>
    </row>
    <row r="24" spans="1:13" x14ac:dyDescent="0.25">
      <c r="A24" s="23" t="s">
        <v>146</v>
      </c>
      <c r="B24" s="35">
        <v>121.81389374298064</v>
      </c>
      <c r="C24" s="35">
        <v>121.81389374298064</v>
      </c>
      <c r="D24" s="35"/>
      <c r="E24" s="35">
        <f t="shared" si="1"/>
        <v>0</v>
      </c>
      <c r="F24" s="35"/>
      <c r="G24" s="35">
        <v>0.1956391293756933</v>
      </c>
      <c r="H24" s="35">
        <v>0.19563912937569328</v>
      </c>
      <c r="I24" s="35"/>
      <c r="J24" s="35">
        <f t="shared" si="0"/>
        <v>0</v>
      </c>
      <c r="K24" s="92">
        <f t="shared" si="2"/>
        <v>0</v>
      </c>
    </row>
    <row r="25" spans="1:13" ht="15.75" customHeight="1" x14ac:dyDescent="0.25">
      <c r="A25" s="24" t="s">
        <v>147</v>
      </c>
      <c r="B25" s="18">
        <v>135.06703946815583</v>
      </c>
      <c r="C25" s="18">
        <v>136.10710345696225</v>
      </c>
      <c r="D25" s="18"/>
      <c r="E25" s="18">
        <f t="shared" si="1"/>
        <v>0.77003537865478755</v>
      </c>
      <c r="F25" s="18"/>
      <c r="G25" s="18">
        <v>2.3694710156260599</v>
      </c>
      <c r="H25" s="18">
        <v>2.3877167807333515</v>
      </c>
      <c r="I25" s="18"/>
      <c r="J25" s="18">
        <f t="shared" si="0"/>
        <v>1.8245765107291589E-2</v>
      </c>
      <c r="K25" s="93">
        <f t="shared" si="2"/>
        <v>1.8398244847128261E-4</v>
      </c>
      <c r="M25" s="113"/>
    </row>
    <row r="26" spans="1:13" x14ac:dyDescent="0.25">
      <c r="A26" s="21" t="s">
        <v>12</v>
      </c>
      <c r="B26" s="35">
        <v>142.00160803897228</v>
      </c>
      <c r="C26" s="35">
        <v>142.00160803897228</v>
      </c>
      <c r="D26" s="35"/>
      <c r="E26" s="35">
        <f t="shared" si="1"/>
        <v>0</v>
      </c>
      <c r="F26" s="35"/>
      <c r="G26" s="35">
        <v>1.9142802766560163</v>
      </c>
      <c r="H26" s="35">
        <v>1.9142802766560165</v>
      </c>
      <c r="I26" s="35"/>
      <c r="J26" s="35">
        <f t="shared" si="0"/>
        <v>0</v>
      </c>
      <c r="K26" s="92">
        <f t="shared" si="2"/>
        <v>0</v>
      </c>
    </row>
    <row r="27" spans="1:13" ht="15.75" customHeight="1" x14ac:dyDescent="0.25">
      <c r="A27" s="22" t="s">
        <v>13</v>
      </c>
      <c r="B27" s="18">
        <v>142.00160803897228</v>
      </c>
      <c r="C27" s="18">
        <v>142.00160803897228</v>
      </c>
      <c r="D27" s="18"/>
      <c r="E27" s="18">
        <f t="shared" si="1"/>
        <v>0</v>
      </c>
      <c r="F27" s="18"/>
      <c r="G27" s="18">
        <v>1.9142802766560163</v>
      </c>
      <c r="H27" s="18">
        <v>1.9142802766560165</v>
      </c>
      <c r="I27" s="18"/>
      <c r="J27" s="18">
        <f t="shared" si="0"/>
        <v>0</v>
      </c>
      <c r="K27" s="93">
        <f t="shared" si="2"/>
        <v>0</v>
      </c>
    </row>
    <row r="28" spans="1:13" x14ac:dyDescent="0.25">
      <c r="A28" s="21" t="s">
        <v>14</v>
      </c>
      <c r="B28" s="35">
        <v>112.05436603691311</v>
      </c>
      <c r="C28" s="35">
        <v>116.54592851154088</v>
      </c>
      <c r="D28" s="35"/>
      <c r="E28" s="35">
        <f t="shared" si="1"/>
        <v>4.008377927146678</v>
      </c>
      <c r="F28" s="35"/>
      <c r="G28" s="35">
        <v>0.4551907389700442</v>
      </c>
      <c r="H28" s="35">
        <v>0.47343650407733534</v>
      </c>
      <c r="I28" s="35"/>
      <c r="J28" s="35">
        <f t="shared" si="0"/>
        <v>1.8245765107291145E-2</v>
      </c>
      <c r="K28" s="92">
        <f t="shared" si="2"/>
        <v>1.8398244847127814E-4</v>
      </c>
    </row>
    <row r="29" spans="1:13" ht="15.75" customHeight="1" x14ac:dyDescent="0.25">
      <c r="A29" s="22" t="s">
        <v>15</v>
      </c>
      <c r="B29" s="18">
        <v>112.05436603691311</v>
      </c>
      <c r="C29" s="18">
        <v>116.54592851154088</v>
      </c>
      <c r="D29" s="18"/>
      <c r="E29" s="18">
        <f t="shared" si="1"/>
        <v>4.008377927146678</v>
      </c>
      <c r="F29" s="18"/>
      <c r="G29" s="18">
        <v>0.4551907389700442</v>
      </c>
      <c r="H29" s="18">
        <v>0.47343650407733534</v>
      </c>
      <c r="I29" s="18"/>
      <c r="J29" s="18">
        <f t="shared" si="0"/>
        <v>1.8245765107291145E-2</v>
      </c>
      <c r="K29" s="93">
        <f t="shared" si="2"/>
        <v>1.8398244847127814E-4</v>
      </c>
    </row>
    <row r="30" spans="1:13" x14ac:dyDescent="0.25">
      <c r="A30" s="21" t="s">
        <v>16</v>
      </c>
      <c r="B30" s="35">
        <v>98.725939024196549</v>
      </c>
      <c r="C30" s="35">
        <v>98.819075938213118</v>
      </c>
      <c r="D30" s="35"/>
      <c r="E30" s="35">
        <f t="shared" si="1"/>
        <v>9.433884846994367E-2</v>
      </c>
      <c r="F30" s="35"/>
      <c r="G30" s="35">
        <v>4.2873420640723872</v>
      </c>
      <c r="H30" s="35">
        <v>4.2913866932056006</v>
      </c>
      <c r="I30" s="35"/>
      <c r="J30" s="35">
        <f t="shared" si="0"/>
        <v>4.0446291332134621E-3</v>
      </c>
      <c r="K30" s="92">
        <f t="shared" si="2"/>
        <v>4.0784300724638396E-5</v>
      </c>
    </row>
    <row r="31" spans="1:13" ht="15.75" customHeight="1" x14ac:dyDescent="0.25">
      <c r="A31" s="24" t="s">
        <v>17</v>
      </c>
      <c r="B31" s="18">
        <v>99.262337531011255</v>
      </c>
      <c r="C31" s="18">
        <v>99.383471678591761</v>
      </c>
      <c r="D31" s="18"/>
      <c r="E31" s="18">
        <f t="shared" si="1"/>
        <v>0.12203434917363865</v>
      </c>
      <c r="F31" s="18"/>
      <c r="G31" s="18">
        <v>3.314336627844241</v>
      </c>
      <c r="H31" s="18">
        <v>3.3183812569774545</v>
      </c>
      <c r="I31" s="18"/>
      <c r="J31" s="18">
        <f t="shared" si="0"/>
        <v>4.0446291332134621E-3</v>
      </c>
      <c r="K31" s="93">
        <f t="shared" si="2"/>
        <v>4.0784300724638396E-5</v>
      </c>
    </row>
    <row r="32" spans="1:13" x14ac:dyDescent="0.25">
      <c r="A32" s="23" t="s">
        <v>18</v>
      </c>
      <c r="B32" s="35">
        <v>99.585947066568878</v>
      </c>
      <c r="C32" s="35">
        <v>100.30250708917531</v>
      </c>
      <c r="D32" s="35"/>
      <c r="E32" s="35">
        <f t="shared" si="1"/>
        <v>0.71953929616941359</v>
      </c>
      <c r="F32" s="35"/>
      <c r="G32" s="35">
        <v>0.50130753379091786</v>
      </c>
      <c r="H32" s="35">
        <v>0.50491463849120133</v>
      </c>
      <c r="I32" s="35"/>
      <c r="J32" s="35">
        <f t="shared" si="0"/>
        <v>3.60710470028347E-3</v>
      </c>
      <c r="K32" s="92">
        <f t="shared" si="2"/>
        <v>3.6372492507053684E-5</v>
      </c>
    </row>
    <row r="33" spans="1:11" x14ac:dyDescent="0.25">
      <c r="A33" s="22" t="s">
        <v>19</v>
      </c>
      <c r="B33" s="18">
        <v>98.612392010784802</v>
      </c>
      <c r="C33" s="18">
        <v>98.612392010784802</v>
      </c>
      <c r="D33" s="18"/>
      <c r="E33" s="18">
        <f t="shared" si="1"/>
        <v>0</v>
      </c>
      <c r="F33" s="18"/>
      <c r="G33" s="18">
        <v>2.4240333509078851</v>
      </c>
      <c r="H33" s="18">
        <v>2.4240333509078851</v>
      </c>
      <c r="I33" s="18"/>
      <c r="J33" s="18">
        <f t="shared" si="0"/>
        <v>0</v>
      </c>
      <c r="K33" s="93">
        <f t="shared" si="2"/>
        <v>0</v>
      </c>
    </row>
    <row r="34" spans="1:11" x14ac:dyDescent="0.25">
      <c r="A34" s="23" t="s">
        <v>20</v>
      </c>
      <c r="B34" s="35">
        <v>107.82602623497853</v>
      </c>
      <c r="C34" s="35">
        <v>107.82602623497853</v>
      </c>
      <c r="D34" s="35"/>
      <c r="E34" s="35">
        <f t="shared" si="1"/>
        <v>0</v>
      </c>
      <c r="F34" s="35"/>
      <c r="G34" s="35">
        <v>0.1751351678630188</v>
      </c>
      <c r="H34" s="35">
        <v>0.1751351678630188</v>
      </c>
      <c r="I34" s="35"/>
      <c r="J34" s="35">
        <f t="shared" si="0"/>
        <v>0</v>
      </c>
      <c r="K34" s="92">
        <f t="shared" si="2"/>
        <v>0</v>
      </c>
    </row>
    <row r="35" spans="1:11" x14ac:dyDescent="0.25">
      <c r="A35" s="22" t="s">
        <v>155</v>
      </c>
      <c r="B35" s="18">
        <v>99.466093599081617</v>
      </c>
      <c r="C35" s="18">
        <v>99.66958527182301</v>
      </c>
      <c r="D35" s="18"/>
      <c r="E35" s="18">
        <f t="shared" si="1"/>
        <v>0.20458395959692677</v>
      </c>
      <c r="F35" s="18"/>
      <c r="G35" s="18">
        <v>0.21386057528241911</v>
      </c>
      <c r="H35" s="18">
        <v>0.21429809971534866</v>
      </c>
      <c r="I35" s="18"/>
      <c r="J35" s="18">
        <f t="shared" si="0"/>
        <v>4.3752443292954801E-4</v>
      </c>
      <c r="K35" s="93">
        <f>J35/$G$5</f>
        <v>4.4118082175802331E-6</v>
      </c>
    </row>
    <row r="36" spans="1:11" x14ac:dyDescent="0.25">
      <c r="A36" s="21" t="s">
        <v>21</v>
      </c>
      <c r="B36" s="35">
        <v>96.941530522059935</v>
      </c>
      <c r="C36" s="35">
        <v>96.941530522059935</v>
      </c>
      <c r="D36" s="35"/>
      <c r="E36" s="35">
        <f t="shared" si="1"/>
        <v>0</v>
      </c>
      <c r="F36" s="35"/>
      <c r="G36" s="35">
        <v>0.97300543622814617</v>
      </c>
      <c r="H36" s="35">
        <v>0.97300543622814617</v>
      </c>
      <c r="I36" s="35"/>
      <c r="J36" s="35">
        <f t="shared" si="0"/>
        <v>0</v>
      </c>
      <c r="K36" s="92">
        <f t="shared" si="2"/>
        <v>0</v>
      </c>
    </row>
    <row r="37" spans="1:11" x14ac:dyDescent="0.25">
      <c r="A37" s="22" t="s">
        <v>22</v>
      </c>
      <c r="B37" s="18">
        <v>96.941530522059935</v>
      </c>
      <c r="C37" s="18">
        <v>96.941530522059935</v>
      </c>
      <c r="D37" s="18"/>
      <c r="E37" s="18">
        <f t="shared" si="1"/>
        <v>0</v>
      </c>
      <c r="F37" s="18"/>
      <c r="G37" s="18">
        <v>0.97300543622814617</v>
      </c>
      <c r="H37" s="18">
        <v>0.97300543622814617</v>
      </c>
      <c r="I37" s="18"/>
      <c r="J37" s="18">
        <f t="shared" si="0"/>
        <v>0</v>
      </c>
      <c r="K37" s="93">
        <f t="shared" si="2"/>
        <v>0</v>
      </c>
    </row>
    <row r="38" spans="1:11" x14ac:dyDescent="0.25">
      <c r="A38" s="21" t="s">
        <v>23</v>
      </c>
      <c r="B38" s="35">
        <v>96.50090046883615</v>
      </c>
      <c r="C38" s="35">
        <v>96.614321936429292</v>
      </c>
      <c r="D38" s="35"/>
      <c r="E38" s="35">
        <f t="shared" si="1"/>
        <v>0.11753410283437127</v>
      </c>
      <c r="F38" s="35"/>
      <c r="G38" s="35">
        <v>22.597589093270098</v>
      </c>
      <c r="H38" s="35">
        <v>22.624148966873072</v>
      </c>
      <c r="I38" s="35"/>
      <c r="J38" s="35">
        <f t="shared" si="0"/>
        <v>2.6559873602973738E-2</v>
      </c>
      <c r="K38" s="92">
        <f t="shared" si="2"/>
        <v>2.6781834293208531E-4</v>
      </c>
    </row>
    <row r="39" spans="1:11" x14ac:dyDescent="0.25">
      <c r="A39" s="24" t="s">
        <v>24</v>
      </c>
      <c r="B39" s="18">
        <v>94.047721844786182</v>
      </c>
      <c r="C39" s="18">
        <v>94.267013334268157</v>
      </c>
      <c r="D39" s="18"/>
      <c r="E39" s="18">
        <f t="shared" si="1"/>
        <v>0.23317044281401245</v>
      </c>
      <c r="F39" s="18"/>
      <c r="G39" s="18">
        <v>13.101770085172634</v>
      </c>
      <c r="H39" s="18">
        <v>13.132319540496704</v>
      </c>
      <c r="I39" s="18"/>
      <c r="J39" s="18">
        <f t="shared" si="0"/>
        <v>3.0549455324070607E-2</v>
      </c>
      <c r="K39" s="93">
        <f t="shared" si="2"/>
        <v>3.0804756922692242E-4</v>
      </c>
    </row>
    <row r="40" spans="1:11" x14ac:dyDescent="0.25">
      <c r="A40" s="23" t="s">
        <v>160</v>
      </c>
      <c r="B40" s="35">
        <v>94.047721844786182</v>
      </c>
      <c r="C40" s="35">
        <v>94.267013334268157</v>
      </c>
      <c r="D40" s="35"/>
      <c r="E40" s="35">
        <f t="shared" si="1"/>
        <v>0.23317044281401245</v>
      </c>
      <c r="F40" s="35"/>
      <c r="G40" s="35">
        <v>13.101770085172634</v>
      </c>
      <c r="H40" s="35">
        <v>13.132319540496704</v>
      </c>
      <c r="I40" s="35"/>
      <c r="J40" s="35">
        <f t="shared" si="0"/>
        <v>3.0549455324070607E-2</v>
      </c>
      <c r="K40" s="92">
        <f t="shared" si="2"/>
        <v>3.0804756922692242E-4</v>
      </c>
    </row>
    <row r="41" spans="1:11" x14ac:dyDescent="0.25">
      <c r="A41" s="24" t="s">
        <v>161</v>
      </c>
      <c r="B41" s="18">
        <v>100.70467734243513</v>
      </c>
      <c r="C41" s="18">
        <v>100.47395937590942</v>
      </c>
      <c r="D41" s="18"/>
      <c r="E41" s="18">
        <f t="shared" si="1"/>
        <v>-0.2291035258880636</v>
      </c>
      <c r="F41" s="18"/>
      <c r="G41" s="18">
        <v>1.741388180575715</v>
      </c>
      <c r="H41" s="18">
        <v>1.7373985988546181</v>
      </c>
      <c r="I41" s="18"/>
      <c r="J41" s="18">
        <f t="shared" si="0"/>
        <v>-3.9895817210968687E-3</v>
      </c>
      <c r="K41" s="93">
        <f t="shared" si="2"/>
        <v>-4.022922629483708E-5</v>
      </c>
    </row>
    <row r="42" spans="1:11" x14ac:dyDescent="0.25">
      <c r="A42" s="23" t="s">
        <v>162</v>
      </c>
      <c r="B42" s="35">
        <v>100.93363789358385</v>
      </c>
      <c r="C42" s="35">
        <v>100.62795609667145</v>
      </c>
      <c r="D42" s="35"/>
      <c r="E42" s="35">
        <f t="shared" si="1"/>
        <v>-0.3028542350119956</v>
      </c>
      <c r="F42" s="35"/>
      <c r="G42" s="35">
        <v>1.3173273673848729</v>
      </c>
      <c r="H42" s="35">
        <v>1.3133377856637756</v>
      </c>
      <c r="I42" s="35"/>
      <c r="J42" s="35">
        <f t="shared" si="0"/>
        <v>-3.9895817210973128E-3</v>
      </c>
      <c r="K42" s="92">
        <f t="shared" si="2"/>
        <v>-4.0229226294841559E-5</v>
      </c>
    </row>
    <row r="43" spans="1:11" x14ac:dyDescent="0.25">
      <c r="A43" s="22" t="s">
        <v>163</v>
      </c>
      <c r="B43" s="18">
        <v>100</v>
      </c>
      <c r="C43" s="18">
        <v>100</v>
      </c>
      <c r="D43" s="18"/>
      <c r="E43" s="18">
        <f t="shared" si="1"/>
        <v>0</v>
      </c>
      <c r="F43" s="18"/>
      <c r="G43" s="18">
        <v>0.42406081319084232</v>
      </c>
      <c r="H43" s="18">
        <v>0.42406081319084232</v>
      </c>
      <c r="I43" s="18"/>
      <c r="J43" s="18">
        <f t="shared" si="0"/>
        <v>0</v>
      </c>
      <c r="K43" s="93">
        <f t="shared" si="2"/>
        <v>0</v>
      </c>
    </row>
    <row r="44" spans="1:11" x14ac:dyDescent="0.25">
      <c r="A44" s="21" t="s">
        <v>26</v>
      </c>
      <c r="B44" s="35">
        <v>100</v>
      </c>
      <c r="C44" s="35">
        <v>100</v>
      </c>
      <c r="D44" s="35"/>
      <c r="E44" s="35">
        <f t="shared" si="1"/>
        <v>0</v>
      </c>
      <c r="F44" s="35"/>
      <c r="G44" s="35">
        <v>2.1225240649050177</v>
      </c>
      <c r="H44" s="35">
        <v>2.1225240649050177</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1.873902028867434</v>
      </c>
      <c r="H45" s="18">
        <v>1.8739020288674337</v>
      </c>
      <c r="I45" s="18"/>
      <c r="J45" s="18">
        <f t="shared" si="0"/>
        <v>0</v>
      </c>
      <c r="K45" s="93">
        <f t="shared" si="2"/>
        <v>0</v>
      </c>
    </row>
    <row r="46" spans="1:11" x14ac:dyDescent="0.25">
      <c r="A46" s="23" t="s">
        <v>166</v>
      </c>
      <c r="B46" s="35">
        <v>100</v>
      </c>
      <c r="C46" s="35">
        <v>100</v>
      </c>
      <c r="D46" s="35"/>
      <c r="E46" s="35">
        <f t="shared" si="1"/>
        <v>0</v>
      </c>
      <c r="F46" s="35"/>
      <c r="G46" s="35">
        <v>0.24862203603758365</v>
      </c>
      <c r="H46" s="35">
        <v>0.24862203603758365</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0.92224147877820095</v>
      </c>
      <c r="H49" s="18">
        <v>0.92224147877820084</v>
      </c>
      <c r="I49" s="18"/>
      <c r="J49" s="18">
        <f t="shared" si="0"/>
        <v>0</v>
      </c>
      <c r="K49" s="93">
        <f t="shared" si="2"/>
        <v>0</v>
      </c>
    </row>
    <row r="50" spans="1:103" s="4" customFormat="1" x14ac:dyDescent="0.25">
      <c r="A50" s="21" t="s">
        <v>29</v>
      </c>
      <c r="B50" s="35">
        <v>99.122295046407373</v>
      </c>
      <c r="C50" s="35">
        <v>99.147476266020888</v>
      </c>
      <c r="D50" s="35"/>
      <c r="E50" s="35">
        <f t="shared" si="1"/>
        <v>2.5404193478095749E-2</v>
      </c>
      <c r="F50" s="35"/>
      <c r="G50" s="35">
        <v>6.6804640638640969</v>
      </c>
      <c r="H50" s="35">
        <v>6.6821611818801152</v>
      </c>
      <c r="I50" s="35"/>
      <c r="J50" s="35">
        <f t="shared" si="0"/>
        <v>1.6971180160183508E-3</v>
      </c>
      <c r="K50" s="92">
        <f t="shared" si="2"/>
        <v>1.7113008201941642E-5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101.33618268252965</v>
      </c>
      <c r="C51" s="18">
        <v>101.33618268252965</v>
      </c>
      <c r="D51" s="18"/>
      <c r="E51" s="18">
        <f t="shared" si="1"/>
        <v>0</v>
      </c>
      <c r="F51" s="18"/>
      <c r="G51" s="18">
        <v>1.3412495538660709</v>
      </c>
      <c r="H51" s="18">
        <v>1.3412495538660707</v>
      </c>
      <c r="I51" s="18"/>
      <c r="J51" s="18">
        <f t="shared" si="0"/>
        <v>0</v>
      </c>
      <c r="K51" s="93">
        <f t="shared" si="2"/>
        <v>0</v>
      </c>
    </row>
    <row r="52" spans="1:103" s="4" customFormat="1" x14ac:dyDescent="0.25">
      <c r="A52" s="23" t="s">
        <v>170</v>
      </c>
      <c r="B52" s="35">
        <v>101.33618268252965</v>
      </c>
      <c r="C52" s="35">
        <v>101.33618268252965</v>
      </c>
      <c r="D52" s="35"/>
      <c r="E52" s="35">
        <f t="shared" si="1"/>
        <v>0</v>
      </c>
      <c r="F52" s="35"/>
      <c r="G52" s="35">
        <v>1.3412495538660709</v>
      </c>
      <c r="H52" s="35">
        <v>1.3412495538660707</v>
      </c>
      <c r="I52" s="35"/>
      <c r="J52" s="35">
        <f t="shared" si="0"/>
        <v>0</v>
      </c>
      <c r="K52" s="92">
        <f t="shared" si="2"/>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100.28924258229556</v>
      </c>
      <c r="C53" s="18">
        <v>99.921611549002947</v>
      </c>
      <c r="D53" s="18"/>
      <c r="E53" s="18">
        <f t="shared" si="1"/>
        <v>-0.36657075457613431</v>
      </c>
      <c r="F53" s="18"/>
      <c r="G53" s="18">
        <v>0.43822890670367753</v>
      </c>
      <c r="H53" s="18">
        <v>0.43662248769360307</v>
      </c>
      <c r="I53" s="18"/>
      <c r="J53" s="18">
        <f t="shared" si="0"/>
        <v>-1.6064190100744669E-3</v>
      </c>
      <c r="K53" s="93">
        <f t="shared" si="2"/>
        <v>-1.619843843249972E-5</v>
      </c>
    </row>
    <row r="54" spans="1:103" s="4" customFormat="1" x14ac:dyDescent="0.25">
      <c r="A54" s="23" t="s">
        <v>31</v>
      </c>
      <c r="B54" s="35">
        <v>100.28924258229556</v>
      </c>
      <c r="C54" s="35">
        <v>99.921611549002947</v>
      </c>
      <c r="D54" s="35"/>
      <c r="E54" s="35">
        <f t="shared" si="1"/>
        <v>-0.36657075457613431</v>
      </c>
      <c r="F54" s="35"/>
      <c r="G54" s="35">
        <v>0.43822890670367753</v>
      </c>
      <c r="H54" s="35">
        <v>0.43662248769360307</v>
      </c>
      <c r="I54" s="35"/>
      <c r="J54" s="35">
        <f t="shared" si="0"/>
        <v>-1.6064190100744669E-3</v>
      </c>
      <c r="K54" s="92">
        <f t="shared" si="2"/>
        <v>-1.619843843249972E-5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96.252510581698502</v>
      </c>
      <c r="C55" s="18">
        <v>96.248140225569955</v>
      </c>
      <c r="D55" s="18"/>
      <c r="E55" s="18">
        <f t="shared" si="1"/>
        <v>-4.5405113094032501E-3</v>
      </c>
      <c r="F55" s="18"/>
      <c r="G55" s="18">
        <v>2.1246597468703912</v>
      </c>
      <c r="H55" s="18">
        <v>2.1245632764542979</v>
      </c>
      <c r="I55" s="18"/>
      <c r="J55" s="18">
        <f t="shared" si="0"/>
        <v>-9.6470416093286104E-5</v>
      </c>
      <c r="K55" s="93">
        <f t="shared" si="2"/>
        <v>-9.7276618730519516E-7</v>
      </c>
    </row>
    <row r="56" spans="1:103" s="4" customFormat="1" x14ac:dyDescent="0.25">
      <c r="A56" s="23" t="s">
        <v>175</v>
      </c>
      <c r="B56" s="35">
        <v>95.125876898847139</v>
      </c>
      <c r="C56" s="35">
        <v>95.118952651398786</v>
      </c>
      <c r="D56" s="35"/>
      <c r="E56" s="35">
        <f t="shared" si="1"/>
        <v>-7.2790366555164354E-3</v>
      </c>
      <c r="F56" s="35"/>
      <c r="G56" s="35">
        <v>1.3253184543297685</v>
      </c>
      <c r="H56" s="35">
        <v>1.3252219839136756</v>
      </c>
      <c r="I56" s="35"/>
      <c r="J56" s="35">
        <f t="shared" si="0"/>
        <v>-9.6470416092842015E-5</v>
      </c>
      <c r="K56" s="92">
        <f t="shared" si="2"/>
        <v>-9.7276618730071711E-7</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96.606195102607771</v>
      </c>
      <c r="C57" s="18">
        <v>96.606195102607771</v>
      </c>
      <c r="D57" s="18"/>
      <c r="E57" s="18">
        <f t="shared" si="1"/>
        <v>0</v>
      </c>
      <c r="F57" s="18"/>
      <c r="G57" s="18">
        <v>0.42168219852583533</v>
      </c>
      <c r="H57" s="18">
        <v>0.42168219852583533</v>
      </c>
      <c r="I57" s="18"/>
      <c r="J57" s="18">
        <f t="shared" si="0"/>
        <v>0</v>
      </c>
      <c r="K57" s="93">
        <f t="shared" si="2"/>
        <v>0</v>
      </c>
    </row>
    <row r="58" spans="1:103" s="4" customFormat="1" x14ac:dyDescent="0.25">
      <c r="A58" s="23" t="s">
        <v>182</v>
      </c>
      <c r="B58" s="35">
        <v>100</v>
      </c>
      <c r="C58" s="35">
        <v>100</v>
      </c>
      <c r="D58" s="35"/>
      <c r="E58" s="35">
        <f t="shared" si="1"/>
        <v>0</v>
      </c>
      <c r="F58" s="35"/>
      <c r="G58" s="35">
        <v>0.37765909401478698</v>
      </c>
      <c r="H58" s="35">
        <v>0.37765909401478698</v>
      </c>
      <c r="I58" s="35"/>
      <c r="J58" s="35">
        <f t="shared" si="0"/>
        <v>0</v>
      </c>
      <c r="K58" s="92">
        <f t="shared" si="2"/>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96.799944248643413</v>
      </c>
      <c r="C59" s="18">
        <v>96.923871844354963</v>
      </c>
      <c r="D59" s="18"/>
      <c r="E59" s="18">
        <f t="shared" si="1"/>
        <v>0.1280244494699545</v>
      </c>
      <c r="F59" s="18"/>
      <c r="G59" s="18">
        <v>0.32287254542706195</v>
      </c>
      <c r="H59" s="18">
        <v>0.32328590122583456</v>
      </c>
      <c r="I59" s="18"/>
      <c r="J59" s="18">
        <f t="shared" si="0"/>
        <v>4.1335579877260775E-4</v>
      </c>
      <c r="K59" s="93">
        <f t="shared" si="2"/>
        <v>4.1681021048328129E-6</v>
      </c>
    </row>
    <row r="60" spans="1:103" s="4" customFormat="1" x14ac:dyDescent="0.25">
      <c r="A60" s="23" t="s">
        <v>34</v>
      </c>
      <c r="B60" s="35">
        <v>96.799944248643413</v>
      </c>
      <c r="C60" s="35">
        <v>96.923871844354963</v>
      </c>
      <c r="D60" s="35"/>
      <c r="E60" s="35">
        <f t="shared" si="1"/>
        <v>0.1280244494699545</v>
      </c>
      <c r="F60" s="35"/>
      <c r="G60" s="35">
        <v>0.32287254542706195</v>
      </c>
      <c r="H60" s="35">
        <v>0.32328590122583456</v>
      </c>
      <c r="I60" s="35"/>
      <c r="J60" s="35">
        <f t="shared" si="0"/>
        <v>4.1335579877260775E-4</v>
      </c>
      <c r="K60" s="92">
        <f t="shared" si="2"/>
        <v>4.1681021048328129E-6</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102.22444302102008</v>
      </c>
      <c r="C61" s="18">
        <v>102.22444302102008</v>
      </c>
      <c r="D61" s="18"/>
      <c r="E61" s="18">
        <f t="shared" si="1"/>
        <v>0</v>
      </c>
      <c r="F61" s="18"/>
      <c r="G61" s="18">
        <v>0.34591635571314888</v>
      </c>
      <c r="H61" s="18">
        <v>0.34591635571314894</v>
      </c>
      <c r="I61" s="18"/>
      <c r="J61" s="18">
        <f t="shared" si="0"/>
        <v>0</v>
      </c>
      <c r="K61" s="93">
        <f t="shared" si="2"/>
        <v>0</v>
      </c>
    </row>
    <row r="62" spans="1:103" s="4" customFormat="1" x14ac:dyDescent="0.25">
      <c r="A62" s="23" t="s">
        <v>186</v>
      </c>
      <c r="B62" s="35">
        <v>103.2507345935301</v>
      </c>
      <c r="C62" s="35">
        <v>103.2507345935301</v>
      </c>
      <c r="D62" s="35"/>
      <c r="E62" s="35">
        <f t="shared" si="1"/>
        <v>0</v>
      </c>
      <c r="F62" s="35"/>
      <c r="G62" s="35">
        <v>0.12612070470912612</v>
      </c>
      <c r="H62" s="35">
        <v>0.12612070470912612</v>
      </c>
      <c r="I62" s="35"/>
      <c r="J62" s="35">
        <f t="shared" si="0"/>
        <v>0</v>
      </c>
      <c r="K62" s="92">
        <f t="shared" si="2"/>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101.64470781086639</v>
      </c>
      <c r="C63" s="18">
        <v>101.64470781086639</v>
      </c>
      <c r="D63" s="18"/>
      <c r="E63" s="18">
        <f t="shared" si="1"/>
        <v>0</v>
      </c>
      <c r="F63" s="18"/>
      <c r="G63" s="18">
        <v>0.21979565100402274</v>
      </c>
      <c r="H63" s="18">
        <v>0.21979565100402271</v>
      </c>
      <c r="I63" s="18"/>
      <c r="J63" s="18">
        <f t="shared" si="0"/>
        <v>0</v>
      </c>
      <c r="K63" s="93">
        <f t="shared" si="2"/>
        <v>0</v>
      </c>
    </row>
    <row r="64" spans="1:103" s="4" customFormat="1" x14ac:dyDescent="0.25">
      <c r="A64" s="21" t="s">
        <v>36</v>
      </c>
      <c r="B64" s="35">
        <v>100.36978671398485</v>
      </c>
      <c r="C64" s="35">
        <v>100.51202364496105</v>
      </c>
      <c r="D64" s="35"/>
      <c r="E64" s="35">
        <f t="shared" si="1"/>
        <v>0.14171289551656585</v>
      </c>
      <c r="F64" s="35"/>
      <c r="G64" s="35">
        <v>2.1075369552837464</v>
      </c>
      <c r="H64" s="35">
        <v>2.1105236069271602</v>
      </c>
      <c r="I64" s="35"/>
      <c r="J64" s="35">
        <f t="shared" si="0"/>
        <v>2.986651643413829E-3</v>
      </c>
      <c r="K64" s="92">
        <f t="shared" si="2"/>
        <v>3.0116110716917101E-5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100.64305797386848</v>
      </c>
      <c r="C65" s="18">
        <v>100.89040756535908</v>
      </c>
      <c r="D65" s="18"/>
      <c r="E65" s="18">
        <f t="shared" si="1"/>
        <v>0.24576915335265959</v>
      </c>
      <c r="F65" s="18"/>
      <c r="G65" s="18">
        <v>1.2152264035872204</v>
      </c>
      <c r="H65" s="18">
        <v>1.2182130552306345</v>
      </c>
      <c r="I65" s="18"/>
      <c r="J65" s="18">
        <f t="shared" si="0"/>
        <v>2.9866516434140511E-3</v>
      </c>
      <c r="K65" s="93">
        <f t="shared" si="2"/>
        <v>3.0116110716919341E-5</v>
      </c>
    </row>
    <row r="66" spans="1:103" s="4" customFormat="1" x14ac:dyDescent="0.25">
      <c r="A66" s="23" t="s">
        <v>191</v>
      </c>
      <c r="B66" s="35">
        <v>100</v>
      </c>
      <c r="C66" s="35">
        <v>100</v>
      </c>
      <c r="D66" s="35"/>
      <c r="E66" s="35">
        <f t="shared" si="1"/>
        <v>0</v>
      </c>
      <c r="F66" s="35"/>
      <c r="G66" s="35">
        <v>0.89231055169652596</v>
      </c>
      <c r="H66" s="35">
        <v>0.89231055169652584</v>
      </c>
      <c r="I66" s="35"/>
      <c r="J66" s="35">
        <f t="shared" si="0"/>
        <v>0</v>
      </c>
      <c r="K66" s="92">
        <f t="shared" si="2"/>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100.14774170269101</v>
      </c>
      <c r="C67" s="18">
        <v>100.14774170269101</v>
      </c>
      <c r="D67" s="18"/>
      <c r="E67" s="18">
        <f t="shared" si="1"/>
        <v>0</v>
      </c>
      <c r="F67" s="18"/>
      <c r="G67" s="18">
        <v>6.6378870599309767</v>
      </c>
      <c r="H67" s="18">
        <v>6.6378870599309758</v>
      </c>
      <c r="I67" s="18"/>
      <c r="J67" s="18">
        <f t="shared" si="0"/>
        <v>0</v>
      </c>
      <c r="K67" s="93">
        <f t="shared" si="2"/>
        <v>0</v>
      </c>
    </row>
    <row r="68" spans="1:103" s="4" customFormat="1" x14ac:dyDescent="0.25">
      <c r="A68" s="21" t="s">
        <v>193</v>
      </c>
      <c r="B68" s="35">
        <v>100.36915944005628</v>
      </c>
      <c r="C68" s="35">
        <v>100.36915944005628</v>
      </c>
      <c r="D68" s="35"/>
      <c r="E68" s="35">
        <f t="shared" si="1"/>
        <v>0</v>
      </c>
      <c r="F68" s="35"/>
      <c r="G68" s="35">
        <v>3.1557248417451649</v>
      </c>
      <c r="H68" s="35">
        <v>3.1557248417451644</v>
      </c>
      <c r="I68" s="35"/>
      <c r="J68" s="35">
        <f t="shared" si="0"/>
        <v>0</v>
      </c>
      <c r="K68" s="92">
        <f t="shared" si="2"/>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99.904367582291087</v>
      </c>
      <c r="C69" s="18">
        <v>99.904367582291087</v>
      </c>
      <c r="D69" s="18"/>
      <c r="E69" s="18">
        <f t="shared" si="1"/>
        <v>0</v>
      </c>
      <c r="F69" s="18"/>
      <c r="G69" s="18">
        <v>2.5312566567254335</v>
      </c>
      <c r="H69" s="18">
        <v>2.531256656725434</v>
      </c>
      <c r="I69" s="18"/>
      <c r="J69" s="18">
        <f t="shared" si="0"/>
        <v>0</v>
      </c>
      <c r="K69" s="93">
        <f t="shared" si="2"/>
        <v>0</v>
      </c>
    </row>
    <row r="70" spans="1:103" s="4" customFormat="1" x14ac:dyDescent="0.25">
      <c r="A70" s="23" t="s">
        <v>196</v>
      </c>
      <c r="B70" s="35">
        <v>102.298320131418</v>
      </c>
      <c r="C70" s="35">
        <v>102.298320131418</v>
      </c>
      <c r="D70" s="35"/>
      <c r="E70" s="35">
        <f t="shared" si="1"/>
        <v>0</v>
      </c>
      <c r="F70" s="35"/>
      <c r="G70" s="35">
        <v>0.624468185019731</v>
      </c>
      <c r="H70" s="35">
        <v>0.624468185019731</v>
      </c>
      <c r="I70" s="35"/>
      <c r="J70" s="35">
        <f t="shared" si="0"/>
        <v>0</v>
      </c>
      <c r="K70" s="92">
        <f t="shared" si="2"/>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99.791109639376003</v>
      </c>
      <c r="C71" s="18">
        <v>99.791109639376003</v>
      </c>
      <c r="D71" s="18"/>
      <c r="E71" s="18">
        <f t="shared" si="1"/>
        <v>0</v>
      </c>
      <c r="F71" s="18"/>
      <c r="G71" s="18">
        <v>0.86675072176303658</v>
      </c>
      <c r="H71" s="18">
        <v>0.86675072176303647</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0.86675072176303658</v>
      </c>
      <c r="H72" s="35">
        <v>0.86675072176303647</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0.23901909262945883</v>
      </c>
      <c r="H73" s="18">
        <v>0.23901909262945881</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0.23901909262945883</v>
      </c>
      <c r="H74" s="35">
        <v>0.23901909262945881</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3"/>
        <v>0</v>
      </c>
      <c r="F75" s="18"/>
      <c r="G75" s="18">
        <v>2.3763924037933162</v>
      </c>
      <c r="H75" s="18">
        <v>2.3763924037933162</v>
      </c>
      <c r="I75" s="18"/>
      <c r="J75" s="18">
        <f t="shared" si="0"/>
        <v>0</v>
      </c>
      <c r="K75" s="93">
        <f t="shared" si="4"/>
        <v>0</v>
      </c>
    </row>
    <row r="76" spans="1:103" s="4" customFormat="1" x14ac:dyDescent="0.25">
      <c r="A76" s="23" t="s">
        <v>204</v>
      </c>
      <c r="B76" s="35">
        <v>100</v>
      </c>
      <c r="C76" s="35">
        <v>100</v>
      </c>
      <c r="D76" s="35"/>
      <c r="E76" s="35">
        <f t="shared" si="3"/>
        <v>0</v>
      </c>
      <c r="F76" s="35"/>
      <c r="G76" s="35">
        <v>2.3763924037933162</v>
      </c>
      <c r="H76" s="35">
        <v>2.3763924037933162</v>
      </c>
      <c r="I76" s="35"/>
      <c r="J76" s="35">
        <f t="shared" si="0"/>
        <v>0</v>
      </c>
      <c r="K76" s="92">
        <f t="shared" si="4"/>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101.40569226550309</v>
      </c>
      <c r="C77" s="18">
        <v>101.34660708766407</v>
      </c>
      <c r="D77" s="18"/>
      <c r="E77" s="18">
        <f t="shared" si="3"/>
        <v>-5.8266135281959119E-2</v>
      </c>
      <c r="F77" s="18"/>
      <c r="G77" s="18">
        <v>8.2082484490358318</v>
      </c>
      <c r="H77" s="18">
        <v>8.203465819890237</v>
      </c>
      <c r="I77" s="18"/>
      <c r="J77" s="18">
        <f t="shared" si="0"/>
        <v>-4.7826291455947967E-3</v>
      </c>
      <c r="K77" s="93">
        <f t="shared" si="4"/>
        <v>-4.8225975461286913E-5</v>
      </c>
    </row>
    <row r="78" spans="1:103" s="4" customFormat="1" x14ac:dyDescent="0.25">
      <c r="A78" s="21" t="s">
        <v>205</v>
      </c>
      <c r="B78" s="35">
        <v>97.587749965888449</v>
      </c>
      <c r="C78" s="35">
        <v>97.432352895343101</v>
      </c>
      <c r="D78" s="35"/>
      <c r="E78" s="35">
        <f t="shared" si="3"/>
        <v>-0.15923829640468457</v>
      </c>
      <c r="F78" s="35"/>
      <c r="G78" s="35">
        <v>3.0034415423781256</v>
      </c>
      <c r="H78" s="35">
        <v>2.9986589132325316</v>
      </c>
      <c r="I78" s="35"/>
      <c r="J78" s="35">
        <f t="shared" si="0"/>
        <v>-4.7826291455939085E-3</v>
      </c>
      <c r="K78" s="92">
        <f t="shared" si="4"/>
        <v>-4.8225975461277955E-5</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97.538767241360404</v>
      </c>
      <c r="C79" s="18">
        <v>97.397921604015508</v>
      </c>
      <c r="D79" s="18"/>
      <c r="E79" s="18">
        <f t="shared" si="3"/>
        <v>-0.1443996488046384</v>
      </c>
      <c r="F79" s="18"/>
      <c r="G79" s="18">
        <v>2.913607717844827</v>
      </c>
      <c r="H79" s="18">
        <v>2.9094004785327146</v>
      </c>
      <c r="I79" s="18"/>
      <c r="J79" s="18">
        <f t="shared" si="0"/>
        <v>-4.2072393121124207E-3</v>
      </c>
      <c r="K79" s="93">
        <f t="shared" si="4"/>
        <v>-4.2423991835658326E-5</v>
      </c>
    </row>
    <row r="80" spans="1:103" s="4" customFormat="1" x14ac:dyDescent="0.25">
      <c r="A80" s="23" t="s">
        <v>207</v>
      </c>
      <c r="B80" s="35">
        <v>99.203536632421702</v>
      </c>
      <c r="C80" s="35">
        <v>98.568133356203276</v>
      </c>
      <c r="D80" s="35"/>
      <c r="E80" s="35">
        <f t="shared" si="3"/>
        <v>-0.64050466121261529</v>
      </c>
      <c r="F80" s="35"/>
      <c r="G80" s="35">
        <v>8.9833824533298703E-2</v>
      </c>
      <c r="H80" s="35">
        <v>8.9258434699817368E-2</v>
      </c>
      <c r="I80" s="35"/>
      <c r="J80" s="35">
        <f t="shared" si="0"/>
        <v>-5.753898334813351E-4</v>
      </c>
      <c r="K80" s="92">
        <f t="shared" si="4"/>
        <v>-5.8019836256180858E-6</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103.53722171577115</v>
      </c>
      <c r="C81" s="18">
        <v>103.53722171577115</v>
      </c>
      <c r="D81" s="18"/>
      <c r="E81" s="18">
        <f t="shared" si="3"/>
        <v>0</v>
      </c>
      <c r="F81" s="18"/>
      <c r="G81" s="18">
        <v>0.7813767534513153</v>
      </c>
      <c r="H81" s="18">
        <v>0.7813767534513153</v>
      </c>
      <c r="I81" s="18"/>
      <c r="J81" s="18">
        <f t="shared" si="0"/>
        <v>0</v>
      </c>
      <c r="K81" s="93">
        <f t="shared" si="4"/>
        <v>0</v>
      </c>
    </row>
    <row r="82" spans="1:103" s="4" customFormat="1" x14ac:dyDescent="0.25">
      <c r="A82" s="23" t="s">
        <v>209</v>
      </c>
      <c r="B82" s="35">
        <v>103.93020096019832</v>
      </c>
      <c r="C82" s="35">
        <v>103.93020096019832</v>
      </c>
      <c r="D82" s="35"/>
      <c r="E82" s="35">
        <f t="shared" si="3"/>
        <v>0</v>
      </c>
      <c r="F82" s="35"/>
      <c r="G82" s="35">
        <v>0.69490128822206243</v>
      </c>
      <c r="H82" s="35">
        <v>0.69490128822206243</v>
      </c>
      <c r="I82" s="35"/>
      <c r="J82" s="35">
        <f t="shared" si="0"/>
        <v>0</v>
      </c>
      <c r="K82" s="92">
        <f t="shared" si="4"/>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100.48402300610896</v>
      </c>
      <c r="D83" s="18"/>
      <c r="E83" s="18">
        <f t="shared" si="3"/>
        <v>0</v>
      </c>
      <c r="F83" s="18"/>
      <c r="G83" s="18">
        <v>8.647546522925284E-2</v>
      </c>
      <c r="H83" s="18">
        <v>8.647546522925284E-2</v>
      </c>
      <c r="I83" s="18"/>
      <c r="J83" s="18">
        <f t="shared" si="0"/>
        <v>0</v>
      </c>
      <c r="K83" s="93">
        <f t="shared" si="4"/>
        <v>0</v>
      </c>
    </row>
    <row r="84" spans="1:103" s="4" customFormat="1" x14ac:dyDescent="0.25">
      <c r="A84" s="21" t="s">
        <v>213</v>
      </c>
      <c r="B84" s="35">
        <v>103.78522077619847</v>
      </c>
      <c r="C84" s="35">
        <v>103.78522077619847</v>
      </c>
      <c r="D84" s="35"/>
      <c r="E84" s="35">
        <f t="shared" si="3"/>
        <v>0</v>
      </c>
      <c r="F84" s="35"/>
      <c r="G84" s="35">
        <v>4.4234301532063887</v>
      </c>
      <c r="H84" s="35">
        <v>4.4234301532063887</v>
      </c>
      <c r="I84" s="35"/>
      <c r="J84" s="35">
        <f t="shared" si="0"/>
        <v>0</v>
      </c>
      <c r="K84" s="92">
        <f t="shared" si="4"/>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108.02385331554834</v>
      </c>
      <c r="C86" s="35">
        <v>108.02385331554834</v>
      </c>
      <c r="D86" s="35"/>
      <c r="E86" s="35">
        <f t="shared" si="3"/>
        <v>0</v>
      </c>
      <c r="F86" s="35"/>
      <c r="G86" s="35">
        <v>2.7556960916647899</v>
      </c>
      <c r="H86" s="35">
        <v>2.7556960916647899</v>
      </c>
      <c r="I86" s="35"/>
      <c r="J86" s="35">
        <f t="shared" si="0"/>
        <v>0</v>
      </c>
      <c r="K86" s="92">
        <f t="shared" si="4"/>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96.239723509901694</v>
      </c>
      <c r="C87" s="18">
        <v>96.239723509901694</v>
      </c>
      <c r="D87" s="18"/>
      <c r="E87" s="18">
        <f t="shared" si="3"/>
        <v>0</v>
      </c>
      <c r="F87" s="18"/>
      <c r="G87" s="18">
        <v>1.1097251458839281</v>
      </c>
      <c r="H87" s="18">
        <v>1.1097251458839279</v>
      </c>
      <c r="I87" s="18"/>
      <c r="J87" s="18">
        <f t="shared" si="0"/>
        <v>0</v>
      </c>
      <c r="K87" s="93">
        <f t="shared" si="4"/>
        <v>0</v>
      </c>
    </row>
    <row r="88" spans="1:103" s="4" customFormat="1" x14ac:dyDescent="0.25">
      <c r="A88" s="21" t="s">
        <v>218</v>
      </c>
      <c r="B88" s="35">
        <v>84.16216652808626</v>
      </c>
      <c r="C88" s="35">
        <v>82.410942646671657</v>
      </c>
      <c r="D88" s="35"/>
      <c r="E88" s="35">
        <f t="shared" si="3"/>
        <v>-2.0807732900152809</v>
      </c>
      <c r="F88" s="35"/>
      <c r="G88" s="35">
        <v>8.5078795019402769</v>
      </c>
      <c r="H88" s="35">
        <v>8.330849817717219</v>
      </c>
      <c r="I88" s="35"/>
      <c r="J88" s="35">
        <f>H88-G88</f>
        <v>-0.17702968422305787</v>
      </c>
      <c r="K88" s="92">
        <f t="shared" si="4"/>
        <v>-1.7850912013791095E-3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98.102687225877659</v>
      </c>
      <c r="C89" s="18">
        <v>98.102687225877659</v>
      </c>
      <c r="D89" s="18"/>
      <c r="E89" s="18">
        <f t="shared" si="3"/>
        <v>0</v>
      </c>
      <c r="F89" s="18"/>
      <c r="G89" s="18">
        <v>2.1892249642641084</v>
      </c>
      <c r="H89" s="18">
        <v>2.1892249642641084</v>
      </c>
      <c r="I89" s="18"/>
      <c r="J89" s="18">
        <f t="shared" si="0"/>
        <v>0</v>
      </c>
      <c r="K89" s="93">
        <f t="shared" si="4"/>
        <v>0</v>
      </c>
    </row>
    <row r="90" spans="1:103" s="4" customFormat="1" x14ac:dyDescent="0.25">
      <c r="A90" s="23" t="s">
        <v>220</v>
      </c>
      <c r="B90" s="35">
        <v>98.124439873880434</v>
      </c>
      <c r="C90" s="35">
        <v>98.124439873880434</v>
      </c>
      <c r="D90" s="35"/>
      <c r="E90" s="35">
        <f t="shared" si="3"/>
        <v>0</v>
      </c>
      <c r="F90" s="35"/>
      <c r="G90" s="35">
        <v>0.89556932152649493</v>
      </c>
      <c r="H90" s="35">
        <v>0.89556932152649482</v>
      </c>
      <c r="I90" s="35"/>
      <c r="J90" s="35">
        <f t="shared" si="0"/>
        <v>0</v>
      </c>
      <c r="K90" s="92">
        <f t="shared" si="4"/>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99.065018276145537</v>
      </c>
      <c r="C91" s="18">
        <v>99.065018276145537</v>
      </c>
      <c r="D91" s="18"/>
      <c r="E91" s="18">
        <f t="shared" si="3"/>
        <v>0</v>
      </c>
      <c r="F91" s="18"/>
      <c r="G91" s="18">
        <v>0.52583673592914859</v>
      </c>
      <c r="H91" s="18">
        <v>0.5258367359291487</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0.5774843005774889</v>
      </c>
      <c r="H92" s="35">
        <v>0.5774843005774889</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98.943525585058538</v>
      </c>
      <c r="C93" s="18">
        <v>98.943525585058538</v>
      </c>
      <c r="D93" s="18"/>
      <c r="E93" s="18">
        <f t="shared" si="3"/>
        <v>0</v>
      </c>
      <c r="F93" s="18"/>
      <c r="G93" s="18">
        <v>0.19033460623097609</v>
      </c>
      <c r="H93" s="18">
        <v>0.19033460623097609</v>
      </c>
      <c r="I93" s="18"/>
      <c r="J93" s="18">
        <f t="shared" si="0"/>
        <v>0</v>
      </c>
      <c r="K93" s="93">
        <f t="shared" si="4"/>
        <v>0</v>
      </c>
    </row>
    <row r="94" spans="1:103" s="4" customFormat="1" x14ac:dyDescent="0.25">
      <c r="A94" s="21" t="s">
        <v>224</v>
      </c>
      <c r="B94" s="35">
        <v>80.212972404767541</v>
      </c>
      <c r="C94" s="35">
        <v>77.965646318060578</v>
      </c>
      <c r="D94" s="35"/>
      <c r="E94" s="35">
        <f t="shared" si="3"/>
        <v>-2.8016990510794093</v>
      </c>
      <c r="F94" s="35"/>
      <c r="G94" s="35">
        <v>6.3186545376761689</v>
      </c>
      <c r="H94" s="35">
        <v>6.1416248534531093</v>
      </c>
      <c r="I94" s="35"/>
      <c r="J94" s="35">
        <f t="shared" si="0"/>
        <v>-0.17702968422305965</v>
      </c>
      <c r="K94" s="92">
        <f t="shared" si="4"/>
        <v>-1.7850912013791273E-3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79.779890123069677</v>
      </c>
      <c r="C95" s="18">
        <v>80.96725590114545</v>
      </c>
      <c r="D95" s="18"/>
      <c r="E95" s="18">
        <f t="shared" si="3"/>
        <v>1.4883020974886252</v>
      </c>
      <c r="F95" s="18"/>
      <c r="G95" s="18">
        <v>4.9813302570138773E-2</v>
      </c>
      <c r="H95" s="18">
        <v>5.0554674997118486E-2</v>
      </c>
      <c r="I95" s="18"/>
      <c r="J95" s="18">
        <f t="shared" ref="J95:J139" si="5">H95-G95</f>
        <v>7.4137242697971256E-4</v>
      </c>
      <c r="K95" s="93">
        <f t="shared" si="4"/>
        <v>7.4756807151000268E-6</v>
      </c>
    </row>
    <row r="96" spans="1:103" s="4" customFormat="1" x14ac:dyDescent="0.25">
      <c r="A96" s="23" t="s">
        <v>226</v>
      </c>
      <c r="B96" s="35">
        <v>71.603447157465013</v>
      </c>
      <c r="C96" s="35">
        <v>68.731181719144658</v>
      </c>
      <c r="D96" s="35"/>
      <c r="E96" s="35">
        <f t="shared" si="3"/>
        <v>-4.0113507831597506</v>
      </c>
      <c r="F96" s="35"/>
      <c r="G96" s="35">
        <v>3.9077110934142438</v>
      </c>
      <c r="H96" s="35">
        <v>3.7509590938649504</v>
      </c>
      <c r="I96" s="35"/>
      <c r="J96" s="35">
        <f t="shared" si="5"/>
        <v>-0.15675199954929342</v>
      </c>
      <c r="K96" s="92">
        <f t="shared" si="4"/>
        <v>-1.5806197498576349E-3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98.678751836006853</v>
      </c>
      <c r="C97" s="18">
        <v>98.576346840574828</v>
      </c>
      <c r="D97" s="18"/>
      <c r="E97" s="18">
        <f t="shared" si="3"/>
        <v>-0.10377613571989075</v>
      </c>
      <c r="F97" s="18"/>
      <c r="G97" s="18">
        <v>1.1166618831693271</v>
      </c>
      <c r="H97" s="18">
        <v>1.115503054617917</v>
      </c>
      <c r="I97" s="18"/>
      <c r="J97" s="18">
        <f t="shared" si="5"/>
        <v>-1.1588285514101404E-3</v>
      </c>
      <c r="K97" s="93">
        <f t="shared" si="4"/>
        <v>-1.1685128740458468E-5</v>
      </c>
    </row>
    <row r="98" spans="1:103" s="4" customFormat="1" x14ac:dyDescent="0.25">
      <c r="A98" s="23" t="s">
        <v>228</v>
      </c>
      <c r="B98" s="35">
        <v>101.51785845108193</v>
      </c>
      <c r="C98" s="35">
        <v>99.897754557816484</v>
      </c>
      <c r="D98" s="35"/>
      <c r="E98" s="35">
        <f t="shared" si="3"/>
        <v>-1.5958806834426298</v>
      </c>
      <c r="F98" s="35"/>
      <c r="G98" s="35">
        <v>1.2444682585224589</v>
      </c>
      <c r="H98" s="35">
        <v>1.2246080299731241</v>
      </c>
      <c r="I98" s="35"/>
      <c r="J98" s="35">
        <f t="shared" si="5"/>
        <v>-1.986022854933478E-2</v>
      </c>
      <c r="K98" s="92">
        <f t="shared" si="4"/>
        <v>-2.0026200349612382E-4</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102.34783281200865</v>
      </c>
      <c r="C99" s="18">
        <v>102.41712512444171</v>
      </c>
      <c r="D99" s="18"/>
      <c r="E99" s="18">
        <f t="shared" si="3"/>
        <v>6.7702764708599261E-2</v>
      </c>
      <c r="F99" s="18"/>
      <c r="G99" s="18">
        <v>2.5920456357989985</v>
      </c>
      <c r="H99" s="18">
        <v>2.5938005223569429</v>
      </c>
      <c r="I99" s="18"/>
      <c r="J99" s="18">
        <f t="shared" si="5"/>
        <v>1.7548865579444239E-3</v>
      </c>
      <c r="K99" s="93">
        <f t="shared" si="4"/>
        <v>1.7695521334478214E-5</v>
      </c>
    </row>
    <row r="100" spans="1:103" s="4" customFormat="1" x14ac:dyDescent="0.25">
      <c r="A100" s="21" t="s">
        <v>231</v>
      </c>
      <c r="B100" s="35">
        <v>99.213764079318892</v>
      </c>
      <c r="C100" s="35">
        <v>99.632798826004958</v>
      </c>
      <c r="D100" s="35"/>
      <c r="E100" s="35">
        <f t="shared" si="3"/>
        <v>0.42235545700197719</v>
      </c>
      <c r="F100" s="35"/>
      <c r="G100" s="35">
        <v>0.41248008872401037</v>
      </c>
      <c r="H100" s="35">
        <v>0.41422222088778282</v>
      </c>
      <c r="I100" s="35"/>
      <c r="J100" s="35">
        <f t="shared" si="5"/>
        <v>1.7421321637724474E-3</v>
      </c>
      <c r="K100" s="92">
        <f t="shared" si="4"/>
        <v>1.7566911508870499E-5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99.213764079318892</v>
      </c>
      <c r="C101" s="18">
        <v>99.632798826004958</v>
      </c>
      <c r="D101" s="18"/>
      <c r="E101" s="18">
        <f t="shared" si="3"/>
        <v>0.42235545700197719</v>
      </c>
      <c r="F101" s="18"/>
      <c r="G101" s="18">
        <v>0.41248008872401037</v>
      </c>
      <c r="H101" s="18">
        <v>0.41422222088778282</v>
      </c>
      <c r="I101" s="18"/>
      <c r="J101" s="18">
        <f t="shared" si="5"/>
        <v>1.7421321637724474E-3</v>
      </c>
      <c r="K101" s="93">
        <f t="shared" si="4"/>
        <v>1.7566911508870499E-5</v>
      </c>
    </row>
    <row r="102" spans="1:103" s="4" customFormat="1" x14ac:dyDescent="0.25">
      <c r="A102" s="21" t="s">
        <v>234</v>
      </c>
      <c r="B102" s="35">
        <v>110.92646318489557</v>
      </c>
      <c r="C102" s="35">
        <v>110.92646318489557</v>
      </c>
      <c r="D102" s="35"/>
      <c r="E102" s="35">
        <f t="shared" si="3"/>
        <v>0</v>
      </c>
      <c r="F102" s="35"/>
      <c r="G102" s="35">
        <v>8.4886637581372298E-2</v>
      </c>
      <c r="H102" s="35">
        <v>8.4886637581372298E-2</v>
      </c>
      <c r="I102" s="35"/>
      <c r="J102" s="35">
        <f t="shared" si="5"/>
        <v>0</v>
      </c>
      <c r="K102" s="92">
        <f t="shared" si="4"/>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110.92646318489557</v>
      </c>
      <c r="C103" s="18">
        <v>110.92646318489557</v>
      </c>
      <c r="D103" s="18"/>
      <c r="E103" s="18">
        <f t="shared" si="3"/>
        <v>0</v>
      </c>
      <c r="F103" s="18"/>
      <c r="G103" s="18">
        <v>8.4886637581372298E-2</v>
      </c>
      <c r="H103" s="18">
        <v>8.4886637581372298E-2</v>
      </c>
      <c r="I103" s="18"/>
      <c r="J103" s="18">
        <f t="shared" si="5"/>
        <v>0</v>
      </c>
      <c r="K103" s="93">
        <f t="shared" si="4"/>
        <v>0</v>
      </c>
    </row>
    <row r="104" spans="1:103" s="4" customFormat="1" x14ac:dyDescent="0.25">
      <c r="A104" s="21" t="s">
        <v>237</v>
      </c>
      <c r="B104" s="35">
        <v>100.20040247486304</v>
      </c>
      <c r="C104" s="35">
        <v>100.20692548830959</v>
      </c>
      <c r="D104" s="35"/>
      <c r="E104" s="35">
        <f t="shared" si="3"/>
        <v>6.5099673109525469E-3</v>
      </c>
      <c r="F104" s="35"/>
      <c r="G104" s="35">
        <v>0.19592101715203869</v>
      </c>
      <c r="H104" s="35">
        <v>0.19593377154621056</v>
      </c>
      <c r="I104" s="35"/>
      <c r="J104" s="35">
        <f t="shared" si="5"/>
        <v>1.2754394171865524E-5</v>
      </c>
      <c r="K104" s="92">
        <f t="shared" si="4"/>
        <v>1.2860982560659548E-7</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100.20040247486304</v>
      </c>
      <c r="C105" s="18">
        <v>100.20692548830959</v>
      </c>
      <c r="D105" s="18"/>
      <c r="E105" s="18">
        <f t="shared" si="3"/>
        <v>6.5099673109525469E-3</v>
      </c>
      <c r="F105" s="18"/>
      <c r="G105" s="18">
        <v>0.19592101715203869</v>
      </c>
      <c r="H105" s="18">
        <v>0.19593377154621056</v>
      </c>
      <c r="I105" s="18"/>
      <c r="J105" s="18">
        <f t="shared" si="5"/>
        <v>1.2754394171865524E-5</v>
      </c>
      <c r="K105" s="93">
        <f t="shared" si="4"/>
        <v>1.2860982560659548E-7</v>
      </c>
    </row>
    <row r="106" spans="1:103" s="4" customFormat="1" x14ac:dyDescent="0.25">
      <c r="A106" s="21" t="s">
        <v>239</v>
      </c>
      <c r="B106" s="35">
        <v>104.48843455656657</v>
      </c>
      <c r="C106" s="35">
        <v>104.48843455656657</v>
      </c>
      <c r="D106" s="35"/>
      <c r="E106" s="35">
        <f t="shared" si="3"/>
        <v>0</v>
      </c>
      <c r="F106" s="35"/>
      <c r="G106" s="35">
        <v>1.0272216897062796</v>
      </c>
      <c r="H106" s="35">
        <v>1.0272216897062796</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3"/>
        <v>0</v>
      </c>
      <c r="F107" s="18"/>
      <c r="G107" s="18">
        <v>0.39580040113194592</v>
      </c>
      <c r="H107" s="18">
        <v>0.39580040113194587</v>
      </c>
      <c r="I107" s="18"/>
      <c r="J107" s="18">
        <f t="shared" si="5"/>
        <v>0</v>
      </c>
      <c r="K107" s="93">
        <f t="shared" si="4"/>
        <v>0</v>
      </c>
    </row>
    <row r="108" spans="1:103" s="4" customFormat="1" x14ac:dyDescent="0.25">
      <c r="A108" s="23" t="s">
        <v>241</v>
      </c>
      <c r="B108" s="35">
        <v>107.5133576128128</v>
      </c>
      <c r="C108" s="35">
        <v>107.5133576128128</v>
      </c>
      <c r="D108" s="35"/>
      <c r="E108" s="35">
        <f t="shared" si="3"/>
        <v>0</v>
      </c>
      <c r="F108" s="35"/>
      <c r="G108" s="35">
        <v>0.63142128857433377</v>
      </c>
      <c r="H108" s="35">
        <v>0.63142128857433377</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101.14318531482847</v>
      </c>
      <c r="C109" s="18">
        <v>101.14318531482847</v>
      </c>
      <c r="D109" s="18"/>
      <c r="E109" s="18">
        <f t="shared" si="3"/>
        <v>0</v>
      </c>
      <c r="F109" s="18"/>
      <c r="G109" s="18">
        <v>0.87153620263529752</v>
      </c>
      <c r="H109" s="18">
        <v>0.87153620263529741</v>
      </c>
      <c r="I109" s="18"/>
      <c r="J109" s="18">
        <f t="shared" si="5"/>
        <v>0</v>
      </c>
      <c r="K109" s="93">
        <f t="shared" si="4"/>
        <v>0</v>
      </c>
    </row>
    <row r="110" spans="1:103" s="4" customFormat="1" x14ac:dyDescent="0.25">
      <c r="A110" s="23" t="s">
        <v>47</v>
      </c>
      <c r="B110" s="35">
        <v>102.02690422571442</v>
      </c>
      <c r="C110" s="35">
        <v>102.02690422571442</v>
      </c>
      <c r="D110" s="35"/>
      <c r="E110" s="35">
        <f t="shared" si="3"/>
        <v>0</v>
      </c>
      <c r="F110" s="35"/>
      <c r="G110" s="35">
        <v>0.40303140569085977</v>
      </c>
      <c r="H110" s="35">
        <v>0.40303140569085982</v>
      </c>
      <c r="I110" s="35"/>
      <c r="J110" s="35">
        <f t="shared" si="5"/>
        <v>0</v>
      </c>
      <c r="K110" s="92">
        <f t="shared" si="4"/>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100.39512449402937</v>
      </c>
      <c r="C111" s="18">
        <v>100.39512449402937</v>
      </c>
      <c r="D111" s="18"/>
      <c r="E111" s="18">
        <f t="shared" si="3"/>
        <v>0</v>
      </c>
      <c r="F111" s="18"/>
      <c r="G111" s="18">
        <v>0.46850479694443775</v>
      </c>
      <c r="H111" s="18">
        <v>0.46850479694443781</v>
      </c>
      <c r="I111" s="18"/>
      <c r="J111" s="18">
        <f t="shared" si="5"/>
        <v>0</v>
      </c>
      <c r="K111" s="93">
        <f t="shared" si="4"/>
        <v>0</v>
      </c>
    </row>
    <row r="112" spans="1:103" s="4" customFormat="1" x14ac:dyDescent="0.25">
      <c r="A112" s="21" t="s">
        <v>245</v>
      </c>
      <c r="B112" s="35">
        <v>100.4517641591878</v>
      </c>
      <c r="C112" s="35">
        <v>100.4517641591878</v>
      </c>
      <c r="D112" s="35"/>
      <c r="E112" s="35">
        <f t="shared" si="3"/>
        <v>0</v>
      </c>
      <c r="F112" s="35"/>
      <c r="G112" s="35">
        <v>3.9472577075864534</v>
      </c>
      <c r="H112" s="35">
        <v>3.9472577075864526</v>
      </c>
      <c r="I112" s="35"/>
      <c r="J112" s="35">
        <f t="shared" si="5"/>
        <v>0</v>
      </c>
      <c r="K112" s="92">
        <f t="shared" si="4"/>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0.3797464847238155</v>
      </c>
      <c r="H113" s="18">
        <v>0.37974648472381545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0.3797464847238155</v>
      </c>
      <c r="H114" s="35">
        <v>0.37974648472381545</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1.107812231897924</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100.75266330420003</v>
      </c>
      <c r="C119" s="18">
        <v>100.75266330420003</v>
      </c>
      <c r="D119" s="18"/>
      <c r="E119" s="18">
        <f t="shared" si="3"/>
        <v>0</v>
      </c>
      <c r="F119" s="18"/>
      <c r="G119" s="18">
        <v>2.3059753237731333</v>
      </c>
      <c r="H119" s="18">
        <v>2.3059753237731333</v>
      </c>
      <c r="I119" s="18"/>
      <c r="J119" s="18">
        <f t="shared" si="5"/>
        <v>0</v>
      </c>
      <c r="K119" s="93">
        <f t="shared" si="4"/>
        <v>0</v>
      </c>
    </row>
    <row r="120" spans="1:103" s="4" customFormat="1" x14ac:dyDescent="0.25">
      <c r="A120" s="23" t="s">
        <v>253</v>
      </c>
      <c r="B120" s="35">
        <v>100.75266330420003</v>
      </c>
      <c r="C120" s="35">
        <v>100.75266330420003</v>
      </c>
      <c r="D120" s="35"/>
      <c r="E120" s="35">
        <f t="shared" si="3"/>
        <v>0</v>
      </c>
      <c r="F120" s="35"/>
      <c r="G120" s="35">
        <v>2.3059753237731333</v>
      </c>
      <c r="H120" s="35">
        <v>2.3059753237731333</v>
      </c>
      <c r="I120" s="35"/>
      <c r="J120" s="35">
        <f t="shared" si="5"/>
        <v>0</v>
      </c>
      <c r="K120" s="92">
        <f t="shared" si="4"/>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100.2846216924596</v>
      </c>
      <c r="C121" s="18">
        <v>100.22483195621993</v>
      </c>
      <c r="D121" s="18"/>
      <c r="E121" s="18">
        <f t="shared" si="3"/>
        <v>-5.9620044659514093E-2</v>
      </c>
      <c r="F121" s="18"/>
      <c r="G121" s="18">
        <v>4.9295964682768751</v>
      </c>
      <c r="H121" s="18">
        <v>4.9266574406609545</v>
      </c>
      <c r="I121" s="18"/>
      <c r="J121" s="18">
        <f t="shared" si="5"/>
        <v>-2.9390276159206863E-3</v>
      </c>
      <c r="K121" s="93">
        <f t="shared" si="4"/>
        <v>-2.9635890505118447E-5</v>
      </c>
    </row>
    <row r="122" spans="1:103" s="4" customFormat="1" x14ac:dyDescent="0.25">
      <c r="A122" s="21" t="s">
        <v>257</v>
      </c>
      <c r="B122" s="35">
        <v>100.44094991103678</v>
      </c>
      <c r="C122" s="35">
        <v>100.37859543022083</v>
      </c>
      <c r="D122" s="35"/>
      <c r="E122" s="35">
        <f t="shared" si="3"/>
        <v>-6.2080735866376635E-2</v>
      </c>
      <c r="F122" s="35"/>
      <c r="G122" s="35">
        <v>4.7342022849828904</v>
      </c>
      <c r="H122" s="35">
        <v>4.7312632573669688</v>
      </c>
      <c r="I122" s="35"/>
      <c r="J122" s="35">
        <f t="shared" si="5"/>
        <v>-2.9390276159215745E-3</v>
      </c>
      <c r="K122" s="92">
        <f t="shared" si="4"/>
        <v>-2.9635890505127401E-5</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100.44094991103678</v>
      </c>
      <c r="C123" s="18">
        <v>100.37859543022083</v>
      </c>
      <c r="D123" s="18"/>
      <c r="E123" s="18">
        <f t="shared" si="3"/>
        <v>-6.2080735866376635E-2</v>
      </c>
      <c r="F123" s="18"/>
      <c r="G123" s="18">
        <v>4.7342022849828904</v>
      </c>
      <c r="H123" s="18">
        <v>4.7312632573669688</v>
      </c>
      <c r="I123" s="18"/>
      <c r="J123" s="18">
        <f t="shared" si="5"/>
        <v>-2.9390276159215745E-3</v>
      </c>
      <c r="K123" s="93">
        <f t="shared" si="4"/>
        <v>-2.9635890505127401E-5</v>
      </c>
    </row>
    <row r="124" spans="1:103" s="4" customFormat="1" x14ac:dyDescent="0.25">
      <c r="A124" s="21" t="s">
        <v>260</v>
      </c>
      <c r="B124" s="35">
        <v>96.640273229082581</v>
      </c>
      <c r="C124" s="35">
        <v>96.640273229082581</v>
      </c>
      <c r="D124" s="35"/>
      <c r="E124" s="35">
        <f t="shared" si="3"/>
        <v>0</v>
      </c>
      <c r="F124" s="35"/>
      <c r="G124" s="35">
        <v>0.19539418329398561</v>
      </c>
      <c r="H124" s="35">
        <v>0.19539418329398558</v>
      </c>
      <c r="I124" s="35"/>
      <c r="J124" s="35">
        <f t="shared" si="5"/>
        <v>0</v>
      </c>
      <c r="K124" s="92">
        <f t="shared" si="4"/>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96.640273229082581</v>
      </c>
      <c r="C125" s="18">
        <v>96.640273229082581</v>
      </c>
      <c r="D125" s="18"/>
      <c r="E125" s="18">
        <f t="shared" si="3"/>
        <v>0</v>
      </c>
      <c r="F125" s="18"/>
      <c r="G125" s="18">
        <v>0.19539418329398561</v>
      </c>
      <c r="H125" s="18">
        <v>0.19539418329398558</v>
      </c>
      <c r="I125" s="18"/>
      <c r="J125" s="18">
        <f t="shared" si="5"/>
        <v>0</v>
      </c>
      <c r="K125" s="93">
        <f t="shared" si="4"/>
        <v>0</v>
      </c>
    </row>
    <row r="126" spans="1:103" s="4" customFormat="1" x14ac:dyDescent="0.25">
      <c r="A126" s="21" t="s">
        <v>263</v>
      </c>
      <c r="B126" s="35">
        <v>100</v>
      </c>
      <c r="C126" s="35">
        <v>100</v>
      </c>
      <c r="D126" s="35"/>
      <c r="E126" s="35">
        <f t="shared" si="3"/>
        <v>0</v>
      </c>
      <c r="F126" s="35"/>
      <c r="G126" s="35">
        <v>0.1104971985580785</v>
      </c>
      <c r="H126" s="35">
        <v>0.1104971985580785</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0.1104971985580785</v>
      </c>
      <c r="H127" s="18">
        <v>0.1104971985580785</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7.0190985176796283E-2</v>
      </c>
      <c r="H128" s="35">
        <v>7.0190985176796283E-2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99.931450710861156</v>
      </c>
      <c r="C130" s="35">
        <v>99.996292716650132</v>
      </c>
      <c r="D130" s="35"/>
      <c r="E130" s="35">
        <f t="shared" si="3"/>
        <v>6.4886485013193607E-2</v>
      </c>
      <c r="F130" s="35"/>
      <c r="G130" s="35">
        <v>5.4578067805079051</v>
      </c>
      <c r="H130" s="35">
        <v>5.4613481594865876</v>
      </c>
      <c r="I130" s="35"/>
      <c r="J130" s="35">
        <f t="shared" si="5"/>
        <v>3.5413789786824523E-3</v>
      </c>
      <c r="K130" s="92">
        <f t="shared" si="4"/>
        <v>3.5709742596781924E-5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100.01289046657239</v>
      </c>
      <c r="C131" s="18">
        <v>100.08199295204219</v>
      </c>
      <c r="D131" s="18"/>
      <c r="E131" s="18">
        <f t="shared" si="3"/>
        <v>6.9093578985102155E-2</v>
      </c>
      <c r="F131" s="18"/>
      <c r="G131" s="18">
        <v>4.9899100171022699</v>
      </c>
      <c r="H131" s="18">
        <v>4.9933577245212213</v>
      </c>
      <c r="I131" s="18"/>
      <c r="J131" s="18">
        <f t="shared" si="5"/>
        <v>3.4477074189513957E-3</v>
      </c>
      <c r="K131" s="93">
        <f t="shared" si="4"/>
        <v>3.4765198873342419E-5</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99.947865441887316</v>
      </c>
      <c r="C133" s="18">
        <v>100.05850665292648</v>
      </c>
      <c r="D133" s="18"/>
      <c r="E133" s="18">
        <f t="shared" si="3"/>
        <v>0.11069892343373855</v>
      </c>
      <c r="F133" s="18"/>
      <c r="G133" s="18">
        <v>4.768557967823865</v>
      </c>
      <c r="H133" s="18">
        <v>4.7738367101575596</v>
      </c>
      <c r="I133" s="18"/>
      <c r="J133" s="18">
        <f t="shared" si="5"/>
        <v>5.2787423336946304E-3</v>
      </c>
      <c r="K133" s="93">
        <f t="shared" si="4"/>
        <v>5.322856748901309E-5</v>
      </c>
    </row>
    <row r="134" spans="1:103" s="4" customFormat="1" x14ac:dyDescent="0.25">
      <c r="A134" s="23" t="s">
        <v>51</v>
      </c>
      <c r="B134" s="35">
        <v>100.66370507108658</v>
      </c>
      <c r="C134" s="35">
        <v>99.688782706723842</v>
      </c>
      <c r="D134" s="35"/>
      <c r="E134" s="35">
        <f t="shared" si="3"/>
        <v>-0.96849441779861545</v>
      </c>
      <c r="F134" s="35"/>
      <c r="G134" s="35">
        <v>0.1890599347908187</v>
      </c>
      <c r="H134" s="35">
        <v>0.18722889987607591</v>
      </c>
      <c r="I134" s="35"/>
      <c r="J134" s="35">
        <f t="shared" si="5"/>
        <v>-1.8310349147427907E-3</v>
      </c>
      <c r="K134" s="92">
        <f t="shared" si="4"/>
        <v>-1.8463368615666195E-5</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98.201412336996782</v>
      </c>
      <c r="C135" s="18">
        <v>98.230501747039952</v>
      </c>
      <c r="D135" s="18"/>
      <c r="E135" s="18">
        <f t="shared" si="3"/>
        <v>2.9622191118128249E-2</v>
      </c>
      <c r="F135" s="18"/>
      <c r="G135" s="18">
        <v>0.31622090127336311</v>
      </c>
      <c r="H135" s="18">
        <v>0.31631457283309372</v>
      </c>
      <c r="I135" s="18"/>
      <c r="J135" s="18">
        <f t="shared" si="5"/>
        <v>9.3671559730612586E-5</v>
      </c>
      <c r="K135" s="93">
        <f t="shared" si="4"/>
        <v>9.4454372343502756E-7</v>
      </c>
    </row>
    <row r="136" spans="1:103" s="4" customFormat="1" x14ac:dyDescent="0.25">
      <c r="A136" s="23" t="s">
        <v>273</v>
      </c>
      <c r="B136" s="35">
        <v>100.47367253408012</v>
      </c>
      <c r="C136" s="35">
        <v>100.47367253408012</v>
      </c>
      <c r="D136" s="35"/>
      <c r="E136" s="35">
        <f t="shared" si="3"/>
        <v>0</v>
      </c>
      <c r="F136" s="35"/>
      <c r="G136" s="35">
        <v>0.10257988785305025</v>
      </c>
      <c r="H136" s="35">
        <v>0.10257988785305025</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97.146514028965299</v>
      </c>
      <c r="C137" s="18">
        <v>97.189108216971619</v>
      </c>
      <c r="D137" s="18"/>
      <c r="E137" s="18">
        <f t="shared" si="3"/>
        <v>4.3845307710799197E-2</v>
      </c>
      <c r="F137" s="18"/>
      <c r="G137" s="18">
        <v>0.21364101342031286</v>
      </c>
      <c r="H137" s="18">
        <v>0.21373468498004347</v>
      </c>
      <c r="I137" s="18"/>
      <c r="J137" s="18">
        <f t="shared" si="5"/>
        <v>9.3671559730612586E-5</v>
      </c>
      <c r="K137" s="93">
        <f t="shared" si="4"/>
        <v>9.4454372343502756E-7</v>
      </c>
    </row>
    <row r="138" spans="1:103" s="4" customFormat="1" x14ac:dyDescent="0.25">
      <c r="A138" s="21" t="s">
        <v>276</v>
      </c>
      <c r="B138" s="35">
        <v>100.93476649476835</v>
      </c>
      <c r="C138" s="35">
        <v>100.93476649476835</v>
      </c>
      <c r="D138" s="35"/>
      <c r="E138" s="35">
        <f t="shared" ref="E138:E139" si="6">((C138/B138-1)*100)</f>
        <v>0</v>
      </c>
      <c r="F138" s="35"/>
      <c r="G138" s="35">
        <v>0.15167586213227227</v>
      </c>
      <c r="H138" s="35">
        <v>0.15167586213227224</v>
      </c>
      <c r="I138" s="35"/>
      <c r="J138" s="35">
        <f t="shared" si="5"/>
        <v>0</v>
      </c>
      <c r="K138" s="92">
        <f t="shared" ref="K138:K141"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0.15167586213227227</v>
      </c>
      <c r="H139" s="106">
        <v>0.15167586213227224</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abSelected="1" zoomScaleNormal="100" zoomScaleSheetLayoutView="100" workbookViewId="0">
      <selection activeCell="O18" sqref="O18"/>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58" t="s">
        <v>82</v>
      </c>
      <c r="B3" s="160" t="s">
        <v>84</v>
      </c>
      <c r="C3" s="160"/>
      <c r="D3" s="160"/>
      <c r="E3" s="154" t="s">
        <v>85</v>
      </c>
      <c r="F3" s="6"/>
      <c r="G3" s="157" t="s">
        <v>86</v>
      </c>
      <c r="H3" s="157"/>
      <c r="I3" s="6"/>
      <c r="J3" s="112" t="s">
        <v>87</v>
      </c>
      <c r="K3" s="154" t="s">
        <v>286</v>
      </c>
    </row>
    <row r="4" spans="1:11" ht="29.45" customHeight="1" x14ac:dyDescent="0.25">
      <c r="A4" s="159"/>
      <c r="B4" s="114">
        <v>44378</v>
      </c>
      <c r="C4" s="114">
        <v>44409</v>
      </c>
      <c r="D4" s="115"/>
      <c r="E4" s="116" t="s">
        <v>290</v>
      </c>
      <c r="F4" s="115"/>
      <c r="G4" s="117">
        <v>44378</v>
      </c>
      <c r="H4" s="114">
        <v>44409</v>
      </c>
      <c r="I4" s="14"/>
      <c r="J4" s="116" t="s">
        <v>291</v>
      </c>
      <c r="K4" s="86" t="s">
        <v>291</v>
      </c>
    </row>
    <row r="5" spans="1:11" ht="15.75" x14ac:dyDescent="0.25">
      <c r="A5" s="118" t="s">
        <v>83</v>
      </c>
      <c r="B5" s="11">
        <v>98.448267364812423</v>
      </c>
      <c r="C5" s="11">
        <v>98.644085317654813</v>
      </c>
      <c r="D5" s="9"/>
      <c r="E5" s="9">
        <f>((C5/B5-1)*100)</f>
        <v>0.19890441760317401</v>
      </c>
      <c r="F5" s="9"/>
      <c r="G5" s="9">
        <v>98.448267364812423</v>
      </c>
      <c r="H5" s="11">
        <v>98.644085317654813</v>
      </c>
      <c r="I5" s="9"/>
      <c r="J5" s="10">
        <f t="shared" ref="J5" si="0">H5-G5</f>
        <v>0.19581795284238979</v>
      </c>
      <c r="K5" s="90">
        <f>SUM(K7+K25+K30+K38+K50+K67+K77+K88+K99+K112+K121+K126+K130)</f>
        <v>1.9890441760314131E-3</v>
      </c>
    </row>
    <row r="6" spans="1:11" ht="13.5" customHeight="1" x14ac:dyDescent="0.25">
      <c r="A6" s="119"/>
      <c r="B6" s="8"/>
      <c r="C6" s="8"/>
      <c r="D6" s="8"/>
      <c r="E6" s="8"/>
      <c r="F6" s="8"/>
      <c r="G6" s="8"/>
      <c r="H6" s="8"/>
      <c r="I6" s="8"/>
      <c r="J6" s="8"/>
      <c r="K6" s="8"/>
    </row>
    <row r="7" spans="1:11" ht="15.75" customHeight="1" x14ac:dyDescent="0.25">
      <c r="A7" s="20" t="s">
        <v>0</v>
      </c>
      <c r="B7" s="16">
        <v>104.6200358754779</v>
      </c>
      <c r="C7" s="16">
        <v>106.20222509971866</v>
      </c>
      <c r="D7" s="16"/>
      <c r="E7" s="16">
        <f>((C7/B7-1)*100)</f>
        <v>1.512319519870875</v>
      </c>
      <c r="F7" s="16"/>
      <c r="G7" s="16">
        <v>19.270358911226257</v>
      </c>
      <c r="H7" s="16">
        <v>19.561788310589915</v>
      </c>
      <c r="I7" s="16"/>
      <c r="J7" s="16">
        <f>H7-G7</f>
        <v>0.29142939936365764</v>
      </c>
      <c r="K7" s="91">
        <f>J7/$G$5</f>
        <v>2.9602288304752932E-3</v>
      </c>
    </row>
    <row r="8" spans="1:11" x14ac:dyDescent="0.25">
      <c r="A8" s="21" t="s">
        <v>1</v>
      </c>
      <c r="B8" s="35">
        <v>104.94350857043062</v>
      </c>
      <c r="C8" s="35">
        <v>106.69615993228487</v>
      </c>
      <c r="D8" s="35"/>
      <c r="E8" s="35">
        <f>((C8/B8-1)*100)</f>
        <v>1.6700903045165472</v>
      </c>
      <c r="F8" s="35"/>
      <c r="G8" s="35">
        <v>16.647090509534298</v>
      </c>
      <c r="H8" s="35">
        <v>16.925111954118123</v>
      </c>
      <c r="I8" s="35"/>
      <c r="J8" s="35">
        <f t="shared" ref="J8:J94" si="1">H8-G8</f>
        <v>0.27802144458382472</v>
      </c>
      <c r="K8" s="92">
        <f>J8/$G$5</f>
        <v>2.8240359330406633E-3</v>
      </c>
    </row>
    <row r="9" spans="1:11" ht="15.75" customHeight="1" x14ac:dyDescent="0.25">
      <c r="A9" s="22" t="s">
        <v>3</v>
      </c>
      <c r="B9" s="18">
        <v>101.74591046512737</v>
      </c>
      <c r="C9" s="18">
        <v>101.90929967093076</v>
      </c>
      <c r="D9" s="18"/>
      <c r="E9" s="18">
        <f>((C9/B9-1)*100)</f>
        <v>0.16058552629434342</v>
      </c>
      <c r="F9" s="18"/>
      <c r="G9" s="18">
        <v>2.9858429021872728</v>
      </c>
      <c r="H9" s="18">
        <v>2.9906377337260723</v>
      </c>
      <c r="I9" s="18"/>
      <c r="J9" s="18">
        <f t="shared" si="1"/>
        <v>4.7948315387995599E-3</v>
      </c>
      <c r="K9" s="93">
        <f>J9/$G$5</f>
        <v>4.8704072373683422E-5</v>
      </c>
    </row>
    <row r="10" spans="1:11" x14ac:dyDescent="0.25">
      <c r="A10" s="23" t="s">
        <v>4</v>
      </c>
      <c r="B10" s="35">
        <v>102.94006186109297</v>
      </c>
      <c r="C10" s="35">
        <v>97.857056213920515</v>
      </c>
      <c r="D10" s="35"/>
      <c r="E10" s="35">
        <f t="shared" ref="E10:E73" si="2">((C10/B10-1)*100)</f>
        <v>-4.937830379421615</v>
      </c>
      <c r="F10" s="35"/>
      <c r="G10" s="35">
        <v>1.0855025982769242</v>
      </c>
      <c r="H10" s="35">
        <v>1.0319023212097953</v>
      </c>
      <c r="I10" s="35"/>
      <c r="J10" s="35">
        <f t="shared" si="1"/>
        <v>-5.3600277067128888E-2</v>
      </c>
      <c r="K10" s="92">
        <f t="shared" ref="K10:K73" si="3">J10/$G$5</f>
        <v>-5.4445119758691465E-4</v>
      </c>
    </row>
    <row r="11" spans="1:11" ht="15.75" customHeight="1" x14ac:dyDescent="0.25">
      <c r="A11" s="22" t="s">
        <v>5</v>
      </c>
      <c r="B11" s="18">
        <v>98.616860470371464</v>
      </c>
      <c r="C11" s="18">
        <v>98.118021777982321</v>
      </c>
      <c r="D11" s="18"/>
      <c r="E11" s="18">
        <f t="shared" si="2"/>
        <v>-0.50583509757848866</v>
      </c>
      <c r="F11" s="18"/>
      <c r="G11" s="18">
        <v>3.2096425099847354</v>
      </c>
      <c r="H11" s="18">
        <v>3.1934070116624338</v>
      </c>
      <c r="I11" s="18"/>
      <c r="J11" s="18">
        <f>H11-G11</f>
        <v>-1.6235498322301645E-2</v>
      </c>
      <c r="K11" s="93">
        <f t="shared" si="3"/>
        <v>-1.6491400770050088E-4</v>
      </c>
    </row>
    <row r="12" spans="1:11" ht="15.75" customHeight="1" x14ac:dyDescent="0.25">
      <c r="A12" s="23" t="s">
        <v>108</v>
      </c>
      <c r="B12" s="35">
        <v>107.54437900914949</v>
      </c>
      <c r="C12" s="35">
        <v>108.78642146759184</v>
      </c>
      <c r="D12" s="35"/>
      <c r="E12" s="35">
        <f t="shared" si="2"/>
        <v>1.1549115536170218</v>
      </c>
      <c r="F12" s="35"/>
      <c r="G12" s="35">
        <v>3.1890236822900206</v>
      </c>
      <c r="H12" s="35">
        <v>3.2258540852443711</v>
      </c>
      <c r="I12" s="35"/>
      <c r="J12" s="35">
        <f t="shared" si="1"/>
        <v>3.6830402954350472E-2</v>
      </c>
      <c r="K12" s="92">
        <f t="shared" si="3"/>
        <v>3.7410920415562813E-4</v>
      </c>
    </row>
    <row r="13" spans="1:11" x14ac:dyDescent="0.25">
      <c r="A13" s="22" t="s">
        <v>6</v>
      </c>
      <c r="B13" s="18">
        <v>105.18284872304437</v>
      </c>
      <c r="C13" s="18">
        <v>108.59888296532468</v>
      </c>
      <c r="D13" s="18"/>
      <c r="E13" s="18">
        <f t="shared" si="2"/>
        <v>3.247710328967246</v>
      </c>
      <c r="F13" s="18"/>
      <c r="G13" s="18">
        <v>0.38659074401000415</v>
      </c>
      <c r="H13" s="18">
        <v>0.3991460915340484</v>
      </c>
      <c r="I13" s="18"/>
      <c r="J13" s="18">
        <f t="shared" si="1"/>
        <v>1.2555347524044247E-2</v>
      </c>
      <c r="K13" s="93">
        <f t="shared" si="3"/>
        <v>1.2753243769663135E-4</v>
      </c>
    </row>
    <row r="14" spans="1:11" x14ac:dyDescent="0.25">
      <c r="A14" s="23" t="s">
        <v>7</v>
      </c>
      <c r="B14" s="35">
        <v>108.30927604489692</v>
      </c>
      <c r="C14" s="35">
        <v>113.36996514111709</v>
      </c>
      <c r="D14" s="35"/>
      <c r="E14" s="35">
        <f t="shared" si="2"/>
        <v>4.6724429162672942</v>
      </c>
      <c r="F14" s="35"/>
      <c r="G14" s="35">
        <v>2.0333485058050051</v>
      </c>
      <c r="H14" s="35">
        <v>2.1283555540275176</v>
      </c>
      <c r="I14" s="35"/>
      <c r="J14" s="35">
        <f t="shared" si="1"/>
        <v>9.5007048222512491E-2</v>
      </c>
      <c r="K14" s="92">
        <f t="shared" si="3"/>
        <v>9.6504540674598096E-4</v>
      </c>
    </row>
    <row r="15" spans="1:11" ht="15.75" customHeight="1" x14ac:dyDescent="0.25">
      <c r="A15" s="22" t="s">
        <v>8</v>
      </c>
      <c r="B15" s="18">
        <v>116.25239371042896</v>
      </c>
      <c r="C15" s="18">
        <v>128.63794540271883</v>
      </c>
      <c r="D15" s="18"/>
      <c r="E15" s="18">
        <f t="shared" si="2"/>
        <v>10.654018637363126</v>
      </c>
      <c r="F15" s="18"/>
      <c r="G15" s="18">
        <v>1.9887936382669906</v>
      </c>
      <c r="H15" s="18">
        <v>2.2006800831466484</v>
      </c>
      <c r="I15" s="18"/>
      <c r="J15" s="18">
        <f t="shared" si="1"/>
        <v>0.2118864448796578</v>
      </c>
      <c r="K15" s="93">
        <f t="shared" si="3"/>
        <v>2.1522617975031086E-3</v>
      </c>
    </row>
    <row r="16" spans="1:11" x14ac:dyDescent="0.25">
      <c r="A16" s="23" t="s">
        <v>9</v>
      </c>
      <c r="B16" s="35">
        <v>100.3940172109951</v>
      </c>
      <c r="C16" s="35">
        <v>100.61349144082047</v>
      </c>
      <c r="D16" s="35"/>
      <c r="E16" s="35">
        <f t="shared" si="2"/>
        <v>0.21861285754121162</v>
      </c>
      <c r="F16" s="35"/>
      <c r="G16" s="35">
        <v>1.0619532778847018</v>
      </c>
      <c r="H16" s="35">
        <v>1.0642748442912382</v>
      </c>
      <c r="I16" s="35"/>
      <c r="J16" s="35">
        <f t="shared" si="1"/>
        <v>2.3215664065363573E-3</v>
      </c>
      <c r="K16" s="92">
        <f t="shared" si="3"/>
        <v>2.3581587250626782E-5</v>
      </c>
    </row>
    <row r="17" spans="1:11" ht="15.75" customHeight="1" x14ac:dyDescent="0.25">
      <c r="A17" s="22" t="s">
        <v>10</v>
      </c>
      <c r="B17" s="18">
        <v>110.305784376114</v>
      </c>
      <c r="C17" s="18">
        <v>107.87940327585694</v>
      </c>
      <c r="D17" s="18"/>
      <c r="E17" s="18">
        <f t="shared" si="2"/>
        <v>-2.1996861850723359</v>
      </c>
      <c r="F17" s="18"/>
      <c r="G17" s="18">
        <v>0.70639265082864189</v>
      </c>
      <c r="H17" s="18">
        <v>0.69085422927599816</v>
      </c>
      <c r="I17" s="18"/>
      <c r="J17" s="18">
        <f t="shared" si="1"/>
        <v>-1.5538421552643733E-2</v>
      </c>
      <c r="K17" s="93">
        <f t="shared" si="3"/>
        <v>-1.578333673975608E-4</v>
      </c>
    </row>
    <row r="18" spans="1:11" x14ac:dyDescent="0.25">
      <c r="A18" s="21" t="s">
        <v>11</v>
      </c>
      <c r="B18" s="35">
        <v>102.61288709132363</v>
      </c>
      <c r="C18" s="35">
        <v>103.13735837648079</v>
      </c>
      <c r="D18" s="35"/>
      <c r="E18" s="35">
        <f t="shared" si="2"/>
        <v>0.5111163909562233</v>
      </c>
      <c r="F18" s="35"/>
      <c r="G18" s="35">
        <v>2.6232684016919636</v>
      </c>
      <c r="H18" s="35">
        <v>2.6366763564717863</v>
      </c>
      <c r="I18" s="35"/>
      <c r="J18" s="35">
        <f t="shared" si="1"/>
        <v>1.3407954779822706E-2</v>
      </c>
      <c r="K18" s="92">
        <f t="shared" si="3"/>
        <v>1.3619289743452615E-4</v>
      </c>
    </row>
    <row r="19" spans="1:11" ht="15.75" customHeight="1" x14ac:dyDescent="0.25">
      <c r="A19" s="22" t="s">
        <v>141</v>
      </c>
      <c r="B19" s="18">
        <v>101.91118255188476</v>
      </c>
      <c r="C19" s="18">
        <v>101.1937282554256</v>
      </c>
      <c r="D19" s="18"/>
      <c r="E19" s="18">
        <f t="shared" si="2"/>
        <v>-0.70399957933360291</v>
      </c>
      <c r="F19" s="18"/>
      <c r="G19" s="18">
        <v>0.33105101993823821</v>
      </c>
      <c r="H19" s="18">
        <v>0.32872042215049341</v>
      </c>
      <c r="I19" s="18"/>
      <c r="J19" s="18">
        <f t="shared" si="1"/>
        <v>-2.3305977877448036E-3</v>
      </c>
      <c r="K19" s="93">
        <f t="shared" si="3"/>
        <v>-2.3673324580802226E-5</v>
      </c>
    </row>
    <row r="20" spans="1:11" x14ac:dyDescent="0.25">
      <c r="A20" s="23" t="s">
        <v>142</v>
      </c>
      <c r="B20" s="35">
        <v>104.60236381260724</v>
      </c>
      <c r="C20" s="35">
        <v>106.92377537961279</v>
      </c>
      <c r="D20" s="35"/>
      <c r="E20" s="35">
        <f t="shared" si="2"/>
        <v>2.2192725693697568</v>
      </c>
      <c r="F20" s="35"/>
      <c r="G20" s="35">
        <v>0.33036402058300296</v>
      </c>
      <c r="H20" s="35">
        <v>0.33769569867086868</v>
      </c>
      <c r="I20" s="35"/>
      <c r="J20" s="35">
        <f t="shared" si="1"/>
        <v>7.3316780878657228E-3</v>
      </c>
      <c r="K20" s="92">
        <f t="shared" si="3"/>
        <v>7.4472393309851445E-5</v>
      </c>
    </row>
    <row r="21" spans="1:11" ht="15.75" customHeight="1" x14ac:dyDescent="0.25">
      <c r="A21" s="22" t="s">
        <v>143</v>
      </c>
      <c r="B21" s="18">
        <v>99.692142323637469</v>
      </c>
      <c r="C21" s="18">
        <v>102.26657754801251</v>
      </c>
      <c r="D21" s="18"/>
      <c r="E21" s="18">
        <f t="shared" si="2"/>
        <v>2.5823852957412408</v>
      </c>
      <c r="F21" s="18"/>
      <c r="G21" s="18">
        <v>8.5299343004155107E-2</v>
      </c>
      <c r="H21" s="18">
        <v>8.7502100695258295E-2</v>
      </c>
      <c r="I21" s="18"/>
      <c r="J21" s="18">
        <f t="shared" si="1"/>
        <v>2.2027576911031882E-3</v>
      </c>
      <c r="K21" s="93">
        <f t="shared" si="3"/>
        <v>2.2374773574638879E-5</v>
      </c>
    </row>
    <row r="22" spans="1:11" x14ac:dyDescent="0.25">
      <c r="A22" s="23" t="s">
        <v>144</v>
      </c>
      <c r="B22" s="35">
        <v>100</v>
      </c>
      <c r="C22" s="35">
        <v>100.39628941718792</v>
      </c>
      <c r="D22" s="35"/>
      <c r="E22" s="35">
        <f t="shared" si="2"/>
        <v>0.39628941718792277</v>
      </c>
      <c r="F22" s="35"/>
      <c r="G22" s="35">
        <v>1.5655519727534573</v>
      </c>
      <c r="H22" s="35">
        <v>1.5717560895420559</v>
      </c>
      <c r="I22" s="35"/>
      <c r="J22" s="35">
        <f t="shared" si="1"/>
        <v>6.2041167885986681E-3</v>
      </c>
      <c r="K22" s="92">
        <f t="shared" si="3"/>
        <v>6.3019055130838751E-5</v>
      </c>
    </row>
    <row r="23" spans="1:11" ht="15.75" customHeight="1" x14ac:dyDescent="0.25">
      <c r="A23" s="22" t="s">
        <v>145</v>
      </c>
      <c r="B23" s="18">
        <v>106.52823524744963</v>
      </c>
      <c r="C23" s="18">
        <v>106.52823524744963</v>
      </c>
      <c r="D23" s="18"/>
      <c r="E23" s="18">
        <f t="shared" si="2"/>
        <v>0</v>
      </c>
      <c r="F23" s="18"/>
      <c r="G23" s="18">
        <v>0.13638007277888523</v>
      </c>
      <c r="H23" s="18">
        <v>0.13638007277888523</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0.17462197263422516</v>
      </c>
      <c r="I24" s="35"/>
      <c r="J24" s="35">
        <f t="shared" si="1"/>
        <v>0</v>
      </c>
      <c r="K24" s="92">
        <f t="shared" si="3"/>
        <v>0</v>
      </c>
    </row>
    <row r="25" spans="1:11" ht="15.75" customHeight="1" x14ac:dyDescent="0.25">
      <c r="A25" s="24" t="s">
        <v>147</v>
      </c>
      <c r="B25" s="18">
        <v>132.01284764471927</v>
      </c>
      <c r="C25" s="18">
        <v>133.64671665302686</v>
      </c>
      <c r="D25" s="18"/>
      <c r="E25" s="18">
        <f t="shared" si="2"/>
        <v>1.2376590895946338</v>
      </c>
      <c r="F25" s="18"/>
      <c r="G25" s="18">
        <v>1.6799717342886777</v>
      </c>
      <c r="H25" s="18">
        <v>1.7007640571607221</v>
      </c>
      <c r="I25" s="18"/>
      <c r="J25" s="18">
        <f t="shared" si="1"/>
        <v>2.0792322872044355E-2</v>
      </c>
      <c r="K25" s="93">
        <f t="shared" si="3"/>
        <v>2.1120049573849573E-4</v>
      </c>
    </row>
    <row r="26" spans="1:11" x14ac:dyDescent="0.25">
      <c r="A26" s="21" t="s">
        <v>12</v>
      </c>
      <c r="B26" s="35">
        <v>136.95551528999073</v>
      </c>
      <c r="C26" s="35">
        <v>136.95551528999073</v>
      </c>
      <c r="D26" s="35"/>
      <c r="E26" s="35">
        <f t="shared" si="2"/>
        <v>0</v>
      </c>
      <c r="F26" s="35"/>
      <c r="G26" s="35">
        <v>1.3893692089719141</v>
      </c>
      <c r="H26" s="35">
        <v>1.3893692089719143</v>
      </c>
      <c r="I26" s="35"/>
      <c r="J26" s="35">
        <f t="shared" si="1"/>
        <v>0</v>
      </c>
      <c r="K26" s="92">
        <f t="shared" si="3"/>
        <v>0</v>
      </c>
    </row>
    <row r="27" spans="1:11" ht="15.75" customHeight="1" x14ac:dyDescent="0.25">
      <c r="A27" s="22" t="s">
        <v>13</v>
      </c>
      <c r="B27" s="18">
        <v>136.95551528999073</v>
      </c>
      <c r="C27" s="18">
        <v>136.95551528999073</v>
      </c>
      <c r="D27" s="18"/>
      <c r="E27" s="18">
        <f t="shared" si="2"/>
        <v>0</v>
      </c>
      <c r="F27" s="18"/>
      <c r="G27" s="18">
        <v>1.3893692089719141</v>
      </c>
      <c r="H27" s="18">
        <v>1.3893692089719143</v>
      </c>
      <c r="I27" s="18"/>
      <c r="J27" s="18">
        <f t="shared" si="1"/>
        <v>0</v>
      </c>
      <c r="K27" s="93">
        <f t="shared" si="3"/>
        <v>0</v>
      </c>
    </row>
    <row r="28" spans="1:11" x14ac:dyDescent="0.25">
      <c r="A28" s="21" t="s">
        <v>14</v>
      </c>
      <c r="B28" s="35">
        <v>112.58667814532085</v>
      </c>
      <c r="C28" s="35">
        <v>120.64214346014136</v>
      </c>
      <c r="D28" s="35"/>
      <c r="E28" s="35">
        <f t="shared" si="2"/>
        <v>7.1549009594394031</v>
      </c>
      <c r="F28" s="35"/>
      <c r="G28" s="35">
        <v>0.29060252531676362</v>
      </c>
      <c r="H28" s="35">
        <v>0.31139484818880786</v>
      </c>
      <c r="I28" s="35"/>
      <c r="J28" s="35">
        <f t="shared" si="1"/>
        <v>2.0792322872044244E-2</v>
      </c>
      <c r="K28" s="92">
        <f t="shared" si="3"/>
        <v>2.1120049573849462E-4</v>
      </c>
    </row>
    <row r="29" spans="1:11" ht="15.75" customHeight="1" x14ac:dyDescent="0.25">
      <c r="A29" s="22" t="s">
        <v>15</v>
      </c>
      <c r="B29" s="18">
        <v>112.58667814532085</v>
      </c>
      <c r="C29" s="18">
        <v>120.64214346014136</v>
      </c>
      <c r="D29" s="18"/>
      <c r="E29" s="18">
        <f t="shared" si="2"/>
        <v>7.1549009594394031</v>
      </c>
      <c r="F29" s="18"/>
      <c r="G29" s="18">
        <v>0.29060252531676362</v>
      </c>
      <c r="H29" s="18">
        <v>0.31139484818880786</v>
      </c>
      <c r="I29" s="18"/>
      <c r="J29" s="18">
        <f t="shared" si="1"/>
        <v>2.0792322872044244E-2</v>
      </c>
      <c r="K29" s="93">
        <f t="shared" si="3"/>
        <v>2.1120049573849462E-4</v>
      </c>
    </row>
    <row r="30" spans="1:11" x14ac:dyDescent="0.25">
      <c r="A30" s="21" t="s">
        <v>16</v>
      </c>
      <c r="B30" s="35">
        <v>98.938627859613433</v>
      </c>
      <c r="C30" s="35">
        <v>99.052184090208854</v>
      </c>
      <c r="D30" s="35"/>
      <c r="E30" s="35">
        <f t="shared" si="2"/>
        <v>0.11477441425258306</v>
      </c>
      <c r="F30" s="35"/>
      <c r="G30" s="35">
        <v>3.7530359038920906</v>
      </c>
      <c r="H30" s="35">
        <v>3.757343428867471</v>
      </c>
      <c r="I30" s="35"/>
      <c r="J30" s="35">
        <f t="shared" si="1"/>
        <v>4.3075249753803391E-3</v>
      </c>
      <c r="K30" s="92">
        <f t="shared" si="3"/>
        <v>4.3754197922227152E-5</v>
      </c>
    </row>
    <row r="31" spans="1:11" ht="15.75" customHeight="1" x14ac:dyDescent="0.25">
      <c r="A31" s="24" t="s">
        <v>17</v>
      </c>
      <c r="B31" s="18">
        <v>98.706884638117813</v>
      </c>
      <c r="C31" s="18">
        <v>98.855874692715133</v>
      </c>
      <c r="D31" s="18"/>
      <c r="E31" s="18">
        <f t="shared" si="2"/>
        <v>0.15094190759190607</v>
      </c>
      <c r="F31" s="18"/>
      <c r="G31" s="18">
        <v>2.8537634405860697</v>
      </c>
      <c r="H31" s="18">
        <v>2.8580709655614505</v>
      </c>
      <c r="I31" s="18"/>
      <c r="J31" s="18">
        <f t="shared" si="1"/>
        <v>4.3075249753807832E-3</v>
      </c>
      <c r="K31" s="93">
        <f t="shared" si="3"/>
        <v>4.3754197922231665E-5</v>
      </c>
    </row>
    <row r="32" spans="1:11" x14ac:dyDescent="0.25">
      <c r="A32" s="23" t="s">
        <v>18</v>
      </c>
      <c r="B32" s="35">
        <v>99.886372692901887</v>
      </c>
      <c r="C32" s="35">
        <v>100.98693968357139</v>
      </c>
      <c r="D32" s="35"/>
      <c r="E32" s="35">
        <f t="shared" si="2"/>
        <v>1.1018189578804405</v>
      </c>
      <c r="F32" s="35"/>
      <c r="G32" s="35">
        <v>0.39094671085230026</v>
      </c>
      <c r="H32" s="35">
        <v>0.39525423582768099</v>
      </c>
      <c r="I32" s="35"/>
      <c r="J32" s="35">
        <f t="shared" si="1"/>
        <v>4.3075249753807276E-3</v>
      </c>
      <c r="K32" s="92">
        <f t="shared" si="3"/>
        <v>4.3754197922231103E-5</v>
      </c>
    </row>
    <row r="33" spans="1:11" x14ac:dyDescent="0.25">
      <c r="A33" s="22" t="s">
        <v>19</v>
      </c>
      <c r="B33" s="18">
        <v>98.656783854867214</v>
      </c>
      <c r="C33" s="18">
        <v>98.656783854867214</v>
      </c>
      <c r="D33" s="18"/>
      <c r="E33" s="18">
        <f t="shared" si="2"/>
        <v>0</v>
      </c>
      <c r="F33" s="18"/>
      <c r="G33" s="18">
        <v>2.1789596849982376</v>
      </c>
      <c r="H33" s="18">
        <v>2.1789596849982376</v>
      </c>
      <c r="I33" s="18"/>
      <c r="J33" s="18">
        <f t="shared" si="1"/>
        <v>0</v>
      </c>
      <c r="K33" s="93">
        <f t="shared" si="3"/>
        <v>0</v>
      </c>
    </row>
    <row r="34" spans="1:11" x14ac:dyDescent="0.25">
      <c r="A34" s="23" t="s">
        <v>20</v>
      </c>
      <c r="B34" s="35">
        <v>94.10360288810287</v>
      </c>
      <c r="C34" s="35">
        <v>94.10360288810287</v>
      </c>
      <c r="D34" s="35"/>
      <c r="E34" s="35">
        <f t="shared" si="2"/>
        <v>0</v>
      </c>
      <c r="F34" s="35"/>
      <c r="G34" s="35">
        <v>0.11609814217369575</v>
      </c>
      <c r="H34" s="35">
        <v>0.11609814217369575</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25">
      <c r="A36" s="21" t="s">
        <v>21</v>
      </c>
      <c r="B36" s="35">
        <v>99.681304876287172</v>
      </c>
      <c r="C36" s="35">
        <v>99.681304876287172</v>
      </c>
      <c r="D36" s="35"/>
      <c r="E36" s="35">
        <f t="shared" si="2"/>
        <v>0</v>
      </c>
      <c r="F36" s="35"/>
      <c r="G36" s="35">
        <v>0.89927246330602095</v>
      </c>
      <c r="H36" s="35">
        <v>0.89927246330602095</v>
      </c>
      <c r="I36" s="35"/>
      <c r="J36" s="35">
        <f t="shared" si="1"/>
        <v>0</v>
      </c>
      <c r="K36" s="92">
        <f t="shared" si="3"/>
        <v>0</v>
      </c>
    </row>
    <row r="37" spans="1:11" x14ac:dyDescent="0.25">
      <c r="A37" s="22" t="s">
        <v>22</v>
      </c>
      <c r="B37" s="18">
        <v>99.681304876287172</v>
      </c>
      <c r="C37" s="18">
        <v>99.681304876287172</v>
      </c>
      <c r="D37" s="18"/>
      <c r="E37" s="18">
        <f t="shared" si="2"/>
        <v>0</v>
      </c>
      <c r="F37" s="18"/>
      <c r="G37" s="18">
        <v>0.89927246330602095</v>
      </c>
      <c r="H37" s="18">
        <v>0.89927246330602095</v>
      </c>
      <c r="I37" s="18"/>
      <c r="J37" s="18">
        <f t="shared" si="1"/>
        <v>0</v>
      </c>
      <c r="K37" s="93">
        <f t="shared" si="3"/>
        <v>0</v>
      </c>
    </row>
    <row r="38" spans="1:11" x14ac:dyDescent="0.25">
      <c r="A38" s="21" t="s">
        <v>23</v>
      </c>
      <c r="B38" s="35">
        <v>95.582199165949007</v>
      </c>
      <c r="C38" s="35">
        <v>95.744654980879545</v>
      </c>
      <c r="D38" s="35"/>
      <c r="E38" s="35">
        <f t="shared" si="2"/>
        <v>0.16996450840023325</v>
      </c>
      <c r="F38" s="35"/>
      <c r="G38" s="35">
        <v>30.481985898666849</v>
      </c>
      <c r="H38" s="35">
        <v>30.533794456150147</v>
      </c>
      <c r="I38" s="35"/>
      <c r="J38" s="35">
        <f t="shared" si="1"/>
        <v>5.1808557483298046E-2</v>
      </c>
      <c r="K38" s="92">
        <f t="shared" si="3"/>
        <v>5.2625159253758046E-4</v>
      </c>
    </row>
    <row r="39" spans="1:11" x14ac:dyDescent="0.25">
      <c r="A39" s="24" t="s">
        <v>24</v>
      </c>
      <c r="B39" s="18">
        <v>94.047721868966988</v>
      </c>
      <c r="C39" s="18">
        <v>94.267013356675747</v>
      </c>
      <c r="D39" s="18"/>
      <c r="E39" s="18">
        <f t="shared" si="2"/>
        <v>0.23317044086861305</v>
      </c>
      <c r="F39" s="18"/>
      <c r="G39" s="18">
        <v>22.219178936362844</v>
      </c>
      <c r="H39" s="18">
        <v>22.270987493846146</v>
      </c>
      <c r="I39" s="18"/>
      <c r="J39" s="18">
        <f t="shared" si="1"/>
        <v>5.1808557483301598E-2</v>
      </c>
      <c r="K39" s="93">
        <f t="shared" si="3"/>
        <v>5.2625159253761656E-4</v>
      </c>
    </row>
    <row r="40" spans="1:11" x14ac:dyDescent="0.25">
      <c r="A40" s="23" t="s">
        <v>160</v>
      </c>
      <c r="B40" s="35">
        <v>94.047721868966988</v>
      </c>
      <c r="C40" s="35">
        <v>94.267013356675747</v>
      </c>
      <c r="D40" s="35"/>
      <c r="E40" s="35">
        <f t="shared" si="2"/>
        <v>0.23317044086861305</v>
      </c>
      <c r="F40" s="35"/>
      <c r="G40" s="35">
        <v>22.219178936362844</v>
      </c>
      <c r="H40" s="35">
        <v>22.270987493846146</v>
      </c>
      <c r="I40" s="35"/>
      <c r="J40" s="35">
        <f t="shared" si="1"/>
        <v>5.1808557483301598E-2</v>
      </c>
      <c r="K40" s="92">
        <f t="shared" si="3"/>
        <v>5.2625159253761656E-4</v>
      </c>
    </row>
    <row r="41" spans="1:11" x14ac:dyDescent="0.25">
      <c r="A41" s="24" t="s">
        <v>161</v>
      </c>
      <c r="B41" s="18">
        <v>99.470440689515115</v>
      </c>
      <c r="C41" s="18">
        <v>99.470440689515115</v>
      </c>
      <c r="D41" s="18"/>
      <c r="E41" s="18">
        <f t="shared" si="2"/>
        <v>0</v>
      </c>
      <c r="F41" s="18"/>
      <c r="G41" s="18">
        <v>0.49276727033407441</v>
      </c>
      <c r="H41" s="18">
        <v>0.49276727033407436</v>
      </c>
      <c r="I41" s="18"/>
      <c r="J41" s="18">
        <f t="shared" si="1"/>
        <v>0</v>
      </c>
      <c r="K41" s="93">
        <f t="shared" si="3"/>
        <v>0</v>
      </c>
    </row>
    <row r="42" spans="1:11" x14ac:dyDescent="0.25">
      <c r="A42" s="23" t="s">
        <v>162</v>
      </c>
      <c r="B42" s="35">
        <v>99.21971121774925</v>
      </c>
      <c r="C42" s="35">
        <v>99.21971121774925</v>
      </c>
      <c r="D42" s="35"/>
      <c r="E42" s="35">
        <f t="shared" si="2"/>
        <v>0</v>
      </c>
      <c r="F42" s="35"/>
      <c r="G42" s="35">
        <v>0.33358384908734667</v>
      </c>
      <c r="H42" s="35">
        <v>0.33358384908734673</v>
      </c>
      <c r="I42" s="35"/>
      <c r="J42" s="35">
        <f t="shared" si="1"/>
        <v>0</v>
      </c>
      <c r="K42" s="92">
        <f t="shared" si="3"/>
        <v>0</v>
      </c>
    </row>
    <row r="43" spans="1:11" x14ac:dyDescent="0.25">
      <c r="A43" s="22" t="s">
        <v>163</v>
      </c>
      <c r="B43" s="18">
        <v>100</v>
      </c>
      <c r="C43" s="18">
        <v>100</v>
      </c>
      <c r="D43" s="18"/>
      <c r="E43" s="18">
        <f t="shared" si="2"/>
        <v>0</v>
      </c>
      <c r="F43" s="18"/>
      <c r="G43" s="18">
        <v>0.15918342124672771</v>
      </c>
      <c r="H43" s="18">
        <v>0.15918342124672774</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3.4255583713825697</v>
      </c>
      <c r="H44" s="35">
        <v>3.4255583713825692</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3.1492554763880807</v>
      </c>
      <c r="H45" s="18">
        <v>3.1492554763880811</v>
      </c>
      <c r="I45" s="18"/>
      <c r="J45" s="18">
        <f t="shared" si="1"/>
        <v>0</v>
      </c>
      <c r="K45" s="93">
        <f t="shared" si="3"/>
        <v>0</v>
      </c>
    </row>
    <row r="46" spans="1:11" x14ac:dyDescent="0.25">
      <c r="A46" s="23" t="s">
        <v>166</v>
      </c>
      <c r="B46" s="35">
        <v>100</v>
      </c>
      <c r="C46" s="35">
        <v>100</v>
      </c>
      <c r="D46" s="35"/>
      <c r="E46" s="35">
        <f t="shared" si="2"/>
        <v>0</v>
      </c>
      <c r="F46" s="35"/>
      <c r="G46" s="35">
        <v>0.27630289499448857</v>
      </c>
      <c r="H46" s="35">
        <v>0.27630289499448857</v>
      </c>
      <c r="I46" s="35"/>
      <c r="J46" s="35">
        <f t="shared" si="1"/>
        <v>0</v>
      </c>
      <c r="K46" s="92">
        <f t="shared" si="3"/>
        <v>0</v>
      </c>
    </row>
    <row r="47" spans="1:11" x14ac:dyDescent="0.25">
      <c r="A47" s="24" t="s">
        <v>27</v>
      </c>
      <c r="B47" s="18">
        <v>100</v>
      </c>
      <c r="C47" s="18">
        <v>100</v>
      </c>
      <c r="D47" s="18"/>
      <c r="E47" s="18">
        <f t="shared" si="2"/>
        <v>0</v>
      </c>
      <c r="F47" s="18"/>
      <c r="G47" s="18">
        <v>4.3444813205873603</v>
      </c>
      <c r="H47" s="18">
        <v>4.3444813205873611</v>
      </c>
      <c r="I47" s="18"/>
      <c r="J47" s="18">
        <f t="shared" si="1"/>
        <v>0</v>
      </c>
      <c r="K47" s="93">
        <f t="shared" si="3"/>
        <v>0</v>
      </c>
    </row>
    <row r="48" spans="1:11" x14ac:dyDescent="0.25">
      <c r="A48" s="23" t="s">
        <v>167</v>
      </c>
      <c r="B48" s="35">
        <v>100</v>
      </c>
      <c r="C48" s="35">
        <v>100</v>
      </c>
      <c r="D48" s="35"/>
      <c r="E48" s="35">
        <f t="shared" si="2"/>
        <v>0</v>
      </c>
      <c r="F48" s="35"/>
      <c r="G48" s="35">
        <v>3.7462797033363859</v>
      </c>
      <c r="H48" s="35">
        <v>3.7462797033363855</v>
      </c>
      <c r="I48" s="35"/>
      <c r="J48" s="35">
        <f t="shared" si="1"/>
        <v>0</v>
      </c>
      <c r="K48" s="92">
        <f t="shared" si="3"/>
        <v>0</v>
      </c>
    </row>
    <row r="49" spans="1:103" x14ac:dyDescent="0.25">
      <c r="A49" s="22" t="s">
        <v>28</v>
      </c>
      <c r="B49" s="18">
        <v>100</v>
      </c>
      <c r="C49" s="18">
        <v>100</v>
      </c>
      <c r="D49" s="18"/>
      <c r="E49" s="18">
        <f t="shared" si="2"/>
        <v>0</v>
      </c>
      <c r="F49" s="18"/>
      <c r="G49" s="18">
        <v>0.5982016172509752</v>
      </c>
      <c r="H49" s="18">
        <v>0.5982016172509752</v>
      </c>
      <c r="I49" s="18"/>
      <c r="J49" s="18">
        <f t="shared" si="1"/>
        <v>0</v>
      </c>
      <c r="K49" s="93">
        <f t="shared" si="3"/>
        <v>0</v>
      </c>
    </row>
    <row r="50" spans="1:103" s="4" customFormat="1" x14ac:dyDescent="0.25">
      <c r="A50" s="21" t="s">
        <v>29</v>
      </c>
      <c r="B50" s="35">
        <v>99.332721336321427</v>
      </c>
      <c r="C50" s="35">
        <v>99.388961283000057</v>
      </c>
      <c r="D50" s="35"/>
      <c r="E50" s="35">
        <f t="shared" si="2"/>
        <v>5.661774480960613E-2</v>
      </c>
      <c r="F50" s="35"/>
      <c r="G50" s="35">
        <v>5.4225229655837337</v>
      </c>
      <c r="H50" s="35">
        <v>5.4255930757986306</v>
      </c>
      <c r="I50" s="35"/>
      <c r="J50" s="35">
        <f t="shared" si="1"/>
        <v>3.0701102148968928E-3</v>
      </c>
      <c r="K50" s="92">
        <f t="shared" si="3"/>
        <v>3.1185010128418144E-5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103.15819278662252</v>
      </c>
      <c r="C51" s="18">
        <v>103.15819278662252</v>
      </c>
      <c r="D51" s="18"/>
      <c r="E51" s="18">
        <f t="shared" si="2"/>
        <v>0</v>
      </c>
      <c r="F51" s="18"/>
      <c r="G51" s="18">
        <v>1.2512275391904084</v>
      </c>
      <c r="H51" s="18">
        <v>1.2512275391904084</v>
      </c>
      <c r="I51" s="18"/>
      <c r="J51" s="18">
        <f t="shared" si="1"/>
        <v>0</v>
      </c>
      <c r="K51" s="93">
        <f t="shared" si="3"/>
        <v>0</v>
      </c>
    </row>
    <row r="52" spans="1:103" s="4" customFormat="1" x14ac:dyDescent="0.25">
      <c r="A52" s="23" t="s">
        <v>170</v>
      </c>
      <c r="B52" s="35">
        <v>103.15819278662252</v>
      </c>
      <c r="C52" s="35">
        <v>103.15819278662252</v>
      </c>
      <c r="D52" s="35"/>
      <c r="E52" s="35">
        <f t="shared" si="2"/>
        <v>0</v>
      </c>
      <c r="F52" s="35"/>
      <c r="G52" s="35">
        <v>1.2512275391904084</v>
      </c>
      <c r="H52" s="35">
        <v>1.2512275391904084</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100.24428158647864</v>
      </c>
      <c r="C53" s="18">
        <v>100.14044679239628</v>
      </c>
      <c r="D53" s="18"/>
      <c r="E53" s="18">
        <f t="shared" si="2"/>
        <v>-0.1035817629086222</v>
      </c>
      <c r="F53" s="18"/>
      <c r="G53" s="18">
        <v>0.37322122634234611</v>
      </c>
      <c r="H53" s="18">
        <v>0.37283463721655152</v>
      </c>
      <c r="I53" s="18"/>
      <c r="J53" s="18">
        <f t="shared" si="1"/>
        <v>-3.8658912579458971E-4</v>
      </c>
      <c r="K53" s="93">
        <f t="shared" si="3"/>
        <v>-3.9268250843058019E-6</v>
      </c>
    </row>
    <row r="54" spans="1:103" s="4" customFormat="1" x14ac:dyDescent="0.25">
      <c r="A54" s="23" t="s">
        <v>31</v>
      </c>
      <c r="B54" s="35">
        <v>100.24428158647864</v>
      </c>
      <c r="C54" s="35">
        <v>100.14044679239628</v>
      </c>
      <c r="D54" s="35"/>
      <c r="E54" s="35">
        <f t="shared" si="2"/>
        <v>-0.1035817629086222</v>
      </c>
      <c r="F54" s="35"/>
      <c r="G54" s="35">
        <v>0.37322122634234611</v>
      </c>
      <c r="H54" s="35">
        <v>0.37283463721655152</v>
      </c>
      <c r="I54" s="35"/>
      <c r="J54" s="35">
        <f t="shared" si="1"/>
        <v>-3.8658912579458971E-4</v>
      </c>
      <c r="K54" s="92">
        <f t="shared" si="3"/>
        <v>-3.9268250843058019E-6</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95.996767522245605</v>
      </c>
      <c r="C55" s="18">
        <v>95.996767522245605</v>
      </c>
      <c r="D55" s="18"/>
      <c r="E55" s="18">
        <f t="shared" si="2"/>
        <v>0</v>
      </c>
      <c r="F55" s="18"/>
      <c r="G55" s="18">
        <v>1.5977928958084988</v>
      </c>
      <c r="H55" s="18">
        <v>1.5977928958084988</v>
      </c>
      <c r="I55" s="18"/>
      <c r="J55" s="18">
        <f t="shared" si="1"/>
        <v>0</v>
      </c>
      <c r="K55" s="93">
        <f t="shared" si="3"/>
        <v>0</v>
      </c>
    </row>
    <row r="56" spans="1:103" s="4" customFormat="1" x14ac:dyDescent="0.25">
      <c r="A56" s="23" t="s">
        <v>175</v>
      </c>
      <c r="B56" s="35">
        <v>93.996734019332806</v>
      </c>
      <c r="C56" s="35">
        <v>93.996734019332806</v>
      </c>
      <c r="D56" s="35"/>
      <c r="E56" s="35">
        <f t="shared" si="2"/>
        <v>0</v>
      </c>
      <c r="F56" s="35"/>
      <c r="G56" s="35">
        <v>0.94981691204625174</v>
      </c>
      <c r="H56" s="35">
        <v>0.94981691204625174</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97.915634535024907</v>
      </c>
      <c r="C57" s="18">
        <v>97.915634535024907</v>
      </c>
      <c r="D57" s="18"/>
      <c r="E57" s="18">
        <f t="shared" si="2"/>
        <v>0</v>
      </c>
      <c r="F57" s="18"/>
      <c r="G57" s="18">
        <v>0.28040243690561739</v>
      </c>
      <c r="H57" s="18">
        <v>0.28040243690561739</v>
      </c>
      <c r="I57" s="18"/>
      <c r="J57" s="18">
        <f t="shared" si="1"/>
        <v>0</v>
      </c>
      <c r="K57" s="93">
        <f t="shared" si="3"/>
        <v>0</v>
      </c>
    </row>
    <row r="58" spans="1:103" s="4" customFormat="1" x14ac:dyDescent="0.25">
      <c r="A58" s="23" t="s">
        <v>182</v>
      </c>
      <c r="B58" s="35">
        <v>100</v>
      </c>
      <c r="C58" s="35">
        <v>100</v>
      </c>
      <c r="D58" s="35"/>
      <c r="E58" s="35">
        <f t="shared" si="2"/>
        <v>0</v>
      </c>
      <c r="F58" s="35"/>
      <c r="G58" s="35">
        <v>0.36757354685662968</v>
      </c>
      <c r="H58" s="35">
        <v>0.36757354685662968</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95.364405893676206</v>
      </c>
      <c r="C59" s="18">
        <v>95.641406678528512</v>
      </c>
      <c r="D59" s="18"/>
      <c r="E59" s="18">
        <f t="shared" si="2"/>
        <v>0.2904655906535325</v>
      </c>
      <c r="F59" s="18"/>
      <c r="G59" s="18">
        <v>0.24918469379369618</v>
      </c>
      <c r="H59" s="18">
        <v>0.24990848958634221</v>
      </c>
      <c r="I59" s="18"/>
      <c r="J59" s="18">
        <f t="shared" si="1"/>
        <v>7.2379579264603144E-4</v>
      </c>
      <c r="K59" s="93">
        <f t="shared" si="3"/>
        <v>7.3520419609206044E-6</v>
      </c>
    </row>
    <row r="60" spans="1:103" s="4" customFormat="1" x14ac:dyDescent="0.25">
      <c r="A60" s="23" t="s">
        <v>34</v>
      </c>
      <c r="B60" s="35">
        <v>95.364405893676206</v>
      </c>
      <c r="C60" s="35">
        <v>95.641406678528512</v>
      </c>
      <c r="D60" s="35"/>
      <c r="E60" s="35">
        <f t="shared" si="2"/>
        <v>0.2904655906535325</v>
      </c>
      <c r="F60" s="35"/>
      <c r="G60" s="35">
        <v>0.24918469379369618</v>
      </c>
      <c r="H60" s="35">
        <v>0.24990848958634221</v>
      </c>
      <c r="I60" s="35"/>
      <c r="J60" s="35">
        <f t="shared" si="1"/>
        <v>7.2379579264603144E-4</v>
      </c>
      <c r="K60" s="92">
        <f t="shared" si="3"/>
        <v>7.3520419609206044E-6</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100.25750781688866</v>
      </c>
      <c r="C61" s="18">
        <v>100.25750781688866</v>
      </c>
      <c r="D61" s="18"/>
      <c r="E61" s="18">
        <f t="shared" si="2"/>
        <v>0</v>
      </c>
      <c r="F61" s="18"/>
      <c r="G61" s="18">
        <v>0.13670012682296317</v>
      </c>
      <c r="H61" s="18">
        <v>0.13670012682296317</v>
      </c>
      <c r="I61" s="18"/>
      <c r="J61" s="18">
        <f t="shared" si="1"/>
        <v>0</v>
      </c>
      <c r="K61" s="93">
        <f t="shared" si="3"/>
        <v>0</v>
      </c>
    </row>
    <row r="62" spans="1:103" s="4" customFormat="1" x14ac:dyDescent="0.25">
      <c r="A62" s="23" t="s">
        <v>186</v>
      </c>
      <c r="B62" s="35">
        <v>100</v>
      </c>
      <c r="C62" s="35">
        <v>100</v>
      </c>
      <c r="D62" s="35"/>
      <c r="E62" s="35">
        <f t="shared" si="2"/>
        <v>0</v>
      </c>
      <c r="F62" s="35"/>
      <c r="G62" s="35">
        <v>2.5731975699960722E-2</v>
      </c>
      <c r="H62" s="35">
        <v>2.5731975699960719E-2</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100.31740984267248</v>
      </c>
      <c r="C63" s="18">
        <v>100.31740984267248</v>
      </c>
      <c r="D63" s="18"/>
      <c r="E63" s="18">
        <f t="shared" si="2"/>
        <v>0</v>
      </c>
      <c r="F63" s="18"/>
      <c r="G63" s="18">
        <v>0.11096815112300247</v>
      </c>
      <c r="H63" s="18">
        <v>0.11096815112300247</v>
      </c>
      <c r="I63" s="18"/>
      <c r="J63" s="18">
        <f t="shared" si="1"/>
        <v>0</v>
      </c>
      <c r="K63" s="93">
        <f t="shared" si="3"/>
        <v>0</v>
      </c>
    </row>
    <row r="64" spans="1:103" s="4" customFormat="1" x14ac:dyDescent="0.25">
      <c r="A64" s="21" t="s">
        <v>36</v>
      </c>
      <c r="B64" s="35">
        <v>100.15179798028186</v>
      </c>
      <c r="C64" s="35">
        <v>100.30264990626024</v>
      </c>
      <c r="D64" s="35"/>
      <c r="E64" s="35">
        <f t="shared" si="2"/>
        <v>0.15062328287713811</v>
      </c>
      <c r="F64" s="35"/>
      <c r="G64" s="35">
        <v>1.8143964836258213</v>
      </c>
      <c r="H64" s="35">
        <v>1.8171293871738661</v>
      </c>
      <c r="I64" s="35"/>
      <c r="J64" s="35">
        <f t="shared" si="1"/>
        <v>2.732903548044785E-3</v>
      </c>
      <c r="K64" s="92">
        <f t="shared" si="3"/>
        <v>2.7759793251796575E-5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100.31998666019155</v>
      </c>
      <c r="C65" s="18">
        <v>100.63797905961376</v>
      </c>
      <c r="D65" s="18"/>
      <c r="E65" s="18">
        <f t="shared" si="2"/>
        <v>0.31697811174888901</v>
      </c>
      <c r="F65" s="18"/>
      <c r="G65" s="18">
        <v>0.86217421542641515</v>
      </c>
      <c r="H65" s="18">
        <v>0.8649071189744596</v>
      </c>
      <c r="I65" s="18"/>
      <c r="J65" s="18">
        <f t="shared" si="1"/>
        <v>2.7329035480444519E-3</v>
      </c>
      <c r="K65" s="93">
        <f t="shared" si="3"/>
        <v>2.7759793251793194E-5</v>
      </c>
    </row>
    <row r="66" spans="1:103" s="4" customFormat="1" x14ac:dyDescent="0.25">
      <c r="A66" s="23" t="s">
        <v>191</v>
      </c>
      <c r="B66" s="35">
        <v>100</v>
      </c>
      <c r="C66" s="35">
        <v>100</v>
      </c>
      <c r="D66" s="35"/>
      <c r="E66" s="35">
        <f t="shared" si="2"/>
        <v>0</v>
      </c>
      <c r="F66" s="35"/>
      <c r="G66" s="35">
        <v>0.95222226819940625</v>
      </c>
      <c r="H66" s="35">
        <v>0.95222226819940636</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100.00171429194947</v>
      </c>
      <c r="C67" s="18">
        <v>100.00171429194947</v>
      </c>
      <c r="D67" s="18"/>
      <c r="E67" s="18">
        <f t="shared" si="2"/>
        <v>0</v>
      </c>
      <c r="F67" s="18"/>
      <c r="G67" s="18">
        <v>5.1931506286341724</v>
      </c>
      <c r="H67" s="18">
        <v>5.1931506286341733</v>
      </c>
      <c r="I67" s="18"/>
      <c r="J67" s="18">
        <f t="shared" si="1"/>
        <v>0</v>
      </c>
      <c r="K67" s="93">
        <f t="shared" si="3"/>
        <v>0</v>
      </c>
    </row>
    <row r="68" spans="1:103" s="4" customFormat="1" x14ac:dyDescent="0.25">
      <c r="A68" s="21" t="s">
        <v>193</v>
      </c>
      <c r="B68" s="35">
        <v>100.00346096467783</v>
      </c>
      <c r="C68" s="35">
        <v>100.00346096467783</v>
      </c>
      <c r="D68" s="35"/>
      <c r="E68" s="35">
        <f t="shared" si="2"/>
        <v>0</v>
      </c>
      <c r="F68" s="35"/>
      <c r="G68" s="35">
        <v>2.5723266892311325</v>
      </c>
      <c r="H68" s="35">
        <v>2.5723266892311325</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100</v>
      </c>
      <c r="C69" s="18">
        <v>100</v>
      </c>
      <c r="D69" s="18"/>
      <c r="E69" s="18">
        <f t="shared" si="2"/>
        <v>0</v>
      </c>
      <c r="F69" s="18"/>
      <c r="G69" s="18">
        <v>2.0508608620407318</v>
      </c>
      <c r="H69" s="18">
        <v>2.0508608620407318</v>
      </c>
      <c r="I69" s="18"/>
      <c r="J69" s="18">
        <f t="shared" si="1"/>
        <v>0</v>
      </c>
      <c r="K69" s="93">
        <f t="shared" si="3"/>
        <v>0</v>
      </c>
    </row>
    <row r="70" spans="1:103" s="4" customFormat="1" x14ac:dyDescent="0.25">
      <c r="A70" s="23" t="s">
        <v>196</v>
      </c>
      <c r="B70" s="35">
        <v>100.01707483656941</v>
      </c>
      <c r="C70" s="35">
        <v>100.01707483656941</v>
      </c>
      <c r="D70" s="35"/>
      <c r="E70" s="35">
        <f t="shared" si="2"/>
        <v>0</v>
      </c>
      <c r="F70" s="35"/>
      <c r="G70" s="35">
        <v>0.52146582719040069</v>
      </c>
      <c r="H70" s="35">
        <v>0.52146582719040069</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v>
      </c>
      <c r="C71" s="18">
        <v>100</v>
      </c>
      <c r="D71" s="18"/>
      <c r="E71" s="18">
        <f t="shared" si="2"/>
        <v>0</v>
      </c>
      <c r="F71" s="18"/>
      <c r="G71" s="18">
        <v>0.63850025568255175</v>
      </c>
      <c r="H71" s="18">
        <v>0.63850025568255175</v>
      </c>
      <c r="I71" s="18"/>
      <c r="J71" s="18">
        <f t="shared" si="1"/>
        <v>0</v>
      </c>
      <c r="K71" s="93">
        <f t="shared" si="3"/>
        <v>0</v>
      </c>
    </row>
    <row r="72" spans="1:103" s="4" customFormat="1" x14ac:dyDescent="0.25">
      <c r="A72" s="23" t="s">
        <v>199</v>
      </c>
      <c r="B72" s="35">
        <v>100</v>
      </c>
      <c r="C72" s="35">
        <v>100</v>
      </c>
      <c r="D72" s="35"/>
      <c r="E72" s="35">
        <f t="shared" si="2"/>
        <v>0</v>
      </c>
      <c r="F72" s="35"/>
      <c r="G72" s="35">
        <v>0.63850025568255175</v>
      </c>
      <c r="H72" s="35">
        <v>0.63850025568255175</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0.17887792347822104</v>
      </c>
      <c r="H73" s="18">
        <v>0.17887792347822104</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0.17887792347822104</v>
      </c>
      <c r="H74" s="35">
        <v>0.17887792347822104</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1.8034457602422675</v>
      </c>
      <c r="H75" s="18">
        <v>1.8034457602422673</v>
      </c>
      <c r="I75" s="18"/>
      <c r="J75" s="18">
        <f t="shared" si="1"/>
        <v>0</v>
      </c>
      <c r="K75" s="93">
        <f t="shared" si="5"/>
        <v>0</v>
      </c>
    </row>
    <row r="76" spans="1:103" s="4" customFormat="1" x14ac:dyDescent="0.25">
      <c r="A76" s="23" t="s">
        <v>204</v>
      </c>
      <c r="B76" s="35">
        <v>100</v>
      </c>
      <c r="C76" s="35">
        <v>100</v>
      </c>
      <c r="D76" s="35"/>
      <c r="E76" s="35">
        <f t="shared" si="4"/>
        <v>0</v>
      </c>
      <c r="F76" s="35"/>
      <c r="G76" s="35">
        <v>1.8034457602422675</v>
      </c>
      <c r="H76" s="35">
        <v>1.8034457602422673</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100.63256055135002</v>
      </c>
      <c r="C77" s="18">
        <v>100.52197385592538</v>
      </c>
      <c r="D77" s="18"/>
      <c r="E77" s="18">
        <f t="shared" si="4"/>
        <v>-0.10989156473685258</v>
      </c>
      <c r="F77" s="18"/>
      <c r="G77" s="18">
        <v>6.6998173138273485</v>
      </c>
      <c r="H77" s="18">
        <v>6.6914428169323106</v>
      </c>
      <c r="I77" s="18"/>
      <c r="J77" s="18">
        <f t="shared" si="1"/>
        <v>-8.3744968950378862E-3</v>
      </c>
      <c r="K77" s="93">
        <f t="shared" si="5"/>
        <v>-8.5064949533394387E-5</v>
      </c>
    </row>
    <row r="78" spans="1:103" s="4" customFormat="1" x14ac:dyDescent="0.25">
      <c r="A78" s="21" t="s">
        <v>205</v>
      </c>
      <c r="B78" s="35">
        <v>100.00000099274695</v>
      </c>
      <c r="C78" s="35">
        <v>99.754316020210553</v>
      </c>
      <c r="D78" s="35"/>
      <c r="E78" s="35">
        <f t="shared" si="4"/>
        <v>-0.24568497009737067</v>
      </c>
      <c r="F78" s="35"/>
      <c r="G78" s="35">
        <v>2.9972976239840379</v>
      </c>
      <c r="H78" s="35">
        <v>2.9889231270889995</v>
      </c>
      <c r="I78" s="35"/>
      <c r="J78" s="35">
        <f t="shared" si="1"/>
        <v>-8.3744968950383303E-3</v>
      </c>
      <c r="K78" s="92">
        <f t="shared" si="5"/>
        <v>-8.50649495333989E-5</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99.999999393538786</v>
      </c>
      <c r="C79" s="18">
        <v>99.752641627726518</v>
      </c>
      <c r="D79" s="18"/>
      <c r="E79" s="18">
        <f t="shared" si="4"/>
        <v>-0.247357767312395</v>
      </c>
      <c r="F79" s="18"/>
      <c r="G79" s="18">
        <v>2.978267369732964</v>
      </c>
      <c r="H79" s="18">
        <v>2.9709003940625984</v>
      </c>
      <c r="I79" s="18"/>
      <c r="J79" s="18">
        <f t="shared" si="1"/>
        <v>-7.3669756703655942E-3</v>
      </c>
      <c r="K79" s="93">
        <f t="shared" si="5"/>
        <v>-7.4830932707696518E-5</v>
      </c>
    </row>
    <row r="80" spans="1:103" s="4" customFormat="1" x14ac:dyDescent="0.25">
      <c r="A80" s="23" t="s">
        <v>207</v>
      </c>
      <c r="B80" s="35">
        <v>100.0002512721955</v>
      </c>
      <c r="C80" s="35">
        <v>100.03108234229039</v>
      </c>
      <c r="D80" s="35"/>
      <c r="E80" s="35">
        <f t="shared" si="4"/>
        <v>3.0830992625174858E-2</v>
      </c>
      <c r="F80" s="35"/>
      <c r="G80" s="35">
        <v>1.9030254251074165E-2</v>
      </c>
      <c r="H80" s="35">
        <v>1.8022733026401089E-2</v>
      </c>
      <c r="I80" s="35"/>
      <c r="J80" s="35">
        <f t="shared" si="1"/>
        <v>-1.0075212246730761E-3</v>
      </c>
      <c r="K80" s="92">
        <f t="shared" si="5"/>
        <v>-1.0234016825705826E-5</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105.4450774127215</v>
      </c>
      <c r="C81" s="18">
        <v>105.4450774127215</v>
      </c>
      <c r="D81" s="18"/>
      <c r="E81" s="18">
        <f t="shared" si="4"/>
        <v>0</v>
      </c>
      <c r="F81" s="18"/>
      <c r="G81" s="18">
        <v>0.71594913017442963</v>
      </c>
      <c r="H81" s="18">
        <v>0.71594913017442963</v>
      </c>
      <c r="I81" s="18"/>
      <c r="J81" s="18">
        <f t="shared" si="1"/>
        <v>0</v>
      </c>
      <c r="K81" s="93">
        <f t="shared" si="5"/>
        <v>0</v>
      </c>
    </row>
    <row r="82" spans="1:103" s="4" customFormat="1" x14ac:dyDescent="0.25">
      <c r="A82" s="23" t="s">
        <v>209</v>
      </c>
      <c r="B82" s="35">
        <v>106.17421931173011</v>
      </c>
      <c r="C82" s="35">
        <v>106.17421931173011</v>
      </c>
      <c r="D82" s="35"/>
      <c r="E82" s="35">
        <f t="shared" si="4"/>
        <v>0</v>
      </c>
      <c r="F82" s="35"/>
      <c r="G82" s="35">
        <v>0.63576547328077726</v>
      </c>
      <c r="H82" s="35">
        <v>0.63576547328077726</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100.17250408718093</v>
      </c>
      <c r="C84" s="35">
        <v>100.17250408718093</v>
      </c>
      <c r="D84" s="35"/>
      <c r="E84" s="35">
        <f t="shared" si="4"/>
        <v>0</v>
      </c>
      <c r="F84" s="35"/>
      <c r="G84" s="35">
        <v>2.986570559668881</v>
      </c>
      <c r="H84" s="35">
        <v>2.986570559668881</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0.65814497212231493</v>
      </c>
      <c r="H85" s="18">
        <v>0.65814497212231493</v>
      </c>
      <c r="I85" s="18"/>
      <c r="J85" s="18">
        <f t="shared" si="1"/>
        <v>0</v>
      </c>
      <c r="K85" s="93">
        <f t="shared" si="5"/>
        <v>0</v>
      </c>
    </row>
    <row r="86" spans="1:103" s="4" customFormat="1" x14ac:dyDescent="0.25">
      <c r="A86" s="23" t="s">
        <v>41</v>
      </c>
      <c r="B86" s="35">
        <v>100.06768944563827</v>
      </c>
      <c r="C86" s="35">
        <v>100.06768944563827</v>
      </c>
      <c r="D86" s="35"/>
      <c r="E86" s="35">
        <f t="shared" si="4"/>
        <v>0</v>
      </c>
      <c r="F86" s="35"/>
      <c r="G86" s="35">
        <v>1.7678092077196339</v>
      </c>
      <c r="H86" s="35">
        <v>1.7678092077196339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100.70908792874992</v>
      </c>
      <c r="C87" s="18">
        <v>100.70908792874992</v>
      </c>
      <c r="D87" s="18"/>
      <c r="E87" s="18">
        <f t="shared" si="4"/>
        <v>0</v>
      </c>
      <c r="F87" s="18"/>
      <c r="G87" s="18">
        <v>0.56061637982693235</v>
      </c>
      <c r="H87" s="18">
        <v>0.56061637982693235</v>
      </c>
      <c r="I87" s="18"/>
      <c r="J87" s="18">
        <f t="shared" si="1"/>
        <v>0</v>
      </c>
      <c r="K87" s="93">
        <f t="shared" si="5"/>
        <v>0</v>
      </c>
    </row>
    <row r="88" spans="1:103" s="4" customFormat="1" x14ac:dyDescent="0.25">
      <c r="A88" s="21" t="s">
        <v>218</v>
      </c>
      <c r="B88" s="35">
        <v>85.013573063843026</v>
      </c>
      <c r="C88" s="35">
        <v>83.129362530347606</v>
      </c>
      <c r="D88" s="35"/>
      <c r="E88" s="35">
        <f t="shared" si="4"/>
        <v>-2.2163643587600146</v>
      </c>
      <c r="F88" s="35"/>
      <c r="G88" s="35">
        <v>7.9295203802322298</v>
      </c>
      <c r="H88" s="35">
        <v>7.7537733167041507</v>
      </c>
      <c r="I88" s="35"/>
      <c r="J88" s="35">
        <f t="shared" si="1"/>
        <v>-0.17574706352807912</v>
      </c>
      <c r="K88" s="92">
        <f t="shared" si="5"/>
        <v>-1.7851717275716625E-3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99.62445021884794</v>
      </c>
      <c r="C89" s="18">
        <v>99.62445021884794</v>
      </c>
      <c r="D89" s="18"/>
      <c r="E89" s="18">
        <f t="shared" si="4"/>
        <v>0</v>
      </c>
      <c r="F89" s="18"/>
      <c r="G89" s="18">
        <v>1.8874499819402981</v>
      </c>
      <c r="H89" s="18">
        <v>1.8874499819402981</v>
      </c>
      <c r="I89" s="18"/>
      <c r="J89" s="18">
        <f t="shared" si="1"/>
        <v>0</v>
      </c>
      <c r="K89" s="93">
        <f t="shared" si="5"/>
        <v>0</v>
      </c>
    </row>
    <row r="90" spans="1:103" s="4" customFormat="1" x14ac:dyDescent="0.25">
      <c r="A90" s="23" t="s">
        <v>220</v>
      </c>
      <c r="B90" s="35">
        <v>99.805154237906677</v>
      </c>
      <c r="C90" s="35">
        <v>99.805154237906677</v>
      </c>
      <c r="D90" s="35"/>
      <c r="E90" s="35">
        <f t="shared" si="4"/>
        <v>0</v>
      </c>
      <c r="F90" s="35"/>
      <c r="G90" s="35">
        <v>0.88081170751719551</v>
      </c>
      <c r="H90" s="35">
        <v>0.88081170751719551</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99.178257991510606</v>
      </c>
      <c r="D91" s="18"/>
      <c r="E91" s="18">
        <f t="shared" si="4"/>
        <v>0</v>
      </c>
      <c r="F91" s="18"/>
      <c r="G91" s="18">
        <v>0.42788599713719488</v>
      </c>
      <c r="H91" s="18">
        <v>0.42788599713719488</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99.031557734682565</v>
      </c>
      <c r="D93" s="18"/>
      <c r="E93" s="18">
        <f t="shared" si="4"/>
        <v>0</v>
      </c>
      <c r="F93" s="18"/>
      <c r="G93" s="18">
        <v>0.18919971058116192</v>
      </c>
      <c r="H93" s="18">
        <v>0.18919971058116195</v>
      </c>
      <c r="I93" s="18"/>
      <c r="J93" s="18">
        <f t="shared" si="1"/>
        <v>0</v>
      </c>
      <c r="K93" s="93">
        <f t="shared" si="5"/>
        <v>0</v>
      </c>
    </row>
    <row r="94" spans="1:103" s="4" customFormat="1" x14ac:dyDescent="0.25">
      <c r="A94" s="21" t="s">
        <v>224</v>
      </c>
      <c r="B94" s="35">
        <v>81.289366501340211</v>
      </c>
      <c r="C94" s="35">
        <v>78.924884375692187</v>
      </c>
      <c r="D94" s="35"/>
      <c r="E94" s="35">
        <f t="shared" si="4"/>
        <v>-2.9087225395083349</v>
      </c>
      <c r="F94" s="35"/>
      <c r="G94" s="35">
        <v>6.0420703982919299</v>
      </c>
      <c r="H94" s="35">
        <v>5.8663233347638517</v>
      </c>
      <c r="I94" s="35"/>
      <c r="J94" s="35">
        <f t="shared" si="1"/>
        <v>-0.17574706352807823</v>
      </c>
      <c r="K94" s="92">
        <f t="shared" si="5"/>
        <v>-1.7851717275716534E-3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79.779894157327817</v>
      </c>
      <c r="C95" s="18">
        <v>80.967259995445531</v>
      </c>
      <c r="D95" s="18"/>
      <c r="E95" s="18">
        <f t="shared" si="4"/>
        <v>1.4883020974886252</v>
      </c>
      <c r="F95" s="18"/>
      <c r="G95" s="18">
        <v>6.4681121158400121E-2</v>
      </c>
      <c r="H95" s="18">
        <v>6.5643771641279755E-2</v>
      </c>
      <c r="I95" s="18"/>
      <c r="J95" s="18">
        <f t="shared" ref="J95:J138" si="6">H95-G95</f>
        <v>9.6265048287963451E-4</v>
      </c>
      <c r="K95" s="93">
        <f t="shared" si="5"/>
        <v>9.7782369222650931E-6</v>
      </c>
    </row>
    <row r="96" spans="1:103" s="4" customFormat="1" x14ac:dyDescent="0.25">
      <c r="A96" s="23" t="s">
        <v>226</v>
      </c>
      <c r="B96" s="35">
        <v>71.607255150715318</v>
      </c>
      <c r="C96" s="35">
        <v>68.734836960427884</v>
      </c>
      <c r="D96" s="35"/>
      <c r="E96" s="35">
        <f t="shared" si="4"/>
        <v>-4.0113507831597728</v>
      </c>
      <c r="F96" s="35"/>
      <c r="G96" s="35">
        <v>3.5055650607660316</v>
      </c>
      <c r="H96" s="35">
        <v>3.3649445492468186</v>
      </c>
      <c r="I96" s="35"/>
      <c r="J96" s="35">
        <f t="shared" si="6"/>
        <v>-0.14062051151921295</v>
      </c>
      <c r="K96" s="92">
        <f t="shared" si="5"/>
        <v>-1.4283695923070537E-3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98.679965723667124</v>
      </c>
      <c r="C97" s="18">
        <v>98.577559468509406</v>
      </c>
      <c r="D97" s="18"/>
      <c r="E97" s="18">
        <f t="shared" si="4"/>
        <v>-0.10377613571986855</v>
      </c>
      <c r="F97" s="18"/>
      <c r="G97" s="18">
        <v>1.2656782481521107</v>
      </c>
      <c r="H97" s="18">
        <v>1.2643647761755317</v>
      </c>
      <c r="I97" s="18"/>
      <c r="J97" s="18">
        <f t="shared" si="6"/>
        <v>-1.3134719765790503E-3</v>
      </c>
      <c r="K97" s="93">
        <f t="shared" si="5"/>
        <v>-1.3341748023983144E-5</v>
      </c>
    </row>
    <row r="98" spans="1:103" s="4" customFormat="1" x14ac:dyDescent="0.25">
      <c r="A98" s="23" t="s">
        <v>228</v>
      </c>
      <c r="B98" s="35">
        <v>102.7762434011585</v>
      </c>
      <c r="C98" s="35">
        <v>99.812987677501781</v>
      </c>
      <c r="D98" s="35"/>
      <c r="E98" s="35">
        <f t="shared" si="4"/>
        <v>-2.883210774780387</v>
      </c>
      <c r="F98" s="35"/>
      <c r="G98" s="35">
        <v>1.2061459682153872</v>
      </c>
      <c r="H98" s="35">
        <v>1.1713702377002222</v>
      </c>
      <c r="I98" s="35"/>
      <c r="J98" s="35">
        <f t="shared" si="6"/>
        <v>-3.4775730515165026E-2</v>
      </c>
      <c r="K98" s="92">
        <f t="shared" si="5"/>
        <v>-3.5323862416287316E-4</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100.18054068162421</v>
      </c>
      <c r="C99" s="18">
        <v>100.30565850647419</v>
      </c>
      <c r="D99" s="18"/>
      <c r="E99" s="18">
        <f t="shared" si="4"/>
        <v>0.12489234336197086</v>
      </c>
      <c r="F99" s="18"/>
      <c r="G99" s="18">
        <v>2.4425153643647737</v>
      </c>
      <c r="H99" s="18">
        <v>2.4455658790403052</v>
      </c>
      <c r="I99" s="18"/>
      <c r="J99" s="18">
        <f t="shared" si="6"/>
        <v>3.0505146755315238E-3</v>
      </c>
      <c r="K99" s="93">
        <f t="shared" si="5"/>
        <v>3.0985966103674107E-5</v>
      </c>
    </row>
    <row r="100" spans="1:103" s="4" customFormat="1" x14ac:dyDescent="0.25">
      <c r="A100" s="21" t="s">
        <v>231</v>
      </c>
      <c r="B100" s="35">
        <v>100.00704544857969</v>
      </c>
      <c r="C100" s="35">
        <v>100.73825212676115</v>
      </c>
      <c r="D100" s="35"/>
      <c r="E100" s="35">
        <f t="shared" si="4"/>
        <v>0.73115516502026967</v>
      </c>
      <c r="F100" s="35"/>
      <c r="G100" s="35">
        <v>0.41721850866591875</v>
      </c>
      <c r="H100" s="35">
        <v>0.42026902334145017</v>
      </c>
      <c r="I100" s="35"/>
      <c r="J100" s="35">
        <f t="shared" si="6"/>
        <v>3.0505146755314128E-3</v>
      </c>
      <c r="K100" s="92">
        <f t="shared" si="5"/>
        <v>3.0985966103672982E-5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100.00704544857969</v>
      </c>
      <c r="C101" s="18">
        <v>100.73825212676115</v>
      </c>
      <c r="D101" s="18"/>
      <c r="E101" s="18">
        <f t="shared" si="4"/>
        <v>0.73115516502026967</v>
      </c>
      <c r="F101" s="18"/>
      <c r="G101" s="18">
        <v>0.41721850866591875</v>
      </c>
      <c r="H101" s="18">
        <v>0.42026902334145017</v>
      </c>
      <c r="I101" s="18"/>
      <c r="J101" s="18">
        <f t="shared" si="6"/>
        <v>3.0505146755314128E-3</v>
      </c>
      <c r="K101" s="93">
        <f t="shared" si="5"/>
        <v>3.0985966103672982E-5</v>
      </c>
    </row>
    <row r="102" spans="1:103" s="4" customFormat="1" x14ac:dyDescent="0.25">
      <c r="A102" s="21" t="s">
        <v>234</v>
      </c>
      <c r="B102" s="35">
        <v>99.999999999999986</v>
      </c>
      <c r="C102" s="35">
        <v>99.999999999999986</v>
      </c>
      <c r="D102" s="35"/>
      <c r="E102" s="35">
        <f t="shared" si="4"/>
        <v>0</v>
      </c>
      <c r="F102" s="35"/>
      <c r="G102" s="35">
        <v>5.6874880869539353E-2</v>
      </c>
      <c r="H102" s="35">
        <v>5.6874880869539353E-2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5.6874880869539353E-2</v>
      </c>
      <c r="H103" s="18">
        <v>5.6874880869539353E-2</v>
      </c>
      <c r="I103" s="18"/>
      <c r="J103" s="18">
        <f t="shared" si="6"/>
        <v>0</v>
      </c>
      <c r="K103" s="93">
        <f t="shared" si="5"/>
        <v>0</v>
      </c>
    </row>
    <row r="104" spans="1:103" s="4" customFormat="1" x14ac:dyDescent="0.2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25">
      <c r="A106" s="21" t="s">
        <v>239</v>
      </c>
      <c r="B106" s="35">
        <v>100</v>
      </c>
      <c r="C106" s="35">
        <v>100</v>
      </c>
      <c r="D106" s="35"/>
      <c r="E106" s="35">
        <f t="shared" si="4"/>
        <v>0</v>
      </c>
      <c r="F106" s="35"/>
      <c r="G106" s="35">
        <v>1.0248591560437197</v>
      </c>
      <c r="H106" s="35">
        <v>1.0248591560437197</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0.56704512531562234</v>
      </c>
      <c r="H107" s="18">
        <v>0.56704512531562223</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0.45781403072809734</v>
      </c>
      <c r="H108" s="35">
        <v>0.45781403072809734</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100.63803787072342</v>
      </c>
      <c r="C109" s="18">
        <v>100.63803787072342</v>
      </c>
      <c r="D109" s="18"/>
      <c r="E109" s="18">
        <f t="shared" si="4"/>
        <v>0</v>
      </c>
      <c r="F109" s="18"/>
      <c r="G109" s="18">
        <v>0.63083654278564838</v>
      </c>
      <c r="H109" s="18">
        <v>0.63083654278564838</v>
      </c>
      <c r="I109" s="18"/>
      <c r="J109" s="18">
        <f t="shared" si="6"/>
        <v>0</v>
      </c>
      <c r="K109" s="93">
        <f t="shared" si="5"/>
        <v>0</v>
      </c>
    </row>
    <row r="110" spans="1:103" s="4" customFormat="1" x14ac:dyDescent="0.25">
      <c r="A110" s="23" t="s">
        <v>47</v>
      </c>
      <c r="B110" s="35">
        <v>101.25015906995992</v>
      </c>
      <c r="C110" s="35">
        <v>101.25015906995992</v>
      </c>
      <c r="D110" s="35"/>
      <c r="E110" s="35">
        <f t="shared" si="4"/>
        <v>0</v>
      </c>
      <c r="F110" s="35"/>
      <c r="G110" s="35">
        <v>0.32391538587712343</v>
      </c>
      <c r="H110" s="35">
        <v>0.32391538587712343</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v>
      </c>
      <c r="C111" s="18">
        <v>100</v>
      </c>
      <c r="D111" s="18"/>
      <c r="E111" s="18">
        <f t="shared" si="4"/>
        <v>0</v>
      </c>
      <c r="F111" s="18"/>
      <c r="G111" s="18">
        <v>0.30692115690852501</v>
      </c>
      <c r="H111" s="18">
        <v>0.30692115690852501</v>
      </c>
      <c r="I111" s="18"/>
      <c r="J111" s="18">
        <f t="shared" si="6"/>
        <v>0</v>
      </c>
      <c r="K111" s="93">
        <f t="shared" si="5"/>
        <v>0</v>
      </c>
    </row>
    <row r="112" spans="1:103" s="4" customFormat="1" x14ac:dyDescent="0.25">
      <c r="A112" s="21" t="s">
        <v>245</v>
      </c>
      <c r="B112" s="35">
        <v>100.00068480306915</v>
      </c>
      <c r="C112" s="35">
        <v>100.00068480306915</v>
      </c>
      <c r="D112" s="35"/>
      <c r="E112" s="35">
        <f t="shared" si="4"/>
        <v>0</v>
      </c>
      <c r="F112" s="35"/>
      <c r="G112" s="35">
        <v>5.1549181904159198</v>
      </c>
      <c r="H112" s="35">
        <v>5.1549181904159198</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1.5184182981919767</v>
      </c>
      <c r="H117" s="18">
        <v>1.5184182981919767</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1.5184183177024615</v>
      </c>
      <c r="H118" s="35">
        <v>1.5184183177024615</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100.00077996823957</v>
      </c>
      <c r="C119" s="18">
        <v>100.00077996823957</v>
      </c>
      <c r="D119" s="18"/>
      <c r="E119" s="18">
        <f t="shared" si="4"/>
        <v>0</v>
      </c>
      <c r="F119" s="18"/>
      <c r="G119" s="18">
        <v>2.8018737250714363</v>
      </c>
      <c r="H119" s="18">
        <v>2.8018737250714363</v>
      </c>
      <c r="I119" s="18"/>
      <c r="J119" s="18">
        <f t="shared" si="6"/>
        <v>0</v>
      </c>
      <c r="K119" s="93">
        <f t="shared" si="5"/>
        <v>0</v>
      </c>
    </row>
    <row r="120" spans="1:103" s="4" customFormat="1" x14ac:dyDescent="0.25">
      <c r="A120" s="23" t="s">
        <v>253</v>
      </c>
      <c r="B120" s="35">
        <v>100.00077996823957</v>
      </c>
      <c r="C120" s="35">
        <v>100.00077996823957</v>
      </c>
      <c r="D120" s="35"/>
      <c r="E120" s="35">
        <f t="shared" si="4"/>
        <v>0</v>
      </c>
      <c r="F120" s="35"/>
      <c r="G120" s="35">
        <v>2.8018737250714363</v>
      </c>
      <c r="H120" s="35">
        <v>2.8018737250714363</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100.52685945025803</v>
      </c>
      <c r="C121" s="18">
        <v>100.52685945025803</v>
      </c>
      <c r="D121" s="18"/>
      <c r="E121" s="18">
        <f t="shared" si="4"/>
        <v>0</v>
      </c>
      <c r="F121" s="18"/>
      <c r="G121" s="18">
        <v>5.4970494518340312</v>
      </c>
      <c r="H121" s="18">
        <v>5.497049451834032</v>
      </c>
      <c r="I121" s="18"/>
      <c r="J121" s="18">
        <f t="shared" si="6"/>
        <v>0</v>
      </c>
      <c r="K121" s="93">
        <f t="shared" si="5"/>
        <v>0</v>
      </c>
    </row>
    <row r="122" spans="1:103" s="4" customFormat="1" x14ac:dyDescent="0.25">
      <c r="A122" s="21" t="s">
        <v>257</v>
      </c>
      <c r="B122" s="35">
        <v>100.53065446270789</v>
      </c>
      <c r="C122" s="35">
        <v>100.53065446270789</v>
      </c>
      <c r="D122" s="35"/>
      <c r="E122" s="35">
        <f t="shared" si="4"/>
        <v>0</v>
      </c>
      <c r="F122" s="35"/>
      <c r="G122" s="35">
        <v>5.4579429550508234</v>
      </c>
      <c r="H122" s="35">
        <v>5.4579429550508234</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100.53065446270789</v>
      </c>
      <c r="C123" s="18">
        <v>100.53065446270789</v>
      </c>
      <c r="D123" s="18"/>
      <c r="E123" s="18">
        <f t="shared" si="4"/>
        <v>0</v>
      </c>
      <c r="F123" s="18"/>
      <c r="G123" s="18">
        <v>5.4579429550508234</v>
      </c>
      <c r="H123" s="18">
        <v>5.4579429550508234</v>
      </c>
      <c r="I123" s="18"/>
      <c r="J123" s="18">
        <f t="shared" si="6"/>
        <v>0</v>
      </c>
      <c r="K123" s="93">
        <f t="shared" si="5"/>
        <v>0</v>
      </c>
    </row>
    <row r="124" spans="1:103" s="4" customFormat="1" x14ac:dyDescent="0.25">
      <c r="A124" s="21" t="s">
        <v>260</v>
      </c>
      <c r="B124" s="35">
        <v>100</v>
      </c>
      <c r="C124" s="35">
        <v>100</v>
      </c>
      <c r="D124" s="35"/>
      <c r="E124" s="35">
        <f t="shared" si="4"/>
        <v>0</v>
      </c>
      <c r="F124" s="35"/>
      <c r="G124" s="35">
        <v>3.910649678320801E-2</v>
      </c>
      <c r="H124" s="35">
        <v>3.9106496783208017E-2</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100</v>
      </c>
      <c r="C125" s="18">
        <v>100</v>
      </c>
      <c r="D125" s="18"/>
      <c r="E125" s="18">
        <f t="shared" si="4"/>
        <v>0</v>
      </c>
      <c r="F125" s="18"/>
      <c r="G125" s="18">
        <v>3.910649678320801E-2</v>
      </c>
      <c r="H125" s="18">
        <v>3.9106496783208017E-2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9.8800146309281342E-2</v>
      </c>
      <c r="H128" s="35">
        <v>9.8800146309281342E-2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3">
        <f t="shared" si="5"/>
        <v>0</v>
      </c>
    </row>
    <row r="130" spans="1:103" s="4" customFormat="1" x14ac:dyDescent="0.25">
      <c r="A130" s="21" t="s">
        <v>268</v>
      </c>
      <c r="B130" s="35">
        <v>99.955004477891265</v>
      </c>
      <c r="C130" s="35">
        <v>100.06947686943803</v>
      </c>
      <c r="D130" s="35"/>
      <c r="E130" s="35">
        <f t="shared" si="4"/>
        <v>0.11452392218349594</v>
      </c>
      <c r="F130" s="35"/>
      <c r="G130" s="35">
        <v>4.785972726195407</v>
      </c>
      <c r="H130" s="35">
        <v>4.7914538098760788</v>
      </c>
      <c r="I130" s="35"/>
      <c r="J130" s="35">
        <f t="shared" si="6"/>
        <v>5.4810836806717944E-3</v>
      </c>
      <c r="K130" s="92">
        <f t="shared" si="5"/>
        <v>5.5674760230781413E-5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99.984931215488444</v>
      </c>
      <c r="C131" s="18">
        <v>100.11161408074794</v>
      </c>
      <c r="D131" s="18"/>
      <c r="E131" s="18">
        <f t="shared" si="4"/>
        <v>0.12670195770447812</v>
      </c>
      <c r="F131" s="18"/>
      <c r="G131" s="18">
        <v>4.3259660544907037</v>
      </c>
      <c r="H131" s="18">
        <v>4.3314471381713746</v>
      </c>
      <c r="I131" s="18"/>
      <c r="J131" s="18">
        <f t="shared" si="6"/>
        <v>5.4810836806709062E-3</v>
      </c>
      <c r="K131" s="93">
        <f t="shared" si="5"/>
        <v>5.5674760230772393E-5</v>
      </c>
    </row>
    <row r="132" spans="1:103" s="4" customFormat="1" x14ac:dyDescent="0.25">
      <c r="A132" s="23" t="s">
        <v>269</v>
      </c>
      <c r="B132" s="35">
        <v>112.45593503545534</v>
      </c>
      <c r="C132" s="35">
        <v>112.45593503545534</v>
      </c>
      <c r="D132" s="35"/>
      <c r="E132" s="35">
        <f t="shared" si="4"/>
        <v>0</v>
      </c>
      <c r="F132" s="35"/>
      <c r="G132" s="35">
        <v>2.8898390382237953E-2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99.821390203162466</v>
      </c>
      <c r="C133" s="18">
        <v>100.0352928353259</v>
      </c>
      <c r="D133" s="18"/>
      <c r="E133" s="18">
        <f t="shared" si="4"/>
        <v>0.2142853668217759</v>
      </c>
      <c r="F133" s="18"/>
      <c r="G133" s="18">
        <v>4.0540655236394931</v>
      </c>
      <c r="H133" s="18">
        <v>4.0627527928180189</v>
      </c>
      <c r="I133" s="18"/>
      <c r="J133" s="18">
        <f t="shared" si="6"/>
        <v>8.6872691785258027E-3</v>
      </c>
      <c r="K133" s="93">
        <f t="shared" si="5"/>
        <v>8.8241971251094088E-5</v>
      </c>
    </row>
    <row r="134" spans="1:103" s="4" customFormat="1" x14ac:dyDescent="0.25">
      <c r="A134" s="23" t="s">
        <v>51</v>
      </c>
      <c r="B134" s="35">
        <v>101.41947568544852</v>
      </c>
      <c r="C134" s="35">
        <v>100.08134075579257</v>
      </c>
      <c r="D134" s="35"/>
      <c r="E134" s="35">
        <f t="shared" si="4"/>
        <v>-1.3194062783425942</v>
      </c>
      <c r="F134" s="35"/>
      <c r="G134" s="35">
        <v>0.24300214046897209</v>
      </c>
      <c r="H134" s="35">
        <v>0.23979595497111758</v>
      </c>
      <c r="I134" s="35"/>
      <c r="J134" s="35">
        <f t="shared" si="6"/>
        <v>-3.2061854978545079E-3</v>
      </c>
      <c r="K134" s="92">
        <f t="shared" si="5"/>
        <v>-3.2567211020317758E-5</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99.5073452441124</v>
      </c>
      <c r="C135" s="18">
        <v>99.5073452441124</v>
      </c>
      <c r="D135" s="18"/>
      <c r="E135" s="18">
        <f t="shared" si="4"/>
        <v>0</v>
      </c>
      <c r="F135" s="18"/>
      <c r="G135" s="18">
        <v>0.30347257273563932</v>
      </c>
      <c r="H135" s="18">
        <v>0.30347257273563938</v>
      </c>
      <c r="I135" s="18"/>
      <c r="J135" s="18">
        <f t="shared" si="6"/>
        <v>0</v>
      </c>
      <c r="K135" s="93">
        <f t="shared" si="5"/>
        <v>0</v>
      </c>
    </row>
    <row r="136" spans="1:103" s="4" customFormat="1" x14ac:dyDescent="0.25">
      <c r="A136" s="23" t="s">
        <v>273</v>
      </c>
      <c r="B136" s="35">
        <v>100</v>
      </c>
      <c r="C136" s="35">
        <v>100</v>
      </c>
      <c r="D136" s="35"/>
      <c r="E136" s="35">
        <f t="shared" si="4"/>
        <v>0</v>
      </c>
      <c r="F136" s="35"/>
      <c r="G136" s="35">
        <v>0.10808107191305677</v>
      </c>
      <c r="H136" s="35">
        <v>0.1080810719130568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99.236912113145323</v>
      </c>
      <c r="C137" s="18">
        <v>99.236912113145323</v>
      </c>
      <c r="D137" s="18"/>
      <c r="E137" s="18">
        <f t="shared" si="4"/>
        <v>0</v>
      </c>
      <c r="F137" s="18"/>
      <c r="G137" s="18">
        <v>0.19539150082258255</v>
      </c>
      <c r="H137" s="18">
        <v>0.19539150082258255</v>
      </c>
      <c r="I137" s="18"/>
      <c r="J137" s="18">
        <f t="shared" si="6"/>
        <v>0</v>
      </c>
      <c r="K137" s="93">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0.15653409896906476</v>
      </c>
      <c r="H139" s="121">
        <v>0.15653409896906476</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N12" sqref="N12"/>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row>
    <row r="4" spans="1:14" ht="30" x14ac:dyDescent="0.25">
      <c r="A4" s="159"/>
      <c r="B4" s="114">
        <v>44378</v>
      </c>
      <c r="C4" s="114">
        <v>44409</v>
      </c>
      <c r="D4" s="115"/>
      <c r="E4" s="116" t="s">
        <v>290</v>
      </c>
      <c r="F4" s="115"/>
      <c r="G4" s="117">
        <v>44378</v>
      </c>
      <c r="H4" s="114">
        <v>44409</v>
      </c>
      <c r="I4" s="14"/>
      <c r="J4" s="116" t="s">
        <v>291</v>
      </c>
      <c r="K4" s="86" t="s">
        <v>291</v>
      </c>
    </row>
    <row r="5" spans="1:14" ht="15.75" x14ac:dyDescent="0.25">
      <c r="A5" s="118" t="s">
        <v>83</v>
      </c>
      <c r="B5" s="11">
        <v>100.13385858957542</v>
      </c>
      <c r="C5" s="11">
        <v>100.05322722427391</v>
      </c>
      <c r="D5" s="9"/>
      <c r="E5" s="9">
        <f>((C5/B5-1)*100)</f>
        <v>-8.0523577576296912E-2</v>
      </c>
      <c r="F5" s="9"/>
      <c r="G5" s="9">
        <v>100.13385858957542</v>
      </c>
      <c r="H5" s="9">
        <v>100.05322722427391</v>
      </c>
      <c r="I5" s="9"/>
      <c r="J5" s="10">
        <f t="shared" ref="J5" si="0">H5-G5</f>
        <v>-8.0631365301513824E-2</v>
      </c>
      <c r="K5" s="90">
        <f>SUM(K7+K25+K30+K38+K50+K67+K77+K88+K99+K112+K121+K126+K130)</f>
        <v>-8.0523577576276767E-4</v>
      </c>
      <c r="N5" s="113"/>
    </row>
    <row r="6" spans="1:14" ht="13.5" customHeight="1" x14ac:dyDescent="0.25">
      <c r="A6" s="119"/>
      <c r="B6" s="8"/>
      <c r="C6" s="8"/>
      <c r="D6" s="8"/>
      <c r="E6" s="8"/>
      <c r="F6" s="8"/>
      <c r="G6" s="8"/>
      <c r="H6" s="8"/>
      <c r="I6" s="8"/>
      <c r="J6" s="8"/>
      <c r="K6" s="8"/>
    </row>
    <row r="7" spans="1:14" ht="15.75" customHeight="1" x14ac:dyDescent="0.25">
      <c r="A7" s="20" t="s">
        <v>0</v>
      </c>
      <c r="B7" s="16">
        <v>103.44153995963688</v>
      </c>
      <c r="C7" s="16">
        <v>103.78857116551978</v>
      </c>
      <c r="D7" s="16"/>
      <c r="E7" s="16">
        <f>((C7/B7-1)*100)</f>
        <v>0.33548534372005445</v>
      </c>
      <c r="F7" s="16"/>
      <c r="G7" s="16">
        <v>27.605021872775819</v>
      </c>
      <c r="H7" s="16">
        <v>27.697632675289697</v>
      </c>
      <c r="I7" s="16"/>
      <c r="J7" s="16">
        <f>H7-G7</f>
        <v>9.2610802513878099E-2</v>
      </c>
      <c r="K7" s="91">
        <f>J7/$G$5</f>
        <v>9.2487000719174801E-4</v>
      </c>
    </row>
    <row r="8" spans="1:14" x14ac:dyDescent="0.25">
      <c r="A8" s="21" t="s">
        <v>1</v>
      </c>
      <c r="B8" s="35">
        <v>103.60218180534987</v>
      </c>
      <c r="C8" s="35">
        <v>103.98721952344808</v>
      </c>
      <c r="D8" s="35"/>
      <c r="E8" s="35">
        <f>((C8/B8-1)*100)</f>
        <v>0.37165020213727473</v>
      </c>
      <c r="F8" s="35"/>
      <c r="G8" s="35">
        <v>25.262481185990687</v>
      </c>
      <c r="H8" s="35">
        <v>25.356369248383317</v>
      </c>
      <c r="I8" s="35"/>
      <c r="J8" s="35">
        <f t="shared" ref="J8:J94" si="1">H8-G8</f>
        <v>9.3888062392629479E-2</v>
      </c>
      <c r="K8" s="92">
        <f>J8/$G$5</f>
        <v>9.3762553161417692E-4</v>
      </c>
    </row>
    <row r="9" spans="1:14" ht="15.75" customHeight="1" x14ac:dyDescent="0.25">
      <c r="A9" s="22" t="s">
        <v>3</v>
      </c>
      <c r="B9" s="18">
        <v>101.81241684612105</v>
      </c>
      <c r="C9" s="18">
        <v>101.77196290889131</v>
      </c>
      <c r="D9" s="18"/>
      <c r="E9" s="18">
        <f>((C9/B9-1)*100)</f>
        <v>-3.9733795231366997E-2</v>
      </c>
      <c r="F9" s="18"/>
      <c r="G9" s="18">
        <v>5.353251920142033</v>
      </c>
      <c r="H9" s="18">
        <v>5.3511248699858651</v>
      </c>
      <c r="I9" s="18"/>
      <c r="J9" s="18">
        <f t="shared" si="1"/>
        <v>-2.1270501561678756E-3</v>
      </c>
      <c r="K9" s="93">
        <f>J9/$G$5</f>
        <v>-2.1242067230087899E-5</v>
      </c>
    </row>
    <row r="10" spans="1:14" x14ac:dyDescent="0.25">
      <c r="A10" s="23" t="s">
        <v>4</v>
      </c>
      <c r="B10" s="35">
        <v>94.935986604788866</v>
      </c>
      <c r="C10" s="35">
        <v>97.647057073554052</v>
      </c>
      <c r="D10" s="35"/>
      <c r="E10" s="35">
        <f t="shared" ref="E10:E73" si="2">((C10/B10-1)*100)</f>
        <v>2.8556826191222573</v>
      </c>
      <c r="F10" s="35"/>
      <c r="G10" s="35">
        <v>1.0526726075715385</v>
      </c>
      <c r="H10" s="35">
        <v>1.0827335962622202</v>
      </c>
      <c r="I10" s="35"/>
      <c r="J10" s="35">
        <f t="shared" si="1"/>
        <v>3.0060988690681745E-2</v>
      </c>
      <c r="K10" s="92">
        <f t="shared" ref="K10:K73" si="3">J10/$G$5</f>
        <v>3.0020803266849529E-4</v>
      </c>
    </row>
    <row r="11" spans="1:14" ht="15.75" customHeight="1" x14ac:dyDescent="0.25">
      <c r="A11" s="22" t="s">
        <v>5</v>
      </c>
      <c r="B11" s="18">
        <v>103.7661862281459</v>
      </c>
      <c r="C11" s="18">
        <v>102.46183064103819</v>
      </c>
      <c r="D11" s="18"/>
      <c r="E11" s="18">
        <f t="shared" si="2"/>
        <v>-1.2570140953623188</v>
      </c>
      <c r="F11" s="18"/>
      <c r="G11" s="18">
        <v>5.4313564446858216</v>
      </c>
      <c r="H11" s="18">
        <v>5.3630835286067517</v>
      </c>
      <c r="I11" s="18"/>
      <c r="J11" s="18">
        <f t="shared" si="1"/>
        <v>-6.8272916079069823E-2</v>
      </c>
      <c r="K11" s="93">
        <f t="shared" si="3"/>
        <v>-6.8181649085255036E-4</v>
      </c>
    </row>
    <row r="12" spans="1:14" ht="15.75" customHeight="1" x14ac:dyDescent="0.25">
      <c r="A12" s="23" t="s">
        <v>108</v>
      </c>
      <c r="B12" s="35">
        <v>106.68060329384357</v>
      </c>
      <c r="C12" s="35">
        <v>106.13747229005818</v>
      </c>
      <c r="D12" s="35"/>
      <c r="E12" s="35">
        <f t="shared" si="2"/>
        <v>-0.50911879668450455</v>
      </c>
      <c r="F12" s="35"/>
      <c r="G12" s="35">
        <v>5.0320665080523126</v>
      </c>
      <c r="H12" s="35">
        <v>5.0064473115981523</v>
      </c>
      <c r="I12" s="35"/>
      <c r="J12" s="35">
        <f t="shared" si="1"/>
        <v>-2.5619196454160331E-2</v>
      </c>
      <c r="K12" s="92">
        <f t="shared" si="3"/>
        <v>-2.5584948802549642E-4</v>
      </c>
    </row>
    <row r="13" spans="1:14" x14ac:dyDescent="0.25">
      <c r="A13" s="22" t="s">
        <v>6</v>
      </c>
      <c r="B13" s="18">
        <v>109.68783601593756</v>
      </c>
      <c r="C13" s="18">
        <v>112.01671189390539</v>
      </c>
      <c r="D13" s="18"/>
      <c r="E13" s="18">
        <f t="shared" si="2"/>
        <v>2.1231851794664358</v>
      </c>
      <c r="F13" s="18"/>
      <c r="G13" s="18">
        <v>1.1118039296858244</v>
      </c>
      <c r="H13" s="18">
        <v>1.1354095859456395</v>
      </c>
      <c r="I13" s="18"/>
      <c r="J13" s="18">
        <f t="shared" si="1"/>
        <v>2.3605656259815033E-2</v>
      </c>
      <c r="K13" s="93">
        <f t="shared" si="3"/>
        <v>2.3574100301646154E-4</v>
      </c>
    </row>
    <row r="14" spans="1:14" x14ac:dyDescent="0.25">
      <c r="A14" s="23" t="s">
        <v>7</v>
      </c>
      <c r="B14" s="35">
        <v>99.133916444285532</v>
      </c>
      <c r="C14" s="35">
        <v>105.62528388371678</v>
      </c>
      <c r="D14" s="35"/>
      <c r="E14" s="35">
        <f t="shared" si="2"/>
        <v>6.548079277266794</v>
      </c>
      <c r="F14" s="35"/>
      <c r="G14" s="35">
        <v>2.0077135626308991</v>
      </c>
      <c r="H14" s="35">
        <v>2.1391802383724077</v>
      </c>
      <c r="I14" s="35"/>
      <c r="J14" s="35">
        <f t="shared" si="1"/>
        <v>0.13146667574150861</v>
      </c>
      <c r="K14" s="92">
        <f t="shared" si="3"/>
        <v>1.3129093155229228E-3</v>
      </c>
    </row>
    <row r="15" spans="1:14" ht="15.75" customHeight="1" x14ac:dyDescent="0.25">
      <c r="A15" s="22" t="s">
        <v>8</v>
      </c>
      <c r="B15" s="18">
        <v>106.97551300626449</v>
      </c>
      <c r="C15" s="18">
        <v>107.16455435408265</v>
      </c>
      <c r="D15" s="18"/>
      <c r="E15" s="18">
        <f t="shared" si="2"/>
        <v>0.17671459804740053</v>
      </c>
      <c r="F15" s="18"/>
      <c r="G15" s="18">
        <v>2.7578178227592947</v>
      </c>
      <c r="H15" s="18">
        <v>2.7626912894396636</v>
      </c>
      <c r="I15" s="18"/>
      <c r="J15" s="18">
        <f t="shared" si="1"/>
        <v>4.8734666803689208E-3</v>
      </c>
      <c r="K15" s="93">
        <f t="shared" si="3"/>
        <v>4.8669518472708489E-5</v>
      </c>
    </row>
    <row r="16" spans="1:14" x14ac:dyDescent="0.25">
      <c r="A16" s="23" t="s">
        <v>9</v>
      </c>
      <c r="B16" s="35">
        <v>100.21889150177233</v>
      </c>
      <c r="C16" s="35">
        <v>100.26214516691914</v>
      </c>
      <c r="D16" s="35"/>
      <c r="E16" s="35">
        <f t="shared" si="2"/>
        <v>4.3159193340347457E-2</v>
      </c>
      <c r="F16" s="35"/>
      <c r="G16" s="35">
        <v>1.3255465630342465</v>
      </c>
      <c r="H16" s="35">
        <v>1.3261186582382027</v>
      </c>
      <c r="I16" s="35"/>
      <c r="J16" s="35">
        <f t="shared" si="1"/>
        <v>5.7209520395629099E-4</v>
      </c>
      <c r="K16" s="92">
        <f t="shared" si="3"/>
        <v>5.7133042910207976E-6</v>
      </c>
    </row>
    <row r="17" spans="1:11" ht="15.75" customHeight="1" x14ac:dyDescent="0.25">
      <c r="A17" s="22" t="s">
        <v>10</v>
      </c>
      <c r="B17" s="18">
        <v>105.64361095745446</v>
      </c>
      <c r="C17" s="18">
        <v>105.58399641086054</v>
      </c>
      <c r="D17" s="18"/>
      <c r="E17" s="18">
        <f t="shared" si="2"/>
        <v>-5.6429864573570576E-2</v>
      </c>
      <c r="F17" s="18"/>
      <c r="G17" s="18">
        <v>1.1902518274287146</v>
      </c>
      <c r="H17" s="18">
        <v>1.1895801699344124</v>
      </c>
      <c r="I17" s="18"/>
      <c r="J17" s="18">
        <f t="shared" si="1"/>
        <v>-6.7165749430220245E-4</v>
      </c>
      <c r="K17" s="93">
        <f t="shared" si="3"/>
        <v>-6.7075962492883133E-6</v>
      </c>
    </row>
    <row r="18" spans="1:11" x14ac:dyDescent="0.25">
      <c r="A18" s="21" t="s">
        <v>11</v>
      </c>
      <c r="B18" s="35">
        <v>101.74027656310435</v>
      </c>
      <c r="C18" s="35">
        <v>101.68480313033095</v>
      </c>
      <c r="D18" s="35"/>
      <c r="E18" s="35">
        <f t="shared" si="2"/>
        <v>-5.452455472635398E-2</v>
      </c>
      <c r="F18" s="35"/>
      <c r="G18" s="35">
        <v>2.3425406867851315</v>
      </c>
      <c r="H18" s="35">
        <v>2.3412634269063788</v>
      </c>
      <c r="I18" s="35"/>
      <c r="J18" s="35">
        <f t="shared" si="1"/>
        <v>-1.2772598787527123E-3</v>
      </c>
      <c r="K18" s="92">
        <f t="shared" si="3"/>
        <v>-1.2755524422442293E-5</v>
      </c>
    </row>
    <row r="19" spans="1:11" ht="15.75" customHeight="1" x14ac:dyDescent="0.25">
      <c r="A19" s="22" t="s">
        <v>141</v>
      </c>
      <c r="B19" s="18">
        <v>101.17425627966307</v>
      </c>
      <c r="C19" s="18">
        <v>101.28845127453295</v>
      </c>
      <c r="D19" s="18"/>
      <c r="E19" s="18">
        <f t="shared" si="2"/>
        <v>0.11286961631249426</v>
      </c>
      <c r="F19" s="18"/>
      <c r="G19" s="18">
        <v>0.56009227273358353</v>
      </c>
      <c r="H19" s="18">
        <v>0.56072444673281385</v>
      </c>
      <c r="I19" s="18"/>
      <c r="J19" s="18">
        <f t="shared" si="1"/>
        <v>6.3217399923032325E-4</v>
      </c>
      <c r="K19" s="93">
        <f t="shared" si="3"/>
        <v>6.3132891125413655E-6</v>
      </c>
    </row>
    <row r="20" spans="1:11" x14ac:dyDescent="0.25">
      <c r="A20" s="23" t="s">
        <v>142</v>
      </c>
      <c r="B20" s="35">
        <v>101.12681894286156</v>
      </c>
      <c r="C20" s="35">
        <v>100.78210321970883</v>
      </c>
      <c r="D20" s="35"/>
      <c r="E20" s="35">
        <f t="shared" si="2"/>
        <v>-0.34087468265713294</v>
      </c>
      <c r="F20" s="35"/>
      <c r="G20" s="35">
        <v>0.56015714135759376</v>
      </c>
      <c r="H20" s="35">
        <v>0.55824770747960994</v>
      </c>
      <c r="I20" s="35"/>
      <c r="J20" s="35">
        <f t="shared" si="1"/>
        <v>-1.9094338779838127E-3</v>
      </c>
      <c r="K20" s="92">
        <f t="shared" si="3"/>
        <v>-1.9068813534991419E-5</v>
      </c>
    </row>
    <row r="21" spans="1:11" ht="15.75" customHeight="1" x14ac:dyDescent="0.25">
      <c r="A21" s="22" t="s">
        <v>143</v>
      </c>
      <c r="B21" s="18">
        <v>101.039715474907</v>
      </c>
      <c r="C21" s="18">
        <v>101.039715474907</v>
      </c>
      <c r="D21" s="18"/>
      <c r="E21" s="18">
        <f t="shared" si="2"/>
        <v>0</v>
      </c>
      <c r="F21" s="18"/>
      <c r="G21" s="18">
        <v>0.15508175814096348</v>
      </c>
      <c r="H21" s="18">
        <v>0.1550817581409635</v>
      </c>
      <c r="I21" s="18"/>
      <c r="J21" s="18">
        <f t="shared" si="1"/>
        <v>0</v>
      </c>
      <c r="K21" s="93">
        <f t="shared" si="3"/>
        <v>0</v>
      </c>
    </row>
    <row r="22" spans="1:11" x14ac:dyDescent="0.25">
      <c r="A22" s="23" t="s">
        <v>144</v>
      </c>
      <c r="B22" s="35">
        <v>97.832802208660297</v>
      </c>
      <c r="C22" s="35">
        <v>97.832802208660297</v>
      </c>
      <c r="D22" s="35"/>
      <c r="E22" s="35">
        <f t="shared" si="2"/>
        <v>0</v>
      </c>
      <c r="F22" s="35"/>
      <c r="G22" s="35">
        <v>0.59145024317675643</v>
      </c>
      <c r="H22" s="35">
        <v>0.59145024317675654</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0.25213546288622285</v>
      </c>
      <c r="H23" s="18">
        <v>0.25213546288622285</v>
      </c>
      <c r="I23" s="18"/>
      <c r="J23" s="18">
        <f t="shared" si="1"/>
        <v>0</v>
      </c>
      <c r="K23" s="93">
        <f t="shared" si="3"/>
        <v>0</v>
      </c>
    </row>
    <row r="24" spans="1:11" x14ac:dyDescent="0.25">
      <c r="A24" s="23" t="s">
        <v>146</v>
      </c>
      <c r="B24" s="35">
        <v>116.17736848963465</v>
      </c>
      <c r="C24" s="35">
        <v>116.17736848963465</v>
      </c>
      <c r="D24" s="35"/>
      <c r="E24" s="35">
        <f t="shared" si="2"/>
        <v>0</v>
      </c>
      <c r="F24" s="35"/>
      <c r="G24" s="35">
        <v>0.22362380849001137</v>
      </c>
      <c r="H24" s="35">
        <v>0.2236238084900114</v>
      </c>
      <c r="I24" s="35"/>
      <c r="J24" s="35">
        <f t="shared" si="1"/>
        <v>0</v>
      </c>
      <c r="K24" s="92">
        <f t="shared" si="3"/>
        <v>0</v>
      </c>
    </row>
    <row r="25" spans="1:11" ht="15.75" customHeight="1" x14ac:dyDescent="0.25">
      <c r="A25" s="24" t="s">
        <v>147</v>
      </c>
      <c r="B25" s="18">
        <v>137.22725166401875</v>
      </c>
      <c r="C25" s="18">
        <v>137.84732080009593</v>
      </c>
      <c r="D25" s="18"/>
      <c r="E25" s="18">
        <f t="shared" si="2"/>
        <v>0.45185568358923067</v>
      </c>
      <c r="F25" s="18"/>
      <c r="G25" s="18">
        <v>3.2875502960507332</v>
      </c>
      <c r="H25" s="18">
        <v>3.3024052789142937</v>
      </c>
      <c r="I25" s="18"/>
      <c r="J25" s="18">
        <f t="shared" si="1"/>
        <v>1.4854982863560462E-2</v>
      </c>
      <c r="K25" s="93">
        <f t="shared" si="3"/>
        <v>1.4835124774775194E-4</v>
      </c>
    </row>
    <row r="26" spans="1:11" x14ac:dyDescent="0.25">
      <c r="A26" s="21" t="s">
        <v>12</v>
      </c>
      <c r="B26" s="35">
        <v>145.80470452669081</v>
      </c>
      <c r="C26" s="35">
        <v>145.80470452669081</v>
      </c>
      <c r="D26" s="35"/>
      <c r="E26" s="35">
        <f t="shared" si="2"/>
        <v>0</v>
      </c>
      <c r="F26" s="35"/>
      <c r="G26" s="35">
        <v>2.6132077278516634</v>
      </c>
      <c r="H26" s="35">
        <v>2.6132077278516634</v>
      </c>
      <c r="I26" s="35"/>
      <c r="J26" s="35">
        <f t="shared" si="1"/>
        <v>0</v>
      </c>
      <c r="K26" s="92">
        <f t="shared" si="3"/>
        <v>0</v>
      </c>
    </row>
    <row r="27" spans="1:11" ht="15.75" customHeight="1" x14ac:dyDescent="0.25">
      <c r="A27" s="22" t="s">
        <v>13</v>
      </c>
      <c r="B27" s="18">
        <v>145.80470452669081</v>
      </c>
      <c r="C27" s="18">
        <v>145.80470452669081</v>
      </c>
      <c r="D27" s="18"/>
      <c r="E27" s="18">
        <f t="shared" si="2"/>
        <v>0</v>
      </c>
      <c r="F27" s="18"/>
      <c r="G27" s="18">
        <v>2.6132077278516634</v>
      </c>
      <c r="H27" s="18">
        <v>2.6132077278516634</v>
      </c>
      <c r="I27" s="18"/>
      <c r="J27" s="18">
        <f t="shared" si="1"/>
        <v>0</v>
      </c>
      <c r="K27" s="93">
        <f t="shared" si="3"/>
        <v>0</v>
      </c>
    </row>
    <row r="28" spans="1:11" x14ac:dyDescent="0.25">
      <c r="A28" s="21" t="s">
        <v>14</v>
      </c>
      <c r="B28" s="35">
        <v>111.7511887460291</v>
      </c>
      <c r="C28" s="35">
        <v>114.21293752489994</v>
      </c>
      <c r="D28" s="35"/>
      <c r="E28" s="35">
        <f t="shared" si="2"/>
        <v>2.2028837513894617</v>
      </c>
      <c r="F28" s="35"/>
      <c r="G28" s="35">
        <v>0.67434256819907046</v>
      </c>
      <c r="H28" s="35">
        <v>0.68919755106263036</v>
      </c>
      <c r="I28" s="35"/>
      <c r="J28" s="35">
        <f t="shared" si="1"/>
        <v>1.4854982863559907E-2</v>
      </c>
      <c r="K28" s="92">
        <f t="shared" si="3"/>
        <v>1.4835124774774638E-4</v>
      </c>
    </row>
    <row r="29" spans="1:11" ht="15.75" customHeight="1" x14ac:dyDescent="0.25">
      <c r="A29" s="22" t="s">
        <v>15</v>
      </c>
      <c r="B29" s="18">
        <v>111.7511887460291</v>
      </c>
      <c r="C29" s="18">
        <v>114.21293752489994</v>
      </c>
      <c r="D29" s="18"/>
      <c r="E29" s="18">
        <f t="shared" si="2"/>
        <v>2.2028837513894617</v>
      </c>
      <c r="F29" s="18"/>
      <c r="G29" s="18">
        <v>0.67434256819907046</v>
      </c>
      <c r="H29" s="18">
        <v>0.68919755106263036</v>
      </c>
      <c r="I29" s="18"/>
      <c r="J29" s="18">
        <f t="shared" si="1"/>
        <v>1.4854982863559907E-2</v>
      </c>
      <c r="K29" s="93">
        <f t="shared" si="3"/>
        <v>1.4835124774774638E-4</v>
      </c>
    </row>
    <row r="30" spans="1:11" x14ac:dyDescent="0.25">
      <c r="A30" s="21" t="s">
        <v>16</v>
      </c>
      <c r="B30" s="35">
        <v>98.514228279088854</v>
      </c>
      <c r="C30" s="35">
        <v>98.58703977866125</v>
      </c>
      <c r="D30" s="35"/>
      <c r="E30" s="35">
        <f t="shared" si="2"/>
        <v>7.3909627923107735E-2</v>
      </c>
      <c r="F30" s="35"/>
      <c r="G30" s="35">
        <v>4.9987792306395971</v>
      </c>
      <c r="H30" s="35">
        <v>5.0024738097696613</v>
      </c>
      <c r="I30" s="35"/>
      <c r="J30" s="35">
        <f t="shared" si="1"/>
        <v>3.6945791300642128E-3</v>
      </c>
      <c r="K30" s="92">
        <f t="shared" si="3"/>
        <v>3.6896402296923388E-5</v>
      </c>
    </row>
    <row r="31" spans="1:11" ht="15.75" customHeight="1" x14ac:dyDescent="0.25">
      <c r="A31" s="24" t="s">
        <v>17</v>
      </c>
      <c r="B31" s="18">
        <v>99.805703642610396</v>
      </c>
      <c r="C31" s="18">
        <v>99.899588034046971</v>
      </c>
      <c r="D31" s="18"/>
      <c r="E31" s="18">
        <f t="shared" si="2"/>
        <v>9.4067160502930847E-2</v>
      </c>
      <c r="F31" s="18"/>
      <c r="G31" s="18">
        <v>3.9275971660143689</v>
      </c>
      <c r="H31" s="18">
        <v>3.9312917451444318</v>
      </c>
      <c r="I31" s="18"/>
      <c r="J31" s="18">
        <f t="shared" si="1"/>
        <v>3.6945791300628805E-3</v>
      </c>
      <c r="K31" s="93">
        <f t="shared" si="3"/>
        <v>3.6896402296910086E-5</v>
      </c>
    </row>
    <row r="32" spans="1:11" x14ac:dyDescent="0.25">
      <c r="A32" s="23" t="s">
        <v>18</v>
      </c>
      <c r="B32" s="35">
        <v>99.346008866671212</v>
      </c>
      <c r="C32" s="35">
        <v>99.755877540108003</v>
      </c>
      <c r="D32" s="35"/>
      <c r="E32" s="35">
        <f t="shared" si="2"/>
        <v>0.41256682388404187</v>
      </c>
      <c r="F32" s="35"/>
      <c r="G32" s="35">
        <v>0.64825472815787355</v>
      </c>
      <c r="H32" s="35">
        <v>0.6509292121005128</v>
      </c>
      <c r="I32" s="35"/>
      <c r="J32" s="35">
        <f t="shared" si="1"/>
        <v>2.6744839426392497E-3</v>
      </c>
      <c r="K32" s="92">
        <f t="shared" si="3"/>
        <v>2.6709087019220095E-5</v>
      </c>
    </row>
    <row r="33" spans="1:11" x14ac:dyDescent="0.25">
      <c r="A33" s="22" t="s">
        <v>19</v>
      </c>
      <c r="B33" s="18">
        <v>98.565606779263234</v>
      </c>
      <c r="C33" s="18">
        <v>98.565606779263234</v>
      </c>
      <c r="D33" s="18"/>
      <c r="E33" s="18">
        <f t="shared" si="2"/>
        <v>0</v>
      </c>
      <c r="F33" s="18"/>
      <c r="G33" s="18">
        <v>2.7503528423697916</v>
      </c>
      <c r="H33" s="18">
        <v>2.7503528423697921</v>
      </c>
      <c r="I33" s="18"/>
      <c r="J33" s="18">
        <f t="shared" si="1"/>
        <v>0</v>
      </c>
      <c r="K33" s="93">
        <f t="shared" si="3"/>
        <v>0</v>
      </c>
    </row>
    <row r="34" spans="1:11" x14ac:dyDescent="0.25">
      <c r="A34" s="23" t="s">
        <v>20</v>
      </c>
      <c r="B34" s="35">
        <v>118.33907678349219</v>
      </c>
      <c r="C34" s="35">
        <v>118.33907678349219</v>
      </c>
      <c r="D34" s="35"/>
      <c r="E34" s="35">
        <f t="shared" si="2"/>
        <v>0</v>
      </c>
      <c r="F34" s="35"/>
      <c r="G34" s="35">
        <v>0.25374390833644872</v>
      </c>
      <c r="H34" s="35">
        <v>0.25374390833644872</v>
      </c>
      <c r="I34" s="35"/>
      <c r="J34" s="35">
        <f t="shared" si="1"/>
        <v>0</v>
      </c>
      <c r="K34" s="92">
        <f t="shared" si="3"/>
        <v>0</v>
      </c>
    </row>
    <row r="35" spans="1:11" x14ac:dyDescent="0.25">
      <c r="A35" s="22" t="s">
        <v>155</v>
      </c>
      <c r="B35" s="18">
        <v>99.036978366629839</v>
      </c>
      <c r="C35" s="18">
        <v>99.404021883477668</v>
      </c>
      <c r="D35" s="18"/>
      <c r="E35" s="18">
        <f t="shared" si="2"/>
        <v>0.37061259632644727</v>
      </c>
      <c r="F35" s="18"/>
      <c r="G35" s="18">
        <v>0.27524568715025388</v>
      </c>
      <c r="H35" s="18">
        <v>0.27626578233767801</v>
      </c>
      <c r="I35" s="18"/>
      <c r="J35" s="18">
        <f t="shared" si="1"/>
        <v>1.0200951874241304E-3</v>
      </c>
      <c r="K35" s="93">
        <f>J35/$G$5</f>
        <v>1.018731527769498E-5</v>
      </c>
    </row>
    <row r="36" spans="1:11" x14ac:dyDescent="0.25">
      <c r="A36" s="21" t="s">
        <v>21</v>
      </c>
      <c r="B36" s="35">
        <v>94.051895416333963</v>
      </c>
      <c r="C36" s="35">
        <v>94.051895416333963</v>
      </c>
      <c r="D36" s="35"/>
      <c r="E36" s="35">
        <f t="shared" si="2"/>
        <v>0</v>
      </c>
      <c r="F36" s="35"/>
      <c r="G36" s="35">
        <v>1.0711820646252292</v>
      </c>
      <c r="H36" s="35">
        <v>1.0711820646252295</v>
      </c>
      <c r="I36" s="35"/>
      <c r="J36" s="35">
        <f t="shared" si="1"/>
        <v>0</v>
      </c>
      <c r="K36" s="92">
        <f t="shared" si="3"/>
        <v>0</v>
      </c>
    </row>
    <row r="37" spans="1:11" x14ac:dyDescent="0.25">
      <c r="A37" s="22" t="s">
        <v>22</v>
      </c>
      <c r="B37" s="18">
        <v>94.051895416333963</v>
      </c>
      <c r="C37" s="18">
        <v>94.051895416333963</v>
      </c>
      <c r="D37" s="18"/>
      <c r="E37" s="18">
        <f t="shared" si="2"/>
        <v>0</v>
      </c>
      <c r="F37" s="18"/>
      <c r="G37" s="18">
        <v>1.0711820646252292</v>
      </c>
      <c r="H37" s="18">
        <v>1.0711820646252295</v>
      </c>
      <c r="I37" s="18"/>
      <c r="J37" s="18">
        <f t="shared" si="1"/>
        <v>0</v>
      </c>
      <c r="K37" s="93">
        <f t="shared" si="3"/>
        <v>0</v>
      </c>
    </row>
    <row r="38" spans="1:11" x14ac:dyDescent="0.25">
      <c r="A38" s="21" t="s">
        <v>23</v>
      </c>
      <c r="B38" s="35">
        <v>99.715953514255233</v>
      </c>
      <c r="C38" s="35">
        <v>99.657776196430532</v>
      </c>
      <c r="D38" s="35"/>
      <c r="E38" s="35">
        <f t="shared" si="2"/>
        <v>-5.8343039177155553E-2</v>
      </c>
      <c r="F38" s="35"/>
      <c r="G38" s="35">
        <v>12.099389107272769</v>
      </c>
      <c r="H38" s="35">
        <v>12.092329955945717</v>
      </c>
      <c r="I38" s="35"/>
      <c r="J38" s="35">
        <f t="shared" si="1"/>
        <v>-7.0591513270521489E-3</v>
      </c>
      <c r="K38" s="92">
        <f t="shared" si="3"/>
        <v>-7.0497146784145317E-5</v>
      </c>
    </row>
    <row r="39" spans="1:11" x14ac:dyDescent="0.25">
      <c r="A39" s="24" t="s">
        <v>24</v>
      </c>
      <c r="B39" s="18">
        <v>94.047721100975068</v>
      </c>
      <c r="C39" s="18">
        <v>94.267012645002779</v>
      </c>
      <c r="D39" s="18"/>
      <c r="E39" s="18">
        <f t="shared" si="2"/>
        <v>0.23317050265605488</v>
      </c>
      <c r="F39" s="18"/>
      <c r="G39" s="18">
        <v>0.96179491188093535</v>
      </c>
      <c r="H39" s="18">
        <v>0.96403753391148839</v>
      </c>
      <c r="I39" s="18"/>
      <c r="J39" s="18">
        <f t="shared" si="1"/>
        <v>2.242622030553032E-3</v>
      </c>
      <c r="K39" s="93">
        <f t="shared" si="3"/>
        <v>2.2396241013192148E-5</v>
      </c>
    </row>
    <row r="40" spans="1:11" x14ac:dyDescent="0.25">
      <c r="A40" s="23" t="s">
        <v>160</v>
      </c>
      <c r="B40" s="35">
        <v>94.047721100975068</v>
      </c>
      <c r="C40" s="35">
        <v>94.267012645002779</v>
      </c>
      <c r="D40" s="35"/>
      <c r="E40" s="35">
        <f t="shared" si="2"/>
        <v>0.23317050265605488</v>
      </c>
      <c r="F40" s="35"/>
      <c r="G40" s="35">
        <v>0.96179491188093535</v>
      </c>
      <c r="H40" s="35">
        <v>0.96403753391148839</v>
      </c>
      <c r="I40" s="35"/>
      <c r="J40" s="35">
        <f t="shared" si="1"/>
        <v>2.242622030553032E-3</v>
      </c>
      <c r="K40" s="92">
        <f t="shared" si="3"/>
        <v>2.2396241013192148E-5</v>
      </c>
    </row>
    <row r="41" spans="1:11" x14ac:dyDescent="0.25">
      <c r="A41" s="24" t="s">
        <v>161</v>
      </c>
      <c r="B41" s="18">
        <v>100.94611190944971</v>
      </c>
      <c r="C41" s="18">
        <v>100.67026216676192</v>
      </c>
      <c r="D41" s="18"/>
      <c r="E41" s="18">
        <f t="shared" si="2"/>
        <v>-0.27326435607073485</v>
      </c>
      <c r="F41" s="18"/>
      <c r="G41" s="18">
        <v>3.4039468196135561</v>
      </c>
      <c r="H41" s="18">
        <v>3.3946450462559494</v>
      </c>
      <c r="I41" s="18"/>
      <c r="J41" s="18">
        <f t="shared" si="1"/>
        <v>-9.3017733576066242E-3</v>
      </c>
      <c r="K41" s="93">
        <f t="shared" si="3"/>
        <v>-9.2893387797351882E-5</v>
      </c>
    </row>
    <row r="42" spans="1:11" x14ac:dyDescent="0.25">
      <c r="A42" s="23" t="s">
        <v>162</v>
      </c>
      <c r="B42" s="35">
        <v>101.22927508089995</v>
      </c>
      <c r="C42" s="35">
        <v>100.87086587859322</v>
      </c>
      <c r="D42" s="35"/>
      <c r="E42" s="35">
        <f t="shared" si="2"/>
        <v>-0.35405686943851267</v>
      </c>
      <c r="F42" s="35"/>
      <c r="G42" s="35">
        <v>2.6271975381691464</v>
      </c>
      <c r="H42" s="35">
        <v>2.6178957648115393</v>
      </c>
      <c r="I42" s="35"/>
      <c r="J42" s="35">
        <f t="shared" si="1"/>
        <v>-9.3017733576070682E-3</v>
      </c>
      <c r="K42" s="92">
        <f t="shared" si="3"/>
        <v>-9.2893387797356313E-5</v>
      </c>
    </row>
    <row r="43" spans="1:11" x14ac:dyDescent="0.25">
      <c r="A43" s="22" t="s">
        <v>163</v>
      </c>
      <c r="B43" s="18">
        <v>100</v>
      </c>
      <c r="C43" s="18">
        <v>100</v>
      </c>
      <c r="D43" s="18"/>
      <c r="E43" s="18">
        <f t="shared" si="2"/>
        <v>0</v>
      </c>
      <c r="F43" s="18"/>
      <c r="G43" s="18">
        <v>0.77674928144441013</v>
      </c>
      <c r="H43" s="18">
        <v>0.77674928144441013</v>
      </c>
      <c r="I43" s="18"/>
      <c r="J43" s="18">
        <f t="shared" si="1"/>
        <v>0</v>
      </c>
      <c r="K43" s="93">
        <f t="shared" si="3"/>
        <v>0</v>
      </c>
    </row>
    <row r="44" spans="1:11" x14ac:dyDescent="0.25">
      <c r="A44" s="21" t="s">
        <v>26</v>
      </c>
      <c r="B44" s="35">
        <v>100.00000000000007</v>
      </c>
      <c r="C44" s="35">
        <v>100.00000000000007</v>
      </c>
      <c r="D44" s="35"/>
      <c r="E44" s="35">
        <f t="shared" si="2"/>
        <v>0</v>
      </c>
      <c r="F44" s="35"/>
      <c r="G44" s="35">
        <v>0.38751312168952079</v>
      </c>
      <c r="H44" s="35">
        <v>0.38751312168952079</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0.17574859045368224</v>
      </c>
      <c r="H45" s="18">
        <v>0.17574859045368227</v>
      </c>
      <c r="I45" s="18"/>
      <c r="J45" s="18">
        <f t="shared" si="1"/>
        <v>0</v>
      </c>
      <c r="K45" s="93">
        <f t="shared" si="3"/>
        <v>0</v>
      </c>
    </row>
    <row r="46" spans="1:11" x14ac:dyDescent="0.25">
      <c r="A46" s="23" t="s">
        <v>166</v>
      </c>
      <c r="B46" s="35">
        <v>100</v>
      </c>
      <c r="C46" s="35">
        <v>100</v>
      </c>
      <c r="D46" s="35"/>
      <c r="E46" s="35">
        <f t="shared" si="2"/>
        <v>0</v>
      </c>
      <c r="F46" s="35"/>
      <c r="G46" s="35">
        <v>0.21176453123583849</v>
      </c>
      <c r="H46" s="35">
        <v>0.21176453123583852</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7.3461342540887564</v>
      </c>
      <c r="H47" s="18">
        <v>7.3461342540887564</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1.3537057180487533</v>
      </c>
      <c r="H49" s="18">
        <v>1.3537057180487535</v>
      </c>
      <c r="I49" s="18"/>
      <c r="J49" s="18">
        <f t="shared" si="1"/>
        <v>0</v>
      </c>
      <c r="K49" s="93">
        <f t="shared" si="3"/>
        <v>0</v>
      </c>
    </row>
    <row r="50" spans="1:103" s="4" customFormat="1" x14ac:dyDescent="0.25">
      <c r="A50" s="21" t="s">
        <v>29</v>
      </c>
      <c r="B50" s="35">
        <v>98.94117623589409</v>
      </c>
      <c r="C50" s="35">
        <v>98.939624485476244</v>
      </c>
      <c r="D50" s="35"/>
      <c r="E50" s="35">
        <f t="shared" si="2"/>
        <v>-1.5683565496971141E-3</v>
      </c>
      <c r="F50" s="35"/>
      <c r="G50" s="35">
        <v>8.3554326817947544</v>
      </c>
      <c r="H50" s="35">
        <v>8.355301638819034</v>
      </c>
      <c r="I50" s="35"/>
      <c r="J50" s="35">
        <f t="shared" si="1"/>
        <v>-1.3104297572041901E-4</v>
      </c>
      <c r="K50" s="92">
        <f t="shared" si="3"/>
        <v>-1.3086779793189896E-6</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99.335628700083163</v>
      </c>
      <c r="C51" s="18">
        <v>99.335628700083163</v>
      </c>
      <c r="D51" s="18"/>
      <c r="E51" s="18">
        <f t="shared" si="2"/>
        <v>0</v>
      </c>
      <c r="F51" s="18"/>
      <c r="G51" s="18">
        <v>1.4611153009274813</v>
      </c>
      <c r="H51" s="18">
        <v>1.4611153009274813</v>
      </c>
      <c r="I51" s="18"/>
      <c r="J51" s="18">
        <f t="shared" si="1"/>
        <v>0</v>
      </c>
      <c r="K51" s="93">
        <f t="shared" si="3"/>
        <v>0</v>
      </c>
    </row>
    <row r="52" spans="1:103" s="4" customFormat="1" x14ac:dyDescent="0.25">
      <c r="A52" s="23" t="s">
        <v>170</v>
      </c>
      <c r="B52" s="35">
        <v>99.335628700083163</v>
      </c>
      <c r="C52" s="35">
        <v>99.335628700083163</v>
      </c>
      <c r="D52" s="35"/>
      <c r="E52" s="35">
        <f t="shared" si="2"/>
        <v>0</v>
      </c>
      <c r="F52" s="35"/>
      <c r="G52" s="35">
        <v>1.4611153009274813</v>
      </c>
      <c r="H52" s="35">
        <v>1.4611153009274813</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100.33185579140077</v>
      </c>
      <c r="C53" s="18">
        <v>99.714203509726246</v>
      </c>
      <c r="D53" s="18"/>
      <c r="E53" s="18">
        <f t="shared" si="2"/>
        <v>-0.61560934640606524</v>
      </c>
      <c r="F53" s="18"/>
      <c r="G53" s="18">
        <v>0.52478766901659257</v>
      </c>
      <c r="H53" s="18">
        <v>0.52155702707733986</v>
      </c>
      <c r="I53" s="18"/>
      <c r="J53" s="18">
        <f t="shared" si="1"/>
        <v>-3.2306419392527097E-3</v>
      </c>
      <c r="K53" s="93">
        <f t="shared" si="3"/>
        <v>-3.2263232284839169E-5</v>
      </c>
    </row>
    <row r="54" spans="1:103" s="4" customFormat="1" x14ac:dyDescent="0.25">
      <c r="A54" s="23" t="s">
        <v>31</v>
      </c>
      <c r="B54" s="35">
        <v>100.33185579140077</v>
      </c>
      <c r="C54" s="35">
        <v>99.714203509726246</v>
      </c>
      <c r="D54" s="35"/>
      <c r="E54" s="35">
        <f t="shared" si="2"/>
        <v>-0.61560934640606524</v>
      </c>
      <c r="F54" s="35"/>
      <c r="G54" s="35">
        <v>0.52478766901659257</v>
      </c>
      <c r="H54" s="35">
        <v>0.52155702707733986</v>
      </c>
      <c r="I54" s="35"/>
      <c r="J54" s="35">
        <f t="shared" si="1"/>
        <v>-3.2306419392527097E-3</v>
      </c>
      <c r="K54" s="92">
        <f t="shared" si="3"/>
        <v>-3.2263232284839169E-5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96.445928380053644</v>
      </c>
      <c r="C55" s="18">
        <v>96.438252735162919</v>
      </c>
      <c r="D55" s="18"/>
      <c r="E55" s="18">
        <f t="shared" si="2"/>
        <v>-7.9584955214317965E-3</v>
      </c>
      <c r="F55" s="18"/>
      <c r="G55" s="18">
        <v>2.8261913547994078</v>
      </c>
      <c r="H55" s="18">
        <v>2.8259664324870095</v>
      </c>
      <c r="I55" s="18"/>
      <c r="J55" s="18">
        <f t="shared" si="1"/>
        <v>-2.2492231239823468E-4</v>
      </c>
      <c r="K55" s="93">
        <f t="shared" si="3"/>
        <v>-2.2462163704300768E-6</v>
      </c>
    </row>
    <row r="56" spans="1:103" s="4" customFormat="1" x14ac:dyDescent="0.25">
      <c r="A56" s="23" t="s">
        <v>175</v>
      </c>
      <c r="B56" s="35">
        <v>95.924267678944162</v>
      </c>
      <c r="C56" s="35">
        <v>95.91244745648487</v>
      </c>
      <c r="D56" s="35"/>
      <c r="E56" s="35">
        <f t="shared" si="2"/>
        <v>-1.2322452644464299E-2</v>
      </c>
      <c r="F56" s="35"/>
      <c r="G56" s="35">
        <v>1.8253047415806174</v>
      </c>
      <c r="H56" s="35">
        <v>1.8250798192682187</v>
      </c>
      <c r="I56" s="35"/>
      <c r="J56" s="35">
        <f t="shared" si="1"/>
        <v>-2.2492231239867877E-4</v>
      </c>
      <c r="K56" s="92">
        <f t="shared" si="3"/>
        <v>-2.2462163704345119E-6</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0.60979845244748665</v>
      </c>
      <c r="H57" s="18">
        <v>0.60979845244748665</v>
      </c>
      <c r="I57" s="18"/>
      <c r="J57" s="18">
        <f t="shared" si="1"/>
        <v>0</v>
      </c>
      <c r="K57" s="93">
        <f t="shared" si="3"/>
        <v>0</v>
      </c>
    </row>
    <row r="58" spans="1:103" s="4" customFormat="1" x14ac:dyDescent="0.25">
      <c r="A58" s="23" t="s">
        <v>182</v>
      </c>
      <c r="B58" s="35">
        <v>100</v>
      </c>
      <c r="C58" s="35">
        <v>100</v>
      </c>
      <c r="D58" s="35"/>
      <c r="E58" s="35">
        <f t="shared" si="2"/>
        <v>0</v>
      </c>
      <c r="F58" s="35"/>
      <c r="G58" s="35">
        <v>0.39108816077130365</v>
      </c>
      <c r="H58" s="35">
        <v>0.39108816077130365</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97.962151803613878</v>
      </c>
      <c r="C59" s="18">
        <v>97.962151803613878</v>
      </c>
      <c r="D59" s="18"/>
      <c r="E59" s="18">
        <f t="shared" si="2"/>
        <v>0</v>
      </c>
      <c r="F59" s="18"/>
      <c r="G59" s="18">
        <v>0.42098909410914487</v>
      </c>
      <c r="H59" s="18">
        <v>0.42098909410914498</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0.42098909410914487</v>
      </c>
      <c r="H60" s="35">
        <v>0.42098909410914498</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0.62449109838743389</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0.2597898971014887</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0.36470120128594513</v>
      </c>
      <c r="H63" s="18">
        <v>0.36470120128594513</v>
      </c>
      <c r="I63" s="18"/>
      <c r="J63" s="18">
        <f t="shared" si="1"/>
        <v>0</v>
      </c>
      <c r="K63" s="93">
        <f t="shared" si="3"/>
        <v>0</v>
      </c>
    </row>
    <row r="64" spans="1:103" s="4" customFormat="1" x14ac:dyDescent="0.25">
      <c r="A64" s="21" t="s">
        <v>36</v>
      </c>
      <c r="B64" s="35">
        <v>100.58152739919582</v>
      </c>
      <c r="C64" s="35">
        <v>100.71539626034627</v>
      </c>
      <c r="D64" s="35"/>
      <c r="E64" s="35">
        <f t="shared" si="2"/>
        <v>0.1330948779681318</v>
      </c>
      <c r="F64" s="35"/>
      <c r="G64" s="35">
        <v>2.4978581645546942</v>
      </c>
      <c r="H64" s="35">
        <v>2.5011826858306252</v>
      </c>
      <c r="I64" s="35"/>
      <c r="J64" s="35">
        <f t="shared" si="1"/>
        <v>3.3245212759309695E-3</v>
      </c>
      <c r="K64" s="92">
        <f t="shared" si="3"/>
        <v>3.3200770675954688E-5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100.86432019080182</v>
      </c>
      <c r="C65" s="18">
        <v>101.06328856232133</v>
      </c>
      <c r="D65" s="18"/>
      <c r="E65" s="18">
        <f t="shared" si="2"/>
        <v>0.19726338426029333</v>
      </c>
      <c r="F65" s="18"/>
      <c r="G65" s="18">
        <v>1.6853210180882428</v>
      </c>
      <c r="H65" s="18">
        <v>1.6886455393641737</v>
      </c>
      <c r="I65" s="18"/>
      <c r="J65" s="18">
        <f t="shared" si="1"/>
        <v>3.3245212759309695E-3</v>
      </c>
      <c r="K65" s="93">
        <f t="shared" si="3"/>
        <v>3.3200770675954688E-5</v>
      </c>
    </row>
    <row r="66" spans="1:103" s="4" customFormat="1" x14ac:dyDescent="0.25">
      <c r="A66" s="23" t="s">
        <v>191</v>
      </c>
      <c r="B66" s="35">
        <v>100</v>
      </c>
      <c r="C66" s="35">
        <v>100</v>
      </c>
      <c r="D66" s="35"/>
      <c r="E66" s="35">
        <f t="shared" si="2"/>
        <v>0</v>
      </c>
      <c r="F66" s="35"/>
      <c r="G66" s="35">
        <v>0.81253714646645137</v>
      </c>
      <c r="H66" s="35">
        <v>0.81253714646645148</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100.26599251590096</v>
      </c>
      <c r="C67" s="18">
        <v>100.26599251590096</v>
      </c>
      <c r="D67" s="18"/>
      <c r="E67" s="18">
        <f t="shared" si="2"/>
        <v>0</v>
      </c>
      <c r="F67" s="18"/>
      <c r="G67" s="18">
        <v>8.56157664039808</v>
      </c>
      <c r="H67" s="18">
        <v>8.5615766403980818</v>
      </c>
      <c r="I67" s="18"/>
      <c r="J67" s="18">
        <f t="shared" si="1"/>
        <v>0</v>
      </c>
      <c r="K67" s="93">
        <f t="shared" si="3"/>
        <v>0</v>
      </c>
    </row>
    <row r="68" spans="1:103" s="4" customFormat="1" x14ac:dyDescent="0.25">
      <c r="A68" s="21" t="s">
        <v>193</v>
      </c>
      <c r="B68" s="35">
        <v>100.68985608907722</v>
      </c>
      <c r="C68" s="35">
        <v>100.68985608907722</v>
      </c>
      <c r="D68" s="35"/>
      <c r="E68" s="35">
        <f t="shared" si="2"/>
        <v>0</v>
      </c>
      <c r="F68" s="35"/>
      <c r="G68" s="35">
        <v>3.9325287783965299</v>
      </c>
      <c r="H68" s="35">
        <v>3.9325287783965299</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99.822156464470964</v>
      </c>
      <c r="C69" s="18">
        <v>99.822156464470964</v>
      </c>
      <c r="D69" s="18"/>
      <c r="E69" s="18">
        <f t="shared" si="2"/>
        <v>0</v>
      </c>
      <c r="F69" s="18"/>
      <c r="G69" s="18">
        <v>3.1709113125616324</v>
      </c>
      <c r="H69" s="18">
        <v>3.1709113125616333</v>
      </c>
      <c r="I69" s="18"/>
      <c r="J69" s="18">
        <f t="shared" si="1"/>
        <v>0</v>
      </c>
      <c r="K69" s="93">
        <f t="shared" si="3"/>
        <v>0</v>
      </c>
    </row>
    <row r="70" spans="1:103" s="4" customFormat="1" x14ac:dyDescent="0.25">
      <c r="A70" s="23" t="s">
        <v>196</v>
      </c>
      <c r="B70" s="35">
        <v>104.47065861909745</v>
      </c>
      <c r="C70" s="35">
        <v>104.47065861909745</v>
      </c>
      <c r="D70" s="35"/>
      <c r="E70" s="35">
        <f t="shared" si="2"/>
        <v>0</v>
      </c>
      <c r="F70" s="35"/>
      <c r="G70" s="35">
        <v>0.76161746583489742</v>
      </c>
      <c r="H70" s="35">
        <v>0.76161746583489742</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99.639953801203646</v>
      </c>
      <c r="C71" s="18">
        <v>99.639953801203646</v>
      </c>
      <c r="D71" s="18"/>
      <c r="E71" s="18">
        <f t="shared" si="2"/>
        <v>0</v>
      </c>
      <c r="F71" s="18"/>
      <c r="G71" s="18">
        <v>1.1706698545709948</v>
      </c>
      <c r="H71" s="18">
        <v>1.1706698545709948</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1.1706698545709948</v>
      </c>
      <c r="H72" s="35">
        <v>1.1706698545709948</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3.1392799897133563</v>
      </c>
      <c r="H75" s="18">
        <v>3.1392799897133563</v>
      </c>
      <c r="I75" s="18"/>
      <c r="J75" s="18">
        <f t="shared" si="1"/>
        <v>0</v>
      </c>
      <c r="K75" s="93">
        <f t="shared" si="5"/>
        <v>0</v>
      </c>
    </row>
    <row r="76" spans="1:103" s="4" customFormat="1" x14ac:dyDescent="0.25">
      <c r="A76" s="23" t="s">
        <v>204</v>
      </c>
      <c r="B76" s="35">
        <v>100</v>
      </c>
      <c r="C76" s="35">
        <v>100</v>
      </c>
      <c r="D76" s="35"/>
      <c r="E76" s="35">
        <f t="shared" si="4"/>
        <v>0</v>
      </c>
      <c r="F76" s="35"/>
      <c r="G76" s="35">
        <v>3.1392799897133563</v>
      </c>
      <c r="H76" s="35">
        <v>3.1392799897133563</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102.09054486978728</v>
      </c>
      <c r="C77" s="18">
        <v>102.09054486978728</v>
      </c>
      <c r="D77" s="18"/>
      <c r="E77" s="18">
        <f t="shared" si="4"/>
        <v>0</v>
      </c>
      <c r="F77" s="18"/>
      <c r="G77" s="18">
        <v>10.216748542750564</v>
      </c>
      <c r="H77" s="18">
        <v>10.216748542750565</v>
      </c>
      <c r="I77" s="18"/>
      <c r="J77" s="18">
        <f t="shared" si="1"/>
        <v>0</v>
      </c>
      <c r="K77" s="93">
        <f t="shared" si="5"/>
        <v>0</v>
      </c>
    </row>
    <row r="78" spans="1:103" s="4" customFormat="1" x14ac:dyDescent="0.25">
      <c r="A78" s="21" t="s">
        <v>205</v>
      </c>
      <c r="B78" s="35">
        <v>94.564821697832699</v>
      </c>
      <c r="C78" s="35">
        <v>94.564821697832699</v>
      </c>
      <c r="D78" s="35"/>
      <c r="E78" s="35">
        <f t="shared" si="4"/>
        <v>0</v>
      </c>
      <c r="F78" s="35"/>
      <c r="G78" s="35">
        <v>3.0116222676245523</v>
      </c>
      <c r="H78" s="35">
        <v>3.0116222676245528</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94.284172519469095</v>
      </c>
      <c r="C79" s="18">
        <v>94.284172519469095</v>
      </c>
      <c r="D79" s="18"/>
      <c r="E79" s="18">
        <f t="shared" si="4"/>
        <v>0</v>
      </c>
      <c r="F79" s="18"/>
      <c r="G79" s="18">
        <v>2.827512360989878</v>
      </c>
      <c r="H79" s="18">
        <v>2.827512360989878</v>
      </c>
      <c r="I79" s="18"/>
      <c r="J79" s="18">
        <f t="shared" si="1"/>
        <v>0</v>
      </c>
      <c r="K79" s="93">
        <f t="shared" si="5"/>
        <v>0</v>
      </c>
    </row>
    <row r="80" spans="1:103" s="4" customFormat="1" x14ac:dyDescent="0.25">
      <c r="A80" s="23" t="s">
        <v>207</v>
      </c>
      <c r="B80" s="35">
        <v>99.094877380177962</v>
      </c>
      <c r="C80" s="35">
        <v>99.094877380177962</v>
      </c>
      <c r="D80" s="35"/>
      <c r="E80" s="35">
        <f t="shared" si="4"/>
        <v>0</v>
      </c>
      <c r="F80" s="35"/>
      <c r="G80" s="35">
        <v>0.18410990663467439</v>
      </c>
      <c r="H80" s="35">
        <v>0.18410990663467441</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101.52100825946374</v>
      </c>
      <c r="C81" s="18">
        <v>101.52100825946374</v>
      </c>
      <c r="D81" s="18"/>
      <c r="E81" s="18">
        <f t="shared" si="4"/>
        <v>0</v>
      </c>
      <c r="F81" s="18"/>
      <c r="G81" s="18">
        <v>0.86849467644817391</v>
      </c>
      <c r="H81" s="18">
        <v>0.86849467644817391</v>
      </c>
      <c r="I81" s="18"/>
      <c r="J81" s="18">
        <f t="shared" si="1"/>
        <v>0</v>
      </c>
      <c r="K81" s="93">
        <f t="shared" si="5"/>
        <v>0</v>
      </c>
    </row>
    <row r="82" spans="1:103" s="4" customFormat="1" x14ac:dyDescent="0.25">
      <c r="A82" s="23" t="s">
        <v>209</v>
      </c>
      <c r="B82" s="35">
        <v>101.58098333178475</v>
      </c>
      <c r="C82" s="35">
        <v>101.58098333178475</v>
      </c>
      <c r="D82" s="35"/>
      <c r="E82" s="35">
        <f t="shared" si="4"/>
        <v>0</v>
      </c>
      <c r="F82" s="35"/>
      <c r="G82" s="35">
        <v>0.77364156815870799</v>
      </c>
      <c r="H82" s="35">
        <v>0.7736415681587081</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101.03447092798228</v>
      </c>
      <c r="D83" s="18"/>
      <c r="E83" s="18">
        <f t="shared" si="4"/>
        <v>0</v>
      </c>
      <c r="F83" s="18"/>
      <c r="G83" s="18">
        <v>9.4853108289465929E-2</v>
      </c>
      <c r="H83" s="18">
        <v>9.4853108289465929E-2</v>
      </c>
      <c r="I83" s="18"/>
      <c r="J83" s="18">
        <f t="shared" si="1"/>
        <v>0</v>
      </c>
      <c r="K83" s="93">
        <f t="shared" si="5"/>
        <v>0</v>
      </c>
    </row>
    <row r="84" spans="1:103" s="4" customFormat="1" x14ac:dyDescent="0.25">
      <c r="A84" s="21" t="s">
        <v>213</v>
      </c>
      <c r="B84" s="35">
        <v>106.18860938134421</v>
      </c>
      <c r="C84" s="35">
        <v>106.18860938134421</v>
      </c>
      <c r="D84" s="35"/>
      <c r="E84" s="35">
        <f t="shared" si="4"/>
        <v>0</v>
      </c>
      <c r="F84" s="35"/>
      <c r="G84" s="35">
        <v>6.3366315986778385</v>
      </c>
      <c r="H84" s="35">
        <v>6.3366315986778385</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v>
      </c>
      <c r="H85" s="18">
        <v>0.42467616078473236</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4.0710832198343319</v>
      </c>
      <c r="H86" s="35">
        <v>4.0710832198343319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94.53845019381346</v>
      </c>
      <c r="C87" s="18">
        <v>94.53845019381346</v>
      </c>
      <c r="D87" s="18"/>
      <c r="E87" s="18">
        <f t="shared" si="4"/>
        <v>0</v>
      </c>
      <c r="F87" s="18"/>
      <c r="G87" s="18">
        <v>1.840872218058774</v>
      </c>
      <c r="H87" s="18">
        <v>1.8408722180587738</v>
      </c>
      <c r="I87" s="18"/>
      <c r="J87" s="18">
        <f t="shared" si="1"/>
        <v>0</v>
      </c>
      <c r="K87" s="93">
        <f t="shared" si="5"/>
        <v>0</v>
      </c>
    </row>
    <row r="88" spans="1:103" s="4" customFormat="1" x14ac:dyDescent="0.25">
      <c r="A88" s="21" t="s">
        <v>218</v>
      </c>
      <c r="B88" s="35">
        <v>83.213782750172015</v>
      </c>
      <c r="C88" s="35">
        <v>81.610693018797107</v>
      </c>
      <c r="D88" s="35"/>
      <c r="E88" s="35">
        <f t="shared" si="4"/>
        <v>-1.9264714070117095</v>
      </c>
      <c r="F88" s="35"/>
      <c r="G88" s="35">
        <v>9.2779738887753975</v>
      </c>
      <c r="H88" s="35">
        <v>9.099236374658128</v>
      </c>
      <c r="I88" s="35"/>
      <c r="J88" s="35">
        <f t="shared" si="1"/>
        <v>-0.17873751411726957</v>
      </c>
      <c r="K88" s="92">
        <f t="shared" si="5"/>
        <v>-1.7849857843776061E-3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96.670427135756142</v>
      </c>
      <c r="C89" s="18">
        <v>96.670427135756142</v>
      </c>
      <c r="D89" s="18"/>
      <c r="E89" s="18">
        <f t="shared" si="4"/>
        <v>0</v>
      </c>
      <c r="F89" s="18"/>
      <c r="G89" s="18">
        <v>2.5910431620795245</v>
      </c>
      <c r="H89" s="18">
        <v>2.5910431620795245</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0.91521931974572779</v>
      </c>
      <c r="H90" s="35">
        <v>0.91521931974572779</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98.966917816706982</v>
      </c>
      <c r="C91" s="18">
        <v>98.966917816706982</v>
      </c>
      <c r="D91" s="18"/>
      <c r="E91" s="18">
        <f t="shared" si="4"/>
        <v>0</v>
      </c>
      <c r="F91" s="18"/>
      <c r="G91" s="18">
        <v>0.65625970549737878</v>
      </c>
      <c r="H91" s="18">
        <v>0.65625970549737878</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0.82771839896290078</v>
      </c>
      <c r="H92" s="35">
        <v>0.82771839896290078</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98.828163498548108</v>
      </c>
      <c r="C93" s="18">
        <v>98.828163498548108</v>
      </c>
      <c r="D93" s="18"/>
      <c r="E93" s="18">
        <f t="shared" si="4"/>
        <v>0</v>
      </c>
      <c r="F93" s="18"/>
      <c r="G93" s="18">
        <v>0.1918457378735173</v>
      </c>
      <c r="H93" s="18">
        <v>0.19184573787351733</v>
      </c>
      <c r="I93" s="18"/>
      <c r="J93" s="18">
        <f t="shared" si="1"/>
        <v>0</v>
      </c>
      <c r="K93" s="93">
        <f t="shared" si="5"/>
        <v>0</v>
      </c>
    </row>
    <row r="94" spans="1:103" s="4" customFormat="1" x14ac:dyDescent="0.25">
      <c r="A94" s="21" t="s">
        <v>224</v>
      </c>
      <c r="B94" s="35">
        <v>78.955138510741762</v>
      </c>
      <c r="C94" s="35">
        <v>76.844716590584113</v>
      </c>
      <c r="D94" s="35"/>
      <c r="E94" s="35">
        <f t="shared" si="4"/>
        <v>-2.672938025269278</v>
      </c>
      <c r="F94" s="35"/>
      <c r="G94" s="35">
        <v>6.6869307266958717</v>
      </c>
      <c r="H94" s="35">
        <v>6.5081932125786031</v>
      </c>
      <c r="I94" s="35"/>
      <c r="J94" s="35">
        <f t="shared" si="1"/>
        <v>-0.17873751411726868</v>
      </c>
      <c r="K94" s="92">
        <f t="shared" si="5"/>
        <v>-1.7849857843775972E-3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79.779878547922607</v>
      </c>
      <c r="C95" s="18">
        <v>80.967244153725218</v>
      </c>
      <c r="D95" s="18"/>
      <c r="E95" s="18">
        <f t="shared" si="4"/>
        <v>1.4883020974886252</v>
      </c>
      <c r="F95" s="18"/>
      <c r="G95" s="18">
        <v>3.0016565197882421E-2</v>
      </c>
      <c r="H95" s="18">
        <v>3.0463302367316546E-2</v>
      </c>
      <c r="I95" s="18"/>
      <c r="J95" s="18">
        <f t="shared" ref="J95:J137" si="6">H95-G95</f>
        <v>4.4673716943412559E-4</v>
      </c>
      <c r="K95" s="93">
        <f t="shared" si="5"/>
        <v>4.4613997275905816E-6</v>
      </c>
    </row>
    <row r="96" spans="1:103" s="4" customFormat="1" x14ac:dyDescent="0.25">
      <c r="A96" s="23" t="s">
        <v>226</v>
      </c>
      <c r="B96" s="35">
        <v>71.599447159236945</v>
      </c>
      <c r="C96" s="35">
        <v>68.727342174876824</v>
      </c>
      <c r="D96" s="35"/>
      <c r="E96" s="35">
        <f t="shared" si="4"/>
        <v>-4.0113507831597728</v>
      </c>
      <c r="F96" s="35"/>
      <c r="G96" s="35">
        <v>4.4431749441715445</v>
      </c>
      <c r="H96" s="35">
        <v>4.2649436112513603</v>
      </c>
      <c r="I96" s="35"/>
      <c r="J96" s="35">
        <f t="shared" si="6"/>
        <v>-0.17823133292018412</v>
      </c>
      <c r="K96" s="92">
        <f t="shared" si="5"/>
        <v>-1.7799307390191706E-3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98.676524043024628</v>
      </c>
      <c r="C97" s="18">
        <v>98.574121359510087</v>
      </c>
      <c r="D97" s="18"/>
      <c r="E97" s="18">
        <f t="shared" si="4"/>
        <v>-0.10377613571986855</v>
      </c>
      <c r="F97" s="18"/>
      <c r="G97" s="18">
        <v>0.91824421858592753</v>
      </c>
      <c r="H97" s="18">
        <v>0.91729130021940786</v>
      </c>
      <c r="I97" s="18"/>
      <c r="J97" s="18">
        <f t="shared" si="6"/>
        <v>-9.5291836651967277E-4</v>
      </c>
      <c r="K97" s="93">
        <f t="shared" si="5"/>
        <v>-9.5164450860268521E-6</v>
      </c>
    </row>
    <row r="98" spans="1:103" s="4" customFormat="1" x14ac:dyDescent="0.25">
      <c r="A98" s="23" t="s">
        <v>228</v>
      </c>
      <c r="B98" s="35">
        <v>100</v>
      </c>
      <c r="C98" s="35">
        <v>100</v>
      </c>
      <c r="D98" s="35"/>
      <c r="E98" s="35">
        <f t="shared" si="4"/>
        <v>0</v>
      </c>
      <c r="F98" s="35"/>
      <c r="G98" s="35">
        <v>1.2954949987405178</v>
      </c>
      <c r="H98" s="35">
        <v>1.2954949987405178</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104.99451358189934</v>
      </c>
      <c r="C99" s="18">
        <v>104.99563220048111</v>
      </c>
      <c r="D99" s="18"/>
      <c r="E99" s="18">
        <f t="shared" si="4"/>
        <v>1.0654066994630895E-3</v>
      </c>
      <c r="F99" s="18"/>
      <c r="G99" s="18">
        <v>2.7911475750117014</v>
      </c>
      <c r="H99" s="18">
        <v>2.7911773120849572</v>
      </c>
      <c r="I99" s="18"/>
      <c r="J99" s="18">
        <f t="shared" si="6"/>
        <v>2.9737073255819979E-5</v>
      </c>
      <c r="K99" s="93">
        <f t="shared" si="5"/>
        <v>2.9697320841000527E-7</v>
      </c>
    </row>
    <row r="100" spans="1:103" s="4" customFormat="1" x14ac:dyDescent="0.25">
      <c r="A100" s="21" t="s">
        <v>231</v>
      </c>
      <c r="B100" s="35">
        <v>98.148926327806038</v>
      </c>
      <c r="C100" s="35">
        <v>98.148926327806038</v>
      </c>
      <c r="D100" s="35"/>
      <c r="E100" s="35">
        <f t="shared" si="4"/>
        <v>0</v>
      </c>
      <c r="F100" s="35"/>
      <c r="G100" s="35">
        <v>0.40617080706358633</v>
      </c>
      <c r="H100" s="35">
        <v>0.40617080706358644</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98.148926327806038</v>
      </c>
      <c r="C101" s="18">
        <v>98.148926327806038</v>
      </c>
      <c r="D101" s="18"/>
      <c r="E101" s="18">
        <f t="shared" si="4"/>
        <v>0</v>
      </c>
      <c r="F101" s="18"/>
      <c r="G101" s="18">
        <v>0.40617080706358633</v>
      </c>
      <c r="H101" s="18">
        <v>0.40617080706358644</v>
      </c>
      <c r="I101" s="18"/>
      <c r="J101" s="18">
        <f t="shared" si="6"/>
        <v>0</v>
      </c>
      <c r="K101" s="93">
        <f t="shared" si="5"/>
        <v>0</v>
      </c>
    </row>
    <row r="102" spans="1:103" s="4" customFormat="1" x14ac:dyDescent="0.25">
      <c r="A102" s="21" t="s">
        <v>234</v>
      </c>
      <c r="B102" s="35">
        <v>118.98431403337253</v>
      </c>
      <c r="C102" s="35">
        <v>118.98431403337253</v>
      </c>
      <c r="D102" s="35"/>
      <c r="E102" s="35">
        <f t="shared" si="4"/>
        <v>0</v>
      </c>
      <c r="F102" s="35"/>
      <c r="G102" s="35">
        <v>0.12218473801673287</v>
      </c>
      <c r="H102" s="35">
        <v>0.12218473801673288</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118.98431403337253</v>
      </c>
      <c r="C103" s="18">
        <v>118.98431403337253</v>
      </c>
      <c r="D103" s="18"/>
      <c r="E103" s="18">
        <f t="shared" si="4"/>
        <v>0</v>
      </c>
      <c r="F103" s="18"/>
      <c r="G103" s="18">
        <v>0.12218473801673287</v>
      </c>
      <c r="H103" s="18">
        <v>0.12218473801673288</v>
      </c>
      <c r="I103" s="18"/>
      <c r="J103" s="18">
        <f t="shared" si="6"/>
        <v>0</v>
      </c>
      <c r="K103" s="93">
        <f t="shared" si="5"/>
        <v>0</v>
      </c>
    </row>
    <row r="104" spans="1:103" s="4" customFormat="1" x14ac:dyDescent="0.25">
      <c r="A104" s="21" t="s">
        <v>237</v>
      </c>
      <c r="B104" s="35">
        <v>101.04318593224721</v>
      </c>
      <c r="C104" s="35">
        <v>101.11757337729506</v>
      </c>
      <c r="D104" s="35"/>
      <c r="E104" s="35">
        <f t="shared" si="4"/>
        <v>7.361945722665908E-2</v>
      </c>
      <c r="F104" s="35"/>
      <c r="G104" s="35">
        <v>4.0392953678345507E-2</v>
      </c>
      <c r="H104" s="35">
        <v>4.042269075160132E-2</v>
      </c>
      <c r="I104" s="35"/>
      <c r="J104" s="35">
        <f t="shared" si="6"/>
        <v>2.973707325581304E-5</v>
      </c>
      <c r="K104" s="92">
        <f t="shared" si="5"/>
        <v>2.9697320840993598E-7</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101.04318593224721</v>
      </c>
      <c r="C105" s="18">
        <v>101.11757337729506</v>
      </c>
      <c r="D105" s="18"/>
      <c r="E105" s="18">
        <f t="shared" si="4"/>
        <v>7.361945722665908E-2</v>
      </c>
      <c r="F105" s="18"/>
      <c r="G105" s="18">
        <v>4.0392953678345507E-2</v>
      </c>
      <c r="H105" s="18">
        <v>4.042269075160132E-2</v>
      </c>
      <c r="I105" s="18"/>
      <c r="J105" s="18">
        <f t="shared" si="6"/>
        <v>2.973707325581304E-5</v>
      </c>
      <c r="K105" s="93">
        <f t="shared" si="5"/>
        <v>2.9697320840993598E-7</v>
      </c>
    </row>
    <row r="106" spans="1:103" s="4" customFormat="1" x14ac:dyDescent="0.25">
      <c r="A106" s="21" t="s">
        <v>239</v>
      </c>
      <c r="B106" s="35">
        <v>111.0922849144771</v>
      </c>
      <c r="C106" s="35">
        <v>111.0922849144771</v>
      </c>
      <c r="D106" s="35"/>
      <c r="E106" s="35">
        <f t="shared" si="4"/>
        <v>0</v>
      </c>
      <c r="F106" s="35"/>
      <c r="G106" s="35">
        <v>1.0303674409254751</v>
      </c>
      <c r="H106" s="35">
        <v>1.0303674409254753</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0.16778532205872534</v>
      </c>
      <c r="H107" s="18">
        <v>0.16778532205872534</v>
      </c>
      <c r="I107" s="18"/>
      <c r="J107" s="18">
        <f t="shared" si="6"/>
        <v>0</v>
      </c>
      <c r="K107" s="93">
        <f t="shared" si="5"/>
        <v>0</v>
      </c>
    </row>
    <row r="108" spans="1:103" s="4" customFormat="1" x14ac:dyDescent="0.25">
      <c r="A108" s="23" t="s">
        <v>241</v>
      </c>
      <c r="B108" s="35">
        <v>113.54208932737374</v>
      </c>
      <c r="C108" s="35">
        <v>113.54208932737374</v>
      </c>
      <c r="D108" s="35"/>
      <c r="E108" s="35">
        <f t="shared" si="4"/>
        <v>0</v>
      </c>
      <c r="F108" s="35"/>
      <c r="G108" s="35">
        <v>0.86258211886674974</v>
      </c>
      <c r="H108" s="35">
        <v>0.86258211886674985</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101.50219557928268</v>
      </c>
      <c r="C109" s="18">
        <v>101.50219557928268</v>
      </c>
      <c r="D109" s="18"/>
      <c r="E109" s="18">
        <f t="shared" si="4"/>
        <v>0</v>
      </c>
      <c r="F109" s="18"/>
      <c r="G109" s="18">
        <v>1.1920316353275615</v>
      </c>
      <c r="H109" s="18">
        <v>1.1920316353275617</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0.50837564680416991</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100.63281352508085</v>
      </c>
      <c r="C111" s="18">
        <v>100.63281352508085</v>
      </c>
      <c r="D111" s="18"/>
      <c r="E111" s="18">
        <f t="shared" si="4"/>
        <v>0</v>
      </c>
      <c r="F111" s="18"/>
      <c r="G111" s="18">
        <v>0.68365598852339171</v>
      </c>
      <c r="H111" s="18">
        <v>0.68365598852339171</v>
      </c>
      <c r="I111" s="18"/>
      <c r="J111" s="18">
        <f t="shared" si="6"/>
        <v>0</v>
      </c>
      <c r="K111" s="93">
        <f t="shared" si="5"/>
        <v>0</v>
      </c>
    </row>
    <row r="112" spans="1:103" s="4" customFormat="1" x14ac:dyDescent="0.25">
      <c r="A112" s="21" t="s">
        <v>245</v>
      </c>
      <c r="B112" s="35">
        <v>101.79913675485537</v>
      </c>
      <c r="C112" s="35">
        <v>101.79913675485537</v>
      </c>
      <c r="D112" s="35"/>
      <c r="E112" s="35">
        <f t="shared" si="4"/>
        <v>0</v>
      </c>
      <c r="F112" s="35"/>
      <c r="G112" s="35">
        <v>2.3392385303614094</v>
      </c>
      <c r="H112" s="35">
        <v>2.3392385303614098</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0.11265474282460479</v>
      </c>
      <c r="H113" s="18">
        <v>0.1126547428246048</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0.11265474282460479</v>
      </c>
      <c r="H114" s="35">
        <v>0.1126547428246048</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0.56108368555014809</v>
      </c>
      <c r="H117" s="18">
        <v>0.5610836855501482</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0.56108368555014809</v>
      </c>
      <c r="H118" s="35">
        <v>0.5610836855501482</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102.49977169340809</v>
      </c>
      <c r="C119" s="18">
        <v>102.49977169340809</v>
      </c>
      <c r="D119" s="18"/>
      <c r="E119" s="18">
        <f t="shared" si="4"/>
        <v>0</v>
      </c>
      <c r="F119" s="18"/>
      <c r="G119" s="18">
        <v>1.6456787001934456</v>
      </c>
      <c r="H119" s="18">
        <v>1.6456787001934456</v>
      </c>
      <c r="I119" s="18"/>
      <c r="J119" s="18">
        <f t="shared" si="6"/>
        <v>0</v>
      </c>
      <c r="K119" s="93">
        <f t="shared" si="5"/>
        <v>0</v>
      </c>
    </row>
    <row r="120" spans="1:103" s="4" customFormat="1" x14ac:dyDescent="0.25">
      <c r="A120" s="23" t="s">
        <v>253</v>
      </c>
      <c r="B120" s="35">
        <v>102.49977169340809</v>
      </c>
      <c r="C120" s="35">
        <v>102.49977169340809</v>
      </c>
      <c r="D120" s="35"/>
      <c r="E120" s="35">
        <f t="shared" si="4"/>
        <v>0</v>
      </c>
      <c r="F120" s="35"/>
      <c r="G120" s="35">
        <v>1.6456787001934456</v>
      </c>
      <c r="H120" s="35">
        <v>1.6456787001934456</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99.862649433854003</v>
      </c>
      <c r="C121" s="18">
        <v>99.698707437158404</v>
      </c>
      <c r="D121" s="18"/>
      <c r="E121" s="18">
        <f t="shared" si="4"/>
        <v>-0.16416748166109274</v>
      </c>
      <c r="F121" s="18"/>
      <c r="G121" s="18">
        <v>4.1740237781813851</v>
      </c>
      <c r="H121" s="18">
        <v>4.1671713884608108</v>
      </c>
      <c r="I121" s="18"/>
      <c r="J121" s="18">
        <f t="shared" si="6"/>
        <v>-6.8523897205743367E-3</v>
      </c>
      <c r="K121" s="93">
        <f t="shared" si="5"/>
        <v>-6.8432294701242181E-5</v>
      </c>
    </row>
    <row r="122" spans="1:103" s="4" customFormat="1" x14ac:dyDescent="0.25">
      <c r="A122" s="21" t="s">
        <v>257</v>
      </c>
      <c r="B122" s="35">
        <v>100.26850377853337</v>
      </c>
      <c r="C122" s="35">
        <v>100.08628036285674</v>
      </c>
      <c r="D122" s="35"/>
      <c r="E122" s="35">
        <f t="shared" si="4"/>
        <v>-0.1817354491287837</v>
      </c>
      <c r="F122" s="35"/>
      <c r="G122" s="35">
        <v>3.7705300498193566</v>
      </c>
      <c r="H122" s="35">
        <v>3.7636776600987818</v>
      </c>
      <c r="I122" s="35"/>
      <c r="J122" s="35">
        <f t="shared" si="6"/>
        <v>-6.8523897205747808E-3</v>
      </c>
      <c r="K122" s="92">
        <f t="shared" si="5"/>
        <v>-6.8432294701246626E-5</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100.26850377853337</v>
      </c>
      <c r="C123" s="18">
        <v>100.08628036285674</v>
      </c>
      <c r="D123" s="18"/>
      <c r="E123" s="18">
        <f t="shared" si="4"/>
        <v>-0.1817354491287837</v>
      </c>
      <c r="F123" s="18"/>
      <c r="G123" s="18">
        <v>3.7705300498193566</v>
      </c>
      <c r="H123" s="18">
        <v>3.7636776600987818</v>
      </c>
      <c r="I123" s="18"/>
      <c r="J123" s="18">
        <f t="shared" si="6"/>
        <v>-6.8523897205747808E-3</v>
      </c>
      <c r="K123" s="93">
        <f t="shared" si="5"/>
        <v>-6.8432294701246626E-5</v>
      </c>
    </row>
    <row r="124" spans="1:103" s="4" customFormat="1" x14ac:dyDescent="0.25">
      <c r="A124" s="21" t="s">
        <v>260</v>
      </c>
      <c r="B124" s="35">
        <v>96.223075738654174</v>
      </c>
      <c r="C124" s="35">
        <v>96.223075738654174</v>
      </c>
      <c r="D124" s="35"/>
      <c r="E124" s="35">
        <f t="shared" si="4"/>
        <v>0</v>
      </c>
      <c r="F124" s="35"/>
      <c r="G124" s="35">
        <v>0.40349372836202851</v>
      </c>
      <c r="H124" s="35">
        <v>0.40349372836202857</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96.223075738654174</v>
      </c>
      <c r="C125" s="18">
        <v>96.223075738654174</v>
      </c>
      <c r="D125" s="18"/>
      <c r="E125" s="18">
        <f t="shared" si="4"/>
        <v>0</v>
      </c>
      <c r="F125" s="18"/>
      <c r="G125" s="18">
        <v>0.40349372836202851</v>
      </c>
      <c r="H125" s="18">
        <v>0.40349372836202857</v>
      </c>
      <c r="I125" s="18"/>
      <c r="J125" s="18">
        <f t="shared" si="6"/>
        <v>0</v>
      </c>
      <c r="K125" s="93">
        <f t="shared" si="5"/>
        <v>0</v>
      </c>
    </row>
    <row r="126" spans="1:103" s="4" customFormat="1" x14ac:dyDescent="0.25">
      <c r="A126" s="21" t="s">
        <v>263</v>
      </c>
      <c r="B126" s="35">
        <v>100</v>
      </c>
      <c r="C126" s="35">
        <v>100</v>
      </c>
      <c r="D126" s="35"/>
      <c r="E126" s="35">
        <f t="shared" si="4"/>
        <v>0</v>
      </c>
      <c r="F126" s="35"/>
      <c r="G126" s="35">
        <v>7.4611915913581822E-2</v>
      </c>
      <c r="H126" s="35">
        <v>7.4611915913581822E-2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7.4611915913581822E-2</v>
      </c>
      <c r="H127" s="18">
        <v>7.4611915913581822E-2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3.2097431235565368E-2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4.2514484678016454E-2</v>
      </c>
      <c r="H129" s="18">
        <v>4.2514484678016454E-2</v>
      </c>
      <c r="I129" s="18"/>
      <c r="J129" s="18">
        <f t="shared" si="6"/>
        <v>0</v>
      </c>
      <c r="K129" s="93">
        <f t="shared" si="5"/>
        <v>0</v>
      </c>
    </row>
    <row r="130" spans="1:103" s="4" customFormat="1" x14ac:dyDescent="0.25">
      <c r="A130" s="21" t="s">
        <v>268</v>
      </c>
      <c r="B130" s="35">
        <v>99.907833068201512</v>
      </c>
      <c r="C130" s="35">
        <v>99.922910095234087</v>
      </c>
      <c r="D130" s="35"/>
      <c r="E130" s="35">
        <f t="shared" si="4"/>
        <v>1.5090935885164747E-2</v>
      </c>
      <c r="F130" s="35"/>
      <c r="G130" s="35">
        <v>6.3523645296496296</v>
      </c>
      <c r="H130" s="35">
        <v>6.3533231609079914</v>
      </c>
      <c r="I130" s="35"/>
      <c r="J130" s="35">
        <f t="shared" si="6"/>
        <v>9.586312583618195E-4</v>
      </c>
      <c r="K130" s="92">
        <f t="shared" si="5"/>
        <v>9.5734976347113345E-6</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100.0403229048713</v>
      </c>
      <c r="C131" s="18">
        <v>100.0529299494917</v>
      </c>
      <c r="D131" s="18"/>
      <c r="E131" s="18">
        <f t="shared" si="4"/>
        <v>1.2601963142788719E-2</v>
      </c>
      <c r="F131" s="18"/>
      <c r="G131" s="18">
        <v>5.8739619834138441</v>
      </c>
      <c r="H131" s="18">
        <v>5.8747022179380162</v>
      </c>
      <c r="I131" s="18"/>
      <c r="J131" s="18">
        <f t="shared" si="6"/>
        <v>7.4023452417204538E-4</v>
      </c>
      <c r="K131" s="93">
        <f t="shared" si="5"/>
        <v>7.3924498126661478E-6</v>
      </c>
    </row>
    <row r="132" spans="1:103" s="4" customFormat="1" x14ac:dyDescent="0.25">
      <c r="A132" s="23" t="s">
        <v>269</v>
      </c>
      <c r="B132" s="35">
        <v>100.35581682413108</v>
      </c>
      <c r="C132" s="35">
        <v>100.35581682413108</v>
      </c>
      <c r="D132" s="35"/>
      <c r="E132" s="35">
        <f t="shared" si="4"/>
        <v>0</v>
      </c>
      <c r="F132" s="35"/>
      <c r="G132" s="35">
        <v>3.6810912213602935E-2</v>
      </c>
      <c r="H132" s="35">
        <v>3.6810912213602942E-2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100.06751814111331</v>
      </c>
      <c r="C133" s="18">
        <v>100.08046823183514</v>
      </c>
      <c r="D133" s="18"/>
      <c r="E133" s="18">
        <f t="shared" si="4"/>
        <v>1.2941352960882391E-2</v>
      </c>
      <c r="F133" s="18"/>
      <c r="G133" s="18">
        <v>5.7199160428508939</v>
      </c>
      <c r="H133" s="18">
        <v>5.7206562773750669</v>
      </c>
      <c r="I133" s="18"/>
      <c r="J133" s="18">
        <f t="shared" si="6"/>
        <v>7.4023452417293356E-4</v>
      </c>
      <c r="K133" s="93">
        <f t="shared" si="5"/>
        <v>7.3924498126750179E-6</v>
      </c>
    </row>
    <row r="134" spans="1:103" s="4" customFormat="1" x14ac:dyDescent="0.25">
      <c r="A134" s="23" t="s">
        <v>51</v>
      </c>
      <c r="B134" s="35">
        <v>98.635092229251669</v>
      </c>
      <c r="C134" s="35">
        <v>98.635092229251669</v>
      </c>
      <c r="D134" s="35"/>
      <c r="E134" s="35">
        <f t="shared" si="4"/>
        <v>0</v>
      </c>
      <c r="F134" s="35"/>
      <c r="G134" s="35">
        <v>0.11723502834934758</v>
      </c>
      <c r="H134" s="35">
        <v>0.1172350283493476</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96.662930528120455</v>
      </c>
      <c r="C135" s="18">
        <v>96.726289331283652</v>
      </c>
      <c r="D135" s="18"/>
      <c r="E135" s="18">
        <f t="shared" si="4"/>
        <v>6.5546122817750074E-2</v>
      </c>
      <c r="F135" s="18"/>
      <c r="G135" s="18">
        <v>0.33319550386878427</v>
      </c>
      <c r="H135" s="18">
        <v>0.33341390060297338</v>
      </c>
      <c r="I135" s="18"/>
      <c r="J135" s="18">
        <f t="shared" si="6"/>
        <v>2.1839673418910799E-4</v>
      </c>
      <c r="K135" s="93">
        <f t="shared" si="5"/>
        <v>2.1810478220385336E-6</v>
      </c>
    </row>
    <row r="136" spans="1:103" s="4" customFormat="1" x14ac:dyDescent="0.25">
      <c r="A136" s="23" t="s">
        <v>273</v>
      </c>
      <c r="B136" s="35">
        <v>101.19787155219051</v>
      </c>
      <c r="C136" s="35">
        <v>101.19787155219051</v>
      </c>
      <c r="D136" s="35"/>
      <c r="E136" s="35">
        <f t="shared" si="4"/>
        <v>0</v>
      </c>
      <c r="F136" s="35"/>
      <c r="G136" s="35">
        <v>9.525497361456349E-2</v>
      </c>
      <c r="H136" s="35">
        <v>9.525497361456349E-2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94.959370936131506</v>
      </c>
      <c r="C137" s="18">
        <v>95.046530599392483</v>
      </c>
      <c r="D137" s="18"/>
      <c r="E137" s="18">
        <f t="shared" si="4"/>
        <v>9.1786268592275455E-2</v>
      </c>
      <c r="F137" s="18"/>
      <c r="G137" s="18">
        <v>0.23794053025422079</v>
      </c>
      <c r="H137" s="18">
        <v>0.23815892698840987</v>
      </c>
      <c r="I137" s="18"/>
      <c r="J137" s="18">
        <f t="shared" si="6"/>
        <v>2.1839673418908023E-4</v>
      </c>
      <c r="K137" s="93">
        <f t="shared" si="5"/>
        <v>2.1810478220382562E-6</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0.14520704236700155</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activeCell="O18" sqref="O18"/>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55" t="s">
        <v>87</v>
      </c>
      <c r="K3" s="154" t="s">
        <v>286</v>
      </c>
    </row>
    <row r="4" spans="1:17" s="34" customFormat="1" ht="40.5" customHeight="1" x14ac:dyDescent="0.25">
      <c r="A4" s="159"/>
      <c r="B4" s="124">
        <v>44378</v>
      </c>
      <c r="C4" s="124">
        <v>44409</v>
      </c>
      <c r="D4" s="125"/>
      <c r="E4" s="126" t="s">
        <v>292</v>
      </c>
      <c r="F4" s="125"/>
      <c r="G4" s="124">
        <v>44378</v>
      </c>
      <c r="H4" s="124">
        <v>44409</v>
      </c>
      <c r="I4" s="125"/>
      <c r="J4" s="126" t="s">
        <v>291</v>
      </c>
      <c r="K4" s="87" t="s">
        <v>292</v>
      </c>
      <c r="L4" s="110"/>
      <c r="M4" s="61"/>
      <c r="N4" s="61"/>
      <c r="O4" s="61"/>
      <c r="P4" s="61"/>
      <c r="Q4" s="61"/>
    </row>
    <row r="5" spans="1:17" s="4" customFormat="1" ht="15.75" x14ac:dyDescent="0.25">
      <c r="A5" s="118" t="s">
        <v>83</v>
      </c>
      <c r="B5" s="11">
        <v>99.171226706114453</v>
      </c>
      <c r="C5" s="11">
        <v>99.248474026876806</v>
      </c>
      <c r="D5" s="9"/>
      <c r="E5" s="9">
        <f t="shared" ref="E5:E70" si="0">((C5/B5-1)*100)</f>
        <v>7.7892876117457988E-2</v>
      </c>
      <c r="F5" s="9"/>
      <c r="G5" s="9">
        <v>99.171226706114453</v>
      </c>
      <c r="H5" s="9">
        <v>99.248474026876806</v>
      </c>
      <c r="I5" s="9"/>
      <c r="J5" s="10">
        <f>H5-G5</f>
        <v>7.7247320762353411E-2</v>
      </c>
      <c r="K5" s="90">
        <f>SUM(K7+K74+K82+K100+K119+K154+K169+K190+K209+K231+K246+K253+K259)</f>
        <v>7.789287611744257E-4</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104.00592465035898</v>
      </c>
      <c r="C7" s="16">
        <v>104.94447617193714</v>
      </c>
      <c r="D7" s="16"/>
      <c r="E7" s="16">
        <f t="shared" si="0"/>
        <v>0.90240197828472812</v>
      </c>
      <c r="F7" s="16"/>
      <c r="G7" s="16">
        <v>22.845141667646427</v>
      </c>
      <c r="H7" s="16">
        <v>23.051296677997218</v>
      </c>
      <c r="I7" s="16"/>
      <c r="J7" s="16">
        <f t="shared" ref="J7:J70" si="1">H7-G7</f>
        <v>0.2061550103507912</v>
      </c>
      <c r="K7" s="91">
        <f>J7/$G$5</f>
        <v>2.0787784642587325E-3</v>
      </c>
      <c r="M7" s="62"/>
      <c r="N7" s="62"/>
    </row>
    <row r="8" spans="1:17" s="4" customFormat="1" x14ac:dyDescent="0.25">
      <c r="A8" s="21" t="s">
        <v>1</v>
      </c>
      <c r="B8" s="35">
        <v>104.22476392977096</v>
      </c>
      <c r="C8" s="35">
        <v>105.2445849310206</v>
      </c>
      <c r="D8" s="35"/>
      <c r="E8" s="35">
        <f>((C8/B8-1)*100)</f>
        <v>0.97848242854914336</v>
      </c>
      <c r="F8" s="35"/>
      <c r="G8" s="35">
        <v>20.342278925922695</v>
      </c>
      <c r="H8" s="35">
        <v>20.541324550779308</v>
      </c>
      <c r="I8" s="35"/>
      <c r="J8" s="35">
        <f t="shared" si="1"/>
        <v>0.19904562485661259</v>
      </c>
      <c r="K8" s="92">
        <f>J8/$G$5</f>
        <v>2.0070904784355191E-3</v>
      </c>
      <c r="L8" s="110"/>
      <c r="M8" s="62"/>
      <c r="N8" s="62"/>
      <c r="O8" s="61"/>
      <c r="P8" s="61"/>
      <c r="Q8" s="61"/>
    </row>
    <row r="9" spans="1:17" x14ac:dyDescent="0.25">
      <c r="A9" s="22" t="s">
        <v>3</v>
      </c>
      <c r="B9" s="18">
        <v>101.78406334287244</v>
      </c>
      <c r="C9" s="18">
        <v>101.83051335578755</v>
      </c>
      <c r="D9" s="18"/>
      <c r="E9" s="18">
        <f t="shared" si="0"/>
        <v>4.5635840611546463E-2</v>
      </c>
      <c r="F9" s="18"/>
      <c r="G9" s="18">
        <v>4.0012376426609597</v>
      </c>
      <c r="H9" s="18">
        <v>4.0030636410940534</v>
      </c>
      <c r="I9" s="18"/>
      <c r="J9" s="18">
        <f t="shared" si="1"/>
        <v>1.8259984330937229E-3</v>
      </c>
      <c r="K9" s="93">
        <f t="shared" ref="K9:K72" si="2">J9/$G$5</f>
        <v>1.8412582900733042E-5</v>
      </c>
      <c r="M9" s="62"/>
      <c r="N9" s="62"/>
    </row>
    <row r="10" spans="1:17" s="4" customFormat="1" x14ac:dyDescent="0.25">
      <c r="A10" s="23" t="s">
        <v>97</v>
      </c>
      <c r="B10" s="35">
        <v>100.00082139783879</v>
      </c>
      <c r="C10" s="35">
        <v>100.01797706086141</v>
      </c>
      <c r="D10" s="35"/>
      <c r="E10" s="35">
        <f t="shared" si="0"/>
        <v>1.7155522107525911E-2</v>
      </c>
      <c r="F10" s="35"/>
      <c r="G10" s="35">
        <v>1.0590162585844036</v>
      </c>
      <c r="H10" s="35">
        <v>1.0591979383527674</v>
      </c>
      <c r="I10" s="35"/>
      <c r="J10" s="35">
        <f t="shared" si="1"/>
        <v>1.8167976836380717E-4</v>
      </c>
      <c r="K10" s="92">
        <f>J10/$G$5</f>
        <v>1.831980650014543E-6</v>
      </c>
      <c r="L10" s="110"/>
      <c r="M10" s="62"/>
      <c r="N10" s="62"/>
      <c r="O10" s="61"/>
      <c r="P10" s="61"/>
      <c r="Q10" s="61"/>
    </row>
    <row r="11" spans="1:17" x14ac:dyDescent="0.25">
      <c r="A11" s="22" t="s">
        <v>98</v>
      </c>
      <c r="B11" s="18">
        <v>99.677506909472058</v>
      </c>
      <c r="C11" s="18">
        <v>99.695375980188857</v>
      </c>
      <c r="D11" s="18"/>
      <c r="E11" s="18">
        <f t="shared" si="0"/>
        <v>1.7926883678009986E-2</v>
      </c>
      <c r="F11" s="18"/>
      <c r="G11" s="18">
        <v>0.53856991415688293</v>
      </c>
      <c r="H11" s="18">
        <v>0.53866646295891862</v>
      </c>
      <c r="I11" s="18"/>
      <c r="J11" s="18">
        <f t="shared" si="1"/>
        <v>9.6548802035689718E-5</v>
      </c>
      <c r="K11" s="93">
        <f t="shared" si="2"/>
        <v>9.7355659743731854E-7</v>
      </c>
      <c r="M11" s="62"/>
      <c r="N11" s="62"/>
    </row>
    <row r="12" spans="1:17" s="4" customFormat="1" x14ac:dyDescent="0.25">
      <c r="A12" s="23" t="s">
        <v>99</v>
      </c>
      <c r="B12" s="35">
        <v>101.83522762050816</v>
      </c>
      <c r="C12" s="35">
        <v>101.88268300379127</v>
      </c>
      <c r="D12" s="35"/>
      <c r="E12" s="35">
        <f t="shared" si="0"/>
        <v>4.6600164198529193E-2</v>
      </c>
      <c r="F12" s="35"/>
      <c r="G12" s="35">
        <v>1.4159303274136064</v>
      </c>
      <c r="H12" s="35">
        <v>1.4165901532711178</v>
      </c>
      <c r="I12" s="35"/>
      <c r="J12" s="35">
        <f t="shared" si="1"/>
        <v>6.5982585751145351E-4</v>
      </c>
      <c r="K12" s="92">
        <f t="shared" si="2"/>
        <v>6.6534001789328638E-6</v>
      </c>
      <c r="L12" s="110"/>
      <c r="M12" s="62"/>
      <c r="N12" s="62"/>
      <c r="O12" s="61"/>
      <c r="P12" s="61"/>
      <c r="Q12" s="61"/>
    </row>
    <row r="13" spans="1:17" x14ac:dyDescent="0.25">
      <c r="A13" s="22" t="s">
        <v>100</v>
      </c>
      <c r="B13" s="18">
        <v>104.2771001857497</v>
      </c>
      <c r="C13" s="18">
        <v>105.06964822266391</v>
      </c>
      <c r="D13" s="18"/>
      <c r="E13" s="18">
        <f t="shared" si="0"/>
        <v>0.7600403497052044</v>
      </c>
      <c r="F13" s="18"/>
      <c r="G13" s="18">
        <v>0.13780997888803365</v>
      </c>
      <c r="H13" s="18">
        <v>0.13885739033350289</v>
      </c>
      <c r="I13" s="18"/>
      <c r="J13" s="18">
        <f t="shared" si="1"/>
        <v>1.0474114454692429E-3</v>
      </c>
      <c r="K13" s="93">
        <f t="shared" si="2"/>
        <v>1.0561646560782779E-5</v>
      </c>
      <c r="M13" s="62"/>
      <c r="N13" s="62"/>
    </row>
    <row r="14" spans="1:17" s="4" customFormat="1" x14ac:dyDescent="0.25">
      <c r="A14" s="23" t="s">
        <v>101</v>
      </c>
      <c r="B14" s="35">
        <v>107.88990513690416</v>
      </c>
      <c r="C14" s="35">
        <v>107.85971718197584</v>
      </c>
      <c r="D14" s="35"/>
      <c r="E14" s="35">
        <f t="shared" si="0"/>
        <v>-2.7980333183175166E-2</v>
      </c>
      <c r="F14" s="35"/>
      <c r="G14" s="35">
        <v>0.56992688129420987</v>
      </c>
      <c r="H14" s="35">
        <v>0.56976741385392315</v>
      </c>
      <c r="I14" s="35"/>
      <c r="J14" s="35">
        <f t="shared" si="1"/>
        <v>-1.5946744028672022E-4</v>
      </c>
      <c r="K14" s="92">
        <f t="shared" si="2"/>
        <v>-1.6080010864369814E-6</v>
      </c>
      <c r="L14" s="110"/>
      <c r="M14" s="62"/>
      <c r="N14" s="62"/>
      <c r="O14" s="61"/>
      <c r="P14" s="61"/>
      <c r="Q14" s="61"/>
    </row>
    <row r="15" spans="1:17" x14ac:dyDescent="0.25">
      <c r="A15" s="22" t="s">
        <v>102</v>
      </c>
      <c r="B15" s="18">
        <v>99.650881271952173</v>
      </c>
      <c r="C15" s="18">
        <v>99.650881271952173</v>
      </c>
      <c r="D15" s="18"/>
      <c r="E15" s="18">
        <f t="shared" si="0"/>
        <v>0</v>
      </c>
      <c r="F15" s="18"/>
      <c r="G15" s="18">
        <v>0.27998428232382344</v>
      </c>
      <c r="H15" s="18">
        <v>0.27998428232382344</v>
      </c>
      <c r="I15" s="18"/>
      <c r="J15" s="18">
        <f t="shared" si="1"/>
        <v>0</v>
      </c>
      <c r="K15" s="93">
        <f t="shared" si="2"/>
        <v>0</v>
      </c>
      <c r="M15" s="62"/>
      <c r="N15" s="62"/>
    </row>
    <row r="16" spans="1:17" s="4" customFormat="1" x14ac:dyDescent="0.25">
      <c r="A16" s="23" t="s">
        <v>4</v>
      </c>
      <c r="B16" s="35">
        <v>99.408252472263925</v>
      </c>
      <c r="C16" s="35">
        <v>97.764393799857373</v>
      </c>
      <c r="D16" s="35"/>
      <c r="E16" s="35">
        <f t="shared" si="0"/>
        <v>-1.6536440703101674</v>
      </c>
      <c r="F16" s="35"/>
      <c r="G16" s="35">
        <v>1.0714216348104395</v>
      </c>
      <c r="H16" s="35">
        <v>1.0537041344783762</v>
      </c>
      <c r="I16" s="35"/>
      <c r="J16" s="35">
        <f t="shared" si="1"/>
        <v>-1.7717500332063318E-2</v>
      </c>
      <c r="K16" s="92">
        <f t="shared" si="2"/>
        <v>-1.7865565366623559E-4</v>
      </c>
      <c r="L16" s="110"/>
      <c r="M16" s="62"/>
      <c r="N16" s="62"/>
      <c r="O16" s="61"/>
      <c r="P16" s="61"/>
      <c r="Q16" s="61"/>
    </row>
    <row r="17" spans="1:17" x14ac:dyDescent="0.25">
      <c r="A17" s="22" t="s">
        <v>103</v>
      </c>
      <c r="B17" s="18">
        <v>98.47803857043651</v>
      </c>
      <c r="C17" s="18">
        <v>96.328593631457366</v>
      </c>
      <c r="D17" s="18"/>
      <c r="E17" s="18">
        <f t="shared" si="0"/>
        <v>-2.1826642469546687</v>
      </c>
      <c r="F17" s="18"/>
      <c r="G17" s="18">
        <v>0.82880713236633741</v>
      </c>
      <c r="H17" s="18">
        <v>0.81071705541196715</v>
      </c>
      <c r="I17" s="18"/>
      <c r="J17" s="18">
        <f t="shared" si="1"/>
        <v>-1.809007695437026E-2</v>
      </c>
      <c r="K17" s="93">
        <f t="shared" si="2"/>
        <v>-1.8241255609329784E-4</v>
      </c>
      <c r="M17" s="62"/>
      <c r="N17" s="62"/>
    </row>
    <row r="18" spans="1:17" s="4" customFormat="1" x14ac:dyDescent="0.25">
      <c r="A18" s="21" t="s">
        <v>104</v>
      </c>
      <c r="B18" s="35">
        <v>102.72297946945203</v>
      </c>
      <c r="C18" s="35">
        <v>102.88072841000799</v>
      </c>
      <c r="D18" s="35"/>
      <c r="E18" s="35">
        <f t="shared" si="0"/>
        <v>0.15356733359050967</v>
      </c>
      <c r="F18" s="35"/>
      <c r="G18" s="35">
        <v>0.24261450244410204</v>
      </c>
      <c r="H18" s="35">
        <v>0.24298707906640929</v>
      </c>
      <c r="I18" s="35"/>
      <c r="J18" s="35">
        <f t="shared" si="1"/>
        <v>3.7257662230724686E-4</v>
      </c>
      <c r="K18" s="92">
        <f t="shared" si="2"/>
        <v>3.756902427065324E-6</v>
      </c>
      <c r="L18" s="110"/>
      <c r="M18" s="62"/>
      <c r="N18" s="62"/>
      <c r="O18" s="61"/>
      <c r="P18" s="61"/>
      <c r="Q18" s="61"/>
    </row>
    <row r="19" spans="1:17" x14ac:dyDescent="0.25">
      <c r="A19" s="22" t="s">
        <v>5</v>
      </c>
      <c r="B19" s="18">
        <v>101.43386914415059</v>
      </c>
      <c r="C19" s="18">
        <v>100.49436148148473</v>
      </c>
      <c r="D19" s="18"/>
      <c r="E19" s="18">
        <f t="shared" si="0"/>
        <v>-0.92622678262493929</v>
      </c>
      <c r="F19" s="18"/>
      <c r="G19" s="18">
        <v>4.1625478284250201</v>
      </c>
      <c r="H19" s="18">
        <v>4.1239931955985751</v>
      </c>
      <c r="I19" s="18"/>
      <c r="J19" s="18">
        <f t="shared" si="1"/>
        <v>-3.8554632826445001E-2</v>
      </c>
      <c r="K19" s="93">
        <f t="shared" si="2"/>
        <v>-3.8876833641171343E-4</v>
      </c>
      <c r="M19" s="62"/>
      <c r="N19" s="62"/>
    </row>
    <row r="20" spans="1:17" x14ac:dyDescent="0.25">
      <c r="A20" s="23" t="s">
        <v>105</v>
      </c>
      <c r="B20" s="35">
        <v>104.61604680551989</v>
      </c>
      <c r="C20" s="35">
        <v>102.82205208979109</v>
      </c>
      <c r="D20" s="35"/>
      <c r="E20" s="35">
        <f t="shared" si="0"/>
        <v>-1.7148370355303255</v>
      </c>
      <c r="F20" s="35"/>
      <c r="G20" s="35">
        <v>2.0803546582143126</v>
      </c>
      <c r="H20" s="35">
        <v>2.0446799660648729</v>
      </c>
      <c r="I20" s="35"/>
      <c r="J20" s="35">
        <f t="shared" si="1"/>
        <v>-3.5674692149439746E-2</v>
      </c>
      <c r="K20" s="92">
        <f t="shared" si="2"/>
        <v>-3.5972825318737544E-4</v>
      </c>
      <c r="M20" s="62"/>
      <c r="N20" s="62"/>
    </row>
    <row r="21" spans="1:17" x14ac:dyDescent="0.25">
      <c r="A21" s="22" t="s">
        <v>106</v>
      </c>
      <c r="B21" s="18">
        <v>98.025270532700858</v>
      </c>
      <c r="C21" s="18">
        <v>97.186244091283314</v>
      </c>
      <c r="D21" s="18"/>
      <c r="E21" s="18">
        <f t="shared" si="0"/>
        <v>-0.85592871803159554</v>
      </c>
      <c r="F21" s="18"/>
      <c r="G21" s="18">
        <v>1.310093236693417</v>
      </c>
      <c r="H21" s="18">
        <v>1.2988797724475687</v>
      </c>
      <c r="I21" s="18"/>
      <c r="J21" s="18">
        <f t="shared" si="1"/>
        <v>-1.1213464245848348E-2</v>
      </c>
      <c r="K21" s="93">
        <f t="shared" si="2"/>
        <v>-1.1307175093314618E-4</v>
      </c>
      <c r="M21" s="62"/>
      <c r="N21" s="62"/>
    </row>
    <row r="22" spans="1:17" x14ac:dyDescent="0.25">
      <c r="A22" s="23" t="s">
        <v>107</v>
      </c>
      <c r="B22" s="35">
        <v>99.157629133673097</v>
      </c>
      <c r="C22" s="35">
        <v>100.22786940121422</v>
      </c>
      <c r="D22" s="35"/>
      <c r="E22" s="35">
        <f t="shared" si="0"/>
        <v>1.0793322479487166</v>
      </c>
      <c r="F22" s="35"/>
      <c r="G22" s="35">
        <v>0.77209993351729056</v>
      </c>
      <c r="H22" s="35">
        <v>0.78043345708613321</v>
      </c>
      <c r="I22" s="35"/>
      <c r="J22" s="35">
        <f t="shared" si="1"/>
        <v>8.333523568842649E-3</v>
      </c>
      <c r="K22" s="92">
        <f t="shared" si="2"/>
        <v>8.4031667708803703E-5</v>
      </c>
      <c r="M22" s="62"/>
      <c r="N22" s="62"/>
    </row>
    <row r="23" spans="1:17" x14ac:dyDescent="0.25">
      <c r="A23" s="22" t="s">
        <v>108</v>
      </c>
      <c r="B23" s="18">
        <v>107.07418385276108</v>
      </c>
      <c r="C23" s="18">
        <v>107.34446952251533</v>
      </c>
      <c r="D23" s="18"/>
      <c r="E23" s="18">
        <f t="shared" si="0"/>
        <v>0.25242841927790582</v>
      </c>
      <c r="F23" s="18"/>
      <c r="G23" s="18">
        <v>3.9795148807072414</v>
      </c>
      <c r="H23" s="18">
        <v>3.9895603072155397</v>
      </c>
      <c r="I23" s="18"/>
      <c r="J23" s="18">
        <f t="shared" si="1"/>
        <v>1.0045426508298316E-2</v>
      </c>
      <c r="K23" s="93">
        <f t="shared" si="2"/>
        <v>1.0129376072020454E-4</v>
      </c>
      <c r="M23" s="62"/>
      <c r="N23" s="62"/>
    </row>
    <row r="24" spans="1:17" x14ac:dyDescent="0.25">
      <c r="A24" s="23" t="s">
        <v>109</v>
      </c>
      <c r="B24" s="35">
        <v>105.7644015619113</v>
      </c>
      <c r="C24" s="35">
        <v>106.07878198969527</v>
      </c>
      <c r="D24" s="35"/>
      <c r="E24" s="35">
        <f t="shared" si="0"/>
        <v>0.2972459760952173</v>
      </c>
      <c r="F24" s="35"/>
      <c r="G24" s="35">
        <v>0.19627493453827322</v>
      </c>
      <c r="H24" s="35">
        <v>0.19685835388327175</v>
      </c>
      <c r="I24" s="35"/>
      <c r="J24" s="35">
        <f t="shared" si="1"/>
        <v>5.8341934499853143E-4</v>
      </c>
      <c r="K24" s="92">
        <f t="shared" si="2"/>
        <v>5.8829497665431255E-6</v>
      </c>
      <c r="M24" s="62"/>
      <c r="N24" s="62"/>
    </row>
    <row r="25" spans="1:17" x14ac:dyDescent="0.25">
      <c r="A25" s="24" t="s">
        <v>110</v>
      </c>
      <c r="B25" s="18">
        <v>105.68018088245053</v>
      </c>
      <c r="C25" s="18">
        <v>106.42949069666662</v>
      </c>
      <c r="D25" s="18"/>
      <c r="E25" s="18">
        <f t="shared" si="0"/>
        <v>0.70903532522295087</v>
      </c>
      <c r="F25" s="18"/>
      <c r="G25" s="18">
        <v>0.10033970114685488</v>
      </c>
      <c r="H25" s="18">
        <v>0.10105114507320923</v>
      </c>
      <c r="I25" s="18"/>
      <c r="J25" s="18">
        <f t="shared" si="1"/>
        <v>7.114439263543465E-4</v>
      </c>
      <c r="K25" s="93">
        <f t="shared" si="2"/>
        <v>7.1738945860037656E-6</v>
      </c>
      <c r="M25" s="62"/>
      <c r="N25" s="62"/>
    </row>
    <row r="26" spans="1:17" x14ac:dyDescent="0.25">
      <c r="A26" s="21" t="s">
        <v>111</v>
      </c>
      <c r="B26" s="35">
        <v>106.68984514412922</v>
      </c>
      <c r="C26" s="35">
        <v>107.05108828755998</v>
      </c>
      <c r="D26" s="35"/>
      <c r="E26" s="35">
        <f t="shared" si="0"/>
        <v>0.33859187155322878</v>
      </c>
      <c r="F26" s="35"/>
      <c r="G26" s="35">
        <v>1.8305353722230429</v>
      </c>
      <c r="H26" s="35">
        <v>1.8367334161992963</v>
      </c>
      <c r="I26" s="35"/>
      <c r="J26" s="35">
        <f t="shared" si="1"/>
        <v>6.1980439762534534E-3</v>
      </c>
      <c r="K26" s="92">
        <f t="shared" si="2"/>
        <v>6.2498409892829433E-5</v>
      </c>
      <c r="M26" s="62"/>
      <c r="N26" s="62"/>
    </row>
    <row r="27" spans="1:17" x14ac:dyDescent="0.25">
      <c r="A27" s="22" t="s">
        <v>112</v>
      </c>
      <c r="B27" s="18">
        <v>99.839093932517201</v>
      </c>
      <c r="C27" s="18">
        <v>99.839093932517201</v>
      </c>
      <c r="D27" s="18"/>
      <c r="E27" s="18">
        <f t="shared" si="0"/>
        <v>0</v>
      </c>
      <c r="F27" s="18"/>
      <c r="G27" s="18">
        <v>9.4565147247242423E-2</v>
      </c>
      <c r="H27" s="18">
        <v>9.4565147247242409E-2</v>
      </c>
      <c r="I27" s="18"/>
      <c r="J27" s="18">
        <f t="shared" si="1"/>
        <v>0</v>
      </c>
      <c r="K27" s="93">
        <f t="shared" si="2"/>
        <v>0</v>
      </c>
      <c r="M27" s="62"/>
      <c r="N27" s="62"/>
    </row>
    <row r="28" spans="1:17" x14ac:dyDescent="0.25">
      <c r="A28" s="21" t="s">
        <v>113</v>
      </c>
      <c r="B28" s="35">
        <v>105.75482096912718</v>
      </c>
      <c r="C28" s="35">
        <v>107.05757287712113</v>
      </c>
      <c r="D28" s="35"/>
      <c r="E28" s="35">
        <f t="shared" si="0"/>
        <v>1.2318605393642157</v>
      </c>
      <c r="F28" s="35"/>
      <c r="G28" s="35">
        <v>0.29435613295142071</v>
      </c>
      <c r="H28" s="35">
        <v>0.29798218999844772</v>
      </c>
      <c r="I28" s="35"/>
      <c r="J28" s="35">
        <f t="shared" si="1"/>
        <v>3.6260570470270093E-3</v>
      </c>
      <c r="K28" s="92">
        <f t="shared" si="2"/>
        <v>3.6563599820868636E-5</v>
      </c>
      <c r="M28" s="62"/>
      <c r="N28" s="62"/>
    </row>
    <row r="29" spans="1:17" x14ac:dyDescent="0.25">
      <c r="A29" s="22" t="s">
        <v>114</v>
      </c>
      <c r="B29" s="18">
        <v>108.17682889870275</v>
      </c>
      <c r="C29" s="18">
        <v>107.9332615875237</v>
      </c>
      <c r="D29" s="18"/>
      <c r="E29" s="18">
        <f t="shared" si="0"/>
        <v>-0.22515663812545661</v>
      </c>
      <c r="F29" s="18"/>
      <c r="G29" s="18">
        <v>0.98454666922809153</v>
      </c>
      <c r="H29" s="18">
        <v>0.98232989704688145</v>
      </c>
      <c r="I29" s="18"/>
      <c r="J29" s="18">
        <f t="shared" si="1"/>
        <v>-2.2167721812100805E-3</v>
      </c>
      <c r="K29" s="93">
        <f t="shared" si="2"/>
        <v>-2.2352977318504867E-5</v>
      </c>
      <c r="M29" s="62"/>
      <c r="N29" s="62"/>
    </row>
    <row r="30" spans="1:17" x14ac:dyDescent="0.25">
      <c r="A30" s="21" t="s">
        <v>115</v>
      </c>
      <c r="B30" s="35">
        <v>109.5535661431345</v>
      </c>
      <c r="C30" s="35">
        <v>109.81509508346262</v>
      </c>
      <c r="D30" s="35"/>
      <c r="E30" s="35">
        <f t="shared" si="0"/>
        <v>0.23872243463660681</v>
      </c>
      <c r="F30" s="35"/>
      <c r="G30" s="35">
        <v>0.47889692337231604</v>
      </c>
      <c r="H30" s="35">
        <v>0.48004015776719028</v>
      </c>
      <c r="I30" s="35"/>
      <c r="J30" s="35">
        <f t="shared" si="1"/>
        <v>1.1432343948742374E-3</v>
      </c>
      <c r="K30" s="92">
        <f t="shared" si="2"/>
        <v>1.1527883972456203E-5</v>
      </c>
      <c r="M30" s="62"/>
      <c r="N30" s="62"/>
    </row>
    <row r="31" spans="1:17" x14ac:dyDescent="0.25">
      <c r="A31" s="24" t="s">
        <v>6</v>
      </c>
      <c r="B31" s="18">
        <v>108.22097497896802</v>
      </c>
      <c r="C31" s="18">
        <v>110.90383859140543</v>
      </c>
      <c r="D31" s="18"/>
      <c r="E31" s="18">
        <f t="shared" si="0"/>
        <v>2.4790606561794659</v>
      </c>
      <c r="F31" s="18"/>
      <c r="G31" s="18">
        <v>0.69763866554473009</v>
      </c>
      <c r="H31" s="18">
        <v>0.71493355122454494</v>
      </c>
      <c r="I31" s="18"/>
      <c r="J31" s="18">
        <f t="shared" si="1"/>
        <v>1.7294885679814853E-2</v>
      </c>
      <c r="K31" s="93">
        <f t="shared" si="2"/>
        <v>1.7439418926486395E-4</v>
      </c>
      <c r="M31" s="62"/>
      <c r="N31" s="62"/>
    </row>
    <row r="32" spans="1:17" x14ac:dyDescent="0.25">
      <c r="A32" s="23" t="s">
        <v>116</v>
      </c>
      <c r="B32" s="35">
        <v>108.04826234671152</v>
      </c>
      <c r="C32" s="35">
        <v>111.12332128287203</v>
      </c>
      <c r="D32" s="35"/>
      <c r="E32" s="35">
        <f t="shared" si="0"/>
        <v>2.8460049883014982</v>
      </c>
      <c r="F32" s="35"/>
      <c r="G32" s="35">
        <v>0.60768992854564041</v>
      </c>
      <c r="H32" s="35">
        <v>0.62498481422545515</v>
      </c>
      <c r="I32" s="35"/>
      <c r="J32" s="35">
        <f t="shared" si="1"/>
        <v>1.7294885679814742E-2</v>
      </c>
      <c r="K32" s="92">
        <f t="shared" si="2"/>
        <v>1.7439418926486281E-4</v>
      </c>
      <c r="M32" s="62"/>
      <c r="N32" s="62"/>
    </row>
    <row r="33" spans="1:14" x14ac:dyDescent="0.25">
      <c r="A33" s="22" t="s">
        <v>117</v>
      </c>
      <c r="B33" s="18">
        <v>109.40243841940482</v>
      </c>
      <c r="C33" s="18">
        <v>109.40243841940482</v>
      </c>
      <c r="D33" s="18"/>
      <c r="E33" s="18">
        <f t="shared" si="0"/>
        <v>0</v>
      </c>
      <c r="F33" s="18"/>
      <c r="G33" s="18">
        <v>8.9948736999089715E-2</v>
      </c>
      <c r="H33" s="18">
        <v>8.9948736999089715E-2</v>
      </c>
      <c r="I33" s="18"/>
      <c r="J33" s="18">
        <f t="shared" si="1"/>
        <v>0</v>
      </c>
      <c r="K33" s="93">
        <f t="shared" si="2"/>
        <v>0</v>
      </c>
      <c r="M33" s="62"/>
      <c r="N33" s="62"/>
    </row>
    <row r="34" spans="1:14" x14ac:dyDescent="0.25">
      <c r="A34" s="23" t="s">
        <v>7</v>
      </c>
      <c r="B34" s="35">
        <v>104.20264342932127</v>
      </c>
      <c r="C34" s="35">
        <v>109.90366386974694</v>
      </c>
      <c r="D34" s="35"/>
      <c r="E34" s="35">
        <f t="shared" si="0"/>
        <v>5.4710900345753322</v>
      </c>
      <c r="F34" s="35"/>
      <c r="G34" s="35">
        <v>2.0223535377729012</v>
      </c>
      <c r="H34" s="35">
        <v>2.1329983206418763</v>
      </c>
      <c r="I34" s="35"/>
      <c r="J34" s="35">
        <f t="shared" si="1"/>
        <v>0.11064478286897517</v>
      </c>
      <c r="K34" s="92">
        <f t="shared" si="2"/>
        <v>1.1156944059677878E-3</v>
      </c>
      <c r="M34" s="62"/>
      <c r="N34" s="62"/>
    </row>
    <row r="35" spans="1:14" x14ac:dyDescent="0.25">
      <c r="A35" s="22" t="s">
        <v>118</v>
      </c>
      <c r="B35" s="18">
        <v>112.44667001353935</v>
      </c>
      <c r="C35" s="18">
        <v>118.19923911273783</v>
      </c>
      <c r="D35" s="18"/>
      <c r="E35" s="18">
        <f t="shared" si="0"/>
        <v>5.1158198802204069</v>
      </c>
      <c r="F35" s="18"/>
      <c r="G35" s="18">
        <v>0.94256537722141842</v>
      </c>
      <c r="H35" s="18">
        <v>0.99078532417338616</v>
      </c>
      <c r="I35" s="18"/>
      <c r="J35" s="18">
        <f t="shared" si="1"/>
        <v>4.821994695196774E-2</v>
      </c>
      <c r="K35" s="93">
        <f>J35/$G$5</f>
        <v>4.8622920733715918E-4</v>
      </c>
      <c r="M35" s="62"/>
      <c r="N35" s="62"/>
    </row>
    <row r="36" spans="1:14" x14ac:dyDescent="0.25">
      <c r="A36" s="21" t="s">
        <v>119</v>
      </c>
      <c r="B36" s="35">
        <v>98.090758246552639</v>
      </c>
      <c r="C36" s="35">
        <v>106.60058632246209</v>
      </c>
      <c r="D36" s="35"/>
      <c r="E36" s="35">
        <f t="shared" si="0"/>
        <v>8.6754636502246907</v>
      </c>
      <c r="F36" s="35"/>
      <c r="G36" s="35">
        <v>0.46270082717977989</v>
      </c>
      <c r="H36" s="35">
        <v>0.50284226925105069</v>
      </c>
      <c r="I36" s="35"/>
      <c r="J36" s="35">
        <f t="shared" si="1"/>
        <v>4.0141442071270794E-2</v>
      </c>
      <c r="K36" s="92">
        <f t="shared" si="2"/>
        <v>4.0476903840492532E-4</v>
      </c>
      <c r="M36" s="62"/>
      <c r="N36" s="62"/>
    </row>
    <row r="37" spans="1:14" x14ac:dyDescent="0.25">
      <c r="A37" s="22" t="s">
        <v>120</v>
      </c>
      <c r="B37" s="18">
        <v>100.22350644546793</v>
      </c>
      <c r="C37" s="18">
        <v>102.81208341366538</v>
      </c>
      <c r="D37" s="18"/>
      <c r="E37" s="18">
        <f t="shared" si="0"/>
        <v>2.5828042342600499</v>
      </c>
      <c r="F37" s="18"/>
      <c r="G37" s="18">
        <v>0.25152227717728676</v>
      </c>
      <c r="H37" s="18">
        <v>0.258018605202329</v>
      </c>
      <c r="I37" s="18"/>
      <c r="J37" s="18">
        <f t="shared" si="1"/>
        <v>6.4963280250422417E-3</v>
      </c>
      <c r="K37" s="93">
        <f t="shared" si="2"/>
        <v>6.5506177959193354E-5</v>
      </c>
      <c r="M37" s="62"/>
      <c r="N37" s="62"/>
    </row>
    <row r="38" spans="1:14" x14ac:dyDescent="0.25">
      <c r="A38" s="21" t="s">
        <v>121</v>
      </c>
      <c r="B38" s="35">
        <v>91.778964912514098</v>
      </c>
      <c r="C38" s="35">
        <v>98.182600877024171</v>
      </c>
      <c r="D38" s="35"/>
      <c r="E38" s="35">
        <f t="shared" si="0"/>
        <v>6.9772370723663935</v>
      </c>
      <c r="F38" s="35"/>
      <c r="G38" s="35">
        <v>0.2211824161642586</v>
      </c>
      <c r="H38" s="35">
        <v>0.23661483770242694</v>
      </c>
      <c r="I38" s="35"/>
      <c r="J38" s="35">
        <f t="shared" si="1"/>
        <v>1.5432421538168345E-2</v>
      </c>
      <c r="K38" s="92">
        <f t="shared" si="2"/>
        <v>1.5561390184172091E-4</v>
      </c>
      <c r="M38" s="62"/>
      <c r="N38" s="62"/>
    </row>
    <row r="39" spans="1:14" x14ac:dyDescent="0.25">
      <c r="A39" s="24" t="s">
        <v>122</v>
      </c>
      <c r="B39" s="18">
        <v>107.13515543584562</v>
      </c>
      <c r="C39" s="18">
        <v>108.10116446277324</v>
      </c>
      <c r="D39" s="18"/>
      <c r="E39" s="18">
        <f t="shared" si="0"/>
        <v>0.9016732397481686</v>
      </c>
      <c r="F39" s="18"/>
      <c r="G39" s="18">
        <v>6.1340792020094348E-2</v>
      </c>
      <c r="H39" s="18">
        <v>6.1893885526789122E-2</v>
      </c>
      <c r="I39" s="18"/>
      <c r="J39" s="18">
        <f t="shared" si="1"/>
        <v>5.5309350669477397E-4</v>
      </c>
      <c r="K39" s="93">
        <f t="shared" si="2"/>
        <v>5.5771570551791182E-6</v>
      </c>
      <c r="M39" s="62"/>
      <c r="N39" s="62"/>
    </row>
    <row r="40" spans="1:14" x14ac:dyDescent="0.25">
      <c r="A40" s="23" t="s">
        <v>123</v>
      </c>
      <c r="B40" s="35">
        <v>101.72030654374095</v>
      </c>
      <c r="C40" s="35">
        <v>101.47722048051389</v>
      </c>
      <c r="D40" s="35"/>
      <c r="E40" s="35">
        <f t="shared" si="0"/>
        <v>-0.23897496132939677</v>
      </c>
      <c r="F40" s="35"/>
      <c r="G40" s="35">
        <v>8.3041848010063368E-2</v>
      </c>
      <c r="H40" s="35">
        <v>8.2843398785894085E-2</v>
      </c>
      <c r="I40" s="35"/>
      <c r="J40" s="35">
        <f t="shared" si="1"/>
        <v>-1.9844922416928368E-4</v>
      </c>
      <c r="K40" s="92">
        <f t="shared" si="2"/>
        <v>-2.0010766303957413E-6</v>
      </c>
      <c r="M40" s="62"/>
      <c r="N40" s="62"/>
    </row>
    <row r="41" spans="1:14" x14ac:dyDescent="0.25">
      <c r="A41" s="24" t="s">
        <v>8</v>
      </c>
      <c r="B41" s="18">
        <v>111.32729924814797</v>
      </c>
      <c r="C41" s="18">
        <v>117.23772557531969</v>
      </c>
      <c r="D41" s="18"/>
      <c r="E41" s="18">
        <f t="shared" si="0"/>
        <v>5.309053904197758</v>
      </c>
      <c r="F41" s="18"/>
      <c r="G41" s="18">
        <v>2.3186323380051337</v>
      </c>
      <c r="H41" s="18">
        <v>2.4417297786699868</v>
      </c>
      <c r="I41" s="18"/>
      <c r="J41" s="18">
        <f t="shared" si="1"/>
        <v>0.12309744066485306</v>
      </c>
      <c r="K41" s="93">
        <f t="shared" si="2"/>
        <v>1.2412616517252723E-3</v>
      </c>
      <c r="M41" s="62"/>
      <c r="N41" s="62"/>
    </row>
    <row r="42" spans="1:14" x14ac:dyDescent="0.25">
      <c r="A42" s="23" t="s">
        <v>124</v>
      </c>
      <c r="B42" s="35">
        <v>102.52022294902194</v>
      </c>
      <c r="C42" s="35">
        <v>95.920237302873787</v>
      </c>
      <c r="D42" s="35"/>
      <c r="E42" s="35">
        <f t="shared" si="0"/>
        <v>-6.4377402392403971</v>
      </c>
      <c r="F42" s="35"/>
      <c r="G42" s="35">
        <v>6.0387934320184855E-2</v>
      </c>
      <c r="H42" s="35">
        <v>5.6500315972808246E-2</v>
      </c>
      <c r="I42" s="35"/>
      <c r="J42" s="35">
        <f t="shared" si="1"/>
        <v>-3.8876183473766091E-3</v>
      </c>
      <c r="K42" s="92">
        <f t="shared" si="2"/>
        <v>-3.9201071485152012E-5</v>
      </c>
      <c r="M42" s="62"/>
      <c r="N42" s="62"/>
    </row>
    <row r="43" spans="1:14" x14ac:dyDescent="0.25">
      <c r="A43" s="22" t="s">
        <v>125</v>
      </c>
      <c r="B43" s="18">
        <v>103.75378572208898</v>
      </c>
      <c r="C43" s="18">
        <v>101.03619285686632</v>
      </c>
      <c r="D43" s="18"/>
      <c r="E43" s="18">
        <f t="shared" si="0"/>
        <v>-2.6192710427953902</v>
      </c>
      <c r="F43" s="18"/>
      <c r="G43" s="18">
        <v>0.7489721114768545</v>
      </c>
      <c r="H43" s="18">
        <v>0.72935450184232808</v>
      </c>
      <c r="I43" s="18"/>
      <c r="J43" s="18">
        <f t="shared" si="1"/>
        <v>-1.9617609634526412E-2</v>
      </c>
      <c r="K43" s="93">
        <f t="shared" si="2"/>
        <v>-1.9781553870117528E-4</v>
      </c>
      <c r="M43" s="62"/>
      <c r="N43" s="62"/>
    </row>
    <row r="44" spans="1:14" x14ac:dyDescent="0.25">
      <c r="A44" s="21" t="s">
        <v>126</v>
      </c>
      <c r="B44" s="35">
        <v>105.98658835144242</v>
      </c>
      <c r="C44" s="35">
        <v>108.61763335013779</v>
      </c>
      <c r="D44" s="35"/>
      <c r="E44" s="35">
        <f t="shared" si="0"/>
        <v>2.4824320129741784</v>
      </c>
      <c r="F44" s="35"/>
      <c r="G44" s="35">
        <v>8.0091039866117486E-2</v>
      </c>
      <c r="H44" s="35">
        <v>8.207924547927789E-2</v>
      </c>
      <c r="I44" s="35"/>
      <c r="J44" s="35">
        <f t="shared" si="1"/>
        <v>1.9882056131604042E-3</v>
      </c>
      <c r="K44" s="92">
        <f t="shared" si="2"/>
        <v>2.0048210344844111E-5</v>
      </c>
      <c r="M44" s="62"/>
      <c r="N44" s="62"/>
    </row>
    <row r="45" spans="1:14" x14ac:dyDescent="0.25">
      <c r="A45" s="22" t="s">
        <v>127</v>
      </c>
      <c r="B45" s="18">
        <v>123.64412107001212</v>
      </c>
      <c r="C45" s="18">
        <v>149.04484060719571</v>
      </c>
      <c r="D45" s="18"/>
      <c r="E45" s="18">
        <f t="shared" si="0"/>
        <v>20.543410650960681</v>
      </c>
      <c r="F45" s="18"/>
      <c r="G45" s="18">
        <v>0.80812776853066492</v>
      </c>
      <c r="H45" s="18">
        <v>0.97414477460436433</v>
      </c>
      <c r="I45" s="18"/>
      <c r="J45" s="18">
        <f t="shared" si="1"/>
        <v>0.1660170060736994</v>
      </c>
      <c r="K45" s="93">
        <f t="shared" si="2"/>
        <v>1.6740440910918322E-3</v>
      </c>
      <c r="M45" s="62"/>
      <c r="N45" s="62"/>
    </row>
    <row r="46" spans="1:14" x14ac:dyDescent="0.25">
      <c r="A46" s="23" t="s">
        <v>128</v>
      </c>
      <c r="B46" s="35">
        <v>118.86890228215796</v>
      </c>
      <c r="C46" s="35">
        <v>107.77078296954595</v>
      </c>
      <c r="D46" s="35"/>
      <c r="E46" s="35">
        <f t="shared" si="0"/>
        <v>-9.3364362752072161</v>
      </c>
      <c r="F46" s="35"/>
      <c r="G46" s="35">
        <v>0.23344019718199416</v>
      </c>
      <c r="H46" s="35">
        <v>0.2116452019313792</v>
      </c>
      <c r="I46" s="35"/>
      <c r="J46" s="35">
        <f t="shared" si="1"/>
        <v>-2.1794995250614957E-2</v>
      </c>
      <c r="K46" s="92">
        <f t="shared" si="2"/>
        <v>-2.1977135883578997E-4</v>
      </c>
      <c r="M46" s="62"/>
      <c r="N46" s="62"/>
    </row>
    <row r="47" spans="1:14" x14ac:dyDescent="0.25">
      <c r="A47" s="24" t="s">
        <v>129</v>
      </c>
      <c r="B47" s="18">
        <v>99.29376179108462</v>
      </c>
      <c r="C47" s="18">
        <v>98.718292369210033</v>
      </c>
      <c r="D47" s="18"/>
      <c r="E47" s="18">
        <f t="shared" si="0"/>
        <v>-0.57956251379153167</v>
      </c>
      <c r="F47" s="18"/>
      <c r="G47" s="18">
        <v>6.5086365986755365E-2</v>
      </c>
      <c r="H47" s="18">
        <v>6.4709149807906971E-2</v>
      </c>
      <c r="I47" s="18"/>
      <c r="J47" s="18">
        <f t="shared" si="1"/>
        <v>-3.7721617884839409E-4</v>
      </c>
      <c r="K47" s="93">
        <f t="shared" si="2"/>
        <v>-3.8036857199139258E-6</v>
      </c>
      <c r="M47" s="62"/>
      <c r="N47" s="62"/>
    </row>
    <row r="48" spans="1:14" x14ac:dyDescent="0.25">
      <c r="A48" s="23" t="s">
        <v>130</v>
      </c>
      <c r="B48" s="35">
        <v>103.75775825741925</v>
      </c>
      <c r="C48" s="35">
        <v>104.00536260164702</v>
      </c>
      <c r="D48" s="35"/>
      <c r="E48" s="35">
        <f t="shared" si="0"/>
        <v>0.23863694473185149</v>
      </c>
      <c r="F48" s="35"/>
      <c r="G48" s="35">
        <v>0.32252692064256278</v>
      </c>
      <c r="H48" s="35">
        <v>0.32329658903192193</v>
      </c>
      <c r="I48" s="35"/>
      <c r="J48" s="35">
        <f t="shared" si="1"/>
        <v>7.6966838935915716E-4</v>
      </c>
      <c r="K48" s="92">
        <f t="shared" si="2"/>
        <v>7.7610050306224851E-6</v>
      </c>
      <c r="M48" s="62"/>
      <c r="N48" s="62"/>
    </row>
    <row r="49" spans="1:14" x14ac:dyDescent="0.25">
      <c r="A49" s="22" t="s">
        <v>9</v>
      </c>
      <c r="B49" s="18">
        <v>100.30920543030874</v>
      </c>
      <c r="C49" s="18">
        <v>100.44333765095531</v>
      </c>
      <c r="D49" s="18"/>
      <c r="E49" s="18">
        <f t="shared" si="0"/>
        <v>0.1337187549947938</v>
      </c>
      <c r="F49" s="18"/>
      <c r="G49" s="18">
        <v>1.1750098867491292</v>
      </c>
      <c r="H49" s="18">
        <v>1.1765810953407556</v>
      </c>
      <c r="I49" s="18"/>
      <c r="J49" s="18">
        <f t="shared" si="1"/>
        <v>1.5712085916264051E-3</v>
      </c>
      <c r="K49" s="93">
        <f t="shared" si="2"/>
        <v>1.5843391715649027E-5</v>
      </c>
      <c r="M49" s="62"/>
      <c r="N49" s="62"/>
    </row>
    <row r="50" spans="1:14" x14ac:dyDescent="0.25">
      <c r="A50" s="21" t="s">
        <v>131</v>
      </c>
      <c r="B50" s="35">
        <v>99.537527011477394</v>
      </c>
      <c r="C50" s="35">
        <v>99.622989064239661</v>
      </c>
      <c r="D50" s="35"/>
      <c r="E50" s="35">
        <f t="shared" si="0"/>
        <v>8.5859128037624188E-2</v>
      </c>
      <c r="F50" s="35"/>
      <c r="G50" s="35">
        <v>0.40755375628493012</v>
      </c>
      <c r="H50" s="35">
        <v>0.40790367838636094</v>
      </c>
      <c r="I50" s="35"/>
      <c r="J50" s="35">
        <f t="shared" si="1"/>
        <v>3.4992210143081071E-4</v>
      </c>
      <c r="K50" s="92">
        <f t="shared" si="2"/>
        <v>3.5284639814709087E-6</v>
      </c>
      <c r="M50" s="62"/>
      <c r="N50" s="62"/>
    </row>
    <row r="51" spans="1:14" x14ac:dyDescent="0.25">
      <c r="A51" s="24" t="s">
        <v>132</v>
      </c>
      <c r="B51" s="18">
        <v>100.92799994587628</v>
      </c>
      <c r="C51" s="18">
        <v>101.81368309373995</v>
      </c>
      <c r="D51" s="18"/>
      <c r="E51" s="18">
        <f t="shared" si="0"/>
        <v>0.87753958102669838</v>
      </c>
      <c r="F51" s="18"/>
      <c r="G51" s="18">
        <v>0.14330059881707308</v>
      </c>
      <c r="H51" s="18">
        <v>0.14455811829154117</v>
      </c>
      <c r="I51" s="18"/>
      <c r="J51" s="18">
        <f t="shared" si="1"/>
        <v>1.2575194744680884E-3</v>
      </c>
      <c r="K51" s="93">
        <f t="shared" si="2"/>
        <v>1.2680285565032296E-5</v>
      </c>
      <c r="M51" s="62"/>
      <c r="N51" s="62"/>
    </row>
    <row r="52" spans="1:14" x14ac:dyDescent="0.25">
      <c r="A52" s="23" t="s">
        <v>133</v>
      </c>
      <c r="B52" s="35">
        <v>99.632004211318844</v>
      </c>
      <c r="C52" s="35">
        <v>99.632004211318844</v>
      </c>
      <c r="D52" s="35"/>
      <c r="E52" s="35">
        <f t="shared" si="0"/>
        <v>0</v>
      </c>
      <c r="F52" s="35"/>
      <c r="G52" s="35">
        <v>6.5307915866739008E-2</v>
      </c>
      <c r="H52" s="35">
        <v>6.5307915866739008E-2</v>
      </c>
      <c r="I52" s="35"/>
      <c r="J52" s="35">
        <f t="shared" si="1"/>
        <v>0</v>
      </c>
      <c r="K52" s="92">
        <f t="shared" si="2"/>
        <v>0</v>
      </c>
      <c r="M52" s="62"/>
      <c r="N52" s="62"/>
    </row>
    <row r="53" spans="1:14" x14ac:dyDescent="0.25">
      <c r="A53" s="24" t="s">
        <v>134</v>
      </c>
      <c r="B53" s="18">
        <v>100.12497994227398</v>
      </c>
      <c r="C53" s="18">
        <v>100.00410879916467</v>
      </c>
      <c r="D53" s="18"/>
      <c r="E53" s="18">
        <f t="shared" si="0"/>
        <v>-0.12072026698931593</v>
      </c>
      <c r="F53" s="18"/>
      <c r="G53" s="18">
        <v>0.36826820409226407</v>
      </c>
      <c r="H53" s="18">
        <v>0.36782362973304711</v>
      </c>
      <c r="I53" s="18"/>
      <c r="J53" s="18">
        <f t="shared" si="1"/>
        <v>-4.4457435921696487E-4</v>
      </c>
      <c r="K53" s="93">
        <f t="shared" si="2"/>
        <v>-4.4828966423338032E-6</v>
      </c>
      <c r="M53" s="62"/>
      <c r="N53" s="62"/>
    </row>
    <row r="54" spans="1:14" x14ac:dyDescent="0.25">
      <c r="A54" s="23" t="s">
        <v>135</v>
      </c>
      <c r="B54" s="35">
        <v>102.13264169738447</v>
      </c>
      <c r="C54" s="35">
        <v>102.35147427204728</v>
      </c>
      <c r="D54" s="35"/>
      <c r="E54" s="35">
        <f t="shared" si="0"/>
        <v>0.21426311023189371</v>
      </c>
      <c r="F54" s="35"/>
      <c r="G54" s="35">
        <v>0.1905794116881229</v>
      </c>
      <c r="H54" s="35">
        <v>0.19098775306306748</v>
      </c>
      <c r="I54" s="35"/>
      <c r="J54" s="35">
        <f t="shared" si="1"/>
        <v>4.0834137494458189E-4</v>
      </c>
      <c r="K54" s="92">
        <f t="shared" si="2"/>
        <v>4.117538811480744E-6</v>
      </c>
      <c r="M54" s="62"/>
      <c r="N54" s="62"/>
    </row>
    <row r="55" spans="1:14" x14ac:dyDescent="0.25">
      <c r="A55" s="24" t="s">
        <v>10</v>
      </c>
      <c r="B55" s="18">
        <v>107.65204323172297</v>
      </c>
      <c r="C55" s="18">
        <v>106.5728419162175</v>
      </c>
      <c r="D55" s="18"/>
      <c r="E55" s="18">
        <f t="shared" si="0"/>
        <v>-1.0024903226244164</v>
      </c>
      <c r="F55" s="18"/>
      <c r="G55" s="18">
        <v>0.91392251124713908</v>
      </c>
      <c r="H55" s="18">
        <v>0.90476052651560057</v>
      </c>
      <c r="I55" s="18"/>
      <c r="J55" s="18">
        <f t="shared" si="1"/>
        <v>-9.1619847315385083E-3</v>
      </c>
      <c r="K55" s="93">
        <f t="shared" si="2"/>
        <v>-9.2385513781021136E-5</v>
      </c>
      <c r="M55" s="62"/>
      <c r="N55" s="62"/>
    </row>
    <row r="56" spans="1:14" x14ac:dyDescent="0.25">
      <c r="A56" s="23" t="s">
        <v>136</v>
      </c>
      <c r="B56" s="35">
        <v>98.227279279431016</v>
      </c>
      <c r="C56" s="35">
        <v>98.227279279431016</v>
      </c>
      <c r="D56" s="35"/>
      <c r="E56" s="35">
        <f t="shared" si="0"/>
        <v>0</v>
      </c>
      <c r="F56" s="35"/>
      <c r="G56" s="35">
        <v>5.2232031276544473E-2</v>
      </c>
      <c r="H56" s="35">
        <v>5.2232031276544466E-2</v>
      </c>
      <c r="I56" s="35"/>
      <c r="J56" s="35">
        <f t="shared" si="1"/>
        <v>0</v>
      </c>
      <c r="K56" s="92">
        <f t="shared" si="2"/>
        <v>0</v>
      </c>
      <c r="M56" s="62"/>
      <c r="N56" s="62"/>
    </row>
    <row r="57" spans="1:14" x14ac:dyDescent="0.25">
      <c r="A57" s="22" t="s">
        <v>137</v>
      </c>
      <c r="B57" s="18">
        <v>103.48495551503751</v>
      </c>
      <c r="C57" s="18">
        <v>103.91171868819256</v>
      </c>
      <c r="D57" s="18"/>
      <c r="E57" s="18">
        <f t="shared" si="0"/>
        <v>0.41239151240011207</v>
      </c>
      <c r="F57" s="18"/>
      <c r="G57" s="18">
        <v>9.0027798074811247E-2</v>
      </c>
      <c r="H57" s="18">
        <v>9.0399065072872486E-2</v>
      </c>
      <c r="I57" s="18"/>
      <c r="J57" s="18">
        <f t="shared" si="1"/>
        <v>3.7126699806123986E-4</v>
      </c>
      <c r="K57" s="93">
        <f t="shared" si="2"/>
        <v>3.7436967393925481E-6</v>
      </c>
      <c r="M57" s="62"/>
      <c r="N57" s="62"/>
    </row>
    <row r="58" spans="1:14" x14ac:dyDescent="0.25">
      <c r="A58" s="23" t="s">
        <v>138</v>
      </c>
      <c r="B58" s="35">
        <v>105.81217021250113</v>
      </c>
      <c r="C58" s="35">
        <v>106.25659106485294</v>
      </c>
      <c r="D58" s="35"/>
      <c r="E58" s="35">
        <f t="shared" si="0"/>
        <v>0.42000920258915553</v>
      </c>
      <c r="F58" s="35"/>
      <c r="G58" s="35">
        <v>0.27126685034377945</v>
      </c>
      <c r="H58" s="35">
        <v>0.27240619607879707</v>
      </c>
      <c r="I58" s="35"/>
      <c r="J58" s="35">
        <f t="shared" si="1"/>
        <v>1.1393457350176162E-3</v>
      </c>
      <c r="K58" s="92">
        <f t="shared" si="2"/>
        <v>1.1488672398839745E-5</v>
      </c>
      <c r="M58" s="62"/>
      <c r="N58" s="62"/>
    </row>
    <row r="59" spans="1:14" x14ac:dyDescent="0.25">
      <c r="A59" s="24" t="s">
        <v>139</v>
      </c>
      <c r="B59" s="18">
        <v>112.14334295491159</v>
      </c>
      <c r="C59" s="18">
        <v>109.4430133482649</v>
      </c>
      <c r="D59" s="18"/>
      <c r="E59" s="18">
        <f t="shared" si="0"/>
        <v>-2.4079267975205543</v>
      </c>
      <c r="F59" s="18"/>
      <c r="G59" s="18">
        <v>0.44322765441238549</v>
      </c>
      <c r="H59" s="18">
        <v>0.4325550569477678</v>
      </c>
      <c r="I59" s="18"/>
      <c r="J59" s="18">
        <f t="shared" si="1"/>
        <v>-1.0672597464617684E-2</v>
      </c>
      <c r="K59" s="93">
        <f t="shared" si="2"/>
        <v>-1.0761788291925665E-4</v>
      </c>
      <c r="M59" s="62"/>
      <c r="N59" s="62"/>
    </row>
    <row r="60" spans="1:14" x14ac:dyDescent="0.25">
      <c r="A60" s="23" t="s">
        <v>140</v>
      </c>
      <c r="B60" s="35">
        <v>99.962694705061708</v>
      </c>
      <c r="C60" s="35">
        <v>99.962694705061708</v>
      </c>
      <c r="D60" s="35"/>
      <c r="E60" s="35">
        <f t="shared" si="0"/>
        <v>0</v>
      </c>
      <c r="F60" s="35"/>
      <c r="G60" s="35">
        <v>5.716817713961854E-2</v>
      </c>
      <c r="H60" s="35">
        <v>5.7168177139618533E-2</v>
      </c>
      <c r="I60" s="35"/>
      <c r="J60" s="35">
        <f t="shared" si="1"/>
        <v>0</v>
      </c>
      <c r="K60" s="92">
        <f t="shared" si="2"/>
        <v>0</v>
      </c>
      <c r="M60" s="62"/>
      <c r="N60" s="62"/>
    </row>
    <row r="61" spans="1:14" x14ac:dyDescent="0.25">
      <c r="A61" s="24" t="s">
        <v>11</v>
      </c>
      <c r="B61" s="18">
        <v>102.26080134174813</v>
      </c>
      <c r="C61" s="18">
        <v>102.55127330633597</v>
      </c>
      <c r="D61" s="18"/>
      <c r="E61" s="18">
        <f t="shared" si="0"/>
        <v>0.2840501548751817</v>
      </c>
      <c r="F61" s="18"/>
      <c r="G61" s="18">
        <v>2.5028627417237299</v>
      </c>
      <c r="H61" s="18">
        <v>2.5099721272179094</v>
      </c>
      <c r="I61" s="18"/>
      <c r="J61" s="18">
        <f t="shared" si="1"/>
        <v>7.1093854941794987E-3</v>
      </c>
      <c r="K61" s="93">
        <f t="shared" si="2"/>
        <v>7.168798582322231E-5</v>
      </c>
      <c r="M61" s="62"/>
      <c r="N61" s="62"/>
    </row>
    <row r="62" spans="1:14" x14ac:dyDescent="0.25">
      <c r="A62" s="23" t="s">
        <v>141</v>
      </c>
      <c r="B62" s="35">
        <v>101.49748621382922</v>
      </c>
      <c r="C62" s="35">
        <v>101.24690394967261</v>
      </c>
      <c r="D62" s="35"/>
      <c r="E62" s="35">
        <f t="shared" si="0"/>
        <v>-0.24688519243589724</v>
      </c>
      <c r="F62" s="35"/>
      <c r="G62" s="35">
        <v>0.42928807220764964</v>
      </c>
      <c r="H62" s="35">
        <v>0.42822822352447548</v>
      </c>
      <c r="I62" s="35"/>
      <c r="J62" s="35">
        <f t="shared" si="1"/>
        <v>-1.0598486831741583E-3</v>
      </c>
      <c r="K62" s="92">
        <f t="shared" si="2"/>
        <v>-1.0687058316974643E-5</v>
      </c>
      <c r="M62" s="62"/>
      <c r="N62" s="62"/>
    </row>
    <row r="63" spans="1:14" x14ac:dyDescent="0.25">
      <c r="A63" s="22" t="s">
        <v>141</v>
      </c>
      <c r="B63" s="18">
        <v>101.49748621382922</v>
      </c>
      <c r="C63" s="18">
        <v>101.24690394967261</v>
      </c>
      <c r="D63" s="18"/>
      <c r="E63" s="18">
        <f t="shared" si="0"/>
        <v>-0.24688519243589724</v>
      </c>
      <c r="F63" s="18"/>
      <c r="G63" s="18">
        <v>0.42928807220764964</v>
      </c>
      <c r="H63" s="18">
        <v>0.42822822352447548</v>
      </c>
      <c r="I63" s="18"/>
      <c r="J63" s="18">
        <f t="shared" si="1"/>
        <v>-1.0598486831741583E-3</v>
      </c>
      <c r="K63" s="93">
        <f t="shared" si="2"/>
        <v>-1.0687058316974643E-5</v>
      </c>
      <c r="M63" s="62"/>
      <c r="N63" s="62"/>
    </row>
    <row r="64" spans="1:14" x14ac:dyDescent="0.25">
      <c r="A64" s="21" t="s">
        <v>142</v>
      </c>
      <c r="B64" s="35">
        <v>102.62672023354216</v>
      </c>
      <c r="C64" s="35">
        <v>103.43259468070698</v>
      </c>
      <c r="D64" s="35"/>
      <c r="E64" s="35">
        <f t="shared" si="0"/>
        <v>0.78524817448217821</v>
      </c>
      <c r="F64" s="35"/>
      <c r="G64" s="35">
        <v>0.42892355316142167</v>
      </c>
      <c r="H64" s="35">
        <v>0.43229166753254578</v>
      </c>
      <c r="I64" s="35"/>
      <c r="J64" s="35">
        <f t="shared" si="1"/>
        <v>3.3681143711241091E-3</v>
      </c>
      <c r="K64" s="92">
        <f t="shared" si="2"/>
        <v>3.3962616809260932E-5</v>
      </c>
      <c r="M64" s="62"/>
      <c r="N64" s="62"/>
    </row>
    <row r="65" spans="1:14" x14ac:dyDescent="0.25">
      <c r="A65" s="22" t="s">
        <v>142</v>
      </c>
      <c r="B65" s="18">
        <v>102.62672023354216</v>
      </c>
      <c r="C65" s="18">
        <v>103.43259468070698</v>
      </c>
      <c r="D65" s="18"/>
      <c r="E65" s="18">
        <f t="shared" si="0"/>
        <v>0.78524817448217821</v>
      </c>
      <c r="F65" s="18"/>
      <c r="G65" s="18">
        <v>0.42892355316142167</v>
      </c>
      <c r="H65" s="18">
        <v>0.43229166753254578</v>
      </c>
      <c r="I65" s="18"/>
      <c r="J65" s="18">
        <f t="shared" si="1"/>
        <v>3.3681143711241091E-3</v>
      </c>
      <c r="K65" s="93">
        <f t="shared" si="2"/>
        <v>3.3962616809260932E-5</v>
      </c>
      <c r="M65" s="62"/>
      <c r="N65" s="62"/>
    </row>
    <row r="66" spans="1:14" x14ac:dyDescent="0.25">
      <c r="A66" s="23" t="s">
        <v>143</v>
      </c>
      <c r="B66" s="35">
        <v>100.46560013258986</v>
      </c>
      <c r="C66" s="35">
        <v>101.56240349255802</v>
      </c>
      <c r="D66" s="35"/>
      <c r="E66" s="35">
        <f t="shared" si="0"/>
        <v>1.0917203087630556</v>
      </c>
      <c r="F66" s="35"/>
      <c r="G66" s="35">
        <v>0.11522940442154415</v>
      </c>
      <c r="H66" s="35">
        <v>0.11648738723128084</v>
      </c>
      <c r="I66" s="35"/>
      <c r="J66" s="35">
        <f t="shared" si="1"/>
        <v>1.2579828097366852E-3</v>
      </c>
      <c r="K66" s="92">
        <f t="shared" si="2"/>
        <v>1.26849576386164E-5</v>
      </c>
      <c r="M66" s="62"/>
      <c r="N66" s="62"/>
    </row>
    <row r="67" spans="1:14" x14ac:dyDescent="0.25">
      <c r="A67" s="24" t="s">
        <v>143</v>
      </c>
      <c r="B67" s="18">
        <v>100.46560013258986</v>
      </c>
      <c r="C67" s="18">
        <v>101.56240349255802</v>
      </c>
      <c r="D67" s="18"/>
      <c r="E67" s="18">
        <f t="shared" si="0"/>
        <v>1.0917203087630556</v>
      </c>
      <c r="F67" s="18"/>
      <c r="G67" s="18">
        <v>0.11522940442154415</v>
      </c>
      <c r="H67" s="18">
        <v>0.11648738723128084</v>
      </c>
      <c r="I67" s="18"/>
      <c r="J67" s="18">
        <f t="shared" si="1"/>
        <v>1.2579828097366852E-3</v>
      </c>
      <c r="K67" s="93">
        <f t="shared" si="2"/>
        <v>1.26849576386164E-5</v>
      </c>
      <c r="M67" s="62"/>
      <c r="N67" s="62"/>
    </row>
    <row r="68" spans="1:14" x14ac:dyDescent="0.25">
      <c r="A68" s="21" t="s">
        <v>144</v>
      </c>
      <c r="B68" s="35">
        <v>99.512781481384081</v>
      </c>
      <c r="C68" s="35">
        <v>99.819979102909855</v>
      </c>
      <c r="D68" s="35"/>
      <c r="E68" s="35">
        <f t="shared" si="0"/>
        <v>0.30870167324510422</v>
      </c>
      <c r="F68" s="35"/>
      <c r="G68" s="35">
        <v>1.1477543867017672</v>
      </c>
      <c r="H68" s="35">
        <v>1.1512975236982597</v>
      </c>
      <c r="I68" s="35"/>
      <c r="J68" s="35">
        <f t="shared" si="1"/>
        <v>3.5431369964924464E-3</v>
      </c>
      <c r="K68" s="92">
        <f t="shared" si="2"/>
        <v>3.5727469692315429E-5</v>
      </c>
      <c r="M68" s="62"/>
      <c r="N68" s="62"/>
    </row>
    <row r="69" spans="1:14" x14ac:dyDescent="0.25">
      <c r="A69" s="22" t="s">
        <v>144</v>
      </c>
      <c r="B69" s="18">
        <v>99.512781481384081</v>
      </c>
      <c r="C69" s="18">
        <v>99.819979102909855</v>
      </c>
      <c r="D69" s="18"/>
      <c r="E69" s="18">
        <f t="shared" si="0"/>
        <v>0.30870167324510422</v>
      </c>
      <c r="F69" s="18"/>
      <c r="G69" s="18">
        <v>1.1477543867017672</v>
      </c>
      <c r="H69" s="18">
        <v>1.1512975236982597</v>
      </c>
      <c r="I69" s="18"/>
      <c r="J69" s="18">
        <f t="shared" si="1"/>
        <v>3.5431369964924464E-3</v>
      </c>
      <c r="K69" s="93">
        <f t="shared" si="2"/>
        <v>3.5727469692315429E-5</v>
      </c>
      <c r="M69" s="62"/>
      <c r="N69" s="62"/>
    </row>
    <row r="70" spans="1:14" x14ac:dyDescent="0.25">
      <c r="A70" s="23" t="s">
        <v>145</v>
      </c>
      <c r="B70" s="35">
        <v>104.53657560264762</v>
      </c>
      <c r="C70" s="35">
        <v>104.53657560264762</v>
      </c>
      <c r="D70" s="35"/>
      <c r="E70" s="35">
        <f t="shared" si="0"/>
        <v>0</v>
      </c>
      <c r="F70" s="35"/>
      <c r="G70" s="35">
        <v>0.18602819585565411</v>
      </c>
      <c r="H70" s="35">
        <v>0.18602819585565414</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0.18602819585565411</v>
      </c>
      <c r="H71" s="18">
        <v>0.18602819585565414</v>
      </c>
      <c r="I71" s="18"/>
      <c r="J71" s="18">
        <f t="shared" ref="J71:J134" si="4">H71-G71</f>
        <v>0</v>
      </c>
      <c r="K71" s="93">
        <f t="shared" si="2"/>
        <v>0</v>
      </c>
      <c r="M71" s="62"/>
      <c r="N71" s="62"/>
    </row>
    <row r="72" spans="1:14" s="4" customFormat="1" x14ac:dyDescent="0.25">
      <c r="A72" s="23" t="s">
        <v>146</v>
      </c>
      <c r="B72" s="35">
        <v>121.81389374298064</v>
      </c>
      <c r="C72" s="35">
        <v>121.81389374298064</v>
      </c>
      <c r="D72" s="35"/>
      <c r="E72" s="35">
        <f t="shared" si="3"/>
        <v>0</v>
      </c>
      <c r="F72" s="35"/>
      <c r="G72" s="35">
        <v>0.1956391293756933</v>
      </c>
      <c r="H72" s="35">
        <v>0.19563912937569328</v>
      </c>
      <c r="I72" s="35"/>
      <c r="J72" s="35">
        <f t="shared" si="4"/>
        <v>0</v>
      </c>
      <c r="K72" s="92">
        <f t="shared" si="2"/>
        <v>0</v>
      </c>
      <c r="L72" s="110"/>
      <c r="M72" s="62"/>
      <c r="N72" s="62"/>
    </row>
    <row r="73" spans="1:14" x14ac:dyDescent="0.25">
      <c r="A73" s="24" t="s">
        <v>146</v>
      </c>
      <c r="B73" s="18">
        <v>121.81389374298064</v>
      </c>
      <c r="C73" s="18">
        <v>121.81389374298064</v>
      </c>
      <c r="D73" s="18"/>
      <c r="E73" s="18">
        <f t="shared" si="3"/>
        <v>0</v>
      </c>
      <c r="F73" s="18"/>
      <c r="G73" s="18">
        <v>0.1956391293756933</v>
      </c>
      <c r="H73" s="18">
        <v>0.19563912937569328</v>
      </c>
      <c r="I73" s="18"/>
      <c r="J73" s="18">
        <f t="shared" si="4"/>
        <v>0</v>
      </c>
      <c r="K73" s="93">
        <f t="shared" ref="K73:K136" si="5">J73/$G$5</f>
        <v>0</v>
      </c>
      <c r="M73" s="62"/>
      <c r="N73" s="62"/>
    </row>
    <row r="74" spans="1:14" s="4" customFormat="1" x14ac:dyDescent="0.25">
      <c r="A74" s="23" t="s">
        <v>147</v>
      </c>
      <c r="B74" s="35">
        <v>135.06703946815583</v>
      </c>
      <c r="C74" s="35">
        <v>136.10710345696225</v>
      </c>
      <c r="D74" s="35"/>
      <c r="E74" s="35">
        <f t="shared" si="3"/>
        <v>0.77003537865478755</v>
      </c>
      <c r="F74" s="35"/>
      <c r="G74" s="35">
        <v>2.3694710156260599</v>
      </c>
      <c r="H74" s="35">
        <v>2.3877167807333515</v>
      </c>
      <c r="I74" s="35"/>
      <c r="J74" s="35">
        <f t="shared" si="4"/>
        <v>1.8245765107291589E-2</v>
      </c>
      <c r="K74" s="92">
        <f t="shared" si="5"/>
        <v>1.8398244847128261E-4</v>
      </c>
      <c r="L74" s="110"/>
      <c r="M74" s="62"/>
      <c r="N74" s="62"/>
    </row>
    <row r="75" spans="1:14" x14ac:dyDescent="0.25">
      <c r="A75" s="24" t="s">
        <v>12</v>
      </c>
      <c r="B75" s="18">
        <v>142.00160803897228</v>
      </c>
      <c r="C75" s="18">
        <v>142.00160803897228</v>
      </c>
      <c r="D75" s="18"/>
      <c r="E75" s="18">
        <f t="shared" si="3"/>
        <v>0</v>
      </c>
      <c r="F75" s="18"/>
      <c r="G75" s="18">
        <v>1.9142802766560163</v>
      </c>
      <c r="H75" s="18">
        <v>1.9142802766560165</v>
      </c>
      <c r="I75" s="18"/>
      <c r="J75" s="18">
        <f t="shared" si="4"/>
        <v>0</v>
      </c>
      <c r="K75" s="93">
        <f t="shared" si="5"/>
        <v>0</v>
      </c>
      <c r="M75" s="62"/>
      <c r="N75" s="62"/>
    </row>
    <row r="76" spans="1:14" s="4" customFormat="1" x14ac:dyDescent="0.25">
      <c r="A76" s="23" t="s">
        <v>13</v>
      </c>
      <c r="B76" s="35">
        <v>142.00160803897228</v>
      </c>
      <c r="C76" s="35">
        <v>142.00160803897228</v>
      </c>
      <c r="D76" s="35"/>
      <c r="E76" s="35">
        <f t="shared" si="3"/>
        <v>0</v>
      </c>
      <c r="F76" s="35"/>
      <c r="G76" s="35">
        <v>1.9142802766560163</v>
      </c>
      <c r="H76" s="35">
        <v>1.9142802766560165</v>
      </c>
      <c r="I76" s="35"/>
      <c r="J76" s="35">
        <f t="shared" si="4"/>
        <v>0</v>
      </c>
      <c r="K76" s="92">
        <f t="shared" si="5"/>
        <v>0</v>
      </c>
      <c r="L76" s="110"/>
      <c r="M76" s="62"/>
      <c r="N76" s="62"/>
    </row>
    <row r="77" spans="1:14" x14ac:dyDescent="0.25">
      <c r="A77" s="24" t="s">
        <v>148</v>
      </c>
      <c r="B77" s="18">
        <v>141.95944378578221</v>
      </c>
      <c r="C77" s="18">
        <v>141.95944378578221</v>
      </c>
      <c r="D77" s="18"/>
      <c r="E77" s="18">
        <f t="shared" si="3"/>
        <v>0</v>
      </c>
      <c r="F77" s="18"/>
      <c r="G77" s="18">
        <v>1.8545209076180194</v>
      </c>
      <c r="H77" s="18">
        <v>1.8545209076180194</v>
      </c>
      <c r="I77" s="18"/>
      <c r="J77" s="18">
        <f t="shared" si="4"/>
        <v>0</v>
      </c>
      <c r="K77" s="93">
        <f t="shared" si="5"/>
        <v>0</v>
      </c>
      <c r="M77" s="62"/>
      <c r="N77" s="62"/>
    </row>
    <row r="78" spans="1:14" s="4" customFormat="1" x14ac:dyDescent="0.25">
      <c r="A78" s="21" t="s">
        <v>149</v>
      </c>
      <c r="B78" s="35">
        <v>143.32266249830545</v>
      </c>
      <c r="C78" s="35">
        <v>143.32266249830545</v>
      </c>
      <c r="D78" s="35"/>
      <c r="E78" s="35">
        <f t="shared" si="3"/>
        <v>0</v>
      </c>
      <c r="F78" s="35"/>
      <c r="G78" s="35">
        <v>5.9759369037996328E-2</v>
      </c>
      <c r="H78" s="35">
        <v>5.9759369037996321E-2</v>
      </c>
      <c r="I78" s="35"/>
      <c r="J78" s="35">
        <f t="shared" si="4"/>
        <v>0</v>
      </c>
      <c r="K78" s="92">
        <f t="shared" si="5"/>
        <v>0</v>
      </c>
      <c r="L78" s="110"/>
      <c r="M78" s="62"/>
      <c r="N78" s="62"/>
    </row>
    <row r="79" spans="1:14" x14ac:dyDescent="0.25">
      <c r="A79" s="22" t="s">
        <v>14</v>
      </c>
      <c r="B79" s="18">
        <v>112.05436603691311</v>
      </c>
      <c r="C79" s="18">
        <v>116.54592851154088</v>
      </c>
      <c r="D79" s="18"/>
      <c r="E79" s="18">
        <f t="shared" si="3"/>
        <v>4.008377927146678</v>
      </c>
      <c r="F79" s="18"/>
      <c r="G79" s="18">
        <v>0.4551907389700442</v>
      </c>
      <c r="H79" s="18">
        <v>0.47343650407733534</v>
      </c>
      <c r="I79" s="18"/>
      <c r="J79" s="18">
        <f t="shared" si="4"/>
        <v>1.8245765107291145E-2</v>
      </c>
      <c r="K79" s="93">
        <f t="shared" si="5"/>
        <v>1.8398244847127814E-4</v>
      </c>
      <c r="M79" s="62"/>
      <c r="N79" s="62"/>
    </row>
    <row r="80" spans="1:14" s="4" customFormat="1" x14ac:dyDescent="0.25">
      <c r="A80" s="23" t="s">
        <v>15</v>
      </c>
      <c r="B80" s="35">
        <v>112.05436603691311</v>
      </c>
      <c r="C80" s="35">
        <v>116.54592851154088</v>
      </c>
      <c r="D80" s="35"/>
      <c r="E80" s="35">
        <f t="shared" si="3"/>
        <v>4.008377927146678</v>
      </c>
      <c r="F80" s="35"/>
      <c r="G80" s="35">
        <v>0.4551907389700442</v>
      </c>
      <c r="H80" s="35">
        <v>0.47343650407733534</v>
      </c>
      <c r="I80" s="35"/>
      <c r="J80" s="35">
        <f t="shared" si="4"/>
        <v>1.8245765107291145E-2</v>
      </c>
      <c r="K80" s="92">
        <f t="shared" si="5"/>
        <v>1.8398244847127814E-4</v>
      </c>
      <c r="L80" s="110"/>
      <c r="M80" s="62"/>
      <c r="N80" s="62"/>
    </row>
    <row r="81" spans="1:14" x14ac:dyDescent="0.25">
      <c r="A81" s="24" t="s">
        <v>15</v>
      </c>
      <c r="B81" s="18">
        <v>112.05436603691311</v>
      </c>
      <c r="C81" s="18">
        <v>116.54592851154088</v>
      </c>
      <c r="D81" s="18"/>
      <c r="E81" s="18">
        <f t="shared" si="3"/>
        <v>4.008377927146678</v>
      </c>
      <c r="F81" s="18"/>
      <c r="G81" s="18">
        <v>0.4551907389700442</v>
      </c>
      <c r="H81" s="18">
        <v>0.47343650407733534</v>
      </c>
      <c r="I81" s="18"/>
      <c r="J81" s="18">
        <f t="shared" si="4"/>
        <v>1.8245765107291145E-2</v>
      </c>
      <c r="K81" s="93">
        <f t="shared" si="5"/>
        <v>1.8398244847127814E-4</v>
      </c>
      <c r="M81" s="62"/>
      <c r="N81" s="62"/>
    </row>
    <row r="82" spans="1:14" s="4" customFormat="1" x14ac:dyDescent="0.25">
      <c r="A82" s="23" t="s">
        <v>16</v>
      </c>
      <c r="B82" s="35">
        <v>98.725939024196549</v>
      </c>
      <c r="C82" s="35">
        <v>98.819075938213118</v>
      </c>
      <c r="D82" s="35"/>
      <c r="E82" s="35">
        <f t="shared" si="3"/>
        <v>9.433884846994367E-2</v>
      </c>
      <c r="F82" s="35"/>
      <c r="G82" s="35">
        <v>4.2873420640723872</v>
      </c>
      <c r="H82" s="35">
        <v>4.2913866932056006</v>
      </c>
      <c r="I82" s="35"/>
      <c r="J82" s="35">
        <f t="shared" si="4"/>
        <v>4.0446291332134621E-3</v>
      </c>
      <c r="K82" s="92">
        <f t="shared" si="5"/>
        <v>4.0784300724638396E-5</v>
      </c>
      <c r="L82" s="110"/>
      <c r="M82" s="62"/>
      <c r="N82" s="62"/>
    </row>
    <row r="83" spans="1:14" x14ac:dyDescent="0.25">
      <c r="A83" s="22" t="s">
        <v>17</v>
      </c>
      <c r="B83" s="18">
        <v>99.262337531011255</v>
      </c>
      <c r="C83" s="18">
        <v>99.383471678591761</v>
      </c>
      <c r="D83" s="18"/>
      <c r="E83" s="18">
        <f t="shared" si="3"/>
        <v>0.12203434917363865</v>
      </c>
      <c r="F83" s="18"/>
      <c r="G83" s="18">
        <v>3.314336627844241</v>
      </c>
      <c r="H83" s="18">
        <v>3.3183812569774545</v>
      </c>
      <c r="I83" s="18"/>
      <c r="J83" s="18">
        <f t="shared" si="4"/>
        <v>4.0446291332134621E-3</v>
      </c>
      <c r="K83" s="93">
        <f t="shared" si="5"/>
        <v>4.0784300724638396E-5</v>
      </c>
      <c r="M83" s="62"/>
      <c r="N83" s="62"/>
    </row>
    <row r="84" spans="1:14" s="4" customFormat="1" x14ac:dyDescent="0.25">
      <c r="A84" s="21" t="s">
        <v>18</v>
      </c>
      <c r="B84" s="35">
        <v>99.585947066568878</v>
      </c>
      <c r="C84" s="35">
        <v>100.30250708917531</v>
      </c>
      <c r="D84" s="35"/>
      <c r="E84" s="35">
        <f t="shared" si="3"/>
        <v>0.71953929616941359</v>
      </c>
      <c r="F84" s="35"/>
      <c r="G84" s="35">
        <v>0.50130753379091786</v>
      </c>
      <c r="H84" s="35">
        <v>0.50491463849120133</v>
      </c>
      <c r="I84" s="35"/>
      <c r="J84" s="35">
        <f t="shared" si="4"/>
        <v>3.60710470028347E-3</v>
      </c>
      <c r="K84" s="92">
        <f t="shared" si="5"/>
        <v>3.6372492507053684E-5</v>
      </c>
      <c r="L84" s="110"/>
      <c r="M84" s="62"/>
      <c r="N84" s="62"/>
    </row>
    <row r="85" spans="1:14" x14ac:dyDescent="0.25">
      <c r="A85" s="22" t="s">
        <v>18</v>
      </c>
      <c r="B85" s="18">
        <v>99.585947066568878</v>
      </c>
      <c r="C85" s="18">
        <v>100.30250708917531</v>
      </c>
      <c r="D85" s="18"/>
      <c r="E85" s="18">
        <f t="shared" si="3"/>
        <v>0.71953929616941359</v>
      </c>
      <c r="F85" s="18"/>
      <c r="G85" s="18">
        <v>0.50130753379091786</v>
      </c>
      <c r="H85" s="18">
        <v>0.50491463849120133</v>
      </c>
      <c r="I85" s="18"/>
      <c r="J85" s="18">
        <f t="shared" si="4"/>
        <v>3.60710470028347E-3</v>
      </c>
      <c r="K85" s="93">
        <f t="shared" si="5"/>
        <v>3.6372492507053684E-5</v>
      </c>
      <c r="M85" s="62"/>
      <c r="N85" s="62"/>
    </row>
    <row r="86" spans="1:14" s="4" customFormat="1" x14ac:dyDescent="0.25">
      <c r="A86" s="23" t="s">
        <v>19</v>
      </c>
      <c r="B86" s="35">
        <v>98.612392010784802</v>
      </c>
      <c r="C86" s="35">
        <v>98.612392010784802</v>
      </c>
      <c r="D86" s="35"/>
      <c r="E86" s="35">
        <f t="shared" si="3"/>
        <v>0</v>
      </c>
      <c r="F86" s="35"/>
      <c r="G86" s="35">
        <v>2.4240333509078851</v>
      </c>
      <c r="H86" s="35">
        <v>2.4240333509078851</v>
      </c>
      <c r="I86" s="35"/>
      <c r="J86" s="35">
        <f t="shared" si="4"/>
        <v>0</v>
      </c>
      <c r="K86" s="92">
        <f t="shared" si="5"/>
        <v>0</v>
      </c>
      <c r="L86" s="110"/>
      <c r="M86" s="62"/>
      <c r="N86" s="62"/>
    </row>
    <row r="87" spans="1:14" x14ac:dyDescent="0.25">
      <c r="A87" s="22" t="s">
        <v>150</v>
      </c>
      <c r="B87" s="18">
        <v>97.169790074783663</v>
      </c>
      <c r="C87" s="18">
        <v>97.169790074783663</v>
      </c>
      <c r="D87" s="18"/>
      <c r="E87" s="18">
        <f t="shared" si="3"/>
        <v>0</v>
      </c>
      <c r="F87" s="18"/>
      <c r="G87" s="18">
        <v>1.2047864504453383</v>
      </c>
      <c r="H87" s="18">
        <v>1.2047864504453383</v>
      </c>
      <c r="I87" s="18"/>
      <c r="J87" s="18">
        <f t="shared" si="4"/>
        <v>0</v>
      </c>
      <c r="K87" s="93">
        <f t="shared" si="5"/>
        <v>0</v>
      </c>
      <c r="M87" s="62"/>
      <c r="N87" s="62"/>
    </row>
    <row r="88" spans="1:14" s="4" customFormat="1" x14ac:dyDescent="0.25">
      <c r="A88" s="21" t="s">
        <v>151</v>
      </c>
      <c r="B88" s="35">
        <v>101.84037666441307</v>
      </c>
      <c r="C88" s="35">
        <v>101.84037666441307</v>
      </c>
      <c r="D88" s="35"/>
      <c r="E88" s="35">
        <f t="shared" si="3"/>
        <v>0</v>
      </c>
      <c r="F88" s="35"/>
      <c r="G88" s="35">
        <v>0.65712686192988434</v>
      </c>
      <c r="H88" s="35">
        <v>0.65712686192988423</v>
      </c>
      <c r="I88" s="35"/>
      <c r="J88" s="35">
        <f t="shared" si="4"/>
        <v>0</v>
      </c>
      <c r="K88" s="92">
        <f t="shared" si="5"/>
        <v>0</v>
      </c>
      <c r="L88" s="110"/>
      <c r="M88" s="62"/>
      <c r="N88" s="62"/>
    </row>
    <row r="89" spans="1:14" x14ac:dyDescent="0.25">
      <c r="A89" s="24" t="s">
        <v>152</v>
      </c>
      <c r="B89" s="18">
        <v>98.865013675992884</v>
      </c>
      <c r="C89" s="18">
        <v>98.865013675992884</v>
      </c>
      <c r="D89" s="18"/>
      <c r="E89" s="18">
        <f t="shared" si="3"/>
        <v>0</v>
      </c>
      <c r="F89" s="18"/>
      <c r="G89" s="18">
        <v>0.37424997831631135</v>
      </c>
      <c r="H89" s="18">
        <v>0.37424997831631135</v>
      </c>
      <c r="I89" s="18"/>
      <c r="J89" s="18">
        <f t="shared" si="4"/>
        <v>0</v>
      </c>
      <c r="K89" s="93">
        <f t="shared" si="5"/>
        <v>0</v>
      </c>
      <c r="M89" s="62"/>
      <c r="N89" s="62"/>
    </row>
    <row r="90" spans="1:14" s="4" customFormat="1" x14ac:dyDescent="0.25">
      <c r="A90" s="23" t="s">
        <v>153</v>
      </c>
      <c r="B90" s="35">
        <v>96.607721386783396</v>
      </c>
      <c r="C90" s="35">
        <v>96.607721386783396</v>
      </c>
      <c r="D90" s="35"/>
      <c r="E90" s="35">
        <f t="shared" si="3"/>
        <v>0</v>
      </c>
      <c r="F90" s="35"/>
      <c r="G90" s="35">
        <v>0.18787006021635116</v>
      </c>
      <c r="H90" s="35">
        <v>0.18787006021635116</v>
      </c>
      <c r="I90" s="35"/>
      <c r="J90" s="35">
        <f t="shared" si="4"/>
        <v>0</v>
      </c>
      <c r="K90" s="92">
        <f t="shared" si="5"/>
        <v>0</v>
      </c>
      <c r="L90" s="110"/>
      <c r="M90" s="62"/>
      <c r="N90" s="62"/>
    </row>
    <row r="91" spans="1:14" x14ac:dyDescent="0.25">
      <c r="A91" s="22" t="s">
        <v>20</v>
      </c>
      <c r="B91" s="18">
        <v>107.82602623497853</v>
      </c>
      <c r="C91" s="18">
        <v>107.82602623497853</v>
      </c>
      <c r="D91" s="18"/>
      <c r="E91" s="18">
        <f t="shared" si="3"/>
        <v>0</v>
      </c>
      <c r="F91" s="18"/>
      <c r="G91" s="18">
        <v>0.1751351678630188</v>
      </c>
      <c r="H91" s="18">
        <v>0.1751351678630188</v>
      </c>
      <c r="I91" s="18"/>
      <c r="J91" s="18">
        <f t="shared" si="4"/>
        <v>0</v>
      </c>
      <c r="K91" s="93">
        <f t="shared" si="5"/>
        <v>0</v>
      </c>
      <c r="M91" s="62"/>
      <c r="N91" s="62"/>
    </row>
    <row r="92" spans="1:14" s="4" customFormat="1" x14ac:dyDescent="0.25">
      <c r="A92" s="23" t="s">
        <v>154</v>
      </c>
      <c r="B92" s="35">
        <v>107.82602623497853</v>
      </c>
      <c r="C92" s="35">
        <v>107.82602623497853</v>
      </c>
      <c r="D92" s="35"/>
      <c r="E92" s="35">
        <f t="shared" si="3"/>
        <v>0</v>
      </c>
      <c r="F92" s="35"/>
      <c r="G92" s="35">
        <v>0.1751351678630188</v>
      </c>
      <c r="H92" s="35">
        <v>0.1751351678630188</v>
      </c>
      <c r="I92" s="35"/>
      <c r="J92" s="35">
        <f t="shared" si="4"/>
        <v>0</v>
      </c>
      <c r="K92" s="92">
        <f t="shared" si="5"/>
        <v>0</v>
      </c>
      <c r="L92" s="110"/>
      <c r="M92" s="62"/>
      <c r="N92" s="62"/>
    </row>
    <row r="93" spans="1:14" x14ac:dyDescent="0.25">
      <c r="A93" s="22" t="s">
        <v>155</v>
      </c>
      <c r="B93" s="18">
        <v>99.466093599081617</v>
      </c>
      <c r="C93" s="18">
        <v>99.66958527182301</v>
      </c>
      <c r="D93" s="18"/>
      <c r="E93" s="18">
        <f t="shared" si="3"/>
        <v>0.20458395959692677</v>
      </c>
      <c r="F93" s="18"/>
      <c r="G93" s="18">
        <v>0.21386057528241911</v>
      </c>
      <c r="H93" s="18">
        <v>0.21429809971534866</v>
      </c>
      <c r="I93" s="18"/>
      <c r="J93" s="18">
        <f t="shared" si="4"/>
        <v>4.3752443292954801E-4</v>
      </c>
      <c r="K93" s="93">
        <f t="shared" si="5"/>
        <v>4.4118082175802331E-6</v>
      </c>
      <c r="M93" s="62"/>
      <c r="N93" s="62"/>
    </row>
    <row r="94" spans="1:14" s="4" customFormat="1" x14ac:dyDescent="0.25">
      <c r="A94" s="21" t="s">
        <v>156</v>
      </c>
      <c r="B94" s="35">
        <v>99.466093599081617</v>
      </c>
      <c r="C94" s="35">
        <v>99.66958527182301</v>
      </c>
      <c r="D94" s="35"/>
      <c r="E94" s="35">
        <f t="shared" si="3"/>
        <v>0.20458395959692677</v>
      </c>
      <c r="F94" s="35"/>
      <c r="G94" s="35">
        <v>0.21386057528241911</v>
      </c>
      <c r="H94" s="35">
        <v>0.21429809971534866</v>
      </c>
      <c r="I94" s="35"/>
      <c r="J94" s="35">
        <f t="shared" si="4"/>
        <v>4.3752443292954801E-4</v>
      </c>
      <c r="K94" s="92">
        <f t="shared" si="5"/>
        <v>4.4118082175802331E-6</v>
      </c>
      <c r="L94" s="110"/>
      <c r="M94" s="62"/>
      <c r="N94" s="62"/>
    </row>
    <row r="95" spans="1:14" x14ac:dyDescent="0.25">
      <c r="A95" s="22" t="s">
        <v>21</v>
      </c>
      <c r="B95" s="18">
        <v>96.941530522059935</v>
      </c>
      <c r="C95" s="18">
        <v>96.941530522059935</v>
      </c>
      <c r="D95" s="18"/>
      <c r="E95" s="18">
        <f t="shared" si="3"/>
        <v>0</v>
      </c>
      <c r="F95" s="18"/>
      <c r="G95" s="18">
        <v>0.97300543622814617</v>
      </c>
      <c r="H95" s="18">
        <v>0.97300543622814617</v>
      </c>
      <c r="I95" s="18"/>
      <c r="J95" s="18">
        <f t="shared" si="4"/>
        <v>0</v>
      </c>
      <c r="K95" s="93">
        <f t="shared" si="5"/>
        <v>0</v>
      </c>
      <c r="M95" s="62"/>
      <c r="N95" s="62"/>
    </row>
    <row r="96" spans="1:14" s="4" customFormat="1" x14ac:dyDescent="0.25">
      <c r="A96" s="23" t="s">
        <v>22</v>
      </c>
      <c r="B96" s="35">
        <v>96.941530522059935</v>
      </c>
      <c r="C96" s="35">
        <v>96.941530522059935</v>
      </c>
      <c r="D96" s="35"/>
      <c r="E96" s="35">
        <f t="shared" si="3"/>
        <v>0</v>
      </c>
      <c r="F96" s="35"/>
      <c r="G96" s="35">
        <v>0.97300543622814617</v>
      </c>
      <c r="H96" s="35">
        <v>0.97300543622814617</v>
      </c>
      <c r="I96" s="35"/>
      <c r="J96" s="35">
        <f t="shared" si="4"/>
        <v>0</v>
      </c>
      <c r="K96" s="92">
        <f t="shared" si="5"/>
        <v>0</v>
      </c>
      <c r="L96" s="110"/>
      <c r="M96" s="62"/>
      <c r="N96" s="62"/>
    </row>
    <row r="97" spans="1:14" x14ac:dyDescent="0.25">
      <c r="A97" s="22" t="s">
        <v>157</v>
      </c>
      <c r="B97" s="18">
        <v>97.695471298176571</v>
      </c>
      <c r="C97" s="18">
        <v>97.695471298176571</v>
      </c>
      <c r="D97" s="18"/>
      <c r="E97" s="18">
        <f t="shared" si="3"/>
        <v>0</v>
      </c>
      <c r="F97" s="18"/>
      <c r="G97" s="18">
        <v>0.34841232121687837</v>
      </c>
      <c r="H97" s="18">
        <v>0.34841232121687837</v>
      </c>
      <c r="I97" s="18"/>
      <c r="J97" s="18">
        <f t="shared" si="4"/>
        <v>0</v>
      </c>
      <c r="K97" s="93">
        <f t="shared" si="5"/>
        <v>0</v>
      </c>
      <c r="M97" s="62"/>
      <c r="N97" s="62"/>
    </row>
    <row r="98" spans="1:14" s="4" customFormat="1" x14ac:dyDescent="0.25">
      <c r="A98" s="23" t="s">
        <v>158</v>
      </c>
      <c r="B98" s="35">
        <v>95.104328925072977</v>
      </c>
      <c r="C98" s="35">
        <v>95.104328925072977</v>
      </c>
      <c r="D98" s="35"/>
      <c r="E98" s="35">
        <f t="shared" si="3"/>
        <v>0</v>
      </c>
      <c r="F98" s="35"/>
      <c r="G98" s="35">
        <v>0.33804466171040848</v>
      </c>
      <c r="H98" s="35">
        <v>0.33804466171040842</v>
      </c>
      <c r="I98" s="35"/>
      <c r="J98" s="35">
        <f t="shared" si="4"/>
        <v>0</v>
      </c>
      <c r="K98" s="92">
        <f t="shared" si="5"/>
        <v>0</v>
      </c>
      <c r="L98" s="110"/>
      <c r="M98" s="62"/>
      <c r="N98" s="62"/>
    </row>
    <row r="99" spans="1:14" x14ac:dyDescent="0.25">
      <c r="A99" s="24" t="s">
        <v>159</v>
      </c>
      <c r="B99" s="18">
        <v>98.258790298307375</v>
      </c>
      <c r="C99" s="18">
        <v>98.258790298307375</v>
      </c>
      <c r="D99" s="18"/>
      <c r="E99" s="18">
        <f t="shared" si="3"/>
        <v>0</v>
      </c>
      <c r="F99" s="18"/>
      <c r="G99" s="18">
        <v>0.28654845330085937</v>
      </c>
      <c r="H99" s="18">
        <v>0.28654845330085937</v>
      </c>
      <c r="I99" s="18"/>
      <c r="J99" s="18">
        <f t="shared" si="4"/>
        <v>0</v>
      </c>
      <c r="K99" s="93">
        <f t="shared" si="5"/>
        <v>0</v>
      </c>
      <c r="M99" s="62"/>
      <c r="N99" s="62"/>
    </row>
    <row r="100" spans="1:14" s="4" customFormat="1" x14ac:dyDescent="0.25">
      <c r="A100" s="21" t="s">
        <v>23</v>
      </c>
      <c r="B100" s="35">
        <v>96.50090046883615</v>
      </c>
      <c r="C100" s="35">
        <v>96.614321936429292</v>
      </c>
      <c r="D100" s="35"/>
      <c r="E100" s="35">
        <f t="shared" si="3"/>
        <v>0.11753410283437127</v>
      </c>
      <c r="F100" s="35"/>
      <c r="G100" s="35">
        <v>22.597589093270098</v>
      </c>
      <c r="H100" s="35">
        <v>22.624148966873072</v>
      </c>
      <c r="I100" s="35"/>
      <c r="J100" s="35">
        <f t="shared" si="4"/>
        <v>2.6559873602973738E-2</v>
      </c>
      <c r="K100" s="92">
        <f t="shared" si="5"/>
        <v>2.6781834293208531E-4</v>
      </c>
      <c r="L100" s="110"/>
      <c r="M100" s="62"/>
      <c r="N100" s="62"/>
    </row>
    <row r="101" spans="1:14" x14ac:dyDescent="0.25">
      <c r="A101" s="22" t="s">
        <v>24</v>
      </c>
      <c r="B101" s="18">
        <v>94.047721844786182</v>
      </c>
      <c r="C101" s="18">
        <v>94.267013334268157</v>
      </c>
      <c r="D101" s="18"/>
      <c r="E101" s="18">
        <f t="shared" si="3"/>
        <v>0.23317044281401245</v>
      </c>
      <c r="F101" s="18"/>
      <c r="G101" s="18">
        <v>13.101770085172634</v>
      </c>
      <c r="H101" s="18">
        <v>13.132319540496704</v>
      </c>
      <c r="I101" s="18"/>
      <c r="J101" s="18">
        <f t="shared" si="4"/>
        <v>3.0549455324070607E-2</v>
      </c>
      <c r="K101" s="93">
        <f t="shared" si="5"/>
        <v>3.0804756922692242E-4</v>
      </c>
      <c r="M101" s="62"/>
      <c r="N101" s="62"/>
    </row>
    <row r="102" spans="1:14" s="4" customFormat="1" x14ac:dyDescent="0.25">
      <c r="A102" s="21" t="s">
        <v>160</v>
      </c>
      <c r="B102" s="35">
        <v>94.047721844786182</v>
      </c>
      <c r="C102" s="35">
        <v>94.267013334268157</v>
      </c>
      <c r="D102" s="35"/>
      <c r="E102" s="35">
        <f t="shared" si="3"/>
        <v>0.23317044281401245</v>
      </c>
      <c r="F102" s="35"/>
      <c r="G102" s="35">
        <v>13.101770085172634</v>
      </c>
      <c r="H102" s="35">
        <v>13.132319540496704</v>
      </c>
      <c r="I102" s="35"/>
      <c r="J102" s="35">
        <f t="shared" si="4"/>
        <v>3.0549455324070607E-2</v>
      </c>
      <c r="K102" s="92">
        <f t="shared" si="5"/>
        <v>3.0804756922692242E-4</v>
      </c>
      <c r="L102" s="110"/>
      <c r="M102" s="62"/>
      <c r="N102" s="62"/>
    </row>
    <row r="103" spans="1:14" x14ac:dyDescent="0.25">
      <c r="A103" s="22" t="s">
        <v>160</v>
      </c>
      <c r="B103" s="18">
        <v>94.047721844786182</v>
      </c>
      <c r="C103" s="18">
        <v>94.267013334268157</v>
      </c>
      <c r="D103" s="18"/>
      <c r="E103" s="18">
        <f t="shared" si="3"/>
        <v>0.23317044281401245</v>
      </c>
      <c r="F103" s="18"/>
      <c r="G103" s="18">
        <v>13.101770085172634</v>
      </c>
      <c r="H103" s="18">
        <v>13.132319540496704</v>
      </c>
      <c r="I103" s="18"/>
      <c r="J103" s="18">
        <f t="shared" si="4"/>
        <v>3.0549455324070607E-2</v>
      </c>
      <c r="K103" s="93">
        <f t="shared" si="5"/>
        <v>3.0804756922692242E-4</v>
      </c>
      <c r="M103" s="62"/>
      <c r="N103" s="62"/>
    </row>
    <row r="104" spans="1:14" s="4" customFormat="1" x14ac:dyDescent="0.25">
      <c r="A104" s="21" t="s">
        <v>161</v>
      </c>
      <c r="B104" s="35">
        <v>100.70467734243513</v>
      </c>
      <c r="C104" s="35">
        <v>100.47395937590942</v>
      </c>
      <c r="D104" s="35"/>
      <c r="E104" s="35">
        <f t="shared" si="3"/>
        <v>-0.2291035258880636</v>
      </c>
      <c r="F104" s="35"/>
      <c r="G104" s="35">
        <v>1.741388180575715</v>
      </c>
      <c r="H104" s="35">
        <v>1.7373985988546181</v>
      </c>
      <c r="I104" s="35"/>
      <c r="J104" s="35">
        <f t="shared" si="4"/>
        <v>-3.9895817210968687E-3</v>
      </c>
      <c r="K104" s="92">
        <f t="shared" si="5"/>
        <v>-4.022922629483708E-5</v>
      </c>
      <c r="L104" s="110"/>
      <c r="M104" s="62"/>
      <c r="N104" s="62"/>
    </row>
    <row r="105" spans="1:14" x14ac:dyDescent="0.25">
      <c r="A105" s="22" t="s">
        <v>162</v>
      </c>
      <c r="B105" s="18">
        <v>100.93363789358385</v>
      </c>
      <c r="C105" s="18">
        <v>100.62795609667145</v>
      </c>
      <c r="D105" s="18"/>
      <c r="E105" s="18">
        <f t="shared" si="3"/>
        <v>-0.3028542350119956</v>
      </c>
      <c r="F105" s="18"/>
      <c r="G105" s="18">
        <v>1.3173273673848729</v>
      </c>
      <c r="H105" s="18">
        <v>1.3133377856637756</v>
      </c>
      <c r="I105" s="18"/>
      <c r="J105" s="18">
        <f t="shared" si="4"/>
        <v>-3.9895817210973128E-3</v>
      </c>
      <c r="K105" s="93">
        <f t="shared" si="5"/>
        <v>-4.0229226294841559E-5</v>
      </c>
      <c r="M105" s="62"/>
      <c r="N105" s="62"/>
    </row>
    <row r="106" spans="1:14" s="4" customFormat="1" x14ac:dyDescent="0.25">
      <c r="A106" s="21" t="s">
        <v>25</v>
      </c>
      <c r="B106" s="35">
        <v>100.93363789358385</v>
      </c>
      <c r="C106" s="35">
        <v>100.62795609667145</v>
      </c>
      <c r="D106" s="35"/>
      <c r="E106" s="35">
        <f t="shared" si="3"/>
        <v>-0.3028542350119956</v>
      </c>
      <c r="F106" s="35"/>
      <c r="G106" s="35">
        <v>1.3173273673848729</v>
      </c>
      <c r="H106" s="35">
        <v>1.3133377856637756</v>
      </c>
      <c r="I106" s="35"/>
      <c r="J106" s="35">
        <f t="shared" si="4"/>
        <v>-3.9895817210973128E-3</v>
      </c>
      <c r="K106" s="92">
        <f t="shared" si="5"/>
        <v>-4.0229226294841559E-5</v>
      </c>
      <c r="L106" s="110"/>
      <c r="M106" s="62"/>
      <c r="N106" s="62"/>
    </row>
    <row r="107" spans="1:14" x14ac:dyDescent="0.25">
      <c r="A107" s="22" t="s">
        <v>163</v>
      </c>
      <c r="B107" s="18">
        <v>100</v>
      </c>
      <c r="C107" s="18">
        <v>100</v>
      </c>
      <c r="D107" s="18"/>
      <c r="E107" s="18">
        <f t="shared" si="3"/>
        <v>0</v>
      </c>
      <c r="F107" s="18"/>
      <c r="G107" s="18">
        <v>0.42406081319084232</v>
      </c>
      <c r="H107" s="18">
        <v>0.42406081319084232</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0.42406081319084232</v>
      </c>
      <c r="H108" s="35">
        <v>0.42406081319084232</v>
      </c>
      <c r="I108" s="35"/>
      <c r="J108" s="35">
        <f t="shared" si="4"/>
        <v>0</v>
      </c>
      <c r="K108" s="92">
        <f t="shared" si="5"/>
        <v>0</v>
      </c>
      <c r="L108" s="110"/>
      <c r="M108" s="62"/>
      <c r="N108" s="62"/>
    </row>
    <row r="109" spans="1:14" x14ac:dyDescent="0.25">
      <c r="A109" s="24" t="s">
        <v>26</v>
      </c>
      <c r="B109" s="18">
        <v>100</v>
      </c>
      <c r="C109" s="18">
        <v>100</v>
      </c>
      <c r="D109" s="18"/>
      <c r="E109" s="18">
        <f t="shared" si="3"/>
        <v>0</v>
      </c>
      <c r="F109" s="18"/>
      <c r="G109" s="18">
        <v>2.1225240649050177</v>
      </c>
      <c r="H109" s="18">
        <v>2.1225240649050177</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1.873902028867434</v>
      </c>
      <c r="H110" s="35">
        <v>1.8739020288674337</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1.873902028867434</v>
      </c>
      <c r="H111" s="18">
        <v>1.8739020288674337</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0.24862203603758365</v>
      </c>
      <c r="H112" s="35">
        <v>0.24862203603758365</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0.24862203603758365</v>
      </c>
      <c r="H113" s="18">
        <v>0.24862203603758365</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0.92224147877820095</v>
      </c>
      <c r="H117" s="18">
        <v>0.92224147877820084</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0.92224147877820095</v>
      </c>
      <c r="H118" s="35">
        <v>0.92224147877820084</v>
      </c>
      <c r="I118" s="35"/>
      <c r="J118" s="35">
        <f t="shared" si="4"/>
        <v>0</v>
      </c>
      <c r="K118" s="92">
        <f t="shared" si="5"/>
        <v>0</v>
      </c>
      <c r="L118" s="110"/>
      <c r="M118" s="62"/>
      <c r="N118" s="62"/>
    </row>
    <row r="119" spans="1:14" x14ac:dyDescent="0.25">
      <c r="A119" s="24" t="s">
        <v>29</v>
      </c>
      <c r="B119" s="18">
        <v>99.122295046407373</v>
      </c>
      <c r="C119" s="18">
        <v>99.147476266020888</v>
      </c>
      <c r="D119" s="18"/>
      <c r="E119" s="18">
        <f t="shared" si="3"/>
        <v>2.5404193478095749E-2</v>
      </c>
      <c r="F119" s="18"/>
      <c r="G119" s="18">
        <v>6.6804640638640969</v>
      </c>
      <c r="H119" s="18">
        <v>6.6821611818801152</v>
      </c>
      <c r="I119" s="18"/>
      <c r="J119" s="18">
        <f t="shared" si="4"/>
        <v>1.6971180160183508E-3</v>
      </c>
      <c r="K119" s="93">
        <f t="shared" si="5"/>
        <v>1.7113008201941642E-5</v>
      </c>
      <c r="M119" s="62"/>
      <c r="N119" s="62"/>
    </row>
    <row r="120" spans="1:14" s="4" customFormat="1" x14ac:dyDescent="0.25">
      <c r="A120" s="23" t="s">
        <v>169</v>
      </c>
      <c r="B120" s="35">
        <v>101.33618268252965</v>
      </c>
      <c r="C120" s="35">
        <v>101.33618268252965</v>
      </c>
      <c r="D120" s="35"/>
      <c r="E120" s="35">
        <f t="shared" si="3"/>
        <v>0</v>
      </c>
      <c r="F120" s="35"/>
      <c r="G120" s="35">
        <v>1.3412495538660709</v>
      </c>
      <c r="H120" s="35">
        <v>1.3412495538660707</v>
      </c>
      <c r="I120" s="35"/>
      <c r="J120" s="35">
        <f t="shared" si="4"/>
        <v>0</v>
      </c>
      <c r="K120" s="92">
        <f t="shared" si="5"/>
        <v>0</v>
      </c>
      <c r="L120" s="110"/>
      <c r="M120" s="62"/>
      <c r="N120" s="62"/>
    </row>
    <row r="121" spans="1:14" x14ac:dyDescent="0.25">
      <c r="A121" s="24" t="s">
        <v>170</v>
      </c>
      <c r="B121" s="18">
        <v>101.33618268252965</v>
      </c>
      <c r="C121" s="18">
        <v>101.33618268252965</v>
      </c>
      <c r="D121" s="18"/>
      <c r="E121" s="18">
        <f t="shared" si="3"/>
        <v>0</v>
      </c>
      <c r="F121" s="18"/>
      <c r="G121" s="18">
        <v>1.3412495538660709</v>
      </c>
      <c r="H121" s="18">
        <v>1.3412495538660707</v>
      </c>
      <c r="I121" s="18"/>
      <c r="J121" s="18">
        <f t="shared" si="4"/>
        <v>0</v>
      </c>
      <c r="K121" s="93">
        <f t="shared" si="5"/>
        <v>0</v>
      </c>
      <c r="M121" s="62"/>
      <c r="N121" s="62"/>
    </row>
    <row r="122" spans="1:14" s="4" customFormat="1" x14ac:dyDescent="0.25">
      <c r="A122" s="21" t="s">
        <v>171</v>
      </c>
      <c r="B122" s="35">
        <v>101.33618268252965</v>
      </c>
      <c r="C122" s="35">
        <v>101.33618268252965</v>
      </c>
      <c r="D122" s="35"/>
      <c r="E122" s="35">
        <f t="shared" si="3"/>
        <v>0</v>
      </c>
      <c r="F122" s="35"/>
      <c r="G122" s="35">
        <v>1.3412495538660709</v>
      </c>
      <c r="H122" s="35">
        <v>1.3412495538660707</v>
      </c>
      <c r="I122" s="35"/>
      <c r="J122" s="35">
        <f t="shared" si="4"/>
        <v>0</v>
      </c>
      <c r="K122" s="92">
        <f t="shared" si="5"/>
        <v>0</v>
      </c>
      <c r="L122" s="110"/>
      <c r="M122" s="62"/>
      <c r="N122" s="62"/>
    </row>
    <row r="123" spans="1:14" s="4" customFormat="1" x14ac:dyDescent="0.25">
      <c r="A123" s="22" t="s">
        <v>30</v>
      </c>
      <c r="B123" s="18">
        <v>100.28924258229556</v>
      </c>
      <c r="C123" s="18">
        <v>99.921611549002947</v>
      </c>
      <c r="D123" s="18"/>
      <c r="E123" s="18">
        <f t="shared" si="3"/>
        <v>-0.36657075457613431</v>
      </c>
      <c r="F123" s="18"/>
      <c r="G123" s="18">
        <v>0.43822890670367753</v>
      </c>
      <c r="H123" s="18">
        <v>0.43662248769360307</v>
      </c>
      <c r="I123" s="18"/>
      <c r="J123" s="18">
        <f t="shared" si="4"/>
        <v>-1.6064190100744669E-3</v>
      </c>
      <c r="K123" s="93">
        <f t="shared" si="5"/>
        <v>-1.619843843249972E-5</v>
      </c>
      <c r="L123" s="110"/>
      <c r="M123" s="62"/>
      <c r="N123" s="62"/>
    </row>
    <row r="124" spans="1:14" s="110" customFormat="1" x14ac:dyDescent="0.25">
      <c r="A124" s="21" t="s">
        <v>31</v>
      </c>
      <c r="B124" s="35">
        <v>100.28924258229556</v>
      </c>
      <c r="C124" s="35">
        <v>99.921611549002947</v>
      </c>
      <c r="D124" s="35"/>
      <c r="E124" s="35">
        <f t="shared" si="3"/>
        <v>-0.36657075457613431</v>
      </c>
      <c r="F124" s="35"/>
      <c r="G124" s="35">
        <v>0.43822890670367753</v>
      </c>
      <c r="H124" s="35">
        <v>0.43662248769360307</v>
      </c>
      <c r="I124" s="35"/>
      <c r="J124" s="35">
        <f t="shared" si="4"/>
        <v>-1.6064190100744669E-3</v>
      </c>
      <c r="K124" s="92">
        <f t="shared" si="5"/>
        <v>-1.619843843249972E-5</v>
      </c>
      <c r="M124" s="62"/>
      <c r="N124" s="62"/>
    </row>
    <row r="125" spans="1:14" s="4" customFormat="1" x14ac:dyDescent="0.25">
      <c r="A125" s="22" t="s">
        <v>172</v>
      </c>
      <c r="B125" s="18">
        <v>100.35197086996074</v>
      </c>
      <c r="C125" s="18">
        <v>100.35197086996074</v>
      </c>
      <c r="D125" s="18"/>
      <c r="E125" s="18">
        <f t="shared" si="3"/>
        <v>0</v>
      </c>
      <c r="F125" s="18"/>
      <c r="G125" s="18">
        <v>8.8161203350262993E-2</v>
      </c>
      <c r="H125" s="18">
        <v>8.8161203350262993E-2</v>
      </c>
      <c r="I125" s="18"/>
      <c r="J125" s="18">
        <f t="shared" si="4"/>
        <v>0</v>
      </c>
      <c r="K125" s="93">
        <f t="shared" si="5"/>
        <v>0</v>
      </c>
      <c r="L125" s="110"/>
      <c r="M125" s="62"/>
      <c r="N125" s="62"/>
    </row>
    <row r="126" spans="1:14" s="110" customFormat="1" x14ac:dyDescent="0.25">
      <c r="A126" s="21" t="s">
        <v>173</v>
      </c>
      <c r="B126" s="35">
        <v>99.847481140061689</v>
      </c>
      <c r="C126" s="35">
        <v>99.27426368900106</v>
      </c>
      <c r="D126" s="35"/>
      <c r="E126" s="35">
        <f t="shared" si="3"/>
        <v>-0.57409305123735654</v>
      </c>
      <c r="F126" s="35"/>
      <c r="G126" s="35">
        <v>0.27981857760027384</v>
      </c>
      <c r="H126" s="35">
        <v>0.27821215859019949</v>
      </c>
      <c r="I126" s="35"/>
      <c r="J126" s="35">
        <f t="shared" si="4"/>
        <v>-1.6064190100743558E-3</v>
      </c>
      <c r="K126" s="92">
        <f t="shared" si="5"/>
        <v>-1.6198438432498599E-5</v>
      </c>
      <c r="M126" s="62"/>
      <c r="N126" s="62"/>
    </row>
    <row r="127" spans="1:14" s="4" customFormat="1" x14ac:dyDescent="0.25">
      <c r="A127" s="24" t="s">
        <v>174</v>
      </c>
      <c r="B127" s="18">
        <v>102.00691630847531</v>
      </c>
      <c r="C127" s="18">
        <v>102.00691630847531</v>
      </c>
      <c r="D127" s="18"/>
      <c r="E127" s="18">
        <f t="shared" si="3"/>
        <v>0</v>
      </c>
      <c r="F127" s="18"/>
      <c r="G127" s="18">
        <v>7.0249125753140698E-2</v>
      </c>
      <c r="H127" s="18">
        <v>7.0249125753140684E-2</v>
      </c>
      <c r="I127" s="18"/>
      <c r="J127" s="18">
        <f t="shared" si="4"/>
        <v>0</v>
      </c>
      <c r="K127" s="93">
        <f t="shared" si="5"/>
        <v>0</v>
      </c>
      <c r="L127" s="110"/>
      <c r="M127" s="62"/>
      <c r="N127" s="62"/>
    </row>
    <row r="128" spans="1:14" s="110" customFormat="1" x14ac:dyDescent="0.25">
      <c r="A128" s="23" t="s">
        <v>32</v>
      </c>
      <c r="B128" s="35">
        <v>96.252510581698502</v>
      </c>
      <c r="C128" s="35">
        <v>96.248140225569955</v>
      </c>
      <c r="D128" s="35"/>
      <c r="E128" s="35">
        <f t="shared" si="3"/>
        <v>-4.5405113094032501E-3</v>
      </c>
      <c r="F128" s="35"/>
      <c r="G128" s="35">
        <v>2.1246597468703912</v>
      </c>
      <c r="H128" s="35">
        <v>2.1245632764542979</v>
      </c>
      <c r="I128" s="35"/>
      <c r="J128" s="35">
        <f t="shared" si="4"/>
        <v>-9.6470416093286104E-5</v>
      </c>
      <c r="K128" s="92">
        <f t="shared" si="5"/>
        <v>-9.7276618730519516E-7</v>
      </c>
      <c r="M128" s="62"/>
      <c r="N128" s="62"/>
    </row>
    <row r="129" spans="1:14" s="4" customFormat="1" x14ac:dyDescent="0.25">
      <c r="A129" s="22" t="s">
        <v>175</v>
      </c>
      <c r="B129" s="18">
        <v>95.125876898847139</v>
      </c>
      <c r="C129" s="18">
        <v>95.118952651398786</v>
      </c>
      <c r="D129" s="18"/>
      <c r="E129" s="18">
        <f t="shared" si="3"/>
        <v>-7.2790366555164354E-3</v>
      </c>
      <c r="F129" s="18"/>
      <c r="G129" s="18">
        <v>1.3253184543297685</v>
      </c>
      <c r="H129" s="18">
        <v>1.3252219839136756</v>
      </c>
      <c r="I129" s="18"/>
      <c r="J129" s="18">
        <f t="shared" si="4"/>
        <v>-9.6470416092842015E-5</v>
      </c>
      <c r="K129" s="93">
        <f t="shared" si="5"/>
        <v>-9.7276618730071711E-7</v>
      </c>
      <c r="L129" s="110"/>
      <c r="M129" s="62"/>
      <c r="N129" s="62"/>
    </row>
    <row r="130" spans="1:14" s="110" customFormat="1" x14ac:dyDescent="0.25">
      <c r="A130" s="21" t="s">
        <v>176</v>
      </c>
      <c r="B130" s="35">
        <v>96.721952434407129</v>
      </c>
      <c r="C130" s="35">
        <v>96.721952434407129</v>
      </c>
      <c r="D130" s="35"/>
      <c r="E130" s="35">
        <f t="shared" si="3"/>
        <v>0</v>
      </c>
      <c r="F130" s="35"/>
      <c r="G130" s="35">
        <v>0.46709272901384385</v>
      </c>
      <c r="H130" s="35">
        <v>0.4670927290138438</v>
      </c>
      <c r="I130" s="35"/>
      <c r="J130" s="35">
        <f t="shared" si="4"/>
        <v>0</v>
      </c>
      <c r="K130" s="92">
        <f t="shared" si="5"/>
        <v>0</v>
      </c>
      <c r="M130" s="62"/>
      <c r="N130" s="62"/>
    </row>
    <row r="131" spans="1:14" s="4" customFormat="1" x14ac:dyDescent="0.25">
      <c r="A131" s="24" t="s">
        <v>177</v>
      </c>
      <c r="B131" s="18">
        <v>100.11599027857282</v>
      </c>
      <c r="C131" s="18">
        <v>100.09001206308209</v>
      </c>
      <c r="D131" s="18"/>
      <c r="E131" s="18">
        <f t="shared" si="3"/>
        <v>-2.5948118196161829E-2</v>
      </c>
      <c r="F131" s="18"/>
      <c r="G131" s="18">
        <v>0.37178193564475731</v>
      </c>
      <c r="H131" s="18">
        <v>0.37168546522866425</v>
      </c>
      <c r="I131" s="18"/>
      <c r="J131" s="18">
        <f t="shared" si="4"/>
        <v>-9.647041609306406E-5</v>
      </c>
      <c r="K131" s="93">
        <f t="shared" si="5"/>
        <v>-9.7276618730295624E-7</v>
      </c>
      <c r="L131" s="110"/>
      <c r="M131" s="62"/>
      <c r="N131" s="62"/>
    </row>
    <row r="132" spans="1:14" s="110" customFormat="1" x14ac:dyDescent="0.25">
      <c r="A132" s="23" t="s">
        <v>178</v>
      </c>
      <c r="B132" s="35">
        <v>90.257413032507912</v>
      </c>
      <c r="C132" s="35">
        <v>90.257413032507912</v>
      </c>
      <c r="D132" s="35"/>
      <c r="E132" s="35">
        <f t="shared" si="3"/>
        <v>0</v>
      </c>
      <c r="F132" s="35"/>
      <c r="G132" s="35">
        <v>0.48644378967116769</v>
      </c>
      <c r="H132" s="35">
        <v>0.48644378967116769</v>
      </c>
      <c r="I132" s="35"/>
      <c r="J132" s="35">
        <f t="shared" si="4"/>
        <v>0</v>
      </c>
      <c r="K132" s="92">
        <f t="shared" si="5"/>
        <v>0</v>
      </c>
      <c r="M132" s="62"/>
      <c r="N132" s="62"/>
    </row>
    <row r="133" spans="1:14" s="4" customFormat="1" x14ac:dyDescent="0.25">
      <c r="A133" s="22" t="s">
        <v>179</v>
      </c>
      <c r="B133" s="18">
        <v>96.606195102607771</v>
      </c>
      <c r="C133" s="18">
        <v>96.606195102607771</v>
      </c>
      <c r="D133" s="18"/>
      <c r="E133" s="18">
        <f t="shared" si="3"/>
        <v>0</v>
      </c>
      <c r="F133" s="18"/>
      <c r="G133" s="18">
        <v>0.42168219852583533</v>
      </c>
      <c r="H133" s="18">
        <v>0.42168219852583533</v>
      </c>
      <c r="I133" s="18"/>
      <c r="J133" s="18">
        <f t="shared" si="4"/>
        <v>0</v>
      </c>
      <c r="K133" s="93">
        <f t="shared" si="5"/>
        <v>0</v>
      </c>
      <c r="L133" s="110"/>
      <c r="M133" s="62"/>
      <c r="N133" s="62"/>
    </row>
    <row r="134" spans="1:14" s="110" customFormat="1" x14ac:dyDescent="0.25">
      <c r="A134" s="23" t="s">
        <v>180</v>
      </c>
      <c r="B134" s="35">
        <v>95.560859070386982</v>
      </c>
      <c r="C134" s="35">
        <v>95.560859070386982</v>
      </c>
      <c r="D134" s="35"/>
      <c r="E134" s="35">
        <f t="shared" si="3"/>
        <v>0</v>
      </c>
      <c r="F134" s="35"/>
      <c r="G134" s="35">
        <v>0.29385078533897913</v>
      </c>
      <c r="H134" s="35">
        <v>0.29385078533897913</v>
      </c>
      <c r="I134" s="35"/>
      <c r="J134" s="35">
        <f t="shared" si="4"/>
        <v>0</v>
      </c>
      <c r="K134" s="92">
        <f t="shared" si="5"/>
        <v>0</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100</v>
      </c>
      <c r="C136" s="35">
        <v>100</v>
      </c>
      <c r="D136" s="35"/>
      <c r="E136" s="35">
        <f t="shared" si="6"/>
        <v>0</v>
      </c>
      <c r="F136" s="35"/>
      <c r="G136" s="35">
        <v>0.37765909401478698</v>
      </c>
      <c r="H136" s="35">
        <v>0.37765909401478698</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0.37765909401478698</v>
      </c>
      <c r="H137" s="18">
        <v>0.37765909401478698</v>
      </c>
      <c r="I137" s="18"/>
      <c r="J137" s="18">
        <f t="shared" si="7"/>
        <v>0</v>
      </c>
      <c r="K137" s="93">
        <f t="shared" ref="K137:K200" si="8">J137/$G$5</f>
        <v>0</v>
      </c>
      <c r="L137" s="110"/>
      <c r="M137" s="62"/>
      <c r="N137" s="62"/>
    </row>
    <row r="138" spans="1:14" s="110" customFormat="1" x14ac:dyDescent="0.25">
      <c r="A138" s="21" t="s">
        <v>33</v>
      </c>
      <c r="B138" s="35">
        <v>96.799944248643413</v>
      </c>
      <c r="C138" s="35">
        <v>96.923871844354963</v>
      </c>
      <c r="D138" s="35"/>
      <c r="E138" s="35">
        <f t="shared" si="6"/>
        <v>0.1280244494699545</v>
      </c>
      <c r="F138" s="35"/>
      <c r="G138" s="35">
        <v>0.32287254542706195</v>
      </c>
      <c r="H138" s="35">
        <v>0.32328590122583456</v>
      </c>
      <c r="I138" s="35"/>
      <c r="J138" s="35">
        <f t="shared" si="7"/>
        <v>4.1335579877260775E-4</v>
      </c>
      <c r="K138" s="92">
        <f t="shared" si="8"/>
        <v>4.1681021048328129E-6</v>
      </c>
      <c r="M138" s="62"/>
      <c r="N138" s="62"/>
    </row>
    <row r="139" spans="1:14" s="4" customFormat="1" x14ac:dyDescent="0.25">
      <c r="A139" s="22" t="s">
        <v>34</v>
      </c>
      <c r="B139" s="18">
        <v>96.799944248643413</v>
      </c>
      <c r="C139" s="18">
        <v>96.923871844354963</v>
      </c>
      <c r="D139" s="18"/>
      <c r="E139" s="18">
        <f t="shared" si="6"/>
        <v>0.1280244494699545</v>
      </c>
      <c r="F139" s="18"/>
      <c r="G139" s="18">
        <v>0.32287254542706195</v>
      </c>
      <c r="H139" s="18">
        <v>0.32328590122583456</v>
      </c>
      <c r="I139" s="18"/>
      <c r="J139" s="18">
        <f t="shared" si="7"/>
        <v>4.1335579877260775E-4</v>
      </c>
      <c r="K139" s="93">
        <f t="shared" si="8"/>
        <v>4.1681021048328129E-6</v>
      </c>
      <c r="L139" s="110"/>
      <c r="M139" s="62"/>
      <c r="N139" s="62"/>
    </row>
    <row r="140" spans="1:14" s="110" customFormat="1" x14ac:dyDescent="0.25">
      <c r="A140" s="21" t="s">
        <v>183</v>
      </c>
      <c r="B140" s="35">
        <v>95.173586277423141</v>
      </c>
      <c r="C140" s="35">
        <v>95.458726836813071</v>
      </c>
      <c r="D140" s="35"/>
      <c r="E140" s="35">
        <f t="shared" si="6"/>
        <v>0.29960052000013171</v>
      </c>
      <c r="F140" s="35"/>
      <c r="G140" s="35">
        <v>0.13796898575892549</v>
      </c>
      <c r="H140" s="35">
        <v>0.13838234155769816</v>
      </c>
      <c r="I140" s="35"/>
      <c r="J140" s="35">
        <f t="shared" si="7"/>
        <v>4.1335579877266326E-4</v>
      </c>
      <c r="K140" s="92">
        <f t="shared" si="8"/>
        <v>4.1681021048333728E-6</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10"/>
      <c r="M141" s="62"/>
      <c r="N141" s="62"/>
    </row>
    <row r="142" spans="1:14" s="110" customFormat="1" x14ac:dyDescent="0.25">
      <c r="A142" s="21" t="s">
        <v>185</v>
      </c>
      <c r="B142" s="35">
        <v>99.699991230244862</v>
      </c>
      <c r="C142" s="35">
        <v>99.699991230244862</v>
      </c>
      <c r="D142" s="35"/>
      <c r="E142" s="35">
        <f t="shared" si="6"/>
        <v>0</v>
      </c>
      <c r="F142" s="35"/>
      <c r="G142" s="35">
        <v>0.13761513168372225</v>
      </c>
      <c r="H142" s="35">
        <v>0.13761513168372222</v>
      </c>
      <c r="I142" s="35"/>
      <c r="J142" s="35">
        <f t="shared" si="7"/>
        <v>0</v>
      </c>
      <c r="K142" s="92">
        <f t="shared" si="8"/>
        <v>0</v>
      </c>
      <c r="M142" s="62"/>
      <c r="N142" s="62"/>
    </row>
    <row r="143" spans="1:14" s="4" customFormat="1" x14ac:dyDescent="0.25">
      <c r="A143" s="22" t="s">
        <v>35</v>
      </c>
      <c r="B143" s="18">
        <v>102.22444302102008</v>
      </c>
      <c r="C143" s="18">
        <v>102.22444302102008</v>
      </c>
      <c r="D143" s="18"/>
      <c r="E143" s="18">
        <f t="shared" si="6"/>
        <v>0</v>
      </c>
      <c r="F143" s="18"/>
      <c r="G143" s="18">
        <v>0.34591635571314888</v>
      </c>
      <c r="H143" s="18">
        <v>0.34591635571314894</v>
      </c>
      <c r="I143" s="18"/>
      <c r="J143" s="18">
        <f t="shared" si="7"/>
        <v>0</v>
      </c>
      <c r="K143" s="93">
        <f t="shared" si="8"/>
        <v>0</v>
      </c>
      <c r="L143" s="110"/>
      <c r="M143" s="62"/>
      <c r="N143" s="62"/>
    </row>
    <row r="144" spans="1:14" s="110" customFormat="1" x14ac:dyDescent="0.25">
      <c r="A144" s="21" t="s">
        <v>186</v>
      </c>
      <c r="B144" s="35">
        <v>103.2507345935301</v>
      </c>
      <c r="C144" s="35">
        <v>103.2507345935301</v>
      </c>
      <c r="D144" s="35"/>
      <c r="E144" s="35">
        <f t="shared" si="6"/>
        <v>0</v>
      </c>
      <c r="F144" s="35"/>
      <c r="G144" s="35">
        <v>0.12612070470912612</v>
      </c>
      <c r="H144" s="35">
        <v>0.12612070470912612</v>
      </c>
      <c r="I144" s="35"/>
      <c r="J144" s="35">
        <f t="shared" si="7"/>
        <v>0</v>
      </c>
      <c r="K144" s="92">
        <f t="shared" si="8"/>
        <v>0</v>
      </c>
      <c r="M144" s="62"/>
      <c r="N144" s="62"/>
    </row>
    <row r="145" spans="1:14" s="4" customFormat="1" x14ac:dyDescent="0.25">
      <c r="A145" s="22" t="s">
        <v>186</v>
      </c>
      <c r="B145" s="18">
        <v>103.2507345935301</v>
      </c>
      <c r="C145" s="18">
        <v>103.2507345935301</v>
      </c>
      <c r="D145" s="18"/>
      <c r="E145" s="18">
        <f t="shared" si="6"/>
        <v>0</v>
      </c>
      <c r="F145" s="18"/>
      <c r="G145" s="18">
        <v>0.12612070470912612</v>
      </c>
      <c r="H145" s="18">
        <v>0.12612070470912612</v>
      </c>
      <c r="I145" s="18"/>
      <c r="J145" s="18">
        <f t="shared" si="7"/>
        <v>0</v>
      </c>
      <c r="K145" s="93">
        <f t="shared" si="8"/>
        <v>0</v>
      </c>
      <c r="L145" s="110"/>
      <c r="M145" s="62"/>
      <c r="N145" s="62"/>
    </row>
    <row r="146" spans="1:14" s="110" customFormat="1" x14ac:dyDescent="0.25">
      <c r="A146" s="21" t="s">
        <v>187</v>
      </c>
      <c r="B146" s="35">
        <v>101.64470781086639</v>
      </c>
      <c r="C146" s="35">
        <v>101.64470781086639</v>
      </c>
      <c r="D146" s="35"/>
      <c r="E146" s="35">
        <f t="shared" si="6"/>
        <v>0</v>
      </c>
      <c r="F146" s="35"/>
      <c r="G146" s="35">
        <v>0.21979565100402274</v>
      </c>
      <c r="H146" s="35">
        <v>0.21979565100402271</v>
      </c>
      <c r="I146" s="35"/>
      <c r="J146" s="35">
        <f t="shared" si="7"/>
        <v>0</v>
      </c>
      <c r="K146" s="92">
        <f t="shared" si="8"/>
        <v>0</v>
      </c>
      <c r="M146" s="62"/>
      <c r="N146" s="62"/>
    </row>
    <row r="147" spans="1:14" s="4" customFormat="1" x14ac:dyDescent="0.25">
      <c r="A147" s="22" t="s">
        <v>188</v>
      </c>
      <c r="B147" s="18">
        <v>101.64470781086639</v>
      </c>
      <c r="C147" s="18">
        <v>101.64470781086639</v>
      </c>
      <c r="D147" s="18"/>
      <c r="E147" s="18">
        <f t="shared" si="6"/>
        <v>0</v>
      </c>
      <c r="F147" s="18"/>
      <c r="G147" s="18">
        <v>0.21979565100402274</v>
      </c>
      <c r="H147" s="18">
        <v>0.21979565100402271</v>
      </c>
      <c r="I147" s="18"/>
      <c r="J147" s="18">
        <f t="shared" si="7"/>
        <v>0</v>
      </c>
      <c r="K147" s="93">
        <f t="shared" si="8"/>
        <v>0</v>
      </c>
      <c r="L147" s="110"/>
      <c r="M147" s="62"/>
      <c r="N147" s="62"/>
    </row>
    <row r="148" spans="1:14" s="110" customFormat="1" x14ac:dyDescent="0.25">
      <c r="A148" s="21" t="s">
        <v>36</v>
      </c>
      <c r="B148" s="35">
        <v>100.36978671398485</v>
      </c>
      <c r="C148" s="35">
        <v>100.51202364496105</v>
      </c>
      <c r="D148" s="35"/>
      <c r="E148" s="35">
        <f t="shared" si="6"/>
        <v>0.14171289551656585</v>
      </c>
      <c r="F148" s="35"/>
      <c r="G148" s="35">
        <v>2.1075369552837464</v>
      </c>
      <c r="H148" s="35">
        <v>2.1105236069271602</v>
      </c>
      <c r="I148" s="35"/>
      <c r="J148" s="35">
        <f t="shared" si="7"/>
        <v>2.986651643413829E-3</v>
      </c>
      <c r="K148" s="92">
        <f t="shared" si="8"/>
        <v>3.0116110716917101E-5</v>
      </c>
      <c r="M148" s="62"/>
      <c r="N148" s="62"/>
    </row>
    <row r="149" spans="1:14" s="4" customFormat="1" x14ac:dyDescent="0.25">
      <c r="A149" s="22" t="s">
        <v>37</v>
      </c>
      <c r="B149" s="18">
        <v>100.64305797386848</v>
      </c>
      <c r="C149" s="18">
        <v>100.89040756535908</v>
      </c>
      <c r="D149" s="18"/>
      <c r="E149" s="18">
        <f t="shared" si="6"/>
        <v>0.24576915335265959</v>
      </c>
      <c r="F149" s="18"/>
      <c r="G149" s="18">
        <v>1.2152264035872204</v>
      </c>
      <c r="H149" s="18">
        <v>1.2182130552306345</v>
      </c>
      <c r="I149" s="18"/>
      <c r="J149" s="18">
        <f t="shared" si="7"/>
        <v>2.9866516434140511E-3</v>
      </c>
      <c r="K149" s="93">
        <f t="shared" si="8"/>
        <v>3.0116110716919341E-5</v>
      </c>
      <c r="L149" s="110"/>
      <c r="M149" s="62"/>
      <c r="N149" s="62"/>
    </row>
    <row r="150" spans="1:14" s="110" customFormat="1" x14ac:dyDescent="0.25">
      <c r="A150" s="21" t="s">
        <v>189</v>
      </c>
      <c r="B150" s="35">
        <v>100.76125698330597</v>
      </c>
      <c r="C150" s="35">
        <v>101.01281858704509</v>
      </c>
      <c r="D150" s="35"/>
      <c r="E150" s="35">
        <f t="shared" si="6"/>
        <v>0.2496610416251599</v>
      </c>
      <c r="F150" s="35"/>
      <c r="G150" s="35">
        <v>0.9852724915479506</v>
      </c>
      <c r="H150" s="35">
        <v>0.9877323331131953</v>
      </c>
      <c r="I150" s="35"/>
      <c r="J150" s="35">
        <f t="shared" si="7"/>
        <v>2.4598415652447025E-3</v>
      </c>
      <c r="K150" s="92">
        <f t="shared" si="8"/>
        <v>2.4803984451399749E-5</v>
      </c>
      <c r="M150" s="62"/>
      <c r="N150" s="62"/>
    </row>
    <row r="151" spans="1:14" s="4" customFormat="1" x14ac:dyDescent="0.25">
      <c r="A151" s="22" t="s">
        <v>190</v>
      </c>
      <c r="B151" s="18">
        <v>100.13974018973398</v>
      </c>
      <c r="C151" s="18">
        <v>100.36915409223897</v>
      </c>
      <c r="D151" s="18"/>
      <c r="E151" s="18">
        <f t="shared" si="6"/>
        <v>0.22909376644109081</v>
      </c>
      <c r="F151" s="18"/>
      <c r="G151" s="18">
        <v>0.22995391203926996</v>
      </c>
      <c r="H151" s="18">
        <v>0.23048072211743934</v>
      </c>
      <c r="I151" s="18"/>
      <c r="J151" s="18">
        <f t="shared" si="7"/>
        <v>5.2681007816937631E-4</v>
      </c>
      <c r="K151" s="93">
        <f t="shared" si="8"/>
        <v>5.3121262655198718E-6</v>
      </c>
      <c r="L151" s="110"/>
      <c r="M151" s="62"/>
      <c r="N151" s="62"/>
    </row>
    <row r="152" spans="1:14" s="110" customFormat="1" x14ac:dyDescent="0.25">
      <c r="A152" s="21" t="s">
        <v>191</v>
      </c>
      <c r="B152" s="35">
        <v>100</v>
      </c>
      <c r="C152" s="35">
        <v>100</v>
      </c>
      <c r="D152" s="35"/>
      <c r="E152" s="35">
        <f t="shared" si="6"/>
        <v>0</v>
      </c>
      <c r="F152" s="35"/>
      <c r="G152" s="35">
        <v>0.89231055169652596</v>
      </c>
      <c r="H152" s="35">
        <v>0.89231055169652584</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0.89231055169652596</v>
      </c>
      <c r="H153" s="18">
        <v>0.89231055169652584</v>
      </c>
      <c r="I153" s="18"/>
      <c r="J153" s="18">
        <f t="shared" si="7"/>
        <v>0</v>
      </c>
      <c r="K153" s="93">
        <f t="shared" si="8"/>
        <v>0</v>
      </c>
      <c r="L153" s="110"/>
      <c r="M153" s="62"/>
      <c r="N153" s="62"/>
    </row>
    <row r="154" spans="1:14" s="110" customFormat="1" x14ac:dyDescent="0.25">
      <c r="A154" s="21" t="s">
        <v>38</v>
      </c>
      <c r="B154" s="35">
        <v>100.14774170269101</v>
      </c>
      <c r="C154" s="35">
        <v>100.14774170269101</v>
      </c>
      <c r="D154" s="35"/>
      <c r="E154" s="35">
        <f t="shared" si="6"/>
        <v>0</v>
      </c>
      <c r="F154" s="35"/>
      <c r="G154" s="35">
        <v>6.6378870599309767</v>
      </c>
      <c r="H154" s="35">
        <v>6.6378870599309758</v>
      </c>
      <c r="I154" s="35"/>
      <c r="J154" s="35">
        <f t="shared" si="7"/>
        <v>0</v>
      </c>
      <c r="K154" s="92">
        <f t="shared" si="8"/>
        <v>0</v>
      </c>
      <c r="M154" s="62"/>
      <c r="N154" s="62"/>
    </row>
    <row r="155" spans="1:14" s="4" customFormat="1" x14ac:dyDescent="0.25">
      <c r="A155" s="22" t="s">
        <v>193</v>
      </c>
      <c r="B155" s="18">
        <v>100.36915944005628</v>
      </c>
      <c r="C155" s="18">
        <v>100.36915944005628</v>
      </c>
      <c r="D155" s="18"/>
      <c r="E155" s="18">
        <f t="shared" si="6"/>
        <v>0</v>
      </c>
      <c r="F155" s="18"/>
      <c r="G155" s="18">
        <v>3.1557248417451649</v>
      </c>
      <c r="H155" s="18">
        <v>3.1557248417451644</v>
      </c>
      <c r="I155" s="18"/>
      <c r="J155" s="18">
        <f t="shared" si="7"/>
        <v>0</v>
      </c>
      <c r="K155" s="93">
        <f t="shared" si="8"/>
        <v>0</v>
      </c>
      <c r="L155" s="110"/>
      <c r="M155" s="62"/>
      <c r="N155" s="62"/>
    </row>
    <row r="156" spans="1:14" s="110" customFormat="1" x14ac:dyDescent="0.25">
      <c r="A156" s="21" t="s">
        <v>194</v>
      </c>
      <c r="B156" s="35">
        <v>99.904367582291087</v>
      </c>
      <c r="C156" s="35">
        <v>99.904367582291087</v>
      </c>
      <c r="D156" s="35"/>
      <c r="E156" s="35">
        <f t="shared" si="6"/>
        <v>0</v>
      </c>
      <c r="F156" s="35"/>
      <c r="G156" s="35">
        <v>2.5312566567254335</v>
      </c>
      <c r="H156" s="35">
        <v>2.531256656725434</v>
      </c>
      <c r="I156" s="35"/>
      <c r="J156" s="35">
        <f t="shared" si="7"/>
        <v>0</v>
      </c>
      <c r="K156" s="92">
        <f t="shared" si="8"/>
        <v>0</v>
      </c>
      <c r="M156" s="62"/>
      <c r="N156" s="62"/>
    </row>
    <row r="157" spans="1:14" s="4" customFormat="1" x14ac:dyDescent="0.25">
      <c r="A157" s="22" t="s">
        <v>195</v>
      </c>
      <c r="B157" s="18">
        <v>99.904367582291087</v>
      </c>
      <c r="C157" s="18">
        <v>99.904367582291087</v>
      </c>
      <c r="D157" s="18"/>
      <c r="E157" s="18">
        <f t="shared" si="6"/>
        <v>0</v>
      </c>
      <c r="F157" s="18"/>
      <c r="G157" s="18">
        <v>2.5312566567254335</v>
      </c>
      <c r="H157" s="18">
        <v>2.531256656725434</v>
      </c>
      <c r="I157" s="18"/>
      <c r="J157" s="18">
        <f t="shared" si="7"/>
        <v>0</v>
      </c>
      <c r="K157" s="93">
        <f t="shared" si="8"/>
        <v>0</v>
      </c>
      <c r="L157" s="110"/>
      <c r="M157" s="62"/>
      <c r="N157" s="62"/>
    </row>
    <row r="158" spans="1:14" s="110" customFormat="1" x14ac:dyDescent="0.25">
      <c r="A158" s="21" t="s">
        <v>196</v>
      </c>
      <c r="B158" s="35">
        <v>102.298320131418</v>
      </c>
      <c r="C158" s="35">
        <v>102.298320131418</v>
      </c>
      <c r="D158" s="35"/>
      <c r="E158" s="35">
        <f t="shared" si="6"/>
        <v>0</v>
      </c>
      <c r="F158" s="35"/>
      <c r="G158" s="35">
        <v>0.624468185019731</v>
      </c>
      <c r="H158" s="35">
        <v>0.624468185019731</v>
      </c>
      <c r="I158" s="35"/>
      <c r="J158" s="35">
        <f t="shared" si="7"/>
        <v>0</v>
      </c>
      <c r="K158" s="92">
        <f t="shared" si="8"/>
        <v>0</v>
      </c>
      <c r="M158" s="62"/>
      <c r="N158" s="62"/>
    </row>
    <row r="159" spans="1:14" s="4" customFormat="1" x14ac:dyDescent="0.25">
      <c r="A159" s="22" t="s">
        <v>197</v>
      </c>
      <c r="B159" s="18">
        <v>102.298320131418</v>
      </c>
      <c r="C159" s="18">
        <v>102.298320131418</v>
      </c>
      <c r="D159" s="18"/>
      <c r="E159" s="18">
        <f t="shared" si="6"/>
        <v>0</v>
      </c>
      <c r="F159" s="18"/>
      <c r="G159" s="18">
        <v>0.624468185019731</v>
      </c>
      <c r="H159" s="18">
        <v>0.624468185019731</v>
      </c>
      <c r="I159" s="18"/>
      <c r="J159" s="18">
        <f t="shared" si="7"/>
        <v>0</v>
      </c>
      <c r="K159" s="93">
        <f t="shared" si="8"/>
        <v>0</v>
      </c>
      <c r="L159" s="110"/>
      <c r="M159" s="62"/>
      <c r="N159" s="62"/>
    </row>
    <row r="160" spans="1:14" s="110" customFormat="1" x14ac:dyDescent="0.25">
      <c r="A160" s="21" t="s">
        <v>198</v>
      </c>
      <c r="B160" s="35">
        <v>99.791109639376003</v>
      </c>
      <c r="C160" s="35">
        <v>99.791109639376003</v>
      </c>
      <c r="D160" s="35"/>
      <c r="E160" s="35">
        <f t="shared" si="6"/>
        <v>0</v>
      </c>
      <c r="F160" s="35"/>
      <c r="G160" s="35">
        <v>0.86675072176303658</v>
      </c>
      <c r="H160" s="35">
        <v>0.86675072176303647</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0.86675072176303658</v>
      </c>
      <c r="H161" s="18">
        <v>0.86675072176303647</v>
      </c>
      <c r="I161" s="18"/>
      <c r="J161" s="18">
        <f t="shared" si="7"/>
        <v>0</v>
      </c>
      <c r="K161" s="93">
        <f t="shared" si="8"/>
        <v>0</v>
      </c>
      <c r="L161" s="110"/>
      <c r="M161" s="62"/>
      <c r="N161" s="62"/>
    </row>
    <row r="162" spans="1:14" s="110" customFormat="1" x14ac:dyDescent="0.25">
      <c r="A162" s="21" t="s">
        <v>200</v>
      </c>
      <c r="B162" s="35">
        <v>99.791109639376003</v>
      </c>
      <c r="C162" s="35">
        <v>99.791109639376003</v>
      </c>
      <c r="D162" s="35"/>
      <c r="E162" s="35">
        <f t="shared" si="6"/>
        <v>0</v>
      </c>
      <c r="F162" s="35"/>
      <c r="G162" s="35">
        <v>0.86675072176303658</v>
      </c>
      <c r="H162" s="35">
        <v>0.86675072176303647</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0.23901909262945883</v>
      </c>
      <c r="H163" s="18">
        <v>0.23901909262945881</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0.23901909262945883</v>
      </c>
      <c r="H164" s="35">
        <v>0.23901909262945881</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0.23901909262945883</v>
      </c>
      <c r="H165" s="18">
        <v>0.23901909262945881</v>
      </c>
      <c r="I165" s="18"/>
      <c r="J165" s="18">
        <f t="shared" si="7"/>
        <v>0</v>
      </c>
      <c r="K165" s="93">
        <f t="shared" si="8"/>
        <v>0</v>
      </c>
      <c r="L165" s="110"/>
      <c r="M165" s="62"/>
      <c r="N165" s="62"/>
    </row>
    <row r="166" spans="1:14" s="110" customFormat="1" x14ac:dyDescent="0.25">
      <c r="A166" s="21" t="s">
        <v>203</v>
      </c>
      <c r="B166" s="35">
        <v>100</v>
      </c>
      <c r="C166" s="35">
        <v>100</v>
      </c>
      <c r="D166" s="35"/>
      <c r="E166" s="35">
        <f t="shared" si="6"/>
        <v>0</v>
      </c>
      <c r="F166" s="35"/>
      <c r="G166" s="35">
        <v>2.3763924037933162</v>
      </c>
      <c r="H166" s="35">
        <v>2.3763924037933162</v>
      </c>
      <c r="I166" s="35"/>
      <c r="J166" s="35">
        <f t="shared" si="7"/>
        <v>0</v>
      </c>
      <c r="K166" s="92">
        <f t="shared" si="8"/>
        <v>0</v>
      </c>
      <c r="M166" s="62"/>
      <c r="N166" s="62"/>
    </row>
    <row r="167" spans="1:14" s="4" customFormat="1" x14ac:dyDescent="0.25">
      <c r="A167" s="22" t="s">
        <v>204</v>
      </c>
      <c r="B167" s="18">
        <v>100</v>
      </c>
      <c r="C167" s="18">
        <v>100</v>
      </c>
      <c r="D167" s="18"/>
      <c r="E167" s="18">
        <f t="shared" si="6"/>
        <v>0</v>
      </c>
      <c r="F167" s="18"/>
      <c r="G167" s="18">
        <v>2.3763924037933162</v>
      </c>
      <c r="H167" s="18">
        <v>2.3763924037933162</v>
      </c>
      <c r="I167" s="18"/>
      <c r="J167" s="18">
        <f t="shared" si="7"/>
        <v>0</v>
      </c>
      <c r="K167" s="93">
        <f t="shared" si="8"/>
        <v>0</v>
      </c>
      <c r="L167" s="110"/>
      <c r="M167" s="62"/>
      <c r="N167" s="62"/>
    </row>
    <row r="168" spans="1:14" s="110" customFormat="1" x14ac:dyDescent="0.25">
      <c r="A168" s="21" t="s">
        <v>204</v>
      </c>
      <c r="B168" s="35">
        <v>100</v>
      </c>
      <c r="C168" s="35">
        <v>100</v>
      </c>
      <c r="D168" s="35"/>
      <c r="E168" s="35">
        <f t="shared" si="6"/>
        <v>0</v>
      </c>
      <c r="F168" s="35"/>
      <c r="G168" s="35">
        <v>2.3763924037933162</v>
      </c>
      <c r="H168" s="35">
        <v>2.3763924037933162</v>
      </c>
      <c r="I168" s="35"/>
      <c r="J168" s="35">
        <f t="shared" si="7"/>
        <v>0</v>
      </c>
      <c r="K168" s="92">
        <f t="shared" si="8"/>
        <v>0</v>
      </c>
      <c r="M168" s="62"/>
      <c r="N168" s="62"/>
    </row>
    <row r="169" spans="1:14" s="4" customFormat="1" x14ac:dyDescent="0.25">
      <c r="A169" s="22" t="s">
        <v>39</v>
      </c>
      <c r="B169" s="18">
        <v>101.40569226550309</v>
      </c>
      <c r="C169" s="18">
        <v>101.34660708766407</v>
      </c>
      <c r="D169" s="18"/>
      <c r="E169" s="18">
        <f t="shared" si="6"/>
        <v>-5.8266135281959119E-2</v>
      </c>
      <c r="F169" s="18"/>
      <c r="G169" s="18">
        <v>8.2082484490358318</v>
      </c>
      <c r="H169" s="18">
        <v>8.203465819890237</v>
      </c>
      <c r="I169" s="18"/>
      <c r="J169" s="18">
        <f t="shared" si="7"/>
        <v>-4.7826291455947967E-3</v>
      </c>
      <c r="K169" s="93">
        <f t="shared" si="8"/>
        <v>-4.8225975461286913E-5</v>
      </c>
      <c r="L169" s="110"/>
      <c r="M169" s="62"/>
      <c r="N169" s="62"/>
    </row>
    <row r="170" spans="1:14" s="110" customFormat="1" x14ac:dyDescent="0.25">
      <c r="A170" s="21" t="s">
        <v>205</v>
      </c>
      <c r="B170" s="35">
        <v>97.587749965888449</v>
      </c>
      <c r="C170" s="35">
        <v>97.432352895343101</v>
      </c>
      <c r="D170" s="35"/>
      <c r="E170" s="35">
        <f t="shared" si="6"/>
        <v>-0.15923829640468457</v>
      </c>
      <c r="F170" s="35"/>
      <c r="G170" s="35">
        <v>3.0034415423781256</v>
      </c>
      <c r="H170" s="35">
        <v>2.9986589132325316</v>
      </c>
      <c r="I170" s="35"/>
      <c r="J170" s="35">
        <f t="shared" si="7"/>
        <v>-4.7826291455939085E-3</v>
      </c>
      <c r="K170" s="92">
        <f t="shared" si="8"/>
        <v>-4.8225975461277955E-5</v>
      </c>
      <c r="M170" s="62"/>
      <c r="N170" s="62"/>
    </row>
    <row r="171" spans="1:14" s="4" customFormat="1" x14ac:dyDescent="0.25">
      <c r="A171" s="22" t="s">
        <v>206</v>
      </c>
      <c r="B171" s="18">
        <v>97.538767241360404</v>
      </c>
      <c r="C171" s="18">
        <v>97.397921604015508</v>
      </c>
      <c r="D171" s="18"/>
      <c r="E171" s="18">
        <f t="shared" si="6"/>
        <v>-0.1443996488046384</v>
      </c>
      <c r="F171" s="18"/>
      <c r="G171" s="18">
        <v>2.913607717844827</v>
      </c>
      <c r="H171" s="18">
        <v>2.9094004785327146</v>
      </c>
      <c r="I171" s="18"/>
      <c r="J171" s="18">
        <f t="shared" si="7"/>
        <v>-4.2072393121124207E-3</v>
      </c>
      <c r="K171" s="93">
        <f t="shared" si="8"/>
        <v>-4.2423991835658326E-5</v>
      </c>
      <c r="L171" s="110"/>
      <c r="M171" s="62"/>
      <c r="N171" s="62"/>
    </row>
    <row r="172" spans="1:14" s="110" customFormat="1" x14ac:dyDescent="0.25">
      <c r="A172" s="21" t="s">
        <v>206</v>
      </c>
      <c r="B172" s="35">
        <v>97.538204824671496</v>
      </c>
      <c r="C172" s="35">
        <v>97.39792160401548</v>
      </c>
      <c r="D172" s="35"/>
      <c r="E172" s="35">
        <f t="shared" si="6"/>
        <v>-0.14382386974229888</v>
      </c>
      <c r="F172" s="35"/>
      <c r="G172" s="35">
        <v>2.9135909177390671</v>
      </c>
      <c r="H172" s="35">
        <v>2.9094004785327146</v>
      </c>
      <c r="I172" s="35"/>
      <c r="J172" s="35">
        <f t="shared" si="7"/>
        <v>-4.1904392063525364E-3</v>
      </c>
      <c r="K172" s="92">
        <f t="shared" si="8"/>
        <v>-4.2254586794318362E-5</v>
      </c>
      <c r="M172" s="62"/>
      <c r="N172" s="62"/>
    </row>
    <row r="173" spans="1:14" s="4" customFormat="1" x14ac:dyDescent="0.25">
      <c r="A173" s="22" t="s">
        <v>207</v>
      </c>
      <c r="B173" s="18">
        <v>99.203536632421702</v>
      </c>
      <c r="C173" s="18">
        <v>98.568133356203276</v>
      </c>
      <c r="D173" s="18"/>
      <c r="E173" s="18">
        <f t="shared" si="6"/>
        <v>-0.64050466121261529</v>
      </c>
      <c r="F173" s="18"/>
      <c r="G173" s="18">
        <v>8.9833824533298703E-2</v>
      </c>
      <c r="H173" s="18">
        <v>8.9258434699817368E-2</v>
      </c>
      <c r="I173" s="18"/>
      <c r="J173" s="18">
        <f t="shared" si="7"/>
        <v>-5.753898334813351E-4</v>
      </c>
      <c r="K173" s="93">
        <f t="shared" si="8"/>
        <v>-5.8019836256180858E-6</v>
      </c>
      <c r="L173" s="110"/>
      <c r="M173" s="62"/>
      <c r="N173" s="62"/>
    </row>
    <row r="174" spans="1:14" s="110" customFormat="1" x14ac:dyDescent="0.25">
      <c r="A174" s="21" t="s">
        <v>207</v>
      </c>
      <c r="B174" s="35">
        <v>99.203536632421702</v>
      </c>
      <c r="C174" s="35">
        <v>98.568133356203276</v>
      </c>
      <c r="D174" s="35"/>
      <c r="E174" s="35">
        <f t="shared" si="6"/>
        <v>-0.64050466121261529</v>
      </c>
      <c r="F174" s="35"/>
      <c r="G174" s="35">
        <v>8.9833824533298703E-2</v>
      </c>
      <c r="H174" s="35">
        <v>8.9258434699817368E-2</v>
      </c>
      <c r="I174" s="35"/>
      <c r="J174" s="35">
        <f t="shared" si="7"/>
        <v>-5.753898334813351E-4</v>
      </c>
      <c r="K174" s="92">
        <f t="shared" si="8"/>
        <v>-5.8019836256180858E-6</v>
      </c>
      <c r="M174" s="62"/>
      <c r="N174" s="62"/>
    </row>
    <row r="175" spans="1:14" s="4" customFormat="1" x14ac:dyDescent="0.25">
      <c r="A175" s="22" t="s">
        <v>208</v>
      </c>
      <c r="B175" s="18">
        <v>103.53722171577115</v>
      </c>
      <c r="C175" s="18">
        <v>103.53722171577115</v>
      </c>
      <c r="D175" s="18"/>
      <c r="E175" s="18">
        <f t="shared" si="6"/>
        <v>0</v>
      </c>
      <c r="F175" s="18"/>
      <c r="G175" s="18">
        <v>0.7813767534513153</v>
      </c>
      <c r="H175" s="18">
        <v>0.7813767534513153</v>
      </c>
      <c r="I175" s="18"/>
      <c r="J175" s="18">
        <f t="shared" si="7"/>
        <v>0</v>
      </c>
      <c r="K175" s="93">
        <f t="shared" si="8"/>
        <v>0</v>
      </c>
      <c r="L175" s="110"/>
      <c r="M175" s="62"/>
      <c r="N175" s="62"/>
    </row>
    <row r="176" spans="1:14" s="110" customFormat="1" x14ac:dyDescent="0.25">
      <c r="A176" s="21" t="s">
        <v>209</v>
      </c>
      <c r="B176" s="35">
        <v>103.93020096019832</v>
      </c>
      <c r="C176" s="35">
        <v>103.93020096019832</v>
      </c>
      <c r="D176" s="35"/>
      <c r="E176" s="35">
        <f t="shared" si="6"/>
        <v>0</v>
      </c>
      <c r="F176" s="35"/>
      <c r="G176" s="35">
        <v>0.69490128822206243</v>
      </c>
      <c r="H176" s="35">
        <v>0.69490128822206243</v>
      </c>
      <c r="I176" s="35"/>
      <c r="J176" s="35">
        <f t="shared" si="7"/>
        <v>0</v>
      </c>
      <c r="K176" s="92">
        <f t="shared" si="8"/>
        <v>0</v>
      </c>
      <c r="M176" s="62"/>
      <c r="N176" s="62"/>
    </row>
    <row r="177" spans="1:14" s="4" customFormat="1" x14ac:dyDescent="0.25">
      <c r="A177" s="22" t="s">
        <v>210</v>
      </c>
      <c r="B177" s="18">
        <v>103.86804563636586</v>
      </c>
      <c r="C177" s="18">
        <v>103.86804563636586</v>
      </c>
      <c r="D177" s="18"/>
      <c r="E177" s="18">
        <f t="shared" si="6"/>
        <v>0</v>
      </c>
      <c r="F177" s="18"/>
      <c r="G177" s="18">
        <v>0.59001994114673995</v>
      </c>
      <c r="H177" s="18">
        <v>0.59001994114673995</v>
      </c>
      <c r="I177" s="18"/>
      <c r="J177" s="18">
        <f t="shared" si="7"/>
        <v>0</v>
      </c>
      <c r="K177" s="93">
        <f t="shared" si="8"/>
        <v>0</v>
      </c>
      <c r="L177" s="110"/>
      <c r="M177" s="62"/>
      <c r="N177" s="62"/>
    </row>
    <row r="178" spans="1:14" s="110" customFormat="1" x14ac:dyDescent="0.25">
      <c r="A178" s="21" t="s">
        <v>211</v>
      </c>
      <c r="B178" s="35">
        <v>104.28125263225216</v>
      </c>
      <c r="C178" s="35">
        <v>104.28125263225216</v>
      </c>
      <c r="D178" s="35"/>
      <c r="E178" s="35">
        <f t="shared" si="6"/>
        <v>0</v>
      </c>
      <c r="F178" s="35"/>
      <c r="G178" s="35">
        <v>0.1048813470753225</v>
      </c>
      <c r="H178" s="35">
        <v>0.10488134707532251</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8.647546522925284E-2</v>
      </c>
      <c r="H179" s="18">
        <v>8.647546522925284E-2</v>
      </c>
      <c r="I179" s="18"/>
      <c r="J179" s="18">
        <f t="shared" si="7"/>
        <v>0</v>
      </c>
      <c r="K179" s="93">
        <f t="shared" si="8"/>
        <v>0</v>
      </c>
      <c r="L179" s="110"/>
      <c r="M179" s="62"/>
      <c r="N179" s="62"/>
    </row>
    <row r="180" spans="1:14" s="110" customFormat="1" x14ac:dyDescent="0.25">
      <c r="A180" s="21" t="s">
        <v>212</v>
      </c>
      <c r="B180" s="35">
        <v>100.48402300610896</v>
      </c>
      <c r="C180" s="35">
        <v>100.48402300610896</v>
      </c>
      <c r="D180" s="35"/>
      <c r="E180" s="35">
        <f t="shared" si="6"/>
        <v>0</v>
      </c>
      <c r="F180" s="35"/>
      <c r="G180" s="35">
        <v>8.647546522925284E-2</v>
      </c>
      <c r="H180" s="35">
        <v>8.647546522925284E-2</v>
      </c>
      <c r="I180" s="35"/>
      <c r="J180" s="35">
        <f t="shared" si="7"/>
        <v>0</v>
      </c>
      <c r="K180" s="92">
        <f t="shared" si="8"/>
        <v>0</v>
      </c>
      <c r="M180" s="62"/>
      <c r="N180" s="62"/>
    </row>
    <row r="181" spans="1:14" s="4" customFormat="1" x14ac:dyDescent="0.25">
      <c r="A181" s="22" t="s">
        <v>213</v>
      </c>
      <c r="B181" s="18">
        <v>103.78522077619847</v>
      </c>
      <c r="C181" s="18">
        <v>103.78522077619847</v>
      </c>
      <c r="D181" s="18"/>
      <c r="E181" s="18">
        <f t="shared" si="6"/>
        <v>0</v>
      </c>
      <c r="F181" s="18"/>
      <c r="G181" s="18">
        <v>4.4234301532063887</v>
      </c>
      <c r="H181" s="18">
        <v>4.4234301532063887</v>
      </c>
      <c r="I181" s="18"/>
      <c r="J181" s="18">
        <f t="shared" si="7"/>
        <v>0</v>
      </c>
      <c r="K181" s="93">
        <f t="shared" si="8"/>
        <v>0</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4.6312486912647575E-2</v>
      </c>
      <c r="H183" s="18">
        <v>4.6312486912647569E-2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0.51169642874502397</v>
      </c>
      <c r="H184" s="35">
        <v>0.51169642874502386</v>
      </c>
      <c r="I184" s="35"/>
      <c r="J184" s="35">
        <f t="shared" si="7"/>
        <v>0</v>
      </c>
      <c r="K184" s="92">
        <f t="shared" si="8"/>
        <v>0</v>
      </c>
      <c r="M184" s="62"/>
      <c r="N184" s="62"/>
    </row>
    <row r="185" spans="1:14" s="4" customFormat="1" x14ac:dyDescent="0.25">
      <c r="A185" s="22" t="s">
        <v>41</v>
      </c>
      <c r="B185" s="18">
        <v>108.02385331554834</v>
      </c>
      <c r="C185" s="18">
        <v>108.02385331554834</v>
      </c>
      <c r="D185" s="18"/>
      <c r="E185" s="18">
        <f t="shared" si="6"/>
        <v>0</v>
      </c>
      <c r="F185" s="18"/>
      <c r="G185" s="18">
        <v>2.7556960916647899</v>
      </c>
      <c r="H185" s="18">
        <v>2.7556960916647899</v>
      </c>
      <c r="I185" s="18"/>
      <c r="J185" s="18">
        <f t="shared" si="7"/>
        <v>0</v>
      </c>
      <c r="K185" s="93">
        <f t="shared" si="8"/>
        <v>0</v>
      </c>
      <c r="L185" s="110"/>
      <c r="M185" s="62"/>
      <c r="N185" s="62"/>
    </row>
    <row r="186" spans="1:14" s="110" customFormat="1" x14ac:dyDescent="0.25">
      <c r="A186" s="21" t="s">
        <v>216</v>
      </c>
      <c r="B186" s="35">
        <v>96.774300262611547</v>
      </c>
      <c r="C186" s="35">
        <v>96.774300262611547</v>
      </c>
      <c r="D186" s="35"/>
      <c r="E186" s="35">
        <f t="shared" si="6"/>
        <v>0</v>
      </c>
      <c r="F186" s="35"/>
      <c r="G186" s="35">
        <v>1.3963105184209246</v>
      </c>
      <c r="H186" s="35">
        <v>1.3963105184209246</v>
      </c>
      <c r="I186" s="35"/>
      <c r="J186" s="35">
        <f t="shared" si="7"/>
        <v>0</v>
      </c>
      <c r="K186" s="92">
        <f t="shared" si="8"/>
        <v>0</v>
      </c>
      <c r="M186" s="62"/>
      <c r="N186" s="62"/>
    </row>
    <row r="187" spans="1:14" s="5" customFormat="1" x14ac:dyDescent="0.25">
      <c r="A187" s="22" t="s">
        <v>217</v>
      </c>
      <c r="B187" s="18">
        <v>122.67113236938773</v>
      </c>
      <c r="C187" s="18">
        <v>122.67113236938773</v>
      </c>
      <c r="D187" s="18"/>
      <c r="E187" s="18">
        <f t="shared" si="6"/>
        <v>0</v>
      </c>
      <c r="F187" s="18"/>
      <c r="G187" s="18">
        <v>1.3593855732438656</v>
      </c>
      <c r="H187" s="18">
        <v>1.3593855732438656</v>
      </c>
      <c r="I187" s="18"/>
      <c r="J187" s="18">
        <f t="shared" si="7"/>
        <v>0</v>
      </c>
      <c r="K187" s="93">
        <f t="shared" si="8"/>
        <v>0</v>
      </c>
      <c r="L187" s="127"/>
      <c r="M187" s="62"/>
      <c r="N187" s="62"/>
    </row>
    <row r="188" spans="1:14" s="110" customFormat="1" x14ac:dyDescent="0.25">
      <c r="A188" s="21" t="s">
        <v>42</v>
      </c>
      <c r="B188" s="35">
        <v>96.239723509901694</v>
      </c>
      <c r="C188" s="35">
        <v>96.239723509901694</v>
      </c>
      <c r="D188" s="35"/>
      <c r="E188" s="35">
        <f t="shared" si="6"/>
        <v>0</v>
      </c>
      <c r="F188" s="35"/>
      <c r="G188" s="35">
        <v>1.1097251458839281</v>
      </c>
      <c r="H188" s="35">
        <v>1.1097251458839279</v>
      </c>
      <c r="I188" s="35"/>
      <c r="J188" s="35">
        <f t="shared" si="7"/>
        <v>0</v>
      </c>
      <c r="K188" s="92">
        <f t="shared" si="8"/>
        <v>0</v>
      </c>
      <c r="M188" s="62"/>
      <c r="N188" s="62"/>
    </row>
    <row r="189" spans="1:14" s="4" customFormat="1" x14ac:dyDescent="0.25">
      <c r="A189" s="22" t="s">
        <v>42</v>
      </c>
      <c r="B189" s="18">
        <v>96.239723509901694</v>
      </c>
      <c r="C189" s="18">
        <v>96.239723509901694</v>
      </c>
      <c r="D189" s="18"/>
      <c r="E189" s="18">
        <f t="shared" si="6"/>
        <v>0</v>
      </c>
      <c r="F189" s="18"/>
      <c r="G189" s="18">
        <v>1.1097251458839281</v>
      </c>
      <c r="H189" s="18">
        <v>1.1097251458839279</v>
      </c>
      <c r="I189" s="18"/>
      <c r="J189" s="18">
        <f t="shared" si="7"/>
        <v>0</v>
      </c>
      <c r="K189" s="93">
        <f t="shared" si="8"/>
        <v>0</v>
      </c>
      <c r="L189" s="110"/>
      <c r="M189" s="62"/>
      <c r="N189" s="62"/>
    </row>
    <row r="190" spans="1:14" s="110" customFormat="1" x14ac:dyDescent="0.25">
      <c r="A190" s="21" t="s">
        <v>218</v>
      </c>
      <c r="B190" s="35">
        <v>84.16216652808626</v>
      </c>
      <c r="C190" s="35">
        <v>82.410942646671657</v>
      </c>
      <c r="D190" s="35"/>
      <c r="E190" s="35">
        <f t="shared" si="6"/>
        <v>-2.0807732900152809</v>
      </c>
      <c r="F190" s="35"/>
      <c r="G190" s="35">
        <v>8.5078795019402769</v>
      </c>
      <c r="H190" s="35">
        <v>8.330849817717219</v>
      </c>
      <c r="I190" s="35"/>
      <c r="J190" s="35">
        <f t="shared" si="7"/>
        <v>-0.17702968422305787</v>
      </c>
      <c r="K190" s="92">
        <f t="shared" si="8"/>
        <v>-1.7850912013791095E-3</v>
      </c>
      <c r="M190" s="62"/>
      <c r="N190" s="62"/>
    </row>
    <row r="191" spans="1:14" s="4" customFormat="1" x14ac:dyDescent="0.25">
      <c r="A191" s="22" t="s">
        <v>219</v>
      </c>
      <c r="B191" s="18">
        <v>98.102687225877659</v>
      </c>
      <c r="C191" s="18">
        <v>98.102687225877659</v>
      </c>
      <c r="D191" s="18"/>
      <c r="E191" s="18">
        <f t="shared" si="6"/>
        <v>0</v>
      </c>
      <c r="F191" s="18"/>
      <c r="G191" s="18">
        <v>2.1892249642641084</v>
      </c>
      <c r="H191" s="18">
        <v>2.1892249642641084</v>
      </c>
      <c r="I191" s="18"/>
      <c r="J191" s="18">
        <f t="shared" si="7"/>
        <v>0</v>
      </c>
      <c r="K191" s="93">
        <f t="shared" si="8"/>
        <v>0</v>
      </c>
      <c r="L191" s="110"/>
      <c r="M191" s="62"/>
      <c r="N191" s="62"/>
    </row>
    <row r="192" spans="1:14" s="110" customFormat="1" x14ac:dyDescent="0.25">
      <c r="A192" s="21" t="s">
        <v>220</v>
      </c>
      <c r="B192" s="35">
        <v>98.124439873880434</v>
      </c>
      <c r="C192" s="35">
        <v>98.124439873880434</v>
      </c>
      <c r="D192" s="35"/>
      <c r="E192" s="35">
        <f t="shared" si="6"/>
        <v>0</v>
      </c>
      <c r="F192" s="35"/>
      <c r="G192" s="35">
        <v>0.89556932152649493</v>
      </c>
      <c r="H192" s="35">
        <v>0.89556932152649482</v>
      </c>
      <c r="I192" s="35"/>
      <c r="J192" s="35">
        <f t="shared" si="7"/>
        <v>0</v>
      </c>
      <c r="K192" s="92">
        <f t="shared" si="8"/>
        <v>0</v>
      </c>
      <c r="M192" s="62"/>
      <c r="N192" s="62"/>
    </row>
    <row r="193" spans="1:14" s="4" customFormat="1" x14ac:dyDescent="0.25">
      <c r="A193" s="22" t="s">
        <v>220</v>
      </c>
      <c r="B193" s="18">
        <v>98.124439873880434</v>
      </c>
      <c r="C193" s="18">
        <v>98.124439873880434</v>
      </c>
      <c r="D193" s="18"/>
      <c r="E193" s="18">
        <f t="shared" si="6"/>
        <v>0</v>
      </c>
      <c r="F193" s="18"/>
      <c r="G193" s="18">
        <v>0.89556932152649493</v>
      </c>
      <c r="H193" s="18">
        <v>0.89556932152649482</v>
      </c>
      <c r="I193" s="18"/>
      <c r="J193" s="18">
        <f t="shared" si="7"/>
        <v>0</v>
      </c>
      <c r="K193" s="93">
        <f t="shared" si="8"/>
        <v>0</v>
      </c>
      <c r="L193" s="110"/>
      <c r="M193" s="62"/>
      <c r="N193" s="62"/>
    </row>
    <row r="194" spans="1:14" s="110" customFormat="1" x14ac:dyDescent="0.25">
      <c r="A194" s="21" t="s">
        <v>43</v>
      </c>
      <c r="B194" s="35">
        <v>99.065018276145537</v>
      </c>
      <c r="C194" s="35">
        <v>99.065018276145537</v>
      </c>
      <c r="D194" s="35"/>
      <c r="E194" s="35">
        <f t="shared" si="6"/>
        <v>0</v>
      </c>
      <c r="F194" s="35"/>
      <c r="G194" s="35">
        <v>0.52583673592914859</v>
      </c>
      <c r="H194" s="35">
        <v>0.5258367359291487</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0.52583673592914859</v>
      </c>
      <c r="H195" s="18">
        <v>0.5258367359291487</v>
      </c>
      <c r="I195" s="18"/>
      <c r="J195" s="18">
        <f t="shared" si="7"/>
        <v>0</v>
      </c>
      <c r="K195" s="93">
        <f t="shared" si="8"/>
        <v>0</v>
      </c>
      <c r="L195" s="110"/>
      <c r="M195" s="62"/>
      <c r="N195" s="62"/>
    </row>
    <row r="196" spans="1:14" s="110" customFormat="1" x14ac:dyDescent="0.25">
      <c r="A196" s="21" t="s">
        <v>222</v>
      </c>
      <c r="B196" s="35">
        <v>96.940365328139009</v>
      </c>
      <c r="C196" s="35">
        <v>96.940365328139009</v>
      </c>
      <c r="D196" s="35"/>
      <c r="E196" s="35">
        <f t="shared" si="6"/>
        <v>0</v>
      </c>
      <c r="F196" s="35"/>
      <c r="G196" s="35">
        <v>0.5774843005774889</v>
      </c>
      <c r="H196" s="35">
        <v>0.5774843005774889</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0.5774843005774889</v>
      </c>
      <c r="H197" s="18">
        <v>0.5774843005774889</v>
      </c>
      <c r="I197" s="18"/>
      <c r="J197" s="18">
        <f t="shared" si="7"/>
        <v>0</v>
      </c>
      <c r="K197" s="93">
        <f t="shared" si="8"/>
        <v>0</v>
      </c>
      <c r="L197" s="110"/>
      <c r="M197" s="62"/>
      <c r="N197" s="62"/>
    </row>
    <row r="198" spans="1:14" s="110" customFormat="1" x14ac:dyDescent="0.25">
      <c r="A198" s="21" t="s">
        <v>223</v>
      </c>
      <c r="B198" s="35">
        <v>98.943525585058538</v>
      </c>
      <c r="C198" s="35">
        <v>98.943525585058538</v>
      </c>
      <c r="D198" s="35"/>
      <c r="E198" s="35">
        <f t="shared" si="6"/>
        <v>0</v>
      </c>
      <c r="F198" s="35"/>
      <c r="G198" s="35">
        <v>0.19033460623097609</v>
      </c>
      <c r="H198" s="35">
        <v>0.19033460623097609</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0.19033460623097609</v>
      </c>
      <c r="H199" s="18">
        <v>0.19033460623097609</v>
      </c>
      <c r="I199" s="18"/>
      <c r="J199" s="18">
        <f t="shared" ref="J199:J262" si="10">H199-G199</f>
        <v>0</v>
      </c>
      <c r="K199" s="93">
        <f t="shared" si="8"/>
        <v>0</v>
      </c>
      <c r="L199" s="110"/>
      <c r="M199" s="62"/>
      <c r="N199" s="62"/>
    </row>
    <row r="200" spans="1:14" s="110" customFormat="1" x14ac:dyDescent="0.25">
      <c r="A200" s="21" t="s">
        <v>224</v>
      </c>
      <c r="B200" s="35">
        <v>80.212972404767541</v>
      </c>
      <c r="C200" s="35">
        <v>77.965646318060578</v>
      </c>
      <c r="D200" s="35"/>
      <c r="E200" s="35">
        <f t="shared" si="9"/>
        <v>-2.8016990510794093</v>
      </c>
      <c r="F200" s="35"/>
      <c r="G200" s="35">
        <v>6.3186545376761689</v>
      </c>
      <c r="H200" s="35">
        <v>6.1416248534531093</v>
      </c>
      <c r="I200" s="35"/>
      <c r="J200" s="35">
        <f t="shared" si="10"/>
        <v>-0.17702968422305965</v>
      </c>
      <c r="K200" s="92">
        <f t="shared" si="8"/>
        <v>-1.7850912013791273E-3</v>
      </c>
      <c r="M200" s="62"/>
      <c r="N200" s="62"/>
    </row>
    <row r="201" spans="1:14" s="129" customFormat="1" x14ac:dyDescent="0.25">
      <c r="A201" s="22" t="s">
        <v>225</v>
      </c>
      <c r="B201" s="18">
        <v>79.779890123069677</v>
      </c>
      <c r="C201" s="18">
        <v>80.96725590114545</v>
      </c>
      <c r="D201" s="18"/>
      <c r="E201" s="18">
        <f t="shared" si="9"/>
        <v>1.4883020974886252</v>
      </c>
      <c r="F201" s="18"/>
      <c r="G201" s="18">
        <v>4.9813302570138773E-2</v>
      </c>
      <c r="H201" s="18">
        <v>5.0554674997118486E-2</v>
      </c>
      <c r="I201" s="18"/>
      <c r="J201" s="18">
        <f t="shared" si="10"/>
        <v>7.4137242697971256E-4</v>
      </c>
      <c r="K201" s="93">
        <f t="shared" ref="K201:K264" si="11">J201/$G$5</f>
        <v>7.4756807151000268E-6</v>
      </c>
      <c r="L201" s="128"/>
      <c r="M201" s="62"/>
      <c r="N201" s="62"/>
    </row>
    <row r="202" spans="1:14" s="128" customFormat="1" x14ac:dyDescent="0.25">
      <c r="A202" s="21" t="s">
        <v>225</v>
      </c>
      <c r="B202" s="35">
        <v>79.779890123069677</v>
      </c>
      <c r="C202" s="35">
        <v>80.96725590114545</v>
      </c>
      <c r="D202" s="35"/>
      <c r="E202" s="35">
        <f t="shared" si="9"/>
        <v>1.4883020974886252</v>
      </c>
      <c r="F202" s="35"/>
      <c r="G202" s="35">
        <v>4.9813302570138773E-2</v>
      </c>
      <c r="H202" s="35">
        <v>5.0554674997118486E-2</v>
      </c>
      <c r="I202" s="35"/>
      <c r="J202" s="35">
        <f t="shared" si="10"/>
        <v>7.4137242697971256E-4</v>
      </c>
      <c r="K202" s="92">
        <f t="shared" si="11"/>
        <v>7.4756807151000268E-6</v>
      </c>
      <c r="M202" s="62"/>
      <c r="N202" s="62"/>
    </row>
    <row r="203" spans="1:14" s="4" customFormat="1" x14ac:dyDescent="0.25">
      <c r="A203" s="22" t="s">
        <v>226</v>
      </c>
      <c r="B203" s="18">
        <v>71.603447157465013</v>
      </c>
      <c r="C203" s="18">
        <v>68.731181719144658</v>
      </c>
      <c r="D203" s="18"/>
      <c r="E203" s="18">
        <f t="shared" si="9"/>
        <v>-4.0113507831597506</v>
      </c>
      <c r="F203" s="18"/>
      <c r="G203" s="18">
        <v>3.9077110934142438</v>
      </c>
      <c r="H203" s="18">
        <v>3.7509590938649504</v>
      </c>
      <c r="I203" s="18"/>
      <c r="J203" s="18">
        <f t="shared" si="10"/>
        <v>-0.15675199954929342</v>
      </c>
      <c r="K203" s="93">
        <f t="shared" si="11"/>
        <v>-1.5806197498576349E-3</v>
      </c>
      <c r="L203" s="110"/>
      <c r="M203" s="62"/>
      <c r="N203" s="62"/>
    </row>
    <row r="204" spans="1:14" s="110" customFormat="1" x14ac:dyDescent="0.25">
      <c r="A204" s="21" t="s">
        <v>226</v>
      </c>
      <c r="B204" s="35">
        <v>71.603447157465013</v>
      </c>
      <c r="C204" s="35">
        <v>68.731181719144658</v>
      </c>
      <c r="D204" s="35"/>
      <c r="E204" s="35">
        <f t="shared" si="9"/>
        <v>-4.0113507831597506</v>
      </c>
      <c r="F204" s="35"/>
      <c r="G204" s="35">
        <v>3.9077110934142438</v>
      </c>
      <c r="H204" s="35">
        <v>3.7509590938649504</v>
      </c>
      <c r="I204" s="35"/>
      <c r="J204" s="35">
        <f t="shared" si="10"/>
        <v>-0.15675199954929342</v>
      </c>
      <c r="K204" s="92">
        <f t="shared" si="11"/>
        <v>-1.5806197498576349E-3</v>
      </c>
      <c r="M204" s="62"/>
      <c r="N204" s="62"/>
    </row>
    <row r="205" spans="1:14" s="4" customFormat="1" x14ac:dyDescent="0.25">
      <c r="A205" s="22" t="s">
        <v>227</v>
      </c>
      <c r="B205" s="18">
        <v>98.678751836006853</v>
      </c>
      <c r="C205" s="18">
        <v>98.576346840574828</v>
      </c>
      <c r="D205" s="18"/>
      <c r="E205" s="18">
        <f t="shared" si="9"/>
        <v>-0.10377613571989075</v>
      </c>
      <c r="F205" s="18"/>
      <c r="G205" s="18">
        <v>1.1166618831693271</v>
      </c>
      <c r="H205" s="18">
        <v>1.115503054617917</v>
      </c>
      <c r="I205" s="18"/>
      <c r="J205" s="18">
        <f t="shared" si="10"/>
        <v>-1.1588285514101404E-3</v>
      </c>
      <c r="K205" s="93">
        <f t="shared" si="11"/>
        <v>-1.1685128740458468E-5</v>
      </c>
      <c r="L205" s="110"/>
      <c r="M205" s="62"/>
      <c r="N205" s="62"/>
    </row>
    <row r="206" spans="1:14" s="110" customFormat="1" x14ac:dyDescent="0.25">
      <c r="A206" s="21" t="s">
        <v>227</v>
      </c>
      <c r="B206" s="35">
        <v>98.678751836006853</v>
      </c>
      <c r="C206" s="35">
        <v>98.576346840574828</v>
      </c>
      <c r="D206" s="35"/>
      <c r="E206" s="35">
        <f t="shared" si="9"/>
        <v>-0.10377613571989075</v>
      </c>
      <c r="F206" s="35"/>
      <c r="G206" s="35">
        <v>1.1166618831693271</v>
      </c>
      <c r="H206" s="35">
        <v>1.115503054617917</v>
      </c>
      <c r="I206" s="35"/>
      <c r="J206" s="35">
        <f t="shared" si="10"/>
        <v>-1.1588285514101404E-3</v>
      </c>
      <c r="K206" s="92">
        <f t="shared" si="11"/>
        <v>-1.1685128740458468E-5</v>
      </c>
      <c r="M206" s="62"/>
      <c r="N206" s="62"/>
    </row>
    <row r="207" spans="1:14" s="4" customFormat="1" x14ac:dyDescent="0.25">
      <c r="A207" s="22" t="s">
        <v>228</v>
      </c>
      <c r="B207" s="18">
        <v>101.51785845108193</v>
      </c>
      <c r="C207" s="18">
        <v>99.897754557816484</v>
      </c>
      <c r="D207" s="18"/>
      <c r="E207" s="18">
        <f t="shared" si="9"/>
        <v>-1.5958806834426298</v>
      </c>
      <c r="F207" s="18"/>
      <c r="G207" s="18">
        <v>1.2444682585224589</v>
      </c>
      <c r="H207" s="18">
        <v>1.2246080299731241</v>
      </c>
      <c r="I207" s="18"/>
      <c r="J207" s="18">
        <f t="shared" si="10"/>
        <v>-1.986022854933478E-2</v>
      </c>
      <c r="K207" s="93">
        <f t="shared" si="11"/>
        <v>-2.0026200349612382E-4</v>
      </c>
      <c r="L207" s="110"/>
      <c r="M207" s="62"/>
      <c r="N207" s="62"/>
    </row>
    <row r="208" spans="1:14" s="110" customFormat="1" x14ac:dyDescent="0.25">
      <c r="A208" s="21" t="s">
        <v>229</v>
      </c>
      <c r="B208" s="35">
        <v>101.51785845108193</v>
      </c>
      <c r="C208" s="35">
        <v>99.897754557816484</v>
      </c>
      <c r="D208" s="35"/>
      <c r="E208" s="35">
        <f t="shared" si="9"/>
        <v>-1.5958806834426298</v>
      </c>
      <c r="F208" s="35"/>
      <c r="G208" s="35">
        <v>1.2444682585224589</v>
      </c>
      <c r="H208" s="35">
        <v>1.2246080299731241</v>
      </c>
      <c r="I208" s="35"/>
      <c r="J208" s="35">
        <f t="shared" si="10"/>
        <v>-1.986022854933478E-2</v>
      </c>
      <c r="K208" s="92">
        <f t="shared" si="11"/>
        <v>-2.0026200349612382E-4</v>
      </c>
      <c r="M208" s="62"/>
      <c r="N208" s="62"/>
    </row>
    <row r="209" spans="1:14" s="4" customFormat="1" x14ac:dyDescent="0.25">
      <c r="A209" s="22" t="s">
        <v>230</v>
      </c>
      <c r="B209" s="18">
        <v>102.34783281200865</v>
      </c>
      <c r="C209" s="18">
        <v>102.41712512444171</v>
      </c>
      <c r="D209" s="18"/>
      <c r="E209" s="18">
        <f t="shared" si="9"/>
        <v>6.7702764708599261E-2</v>
      </c>
      <c r="F209" s="18"/>
      <c r="G209" s="18">
        <v>2.5920456357989985</v>
      </c>
      <c r="H209" s="18">
        <v>2.5938005223569429</v>
      </c>
      <c r="I209" s="18"/>
      <c r="J209" s="18">
        <f t="shared" si="10"/>
        <v>1.7548865579444239E-3</v>
      </c>
      <c r="K209" s="93">
        <f t="shared" si="11"/>
        <v>1.7695521334478214E-5</v>
      </c>
      <c r="L209" s="110"/>
      <c r="M209" s="62"/>
      <c r="N209" s="62"/>
    </row>
    <row r="210" spans="1:14" s="110" customFormat="1" x14ac:dyDescent="0.25">
      <c r="A210" s="21" t="s">
        <v>231</v>
      </c>
      <c r="B210" s="35">
        <v>99.213764079318892</v>
      </c>
      <c r="C210" s="35">
        <v>99.632798826004958</v>
      </c>
      <c r="D210" s="35"/>
      <c r="E210" s="35">
        <f t="shared" si="9"/>
        <v>0.42235545700197719</v>
      </c>
      <c r="F210" s="35"/>
      <c r="G210" s="35">
        <v>0.41248008872401037</v>
      </c>
      <c r="H210" s="35">
        <v>0.41422222088778282</v>
      </c>
      <c r="I210" s="35"/>
      <c r="J210" s="35">
        <f t="shared" si="10"/>
        <v>1.7421321637724474E-3</v>
      </c>
      <c r="K210" s="92">
        <f t="shared" si="11"/>
        <v>1.7566911508870499E-5</v>
      </c>
      <c r="M210" s="62"/>
      <c r="N210" s="62"/>
    </row>
    <row r="211" spans="1:14" s="4" customFormat="1" x14ac:dyDescent="0.25">
      <c r="A211" s="22" t="s">
        <v>44</v>
      </c>
      <c r="B211" s="18">
        <v>99.213764079318892</v>
      </c>
      <c r="C211" s="18">
        <v>99.632798826004958</v>
      </c>
      <c r="D211" s="18"/>
      <c r="E211" s="18">
        <f t="shared" si="9"/>
        <v>0.42235545700197719</v>
      </c>
      <c r="F211" s="18"/>
      <c r="G211" s="18">
        <v>0.41248008872401037</v>
      </c>
      <c r="H211" s="18">
        <v>0.41422222088778282</v>
      </c>
      <c r="I211" s="18"/>
      <c r="J211" s="18">
        <f t="shared" si="10"/>
        <v>1.7421321637724474E-3</v>
      </c>
      <c r="K211" s="93">
        <f t="shared" si="11"/>
        <v>1.7566911508870499E-5</v>
      </c>
      <c r="L211" s="110"/>
      <c r="M211" s="62"/>
      <c r="N211" s="62"/>
    </row>
    <row r="212" spans="1:14" s="110" customFormat="1" x14ac:dyDescent="0.25">
      <c r="A212" s="21" t="s">
        <v>232</v>
      </c>
      <c r="B212" s="35">
        <v>96.590996332680746</v>
      </c>
      <c r="C212" s="35">
        <v>96.590996332680746</v>
      </c>
      <c r="D212" s="35"/>
      <c r="E212" s="35">
        <f t="shared" si="9"/>
        <v>0</v>
      </c>
      <c r="F212" s="35"/>
      <c r="G212" s="35">
        <v>5.8434529167669211E-2</v>
      </c>
      <c r="H212" s="35">
        <v>5.8434529167669204E-2</v>
      </c>
      <c r="I212" s="35"/>
      <c r="J212" s="35">
        <f t="shared" si="10"/>
        <v>0</v>
      </c>
      <c r="K212" s="92">
        <f t="shared" si="11"/>
        <v>0</v>
      </c>
      <c r="M212" s="62"/>
      <c r="N212" s="62"/>
    </row>
    <row r="213" spans="1:14" s="4" customFormat="1" x14ac:dyDescent="0.25">
      <c r="A213" s="22" t="s">
        <v>233</v>
      </c>
      <c r="B213" s="18">
        <v>99.660402648145791</v>
      </c>
      <c r="C213" s="18">
        <v>100.15079601199822</v>
      </c>
      <c r="D213" s="18"/>
      <c r="E213" s="18">
        <f t="shared" si="9"/>
        <v>0.49206440152944619</v>
      </c>
      <c r="F213" s="18"/>
      <c r="G213" s="18">
        <v>0.35404555955634115</v>
      </c>
      <c r="H213" s="18">
        <v>0.35578769172011365</v>
      </c>
      <c r="I213" s="18"/>
      <c r="J213" s="18">
        <f t="shared" si="10"/>
        <v>1.7421321637725029E-3</v>
      </c>
      <c r="K213" s="93">
        <f t="shared" si="11"/>
        <v>1.7566911508871058E-5</v>
      </c>
      <c r="L213" s="110"/>
      <c r="M213" s="62"/>
      <c r="N213" s="62"/>
    </row>
    <row r="214" spans="1:14" s="110" customFormat="1" x14ac:dyDescent="0.25">
      <c r="A214" s="21" t="s">
        <v>234</v>
      </c>
      <c r="B214" s="35">
        <v>110.92646318489557</v>
      </c>
      <c r="C214" s="35">
        <v>110.92646318489557</v>
      </c>
      <c r="D214" s="35"/>
      <c r="E214" s="35">
        <f t="shared" si="9"/>
        <v>0</v>
      </c>
      <c r="F214" s="35"/>
      <c r="G214" s="35">
        <v>8.4886637581372298E-2</v>
      </c>
      <c r="H214" s="35">
        <v>8.4886637581372298E-2</v>
      </c>
      <c r="I214" s="35"/>
      <c r="J214" s="35">
        <f t="shared" si="10"/>
        <v>0</v>
      </c>
      <c r="K214" s="92">
        <f t="shared" si="11"/>
        <v>0</v>
      </c>
      <c r="M214" s="62"/>
      <c r="N214" s="62"/>
    </row>
    <row r="215" spans="1:14" s="4" customFormat="1" x14ac:dyDescent="0.25">
      <c r="A215" s="22" t="s">
        <v>235</v>
      </c>
      <c r="B215" s="18">
        <v>110.92646318489557</v>
      </c>
      <c r="C215" s="18">
        <v>110.92646318489557</v>
      </c>
      <c r="D215" s="18"/>
      <c r="E215" s="18">
        <f t="shared" si="9"/>
        <v>0</v>
      </c>
      <c r="F215" s="18"/>
      <c r="G215" s="18">
        <v>8.4886637581372298E-2</v>
      </c>
      <c r="H215" s="18">
        <v>8.4886637581372298E-2</v>
      </c>
      <c r="I215" s="18"/>
      <c r="J215" s="18">
        <f t="shared" si="10"/>
        <v>0</v>
      </c>
      <c r="K215" s="93">
        <f t="shared" si="11"/>
        <v>0</v>
      </c>
      <c r="L215" s="110"/>
      <c r="M215" s="62"/>
      <c r="N215" s="62"/>
    </row>
    <row r="216" spans="1:14" s="110" customFormat="1" x14ac:dyDescent="0.25">
      <c r="A216" s="21" t="s">
        <v>236</v>
      </c>
      <c r="B216" s="35">
        <v>110.92646318489557</v>
      </c>
      <c r="C216" s="35">
        <v>110.92646318489557</v>
      </c>
      <c r="D216" s="35"/>
      <c r="E216" s="35">
        <f t="shared" si="9"/>
        <v>0</v>
      </c>
      <c r="F216" s="35"/>
      <c r="G216" s="35">
        <v>8.4886637581372298E-2</v>
      </c>
      <c r="H216" s="35">
        <v>8.4886637581372298E-2</v>
      </c>
      <c r="I216" s="35"/>
      <c r="J216" s="35">
        <f t="shared" si="10"/>
        <v>0</v>
      </c>
      <c r="K216" s="92">
        <f t="shared" si="11"/>
        <v>0</v>
      </c>
      <c r="M216" s="62"/>
      <c r="N216" s="62"/>
    </row>
    <row r="217" spans="1:14" s="4" customFormat="1" x14ac:dyDescent="0.25">
      <c r="A217" s="22" t="s">
        <v>237</v>
      </c>
      <c r="B217" s="18">
        <v>100.20040247486304</v>
      </c>
      <c r="C217" s="18">
        <v>100.20692548830959</v>
      </c>
      <c r="D217" s="18"/>
      <c r="E217" s="18">
        <f t="shared" si="9"/>
        <v>6.5099673109525469E-3</v>
      </c>
      <c r="F217" s="18"/>
      <c r="G217" s="18">
        <v>0.19592101715203869</v>
      </c>
      <c r="H217" s="18">
        <v>0.19593377154621056</v>
      </c>
      <c r="I217" s="18"/>
      <c r="J217" s="18">
        <f t="shared" si="10"/>
        <v>1.2754394171865524E-5</v>
      </c>
      <c r="K217" s="93">
        <f t="shared" si="11"/>
        <v>1.2860982560659548E-7</v>
      </c>
      <c r="L217" s="110"/>
      <c r="M217" s="62"/>
      <c r="N217" s="62"/>
    </row>
    <row r="218" spans="1:14" s="110" customFormat="1" x14ac:dyDescent="0.25">
      <c r="A218" s="21" t="s">
        <v>45</v>
      </c>
      <c r="B218" s="35">
        <v>100.20040247486304</v>
      </c>
      <c r="C218" s="35">
        <v>100.20692548830959</v>
      </c>
      <c r="D218" s="35"/>
      <c r="E218" s="35">
        <f t="shared" si="9"/>
        <v>6.5099673109525469E-3</v>
      </c>
      <c r="F218" s="35"/>
      <c r="G218" s="35">
        <v>0.19592101715203869</v>
      </c>
      <c r="H218" s="35">
        <v>0.19593377154621056</v>
      </c>
      <c r="I218" s="35"/>
      <c r="J218" s="35">
        <f t="shared" si="10"/>
        <v>1.2754394171865524E-5</v>
      </c>
      <c r="K218" s="92">
        <f t="shared" si="11"/>
        <v>1.2860982560659548E-7</v>
      </c>
      <c r="M218" s="62"/>
      <c r="N218" s="62"/>
    </row>
    <row r="219" spans="1:14" s="4" customFormat="1" x14ac:dyDescent="0.25">
      <c r="A219" s="22" t="s">
        <v>238</v>
      </c>
      <c r="B219" s="18">
        <v>100.20040247486304</v>
      </c>
      <c r="C219" s="18">
        <v>100.20692548830959</v>
      </c>
      <c r="D219" s="18"/>
      <c r="E219" s="18">
        <f t="shared" si="9"/>
        <v>6.5099673109525469E-3</v>
      </c>
      <c r="F219" s="18"/>
      <c r="G219" s="18">
        <v>0.19592101715203869</v>
      </c>
      <c r="H219" s="18">
        <v>0.19593377154621056</v>
      </c>
      <c r="I219" s="18"/>
      <c r="J219" s="18">
        <f t="shared" si="10"/>
        <v>1.2754394171865524E-5</v>
      </c>
      <c r="K219" s="93">
        <f t="shared" si="11"/>
        <v>1.2860982560659548E-7</v>
      </c>
      <c r="L219" s="110"/>
      <c r="M219" s="62"/>
      <c r="N219" s="62"/>
    </row>
    <row r="220" spans="1:14" s="110" customFormat="1" x14ac:dyDescent="0.25">
      <c r="A220" s="21" t="s">
        <v>239</v>
      </c>
      <c r="B220" s="35">
        <v>104.48843455656657</v>
      </c>
      <c r="C220" s="35">
        <v>104.48843455656657</v>
      </c>
      <c r="D220" s="35"/>
      <c r="E220" s="35">
        <f t="shared" si="9"/>
        <v>0</v>
      </c>
      <c r="F220" s="35"/>
      <c r="G220" s="35">
        <v>1.0272216897062796</v>
      </c>
      <c r="H220" s="35">
        <v>1.0272216897062796</v>
      </c>
      <c r="I220" s="35"/>
      <c r="J220" s="35">
        <f t="shared" si="10"/>
        <v>0</v>
      </c>
      <c r="K220" s="92">
        <f t="shared" si="11"/>
        <v>0</v>
      </c>
      <c r="M220" s="62"/>
      <c r="N220" s="62"/>
    </row>
    <row r="221" spans="1:14" s="4" customFormat="1" x14ac:dyDescent="0.25">
      <c r="A221" s="22" t="s">
        <v>240</v>
      </c>
      <c r="B221" s="18">
        <v>100</v>
      </c>
      <c r="C221" s="18">
        <v>100</v>
      </c>
      <c r="D221" s="18"/>
      <c r="E221" s="18">
        <f t="shared" si="9"/>
        <v>0</v>
      </c>
      <c r="F221" s="18"/>
      <c r="G221" s="18">
        <v>0.39580040113194592</v>
      </c>
      <c r="H221" s="18">
        <v>0.39580040113194587</v>
      </c>
      <c r="I221" s="18"/>
      <c r="J221" s="18">
        <f t="shared" si="10"/>
        <v>0</v>
      </c>
      <c r="K221" s="93">
        <f t="shared" si="11"/>
        <v>0</v>
      </c>
      <c r="L221" s="110"/>
      <c r="M221" s="62"/>
      <c r="N221" s="62"/>
    </row>
    <row r="222" spans="1:14" s="110" customFormat="1" x14ac:dyDescent="0.25">
      <c r="A222" s="21" t="s">
        <v>240</v>
      </c>
      <c r="B222" s="35">
        <v>100</v>
      </c>
      <c r="C222" s="35">
        <v>100</v>
      </c>
      <c r="D222" s="35"/>
      <c r="E222" s="35">
        <f t="shared" si="9"/>
        <v>0</v>
      </c>
      <c r="F222" s="35"/>
      <c r="G222" s="35">
        <v>0.39580040113194592</v>
      </c>
      <c r="H222" s="35">
        <v>0.39580040113194587</v>
      </c>
      <c r="I222" s="35"/>
      <c r="J222" s="35">
        <f t="shared" si="10"/>
        <v>0</v>
      </c>
      <c r="K222" s="92">
        <f t="shared" si="11"/>
        <v>0</v>
      </c>
      <c r="M222" s="62"/>
      <c r="N222" s="62"/>
    </row>
    <row r="223" spans="1:14" s="4" customFormat="1" x14ac:dyDescent="0.25">
      <c r="A223" s="22" t="s">
        <v>241</v>
      </c>
      <c r="B223" s="18">
        <v>107.5133576128128</v>
      </c>
      <c r="C223" s="18">
        <v>107.5133576128128</v>
      </c>
      <c r="D223" s="18"/>
      <c r="E223" s="18">
        <f t="shared" si="9"/>
        <v>0</v>
      </c>
      <c r="F223" s="18"/>
      <c r="G223" s="18">
        <v>0.63142128857433377</v>
      </c>
      <c r="H223" s="18">
        <v>0.63142128857433377</v>
      </c>
      <c r="I223" s="18"/>
      <c r="J223" s="18">
        <f t="shared" si="10"/>
        <v>0</v>
      </c>
      <c r="K223" s="93">
        <f t="shared" si="11"/>
        <v>0</v>
      </c>
      <c r="L223" s="110"/>
      <c r="M223" s="62"/>
      <c r="N223" s="62"/>
    </row>
    <row r="224" spans="1:14" s="110" customFormat="1" x14ac:dyDescent="0.25">
      <c r="A224" s="21" t="s">
        <v>241</v>
      </c>
      <c r="B224" s="35">
        <v>107.5133576128128</v>
      </c>
      <c r="C224" s="35">
        <v>107.5133576128128</v>
      </c>
      <c r="D224" s="35"/>
      <c r="E224" s="35">
        <f t="shared" si="9"/>
        <v>0</v>
      </c>
      <c r="F224" s="35"/>
      <c r="G224" s="35">
        <v>0.63142128857433377</v>
      </c>
      <c r="H224" s="35">
        <v>0.63142128857433377</v>
      </c>
      <c r="I224" s="35"/>
      <c r="J224" s="35">
        <f t="shared" si="10"/>
        <v>0</v>
      </c>
      <c r="K224" s="92">
        <f t="shared" si="11"/>
        <v>0</v>
      </c>
      <c r="M224" s="62"/>
      <c r="N224" s="62"/>
    </row>
    <row r="225" spans="1:14" s="4" customFormat="1" x14ac:dyDescent="0.25">
      <c r="A225" s="22" t="s">
        <v>46</v>
      </c>
      <c r="B225" s="18">
        <v>101.14318531482847</v>
      </c>
      <c r="C225" s="18">
        <v>101.14318531482847</v>
      </c>
      <c r="D225" s="18"/>
      <c r="E225" s="18">
        <f t="shared" si="9"/>
        <v>0</v>
      </c>
      <c r="F225" s="18"/>
      <c r="G225" s="18">
        <v>0.87153620263529752</v>
      </c>
      <c r="H225" s="18">
        <v>0.87153620263529741</v>
      </c>
      <c r="I225" s="18"/>
      <c r="J225" s="18">
        <f t="shared" si="10"/>
        <v>0</v>
      </c>
      <c r="K225" s="93">
        <f t="shared" si="11"/>
        <v>0</v>
      </c>
      <c r="L225" s="110"/>
      <c r="M225" s="62"/>
      <c r="N225" s="62"/>
    </row>
    <row r="226" spans="1:14" s="110" customFormat="1" x14ac:dyDescent="0.25">
      <c r="A226" s="21" t="s">
        <v>47</v>
      </c>
      <c r="B226" s="35">
        <v>102.02690422571442</v>
      </c>
      <c r="C226" s="35">
        <v>102.02690422571442</v>
      </c>
      <c r="D226" s="35"/>
      <c r="E226" s="35">
        <f t="shared" si="9"/>
        <v>0</v>
      </c>
      <c r="F226" s="35"/>
      <c r="G226" s="35">
        <v>0.40303140569085977</v>
      </c>
      <c r="H226" s="35">
        <v>0.40303140569085982</v>
      </c>
      <c r="I226" s="35"/>
      <c r="J226" s="35">
        <f t="shared" si="10"/>
        <v>0</v>
      </c>
      <c r="K226" s="92">
        <f t="shared" si="11"/>
        <v>0</v>
      </c>
      <c r="M226" s="62"/>
      <c r="N226" s="62"/>
    </row>
    <row r="227" spans="1:14" s="4" customFormat="1" x14ac:dyDescent="0.25">
      <c r="A227" s="22" t="s">
        <v>242</v>
      </c>
      <c r="B227" s="18">
        <v>104.06048966222359</v>
      </c>
      <c r="C227" s="18">
        <v>104.06048966222359</v>
      </c>
      <c r="D227" s="18"/>
      <c r="E227" s="18">
        <f t="shared" si="9"/>
        <v>0</v>
      </c>
      <c r="F227" s="18"/>
      <c r="G227" s="18">
        <v>0.22118020047577666</v>
      </c>
      <c r="H227" s="18">
        <v>0.22118020047577663</v>
      </c>
      <c r="I227" s="18"/>
      <c r="J227" s="18">
        <f t="shared" si="10"/>
        <v>0</v>
      </c>
      <c r="K227" s="93">
        <f t="shared" si="11"/>
        <v>0</v>
      </c>
      <c r="L227" s="110"/>
      <c r="M227" s="62"/>
      <c r="N227" s="62"/>
    </row>
    <row r="228" spans="1:14" s="110" customFormat="1"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0.46850479694443775</v>
      </c>
      <c r="H229" s="18">
        <v>0.46850479694443781</v>
      </c>
      <c r="I229" s="18"/>
      <c r="J229" s="18">
        <f t="shared" si="10"/>
        <v>0</v>
      </c>
      <c r="K229" s="93">
        <f t="shared" si="11"/>
        <v>0</v>
      </c>
      <c r="L229" s="110"/>
      <c r="M229" s="62"/>
      <c r="N229" s="62"/>
    </row>
    <row r="230" spans="1:14" s="110" customFormat="1" x14ac:dyDescent="0.25">
      <c r="A230" s="21" t="s">
        <v>244</v>
      </c>
      <c r="B230" s="35">
        <v>100.39512449402937</v>
      </c>
      <c r="C230" s="35">
        <v>100.39512449402937</v>
      </c>
      <c r="D230" s="35"/>
      <c r="E230" s="35">
        <f t="shared" si="9"/>
        <v>0</v>
      </c>
      <c r="F230" s="35"/>
      <c r="G230" s="35">
        <v>0.46850479694443775</v>
      </c>
      <c r="H230" s="35">
        <v>0.46850479694443781</v>
      </c>
      <c r="I230" s="35"/>
      <c r="J230" s="35">
        <f t="shared" si="10"/>
        <v>0</v>
      </c>
      <c r="K230" s="92">
        <f t="shared" si="11"/>
        <v>0</v>
      </c>
      <c r="M230" s="62"/>
      <c r="N230" s="62"/>
    </row>
    <row r="231" spans="1:14" s="4" customFormat="1" x14ac:dyDescent="0.25">
      <c r="A231" s="22" t="s">
        <v>245</v>
      </c>
      <c r="B231" s="18">
        <v>100.4517641591878</v>
      </c>
      <c r="C231" s="18">
        <v>100.4517641591878</v>
      </c>
      <c r="D231" s="18"/>
      <c r="E231" s="18">
        <f t="shared" si="9"/>
        <v>0</v>
      </c>
      <c r="F231" s="18"/>
      <c r="G231" s="18">
        <v>3.9472577075864534</v>
      </c>
      <c r="H231" s="18">
        <v>3.9472577075864526</v>
      </c>
      <c r="I231" s="18"/>
      <c r="J231" s="18">
        <f t="shared" si="10"/>
        <v>0</v>
      </c>
      <c r="K231" s="93">
        <f t="shared" si="11"/>
        <v>0</v>
      </c>
      <c r="L231" s="110"/>
      <c r="M231" s="62"/>
      <c r="N231" s="62"/>
    </row>
    <row r="232" spans="1:14" s="110" customFormat="1" x14ac:dyDescent="0.25">
      <c r="A232" s="21" t="s">
        <v>246</v>
      </c>
      <c r="B232" s="35">
        <v>100.13633268511978</v>
      </c>
      <c r="C232" s="35">
        <v>100.13633268511978</v>
      </c>
      <c r="D232" s="35"/>
      <c r="E232" s="35">
        <f t="shared" si="9"/>
        <v>0</v>
      </c>
      <c r="F232" s="35"/>
      <c r="G232" s="35">
        <v>0.3797464847238155</v>
      </c>
      <c r="H232" s="35">
        <v>0.37974648472381545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0.3797464847238155</v>
      </c>
      <c r="H233" s="18">
        <v>0.37974648472381545</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8.0462074414121301E-2</v>
      </c>
      <c r="H234" s="35">
        <v>8.0462074414121301E-2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1.107812231897924</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1.107812231897924</v>
      </c>
      <c r="I241" s="18"/>
      <c r="J241" s="18">
        <f t="shared" si="10"/>
        <v>0</v>
      </c>
      <c r="K241" s="93">
        <f t="shared" si="11"/>
        <v>0</v>
      </c>
      <c r="L241" s="110"/>
      <c r="M241" s="62"/>
      <c r="N241" s="62"/>
    </row>
    <row r="242" spans="1:14" s="110" customFormat="1" ht="15" customHeight="1" x14ac:dyDescent="0.25">
      <c r="A242" s="21" t="s">
        <v>252</v>
      </c>
      <c r="B242" s="35">
        <v>100.75266330420003</v>
      </c>
      <c r="C242" s="35">
        <v>100.75266330420003</v>
      </c>
      <c r="D242" s="35"/>
      <c r="E242" s="35">
        <f t="shared" si="9"/>
        <v>0</v>
      </c>
      <c r="F242" s="35"/>
      <c r="G242" s="35">
        <v>2.3059753237731333</v>
      </c>
      <c r="H242" s="35">
        <v>2.3059753237731333</v>
      </c>
      <c r="I242" s="35"/>
      <c r="J242" s="35">
        <f t="shared" si="10"/>
        <v>0</v>
      </c>
      <c r="K242" s="92">
        <f t="shared" si="11"/>
        <v>0</v>
      </c>
      <c r="M242" s="62"/>
      <c r="N242" s="62"/>
    </row>
    <row r="243" spans="1:14" s="4" customFormat="1" x14ac:dyDescent="0.25">
      <c r="A243" s="22" t="s">
        <v>253</v>
      </c>
      <c r="B243" s="18">
        <v>100.75266330420003</v>
      </c>
      <c r="C243" s="18">
        <v>100.75266330420003</v>
      </c>
      <c r="D243" s="18"/>
      <c r="E243" s="18">
        <f t="shared" si="9"/>
        <v>0</v>
      </c>
      <c r="F243" s="18"/>
      <c r="G243" s="18">
        <v>2.3059753237731333</v>
      </c>
      <c r="H243" s="18">
        <v>2.3059753237731333</v>
      </c>
      <c r="I243" s="18"/>
      <c r="J243" s="18">
        <f t="shared" si="10"/>
        <v>0</v>
      </c>
      <c r="K243" s="93">
        <f t="shared" si="11"/>
        <v>0</v>
      </c>
      <c r="L243" s="110"/>
      <c r="M243" s="62"/>
      <c r="N243" s="62"/>
    </row>
    <row r="244" spans="1:14" s="110" customFormat="1" x14ac:dyDescent="0.25">
      <c r="A244" s="21" t="s">
        <v>254</v>
      </c>
      <c r="B244" s="35">
        <v>100.84838567958296</v>
      </c>
      <c r="C244" s="35">
        <v>100.84838567958296</v>
      </c>
      <c r="D244" s="35"/>
      <c r="E244" s="35">
        <f t="shared" si="9"/>
        <v>0</v>
      </c>
      <c r="F244" s="35"/>
      <c r="G244" s="35">
        <v>2.0448558081587311</v>
      </c>
      <c r="H244" s="35">
        <v>2.0448558081587311</v>
      </c>
      <c r="I244" s="35"/>
      <c r="J244" s="35">
        <f t="shared" si="10"/>
        <v>0</v>
      </c>
      <c r="K244" s="92">
        <f t="shared" si="11"/>
        <v>0</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10"/>
      <c r="M245" s="62"/>
      <c r="N245" s="62"/>
    </row>
    <row r="246" spans="1:14" s="110" customFormat="1" x14ac:dyDescent="0.25">
      <c r="A246" s="21" t="s">
        <v>256</v>
      </c>
      <c r="B246" s="35">
        <v>100.2846216924596</v>
      </c>
      <c r="C246" s="35">
        <v>100.22483195621993</v>
      </c>
      <c r="D246" s="35"/>
      <c r="E246" s="35">
        <f t="shared" si="9"/>
        <v>-5.9620044659514093E-2</v>
      </c>
      <c r="F246" s="35"/>
      <c r="G246" s="35">
        <v>4.9295964682768751</v>
      </c>
      <c r="H246" s="35">
        <v>4.9266574406609545</v>
      </c>
      <c r="I246" s="35"/>
      <c r="J246" s="35">
        <f t="shared" si="10"/>
        <v>-2.9390276159206863E-3</v>
      </c>
      <c r="K246" s="92">
        <f t="shared" si="11"/>
        <v>-2.9635890505118447E-5</v>
      </c>
      <c r="M246" s="62"/>
      <c r="N246" s="62"/>
    </row>
    <row r="247" spans="1:14" s="4" customFormat="1" x14ac:dyDescent="0.25">
      <c r="A247" s="22" t="s">
        <v>257</v>
      </c>
      <c r="B247" s="18">
        <v>100.44094991103678</v>
      </c>
      <c r="C247" s="18">
        <v>100.37859543022083</v>
      </c>
      <c r="D247" s="18"/>
      <c r="E247" s="18">
        <f t="shared" si="9"/>
        <v>-6.2080735866376635E-2</v>
      </c>
      <c r="F247" s="18"/>
      <c r="G247" s="18">
        <v>4.7342022849828904</v>
      </c>
      <c r="H247" s="18">
        <v>4.7312632573669688</v>
      </c>
      <c r="I247" s="18"/>
      <c r="J247" s="18">
        <f t="shared" si="10"/>
        <v>-2.9390276159215745E-3</v>
      </c>
      <c r="K247" s="93">
        <f t="shared" si="11"/>
        <v>-2.9635890505127401E-5</v>
      </c>
      <c r="L247" s="110"/>
      <c r="M247" s="62"/>
      <c r="N247" s="62"/>
    </row>
    <row r="248" spans="1:14" s="110" customFormat="1" x14ac:dyDescent="0.25">
      <c r="A248" s="21" t="s">
        <v>258</v>
      </c>
      <c r="B248" s="35">
        <v>100.44094991103678</v>
      </c>
      <c r="C248" s="35">
        <v>100.37859543022083</v>
      </c>
      <c r="D248" s="35"/>
      <c r="E248" s="35">
        <f t="shared" si="9"/>
        <v>-6.2080735866376635E-2</v>
      </c>
      <c r="F248" s="35"/>
      <c r="G248" s="35">
        <v>4.7342022849828904</v>
      </c>
      <c r="H248" s="35">
        <v>4.7312632573669688</v>
      </c>
      <c r="I248" s="35"/>
      <c r="J248" s="35">
        <f t="shared" si="10"/>
        <v>-2.9390276159215745E-3</v>
      </c>
      <c r="K248" s="92">
        <f t="shared" si="11"/>
        <v>-2.9635890505127401E-5</v>
      </c>
      <c r="M248" s="62"/>
      <c r="N248" s="62"/>
    </row>
    <row r="249" spans="1:14" s="4" customFormat="1" x14ac:dyDescent="0.25">
      <c r="A249" s="22" t="s">
        <v>259</v>
      </c>
      <c r="B249" s="18">
        <v>100.44094991103678</v>
      </c>
      <c r="C249" s="18">
        <v>100.37859543022083</v>
      </c>
      <c r="D249" s="18"/>
      <c r="E249" s="18">
        <f t="shared" si="9"/>
        <v>-6.2080735866376635E-2</v>
      </c>
      <c r="F249" s="18"/>
      <c r="G249" s="18">
        <v>4.7342022849828904</v>
      </c>
      <c r="H249" s="18">
        <v>4.7312632573669688</v>
      </c>
      <c r="I249" s="18"/>
      <c r="J249" s="18">
        <f t="shared" si="10"/>
        <v>-2.9390276159215745E-3</v>
      </c>
      <c r="K249" s="93">
        <f t="shared" si="11"/>
        <v>-2.9635890505127401E-5</v>
      </c>
      <c r="L249" s="110"/>
      <c r="M249" s="62"/>
      <c r="N249" s="62"/>
    </row>
    <row r="250" spans="1:14" s="110" customFormat="1" x14ac:dyDescent="0.25">
      <c r="A250" s="21" t="s">
        <v>260</v>
      </c>
      <c r="B250" s="35">
        <v>96.640273229082581</v>
      </c>
      <c r="C250" s="35">
        <v>96.640273229082581</v>
      </c>
      <c r="D250" s="35"/>
      <c r="E250" s="35">
        <f t="shared" si="9"/>
        <v>0</v>
      </c>
      <c r="F250" s="35"/>
      <c r="G250" s="35">
        <v>0.19539418329398561</v>
      </c>
      <c r="H250" s="35">
        <v>0.19539418329398558</v>
      </c>
      <c r="I250" s="35"/>
      <c r="J250" s="35">
        <f t="shared" si="10"/>
        <v>0</v>
      </c>
      <c r="K250" s="92">
        <f t="shared" si="11"/>
        <v>0</v>
      </c>
      <c r="M250" s="62"/>
      <c r="N250" s="62"/>
    </row>
    <row r="251" spans="1:14" s="4" customFormat="1" x14ac:dyDescent="0.25">
      <c r="A251" s="22" t="s">
        <v>261</v>
      </c>
      <c r="B251" s="18">
        <v>96.640273229082581</v>
      </c>
      <c r="C251" s="18">
        <v>96.640273229082581</v>
      </c>
      <c r="D251" s="18"/>
      <c r="E251" s="18">
        <f t="shared" si="9"/>
        <v>0</v>
      </c>
      <c r="F251" s="18"/>
      <c r="G251" s="18">
        <v>0.19539418329398561</v>
      </c>
      <c r="H251" s="18">
        <v>0.19539418329398558</v>
      </c>
      <c r="I251" s="18"/>
      <c r="J251" s="18">
        <f t="shared" si="10"/>
        <v>0</v>
      </c>
      <c r="K251" s="93">
        <f t="shared" si="11"/>
        <v>0</v>
      </c>
      <c r="L251" s="110"/>
      <c r="M251" s="62"/>
      <c r="N251" s="62"/>
    </row>
    <row r="252" spans="1:14" s="110" customFormat="1" x14ac:dyDescent="0.25">
      <c r="A252" s="21" t="s">
        <v>262</v>
      </c>
      <c r="B252" s="35">
        <v>96.640273229082581</v>
      </c>
      <c r="C252" s="35">
        <v>96.640273229082581</v>
      </c>
      <c r="D252" s="35"/>
      <c r="E252" s="35">
        <f t="shared" si="9"/>
        <v>0</v>
      </c>
      <c r="F252" s="35"/>
      <c r="G252" s="35">
        <v>0.19539418329398561</v>
      </c>
      <c r="H252" s="35">
        <v>0.19539418329398558</v>
      </c>
      <c r="I252" s="35"/>
      <c r="J252" s="35">
        <f t="shared" si="10"/>
        <v>0</v>
      </c>
      <c r="K252" s="92">
        <f t="shared" si="11"/>
        <v>0</v>
      </c>
      <c r="M252" s="62"/>
      <c r="N252" s="62"/>
    </row>
    <row r="253" spans="1:14" s="4" customFormat="1" x14ac:dyDescent="0.25">
      <c r="A253" s="22" t="s">
        <v>263</v>
      </c>
      <c r="B253" s="18">
        <v>100</v>
      </c>
      <c r="C253" s="18">
        <v>100</v>
      </c>
      <c r="D253" s="18"/>
      <c r="E253" s="18">
        <f t="shared" si="9"/>
        <v>0</v>
      </c>
      <c r="F253" s="18"/>
      <c r="G253" s="18">
        <v>0.1104971985580785</v>
      </c>
      <c r="H253" s="18">
        <v>0.1104971985580785</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0.1104971985580785</v>
      </c>
      <c r="H254" s="35">
        <v>0.1104971985580785</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7.0190985176796283E-2</v>
      </c>
      <c r="H255" s="18">
        <v>7.0190985176796283E-2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7.0190985176796283E-2</v>
      </c>
      <c r="H256" s="35">
        <v>7.0190985176796283E-2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99.931450710861156</v>
      </c>
      <c r="C259" s="18">
        <v>99.996292716650132</v>
      </c>
      <c r="D259" s="18"/>
      <c r="E259" s="18">
        <f t="shared" si="9"/>
        <v>6.4886485013193607E-2</v>
      </c>
      <c r="F259" s="18"/>
      <c r="G259" s="18">
        <v>5.4578067805079051</v>
      </c>
      <c r="H259" s="18">
        <v>5.4613481594865876</v>
      </c>
      <c r="I259" s="18"/>
      <c r="J259" s="18">
        <f t="shared" si="10"/>
        <v>3.5413789786824523E-3</v>
      </c>
      <c r="K259" s="93">
        <f t="shared" si="11"/>
        <v>3.5709742596781924E-5</v>
      </c>
      <c r="L259" s="110"/>
      <c r="M259" s="62"/>
      <c r="N259" s="62"/>
    </row>
    <row r="260" spans="1:14" s="110" customFormat="1" x14ac:dyDescent="0.25">
      <c r="A260" s="21" t="s">
        <v>50</v>
      </c>
      <c r="B260" s="35">
        <v>100.01289046657239</v>
      </c>
      <c r="C260" s="35">
        <v>100.08199295204219</v>
      </c>
      <c r="D260" s="35"/>
      <c r="E260" s="35">
        <f t="shared" si="9"/>
        <v>6.9093578985102155E-2</v>
      </c>
      <c r="F260" s="35"/>
      <c r="G260" s="35">
        <v>4.9899100171022699</v>
      </c>
      <c r="H260" s="35">
        <v>4.9933577245212213</v>
      </c>
      <c r="I260" s="35"/>
      <c r="J260" s="35">
        <f t="shared" si="10"/>
        <v>3.4477074189513957E-3</v>
      </c>
      <c r="K260" s="92">
        <f t="shared" si="11"/>
        <v>3.4765198873342419E-5</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99.947865441887316</v>
      </c>
      <c r="C263" s="18">
        <v>100.05850665292648</v>
      </c>
      <c r="D263" s="18"/>
      <c r="E263" s="18">
        <f t="shared" ref="E263:E275" si="12">((C263/B263-1)*100)</f>
        <v>0.11069892343373855</v>
      </c>
      <c r="F263" s="18"/>
      <c r="G263" s="18">
        <v>4.768557967823865</v>
      </c>
      <c r="H263" s="18">
        <v>4.7738367101575596</v>
      </c>
      <c r="I263" s="18"/>
      <c r="J263" s="18">
        <f t="shared" ref="J263:J275" si="13">H263-G263</f>
        <v>5.2787423336946304E-3</v>
      </c>
      <c r="K263" s="93">
        <f t="shared" si="11"/>
        <v>5.322856748901309E-5</v>
      </c>
      <c r="L263" s="110"/>
      <c r="M263" s="62"/>
      <c r="N263" s="62"/>
    </row>
    <row r="264" spans="1:14" s="110" customFormat="1" x14ac:dyDescent="0.25">
      <c r="A264" s="21" t="s">
        <v>52</v>
      </c>
      <c r="B264" s="35">
        <v>99.947865441887316</v>
      </c>
      <c r="C264" s="35">
        <v>100.05850665292648</v>
      </c>
      <c r="D264" s="35"/>
      <c r="E264" s="35">
        <f t="shared" si="12"/>
        <v>0.11069892343373855</v>
      </c>
      <c r="F264" s="35"/>
      <c r="G264" s="35">
        <v>4.768557967823865</v>
      </c>
      <c r="H264" s="35">
        <v>4.7738367101575596</v>
      </c>
      <c r="I264" s="35"/>
      <c r="J264" s="35">
        <f t="shared" si="13"/>
        <v>5.2787423336946304E-3</v>
      </c>
      <c r="K264" s="92">
        <f t="shared" si="11"/>
        <v>5.322856748901309E-5</v>
      </c>
      <c r="M264" s="62"/>
      <c r="N264" s="62"/>
    </row>
    <row r="265" spans="1:14" s="4" customFormat="1" x14ac:dyDescent="0.25">
      <c r="A265" s="22" t="s">
        <v>51</v>
      </c>
      <c r="B265" s="18">
        <v>100.66370507108658</v>
      </c>
      <c r="C265" s="18">
        <v>99.688782706723842</v>
      </c>
      <c r="D265" s="18"/>
      <c r="E265" s="18">
        <f t="shared" si="12"/>
        <v>-0.96849441779861545</v>
      </c>
      <c r="F265" s="18"/>
      <c r="G265" s="18">
        <v>0.1890599347908187</v>
      </c>
      <c r="H265" s="18">
        <v>0.18722889987607591</v>
      </c>
      <c r="I265" s="18"/>
      <c r="J265" s="18">
        <f t="shared" si="13"/>
        <v>-1.8310349147427907E-3</v>
      </c>
      <c r="K265" s="93">
        <f t="shared" ref="K265:K276" si="14">J265/$G$5</f>
        <v>-1.8463368615666195E-5</v>
      </c>
      <c r="L265" s="110"/>
      <c r="M265" s="62"/>
      <c r="N265" s="62"/>
    </row>
    <row r="266" spans="1:14" s="110" customFormat="1" x14ac:dyDescent="0.25">
      <c r="A266" s="21" t="s">
        <v>270</v>
      </c>
      <c r="B266" s="35">
        <v>101.18411108011533</v>
      </c>
      <c r="C266" s="35">
        <v>99.448792287348908</v>
      </c>
      <c r="D266" s="35"/>
      <c r="E266" s="35">
        <f t="shared" si="12"/>
        <v>-1.7150111556471836</v>
      </c>
      <c r="F266" s="35"/>
      <c r="G266" s="35">
        <v>0.10676518976063504</v>
      </c>
      <c r="H266" s="35">
        <v>0.10493415484589225</v>
      </c>
      <c r="I266" s="35"/>
      <c r="J266" s="35">
        <f t="shared" si="13"/>
        <v>-1.8310349147427907E-3</v>
      </c>
      <c r="K266" s="92">
        <f t="shared" si="14"/>
        <v>-1.8463368615666195E-5</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8.229474503018365E-2</v>
      </c>
      <c r="I267" s="18"/>
      <c r="J267" s="18">
        <f t="shared" si="13"/>
        <v>0</v>
      </c>
      <c r="K267" s="93">
        <f t="shared" si="14"/>
        <v>0</v>
      </c>
      <c r="L267" s="110"/>
      <c r="M267" s="62"/>
      <c r="N267" s="62"/>
    </row>
    <row r="268" spans="1:14" s="110" customFormat="1" x14ac:dyDescent="0.25">
      <c r="A268" s="21" t="s">
        <v>272</v>
      </c>
      <c r="B268" s="35">
        <v>98.201412336996782</v>
      </c>
      <c r="C268" s="35">
        <v>98.230501747039952</v>
      </c>
      <c r="D268" s="35"/>
      <c r="E268" s="35">
        <f t="shared" si="12"/>
        <v>2.9622191118128249E-2</v>
      </c>
      <c r="F268" s="35"/>
      <c r="G268" s="35">
        <v>0.31622090127336311</v>
      </c>
      <c r="H268" s="35">
        <v>0.31631457283309372</v>
      </c>
      <c r="I268" s="35"/>
      <c r="J268" s="35">
        <f t="shared" si="13"/>
        <v>9.3671559730612586E-5</v>
      </c>
      <c r="K268" s="92">
        <f t="shared" si="14"/>
        <v>9.4454372343502756E-7</v>
      </c>
      <c r="M268" s="62"/>
      <c r="N268" s="62"/>
    </row>
    <row r="269" spans="1:14" s="4" customFormat="1" x14ac:dyDescent="0.25">
      <c r="A269" s="22" t="s">
        <v>273</v>
      </c>
      <c r="B269" s="18">
        <v>100.47367253408012</v>
      </c>
      <c r="C269" s="18">
        <v>100.47367253408012</v>
      </c>
      <c r="D269" s="18"/>
      <c r="E269" s="18">
        <f t="shared" si="12"/>
        <v>0</v>
      </c>
      <c r="F269" s="18"/>
      <c r="G269" s="18">
        <v>0.10257988785305025</v>
      </c>
      <c r="H269" s="18">
        <v>0.10257988785305025</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0.10257988785305025</v>
      </c>
      <c r="H270" s="35">
        <v>0.10257988785305025</v>
      </c>
      <c r="I270" s="35"/>
      <c r="J270" s="35">
        <f t="shared" si="13"/>
        <v>0</v>
      </c>
      <c r="K270" s="92">
        <f t="shared" si="14"/>
        <v>0</v>
      </c>
      <c r="M270" s="62"/>
      <c r="N270" s="62"/>
    </row>
    <row r="271" spans="1:14" s="4" customFormat="1" x14ac:dyDescent="0.25">
      <c r="A271" s="22" t="s">
        <v>274</v>
      </c>
      <c r="B271" s="18">
        <v>97.146514028965299</v>
      </c>
      <c r="C271" s="18">
        <v>97.189108216971619</v>
      </c>
      <c r="D271" s="18"/>
      <c r="E271" s="18">
        <f t="shared" si="12"/>
        <v>4.3845307710799197E-2</v>
      </c>
      <c r="F271" s="18"/>
      <c r="G271" s="18">
        <v>0.21364101342031286</v>
      </c>
      <c r="H271" s="18">
        <v>0.21373468498004347</v>
      </c>
      <c r="I271" s="18"/>
      <c r="J271" s="18">
        <f t="shared" si="13"/>
        <v>9.3671559730612586E-5</v>
      </c>
      <c r="K271" s="93">
        <f t="shared" si="14"/>
        <v>9.4454372343502756E-7</v>
      </c>
      <c r="L271" s="110"/>
      <c r="M271" s="62"/>
      <c r="N271" s="62"/>
    </row>
    <row r="272" spans="1:14" s="110" customFormat="1" x14ac:dyDescent="0.25">
      <c r="A272" s="21" t="s">
        <v>275</v>
      </c>
      <c r="B272" s="35">
        <v>97.146514028965299</v>
      </c>
      <c r="C272" s="35">
        <v>97.189108216971619</v>
      </c>
      <c r="D272" s="35"/>
      <c r="E272" s="35">
        <f t="shared" si="12"/>
        <v>4.3845307710799197E-2</v>
      </c>
      <c r="F272" s="35"/>
      <c r="G272" s="35">
        <v>0.21364101342031286</v>
      </c>
      <c r="H272" s="35">
        <v>0.21373468498004347</v>
      </c>
      <c r="I272" s="35"/>
      <c r="J272" s="35">
        <f t="shared" si="13"/>
        <v>9.3671559730612586E-5</v>
      </c>
      <c r="K272" s="92">
        <f t="shared" si="14"/>
        <v>9.4454372343502756E-7</v>
      </c>
      <c r="M272" s="62"/>
      <c r="N272" s="62"/>
    </row>
    <row r="273" spans="1:14" s="4" customFormat="1" x14ac:dyDescent="0.25">
      <c r="A273" s="22" t="s">
        <v>276</v>
      </c>
      <c r="B273" s="18">
        <v>100.93476649476835</v>
      </c>
      <c r="C273" s="18">
        <v>100.93476649476835</v>
      </c>
      <c r="D273" s="18"/>
      <c r="E273" s="18">
        <f t="shared" si="12"/>
        <v>0</v>
      </c>
      <c r="F273" s="18"/>
      <c r="G273" s="18">
        <v>0.15167586213227227</v>
      </c>
      <c r="H273" s="18">
        <v>0.15167586213227224</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0.15167586213227227</v>
      </c>
      <c r="H274" s="35">
        <v>0.15167586213227224</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0.15167586213227227</v>
      </c>
      <c r="H275" s="18">
        <v>0.15167586213227224</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activeCell="N10" sqref="N10"/>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58" t="s">
        <v>82</v>
      </c>
      <c r="B3" s="164" t="s">
        <v>84</v>
      </c>
      <c r="C3" s="164"/>
      <c r="D3" s="13"/>
      <c r="E3" s="19" t="s">
        <v>85</v>
      </c>
      <c r="F3" s="30"/>
      <c r="G3" s="163" t="s">
        <v>86</v>
      </c>
      <c r="H3" s="163"/>
      <c r="I3" s="19"/>
      <c r="J3" s="155" t="s">
        <v>87</v>
      </c>
      <c r="K3" s="154" t="s">
        <v>286</v>
      </c>
    </row>
    <row r="4" spans="1:17" ht="30" x14ac:dyDescent="0.25">
      <c r="A4" s="159"/>
      <c r="B4" s="124">
        <v>44378</v>
      </c>
      <c r="C4" s="124">
        <v>44409</v>
      </c>
      <c r="D4" s="125"/>
      <c r="E4" s="126" t="s">
        <v>292</v>
      </c>
      <c r="F4" s="125"/>
      <c r="G4" s="124">
        <v>44378</v>
      </c>
      <c r="H4" s="124">
        <v>44409</v>
      </c>
      <c r="I4" s="125"/>
      <c r="J4" s="126" t="s">
        <v>291</v>
      </c>
      <c r="K4" s="87" t="s">
        <v>292</v>
      </c>
    </row>
    <row r="5" spans="1:17" s="110" customFormat="1" x14ac:dyDescent="0.25">
      <c r="A5" s="131" t="s">
        <v>83</v>
      </c>
      <c r="B5" s="132">
        <v>98.448267364812423</v>
      </c>
      <c r="C5" s="132">
        <v>98.644085317654813</v>
      </c>
      <c r="D5" s="132"/>
      <c r="E5" s="132">
        <f>((C5/B5-1)*100)</f>
        <v>0.19890441760317401</v>
      </c>
      <c r="F5" s="132"/>
      <c r="G5" s="132">
        <v>98.448267364812423</v>
      </c>
      <c r="H5" s="132">
        <v>98.644085317654813</v>
      </c>
      <c r="I5" s="132"/>
      <c r="J5" s="132">
        <f>H5-G5</f>
        <v>0.19581795284238979</v>
      </c>
      <c r="K5" s="90">
        <f>SUM(K7+K74+K82+K100+K119+K154+K169+K190+K209+K231+K246+K253+K259)</f>
        <v>1.9890441760314131E-3</v>
      </c>
      <c r="M5" s="113"/>
      <c r="N5" s="113"/>
    </row>
    <row r="6" spans="1:17" x14ac:dyDescent="0.25">
      <c r="A6" s="95"/>
      <c r="B6" s="96"/>
      <c r="C6" s="96"/>
      <c r="D6" s="96"/>
      <c r="E6" s="96"/>
      <c r="F6" s="96"/>
      <c r="G6" s="96"/>
      <c r="H6" s="96"/>
      <c r="I6" s="96"/>
      <c r="J6" s="96"/>
      <c r="K6" s="8"/>
    </row>
    <row r="7" spans="1:17" x14ac:dyDescent="0.25">
      <c r="A7" s="22" t="s">
        <v>0</v>
      </c>
      <c r="B7" s="18">
        <v>104.6200358754779</v>
      </c>
      <c r="C7" s="18">
        <v>106.20222509971866</v>
      </c>
      <c r="D7" s="18"/>
      <c r="E7" s="18">
        <f t="shared" ref="E7:E70" si="0">((C7/B7-1)*100)</f>
        <v>1.512319519870875</v>
      </c>
      <c r="F7" s="18"/>
      <c r="G7" s="18">
        <v>19.270358911226257</v>
      </c>
      <c r="H7" s="18">
        <v>19.561788310589915</v>
      </c>
      <c r="I7" s="18"/>
      <c r="J7" s="18">
        <f>H7-G7</f>
        <v>0.29142939936365764</v>
      </c>
      <c r="K7" s="91">
        <f>J7/$G$5</f>
        <v>2.9602288304752932E-3</v>
      </c>
      <c r="M7" s="62"/>
      <c r="N7" s="113"/>
      <c r="P7" s="62"/>
      <c r="Q7" s="62"/>
    </row>
    <row r="8" spans="1:17" x14ac:dyDescent="0.25">
      <c r="A8" s="23" t="s">
        <v>1</v>
      </c>
      <c r="B8" s="35">
        <v>104.94350857043062</v>
      </c>
      <c r="C8" s="35">
        <v>106.69615993228487</v>
      </c>
      <c r="D8" s="35"/>
      <c r="E8" s="35">
        <f t="shared" si="0"/>
        <v>1.6700903045165472</v>
      </c>
      <c r="F8" s="35"/>
      <c r="G8" s="35">
        <v>16.647090509534298</v>
      </c>
      <c r="H8" s="35">
        <v>16.925111954118123</v>
      </c>
      <c r="I8" s="35"/>
      <c r="J8" s="35">
        <f t="shared" ref="J8:J71" si="1">H8-G8</f>
        <v>0.27802144458382472</v>
      </c>
      <c r="K8" s="92">
        <f>J8/$G$5</f>
        <v>2.8240359330406633E-3</v>
      </c>
      <c r="M8" s="62"/>
      <c r="N8" s="113"/>
      <c r="P8" s="62"/>
      <c r="Q8" s="62"/>
    </row>
    <row r="9" spans="1:17" x14ac:dyDescent="0.25">
      <c r="A9" s="22" t="s">
        <v>3</v>
      </c>
      <c r="B9" s="18">
        <v>101.74591046512737</v>
      </c>
      <c r="C9" s="18">
        <v>101.90929967093076</v>
      </c>
      <c r="D9" s="18"/>
      <c r="E9" s="18">
        <f t="shared" si="0"/>
        <v>0.16058552629434342</v>
      </c>
      <c r="F9" s="18"/>
      <c r="G9" s="18">
        <v>2.9858429021872728</v>
      </c>
      <c r="H9" s="18">
        <v>2.9906377337260723</v>
      </c>
      <c r="I9" s="18"/>
      <c r="J9" s="18">
        <f t="shared" si="1"/>
        <v>4.7948315387995599E-3</v>
      </c>
      <c r="K9" s="93">
        <f>J9/$G$5</f>
        <v>4.8704072373683422E-5</v>
      </c>
      <c r="M9" s="62"/>
      <c r="N9" s="113"/>
      <c r="P9" s="62"/>
      <c r="Q9" s="62"/>
    </row>
    <row r="10" spans="1:17" x14ac:dyDescent="0.25">
      <c r="A10" s="23" t="s">
        <v>97</v>
      </c>
      <c r="B10" s="35">
        <v>100.13562417544323</v>
      </c>
      <c r="C10" s="35">
        <v>100.18065082890575</v>
      </c>
      <c r="D10" s="35"/>
      <c r="E10" s="35">
        <f t="shared" si="0"/>
        <v>4.4965669144514386E-2</v>
      </c>
      <c r="F10" s="35"/>
      <c r="G10" s="35">
        <v>0.70748547270634965</v>
      </c>
      <c r="H10" s="35">
        <v>0.70780359828325223</v>
      </c>
      <c r="I10" s="35"/>
      <c r="J10" s="35">
        <f t="shared" si="1"/>
        <v>3.181255769025837E-4</v>
      </c>
      <c r="K10" s="92">
        <f t="shared" ref="K10:K73" si="2">J10/$G$5</f>
        <v>3.2313984330849564E-6</v>
      </c>
      <c r="M10" s="62"/>
      <c r="N10" s="113"/>
      <c r="P10" s="62"/>
      <c r="Q10" s="62"/>
    </row>
    <row r="11" spans="1:17" x14ac:dyDescent="0.25">
      <c r="A11" s="22" t="s">
        <v>98</v>
      </c>
      <c r="B11" s="18">
        <v>102.37341790765406</v>
      </c>
      <c r="C11" s="18">
        <v>102.42429810780921</v>
      </c>
      <c r="D11" s="18"/>
      <c r="E11" s="18">
        <f t="shared" si="0"/>
        <v>4.9700597279112024E-2</v>
      </c>
      <c r="F11" s="18"/>
      <c r="G11" s="18">
        <v>0.34015534634519645</v>
      </c>
      <c r="H11" s="18">
        <v>0.34032440558400684</v>
      </c>
      <c r="I11" s="18"/>
      <c r="J11" s="18">
        <f t="shared" si="1"/>
        <v>1.6905923881038731E-4</v>
      </c>
      <c r="K11" s="93">
        <f t="shared" si="2"/>
        <v>1.7172393515460974E-6</v>
      </c>
      <c r="M11" s="62"/>
      <c r="N11" s="113"/>
      <c r="P11" s="62"/>
      <c r="Q11" s="62"/>
    </row>
    <row r="12" spans="1:17" x14ac:dyDescent="0.25">
      <c r="A12" s="23" t="s">
        <v>99</v>
      </c>
      <c r="B12" s="35">
        <v>101.12429216673759</v>
      </c>
      <c r="C12" s="35">
        <v>101.25381542974792</v>
      </c>
      <c r="D12" s="35"/>
      <c r="E12" s="35">
        <f t="shared" si="0"/>
        <v>0.12808323325197435</v>
      </c>
      <c r="F12" s="35"/>
      <c r="G12" s="35">
        <v>1.1292599421908593</v>
      </c>
      <c r="H12" s="35">
        <v>1.1307063348366371</v>
      </c>
      <c r="I12" s="35"/>
      <c r="J12" s="35">
        <f t="shared" si="1"/>
        <v>1.4463926457777276E-3</v>
      </c>
      <c r="K12" s="92">
        <f t="shared" si="2"/>
        <v>1.4691905550942182E-5</v>
      </c>
      <c r="M12" s="62"/>
      <c r="N12" s="113"/>
      <c r="P12" s="62"/>
      <c r="Q12" s="62"/>
    </row>
    <row r="13" spans="1:17" x14ac:dyDescent="0.25">
      <c r="A13" s="22" t="s">
        <v>100</v>
      </c>
      <c r="B13" s="18">
        <v>106.05964691100617</v>
      </c>
      <c r="C13" s="18">
        <v>107.40554088713972</v>
      </c>
      <c r="D13" s="18"/>
      <c r="E13" s="18">
        <f t="shared" si="0"/>
        <v>1.268997224988766</v>
      </c>
      <c r="F13" s="18"/>
      <c r="G13" s="18">
        <v>0.15426861048698867</v>
      </c>
      <c r="H13" s="18">
        <v>0.15622627487309729</v>
      </c>
      <c r="I13" s="18"/>
      <c r="J13" s="18">
        <f t="shared" si="1"/>
        <v>1.9576643861086152E-3</v>
      </c>
      <c r="K13" s="93">
        <f t="shared" si="2"/>
        <v>1.9885209140900812E-5</v>
      </c>
      <c r="M13" s="62"/>
      <c r="N13" s="113"/>
      <c r="P13" s="62"/>
      <c r="Q13" s="62"/>
    </row>
    <row r="14" spans="1:17" x14ac:dyDescent="0.25">
      <c r="A14" s="23" t="s">
        <v>101</v>
      </c>
      <c r="B14" s="35">
        <v>105.71015897429695</v>
      </c>
      <c r="C14" s="35">
        <v>105.92493777247776</v>
      </c>
      <c r="D14" s="35"/>
      <c r="E14" s="35">
        <f t="shared" si="0"/>
        <v>0.2031770647824338</v>
      </c>
      <c r="F14" s="35"/>
      <c r="G14" s="35">
        <v>0.44473016290890238</v>
      </c>
      <c r="H14" s="35">
        <v>0.44563375260010279</v>
      </c>
      <c r="I14" s="35"/>
      <c r="J14" s="35">
        <f t="shared" si="1"/>
        <v>9.0358969120041266E-4</v>
      </c>
      <c r="K14" s="92">
        <f t="shared" si="2"/>
        <v>9.1783198972110657E-6</v>
      </c>
      <c r="M14" s="62"/>
      <c r="N14" s="113"/>
      <c r="P14" s="62"/>
      <c r="Q14" s="62"/>
    </row>
    <row r="15" spans="1:17" x14ac:dyDescent="0.25">
      <c r="A15" s="22" t="s">
        <v>102</v>
      </c>
      <c r="B15" s="18">
        <v>98.59078216979438</v>
      </c>
      <c r="C15" s="18">
        <v>98.59078216979438</v>
      </c>
      <c r="D15" s="18"/>
      <c r="E15" s="18">
        <f t="shared" si="0"/>
        <v>0</v>
      </c>
      <c r="F15" s="18"/>
      <c r="G15" s="18">
        <v>0.2099433675489763</v>
      </c>
      <c r="H15" s="18">
        <v>0.2099433675489763</v>
      </c>
      <c r="I15" s="18"/>
      <c r="J15" s="18">
        <f t="shared" si="1"/>
        <v>0</v>
      </c>
      <c r="K15" s="93">
        <f t="shared" si="2"/>
        <v>0</v>
      </c>
      <c r="M15" s="62"/>
      <c r="N15" s="113"/>
      <c r="P15" s="62"/>
      <c r="Q15" s="62"/>
    </row>
    <row r="16" spans="1:17" x14ac:dyDescent="0.25">
      <c r="A16" s="21" t="s">
        <v>4</v>
      </c>
      <c r="B16" s="35">
        <v>102.94006186109297</v>
      </c>
      <c r="C16" s="35">
        <v>97.857056213920515</v>
      </c>
      <c r="D16" s="35"/>
      <c r="E16" s="35">
        <f t="shared" si="0"/>
        <v>-4.937830379421615</v>
      </c>
      <c r="F16" s="35"/>
      <c r="G16" s="35">
        <v>1.0855025982769242</v>
      </c>
      <c r="H16" s="35">
        <v>1.0319023212097953</v>
      </c>
      <c r="I16" s="35"/>
      <c r="J16" s="35">
        <f t="shared" si="1"/>
        <v>-5.3600277067128888E-2</v>
      </c>
      <c r="K16" s="92">
        <f t="shared" si="2"/>
        <v>-5.4445119758691465E-4</v>
      </c>
      <c r="M16" s="62"/>
      <c r="N16" s="113"/>
      <c r="P16" s="62"/>
      <c r="Q16" s="62"/>
    </row>
    <row r="17" spans="1:17" x14ac:dyDescent="0.25">
      <c r="A17" s="22" t="s">
        <v>103</v>
      </c>
      <c r="B17" s="18">
        <v>102.74573270870026</v>
      </c>
      <c r="C17" s="18">
        <v>96.309731470279104</v>
      </c>
      <c r="D17" s="18"/>
      <c r="E17" s="18">
        <f t="shared" si="0"/>
        <v>-6.2640083132875173</v>
      </c>
      <c r="F17" s="18"/>
      <c r="G17" s="18">
        <v>0.86610146159892243</v>
      </c>
      <c r="H17" s="18">
        <v>0.81184879404286137</v>
      </c>
      <c r="I17" s="18"/>
      <c r="J17" s="18">
        <f t="shared" si="1"/>
        <v>-5.4252667556061063E-2</v>
      </c>
      <c r="K17" s="93">
        <f t="shared" si="2"/>
        <v>-5.5107793167167673E-4</v>
      </c>
      <c r="M17" s="62"/>
      <c r="N17" s="113"/>
      <c r="P17" s="62"/>
      <c r="Q17" s="62"/>
    </row>
    <row r="18" spans="1:17" x14ac:dyDescent="0.25">
      <c r="A18" s="23" t="s">
        <v>104</v>
      </c>
      <c r="B18" s="35">
        <v>103.71442240132865</v>
      </c>
      <c r="C18" s="35">
        <v>104.02281780786218</v>
      </c>
      <c r="D18" s="35"/>
      <c r="E18" s="35">
        <f t="shared" si="0"/>
        <v>0.297350551054687</v>
      </c>
      <c r="F18" s="35"/>
      <c r="G18" s="35">
        <v>0.21940113667800165</v>
      </c>
      <c r="H18" s="35">
        <v>0.22005352716693399</v>
      </c>
      <c r="I18" s="35"/>
      <c r="J18" s="35">
        <f t="shared" si="1"/>
        <v>6.5239048893234175E-4</v>
      </c>
      <c r="K18" s="92">
        <f t="shared" si="2"/>
        <v>6.6267340847637959E-6</v>
      </c>
      <c r="M18" s="62"/>
      <c r="N18" s="113"/>
      <c r="P18" s="62"/>
      <c r="Q18" s="62"/>
    </row>
    <row r="19" spans="1:17" x14ac:dyDescent="0.25">
      <c r="A19" s="22" t="s">
        <v>5</v>
      </c>
      <c r="B19" s="18">
        <v>98.616860470371464</v>
      </c>
      <c r="C19" s="18">
        <v>98.118021777982321</v>
      </c>
      <c r="D19" s="18"/>
      <c r="E19" s="18">
        <f t="shared" si="0"/>
        <v>-0.50583509757848866</v>
      </c>
      <c r="F19" s="18"/>
      <c r="G19" s="18">
        <v>3.2096425099847354</v>
      </c>
      <c r="H19" s="18">
        <v>3.1934070116624338</v>
      </c>
      <c r="I19" s="18"/>
      <c r="J19" s="18">
        <f t="shared" si="1"/>
        <v>-1.6235498322301645E-2</v>
      </c>
      <c r="K19" s="93">
        <f t="shared" si="2"/>
        <v>-1.6491400770050088E-4</v>
      </c>
      <c r="M19" s="62"/>
      <c r="N19" s="113"/>
      <c r="P19" s="62"/>
      <c r="Q19" s="62"/>
    </row>
    <row r="20" spans="1:17" x14ac:dyDescent="0.25">
      <c r="A20" s="23" t="s">
        <v>105</v>
      </c>
      <c r="B20" s="35">
        <v>102.21875268598286</v>
      </c>
      <c r="C20" s="35">
        <v>101.78707178408384</v>
      </c>
      <c r="D20" s="35"/>
      <c r="E20" s="35">
        <f t="shared" si="0"/>
        <v>-0.42231086816834074</v>
      </c>
      <c r="F20" s="35"/>
      <c r="G20" s="35">
        <v>1.6596011230667935</v>
      </c>
      <c r="H20" s="35">
        <v>1.6525924471558386</v>
      </c>
      <c r="I20" s="35"/>
      <c r="J20" s="35">
        <f t="shared" si="1"/>
        <v>-7.0086759109548868E-3</v>
      </c>
      <c r="K20" s="92">
        <f t="shared" si="2"/>
        <v>-7.1191460231426499E-5</v>
      </c>
      <c r="M20" s="62"/>
      <c r="N20" s="113"/>
      <c r="P20" s="62"/>
      <c r="Q20" s="62"/>
    </row>
    <row r="21" spans="1:17" x14ac:dyDescent="0.25">
      <c r="A21" s="22" t="s">
        <v>106</v>
      </c>
      <c r="B21" s="18">
        <v>91.081249684492377</v>
      </c>
      <c r="C21" s="18">
        <v>90.03048396217811</v>
      </c>
      <c r="D21" s="18"/>
      <c r="E21" s="18">
        <f t="shared" si="0"/>
        <v>-1.1536575595461729</v>
      </c>
      <c r="F21" s="18"/>
      <c r="G21" s="18">
        <v>0.98692768033671951</v>
      </c>
      <c r="H21" s="18">
        <v>0.9755419145452614</v>
      </c>
      <c r="I21" s="18"/>
      <c r="J21" s="18">
        <f t="shared" si="1"/>
        <v>-1.1385765791458113E-2</v>
      </c>
      <c r="K21" s="93">
        <f t="shared" si="2"/>
        <v>-1.1565227196195061E-4</v>
      </c>
      <c r="M21" s="62"/>
      <c r="N21" s="113"/>
      <c r="P21" s="62"/>
      <c r="Q21" s="62"/>
    </row>
    <row r="22" spans="1:17" x14ac:dyDescent="0.25">
      <c r="A22" s="23" t="s">
        <v>107</v>
      </c>
      <c r="B22" s="35">
        <v>102.84945221940799</v>
      </c>
      <c r="C22" s="35">
        <v>103.24377070503898</v>
      </c>
      <c r="D22" s="35"/>
      <c r="E22" s="35">
        <f t="shared" si="0"/>
        <v>0.38339386075658677</v>
      </c>
      <c r="F22" s="35"/>
      <c r="G22" s="35">
        <v>0.56311370658122228</v>
      </c>
      <c r="H22" s="35">
        <v>0.56527264996133342</v>
      </c>
      <c r="I22" s="35"/>
      <c r="J22" s="35">
        <f t="shared" si="1"/>
        <v>2.1589433801111335E-3</v>
      </c>
      <c r="K22" s="92">
        <f t="shared" si="2"/>
        <v>2.1929724492873984E-5</v>
      </c>
      <c r="M22" s="62"/>
      <c r="N22" s="113"/>
      <c r="P22" s="62"/>
      <c r="Q22" s="62"/>
    </row>
    <row r="23" spans="1:17" x14ac:dyDescent="0.25">
      <c r="A23" s="24" t="s">
        <v>108</v>
      </c>
      <c r="B23" s="18">
        <v>107.54437900914949</v>
      </c>
      <c r="C23" s="18">
        <v>108.78642146759184</v>
      </c>
      <c r="D23" s="18"/>
      <c r="E23" s="18">
        <f t="shared" si="0"/>
        <v>1.1549115536170218</v>
      </c>
      <c r="F23" s="18"/>
      <c r="G23" s="18">
        <v>3.1890236822900206</v>
      </c>
      <c r="H23" s="18">
        <v>3.2258540852443711</v>
      </c>
      <c r="I23" s="18"/>
      <c r="J23" s="18">
        <f t="shared" si="1"/>
        <v>3.6830402954350472E-2</v>
      </c>
      <c r="K23" s="93">
        <f t="shared" si="2"/>
        <v>3.7410920415562813E-4</v>
      </c>
      <c r="M23" s="62"/>
      <c r="N23" s="113"/>
      <c r="P23" s="62"/>
      <c r="Q23" s="62"/>
    </row>
    <row r="24" spans="1:17" x14ac:dyDescent="0.25">
      <c r="A24" s="21" t="s">
        <v>109</v>
      </c>
      <c r="B24" s="35">
        <v>107.12855456947591</v>
      </c>
      <c r="C24" s="35">
        <v>107.62089501353577</v>
      </c>
      <c r="D24" s="35"/>
      <c r="E24" s="35">
        <f t="shared" si="0"/>
        <v>0.45957909731766389</v>
      </c>
      <c r="F24" s="35"/>
      <c r="G24" s="35">
        <v>0.22228623874652595</v>
      </c>
      <c r="H24" s="35">
        <v>0.22330781983601863</v>
      </c>
      <c r="I24" s="35"/>
      <c r="J24" s="35">
        <f t="shared" si="1"/>
        <v>1.0215810894926847E-3</v>
      </c>
      <c r="K24" s="92">
        <f t="shared" si="2"/>
        <v>1.0376831577005693E-5</v>
      </c>
      <c r="M24" s="62"/>
      <c r="N24" s="113"/>
      <c r="P24" s="62"/>
      <c r="Q24" s="62"/>
    </row>
    <row r="25" spans="1:17" x14ac:dyDescent="0.25">
      <c r="A25" s="22" t="s">
        <v>110</v>
      </c>
      <c r="B25" s="18">
        <v>106.26200560503503</v>
      </c>
      <c r="C25" s="18">
        <v>107.58007147710607</v>
      </c>
      <c r="D25" s="18"/>
      <c r="E25" s="18">
        <f t="shared" si="0"/>
        <v>1.2403924286636947</v>
      </c>
      <c r="F25" s="18"/>
      <c r="G25" s="18">
        <v>0.11457294460889479</v>
      </c>
      <c r="H25" s="18">
        <v>0.11599409873912056</v>
      </c>
      <c r="I25" s="18"/>
      <c r="J25" s="18">
        <f t="shared" si="1"/>
        <v>1.4211541302257685E-3</v>
      </c>
      <c r="K25" s="93">
        <f t="shared" si="2"/>
        <v>1.443554232355866E-5</v>
      </c>
      <c r="M25" s="62"/>
      <c r="N25" s="113"/>
      <c r="P25" s="62"/>
      <c r="Q25" s="62"/>
    </row>
    <row r="26" spans="1:17" x14ac:dyDescent="0.25">
      <c r="A26" s="21" t="s">
        <v>111</v>
      </c>
      <c r="B26" s="35">
        <v>109.63796695602522</v>
      </c>
      <c r="C26" s="35">
        <v>110.51991271851102</v>
      </c>
      <c r="D26" s="35"/>
      <c r="E26" s="35">
        <f t="shared" si="0"/>
        <v>0.80441637780417352</v>
      </c>
      <c r="F26" s="35"/>
      <c r="G26" s="35">
        <v>1.301750206793546</v>
      </c>
      <c r="H26" s="35">
        <v>1.3122216986550932</v>
      </c>
      <c r="I26" s="35"/>
      <c r="J26" s="35">
        <f t="shared" si="1"/>
        <v>1.0471491861547166E-2</v>
      </c>
      <c r="K26" s="92">
        <f t="shared" si="2"/>
        <v>1.0636542563764721E-4</v>
      </c>
      <c r="M26" s="62"/>
      <c r="N26" s="113"/>
      <c r="P26" s="62"/>
      <c r="Q26" s="62"/>
    </row>
    <row r="27" spans="1:17" x14ac:dyDescent="0.25">
      <c r="A27" s="22" t="s">
        <v>112</v>
      </c>
      <c r="B27" s="18">
        <v>100.29207062472139</v>
      </c>
      <c r="C27" s="18">
        <v>100.29207062472139</v>
      </c>
      <c r="D27" s="18"/>
      <c r="E27" s="18">
        <f t="shared" si="0"/>
        <v>0</v>
      </c>
      <c r="F27" s="18"/>
      <c r="G27" s="18">
        <v>0.10058752454191415</v>
      </c>
      <c r="H27" s="18">
        <v>0.10058752454191414</v>
      </c>
      <c r="I27" s="18"/>
      <c r="J27" s="18">
        <f t="shared" si="1"/>
        <v>0</v>
      </c>
      <c r="K27" s="93">
        <f t="shared" si="2"/>
        <v>0</v>
      </c>
      <c r="M27" s="62"/>
      <c r="N27" s="113"/>
      <c r="P27" s="62"/>
      <c r="Q27" s="62"/>
    </row>
    <row r="28" spans="1:17" x14ac:dyDescent="0.25">
      <c r="A28" s="21" t="s">
        <v>113</v>
      </c>
      <c r="B28" s="35">
        <v>106.37093316629169</v>
      </c>
      <c r="C28" s="35">
        <v>108.63237308301615</v>
      </c>
      <c r="D28" s="35"/>
      <c r="E28" s="35">
        <f t="shared" si="0"/>
        <v>2.1259942443008439</v>
      </c>
      <c r="F28" s="35"/>
      <c r="G28" s="35">
        <v>0.26947403059921299</v>
      </c>
      <c r="H28" s="35">
        <v>0.27520303297963772</v>
      </c>
      <c r="I28" s="35"/>
      <c r="J28" s="35">
        <f t="shared" si="1"/>
        <v>5.7290023804247303E-3</v>
      </c>
      <c r="K28" s="92">
        <f t="shared" si="2"/>
        <v>5.8193023948254895E-5</v>
      </c>
      <c r="M28" s="62"/>
      <c r="N28" s="113"/>
      <c r="P28" s="62"/>
      <c r="Q28" s="62"/>
    </row>
    <row r="29" spans="1:17" x14ac:dyDescent="0.25">
      <c r="A29" s="24" t="s">
        <v>114</v>
      </c>
      <c r="B29" s="18">
        <v>107.65185456874325</v>
      </c>
      <c r="C29" s="18">
        <v>107.44637348911147</v>
      </c>
      <c r="D29" s="18"/>
      <c r="E29" s="18">
        <f t="shared" si="0"/>
        <v>-0.19087555941784684</v>
      </c>
      <c r="F29" s="18"/>
      <c r="G29" s="18">
        <v>0.80497591856830686</v>
      </c>
      <c r="H29" s="18">
        <v>0.80343941628056059</v>
      </c>
      <c r="I29" s="18"/>
      <c r="J29" s="18">
        <f t="shared" si="1"/>
        <v>-1.5365022877462664E-3</v>
      </c>
      <c r="K29" s="93">
        <f t="shared" si="2"/>
        <v>-1.5607204970429435E-5</v>
      </c>
      <c r="M29" s="62"/>
      <c r="N29" s="113"/>
      <c r="P29" s="62"/>
      <c r="Q29" s="62"/>
    </row>
    <row r="30" spans="1:17" x14ac:dyDescent="0.25">
      <c r="A30" s="23" t="s">
        <v>115</v>
      </c>
      <c r="B30" s="35">
        <v>103.8992966034737</v>
      </c>
      <c r="C30" s="35">
        <v>109.35854698707846</v>
      </c>
      <c r="D30" s="35"/>
      <c r="E30" s="35">
        <f t="shared" si="0"/>
        <v>5.2543670285273514</v>
      </c>
      <c r="F30" s="35"/>
      <c r="G30" s="35">
        <v>0.37537681843162024</v>
      </c>
      <c r="H30" s="35">
        <v>0.39510049421202625</v>
      </c>
      <c r="I30" s="35"/>
      <c r="J30" s="35">
        <f t="shared" si="1"/>
        <v>1.9723675780406014E-2</v>
      </c>
      <c r="K30" s="92">
        <f t="shared" si="2"/>
        <v>2.0034558563958727E-4</v>
      </c>
      <c r="M30" s="62"/>
      <c r="N30" s="113"/>
      <c r="P30" s="62"/>
      <c r="Q30" s="62"/>
    </row>
    <row r="31" spans="1:17" x14ac:dyDescent="0.25">
      <c r="A31" s="22" t="s">
        <v>6</v>
      </c>
      <c r="B31" s="18">
        <v>105.18284872304437</v>
      </c>
      <c r="C31" s="18">
        <v>108.59888296532468</v>
      </c>
      <c r="D31" s="18"/>
      <c r="E31" s="18">
        <f t="shared" si="0"/>
        <v>3.247710328967246</v>
      </c>
      <c r="F31" s="18"/>
      <c r="G31" s="18">
        <v>0.38659074401000415</v>
      </c>
      <c r="H31" s="18">
        <v>0.3991460915340484</v>
      </c>
      <c r="I31" s="18"/>
      <c r="J31" s="18">
        <f t="shared" si="1"/>
        <v>1.2555347524044247E-2</v>
      </c>
      <c r="K31" s="93">
        <f t="shared" si="2"/>
        <v>1.2753243769663135E-4</v>
      </c>
      <c r="M31" s="62"/>
      <c r="N31" s="113"/>
      <c r="P31" s="62"/>
      <c r="Q31" s="62"/>
    </row>
    <row r="32" spans="1:17" x14ac:dyDescent="0.25">
      <c r="A32" s="23" t="s">
        <v>116</v>
      </c>
      <c r="B32" s="35">
        <v>103.59567816117526</v>
      </c>
      <c r="C32" s="35">
        <v>107.86461010898424</v>
      </c>
      <c r="D32" s="35"/>
      <c r="E32" s="35">
        <f t="shared" si="0"/>
        <v>4.1207625873806553</v>
      </c>
      <c r="F32" s="35"/>
      <c r="G32" s="35">
        <v>0.30468504937638335</v>
      </c>
      <c r="H32" s="35">
        <v>0.3172403969004276</v>
      </c>
      <c r="I32" s="35"/>
      <c r="J32" s="35">
        <f t="shared" si="1"/>
        <v>1.2555347524044247E-2</v>
      </c>
      <c r="K32" s="92">
        <f t="shared" si="2"/>
        <v>1.2753243769663135E-4</v>
      </c>
      <c r="M32" s="62"/>
      <c r="N32" s="113"/>
      <c r="P32" s="62"/>
      <c r="Q32" s="62"/>
    </row>
    <row r="33" spans="1:17" x14ac:dyDescent="0.25">
      <c r="A33" s="22" t="s">
        <v>117</v>
      </c>
      <c r="B33" s="18">
        <v>111.5397997999892</v>
      </c>
      <c r="C33" s="18">
        <v>111.5397997999892</v>
      </c>
      <c r="D33" s="18"/>
      <c r="E33" s="18">
        <f t="shared" si="0"/>
        <v>0</v>
      </c>
      <c r="F33" s="18"/>
      <c r="G33" s="18">
        <v>8.1905694633620768E-2</v>
      </c>
      <c r="H33" s="18">
        <v>8.1905694633620782E-2</v>
      </c>
      <c r="I33" s="18"/>
      <c r="J33" s="18">
        <f t="shared" si="1"/>
        <v>0</v>
      </c>
      <c r="K33" s="93">
        <f t="shared" si="2"/>
        <v>0</v>
      </c>
      <c r="M33" s="62"/>
      <c r="N33" s="113"/>
      <c r="P33" s="62"/>
      <c r="Q33" s="62"/>
    </row>
    <row r="34" spans="1:17" x14ac:dyDescent="0.25">
      <c r="A34" s="21" t="s">
        <v>7</v>
      </c>
      <c r="B34" s="35">
        <v>108.30927604489692</v>
      </c>
      <c r="C34" s="35">
        <v>113.36996514111709</v>
      </c>
      <c r="D34" s="35"/>
      <c r="E34" s="35">
        <f t="shared" si="0"/>
        <v>4.6724429162672942</v>
      </c>
      <c r="F34" s="35"/>
      <c r="G34" s="35">
        <v>2.0333485058050051</v>
      </c>
      <c r="H34" s="35">
        <v>2.1283555540275176</v>
      </c>
      <c r="I34" s="35"/>
      <c r="J34" s="35">
        <f t="shared" si="1"/>
        <v>9.5007048222512491E-2</v>
      </c>
      <c r="K34" s="92">
        <f t="shared" si="2"/>
        <v>9.6504540674598096E-4</v>
      </c>
      <c r="M34" s="62"/>
      <c r="N34" s="113"/>
      <c r="P34" s="62"/>
      <c r="Q34" s="62"/>
    </row>
    <row r="35" spans="1:17" x14ac:dyDescent="0.25">
      <c r="A35" s="22" t="s">
        <v>118</v>
      </c>
      <c r="B35" s="18">
        <v>119.12438726945268</v>
      </c>
      <c r="C35" s="18">
        <v>125.24967401736737</v>
      </c>
      <c r="D35" s="18"/>
      <c r="E35" s="18">
        <f t="shared" si="0"/>
        <v>5.141925082107357</v>
      </c>
      <c r="F35" s="18"/>
      <c r="G35" s="18">
        <v>0.97545399261713261</v>
      </c>
      <c r="H35" s="18">
        <v>1.0256111061279305</v>
      </c>
      <c r="I35" s="18"/>
      <c r="J35" s="18">
        <f t="shared" si="1"/>
        <v>5.0157113510797879E-2</v>
      </c>
      <c r="K35" s="93">
        <f>J35/$G$5</f>
        <v>5.09476853715814E-4</v>
      </c>
      <c r="M35" s="62"/>
      <c r="N35" s="113"/>
      <c r="P35" s="62"/>
      <c r="Q35" s="62"/>
    </row>
    <row r="36" spans="1:17" x14ac:dyDescent="0.25">
      <c r="A36" s="21" t="s">
        <v>119</v>
      </c>
      <c r="B36" s="35">
        <v>104.70553651608749</v>
      </c>
      <c r="C36" s="35">
        <v>111.44572376424605</v>
      </c>
      <c r="D36" s="35"/>
      <c r="E36" s="35">
        <f t="shared" si="0"/>
        <v>6.4372787461176584</v>
      </c>
      <c r="F36" s="35"/>
      <c r="G36" s="35">
        <v>0.44121210430222674</v>
      </c>
      <c r="H36" s="35">
        <v>0.46961415731777245</v>
      </c>
      <c r="I36" s="35"/>
      <c r="J36" s="35">
        <f t="shared" si="1"/>
        <v>2.8402053015545714E-2</v>
      </c>
      <c r="K36" s="92">
        <f t="shared" si="2"/>
        <v>2.884972359167921E-4</v>
      </c>
      <c r="M36" s="62"/>
      <c r="N36" s="113"/>
      <c r="P36" s="62"/>
      <c r="Q36" s="62"/>
    </row>
    <row r="37" spans="1:17" x14ac:dyDescent="0.25">
      <c r="A37" s="24" t="s">
        <v>120</v>
      </c>
      <c r="B37" s="18">
        <v>101.44370800791667</v>
      </c>
      <c r="C37" s="18">
        <v>107.21088633153965</v>
      </c>
      <c r="D37" s="18"/>
      <c r="E37" s="18">
        <f t="shared" si="0"/>
        <v>5.6851020500679139</v>
      </c>
      <c r="F37" s="18"/>
      <c r="G37" s="18">
        <v>0.23644833822781913</v>
      </c>
      <c r="H37" s="18">
        <v>0.2498906675517604</v>
      </c>
      <c r="I37" s="18"/>
      <c r="J37" s="18">
        <f t="shared" si="1"/>
        <v>1.3442329323941266E-2</v>
      </c>
      <c r="K37" s="93">
        <f t="shared" si="2"/>
        <v>1.3654206096008805E-4</v>
      </c>
      <c r="M37" s="62"/>
      <c r="N37" s="113"/>
      <c r="P37" s="62"/>
      <c r="Q37" s="62"/>
    </row>
    <row r="38" spans="1:17" x14ac:dyDescent="0.25">
      <c r="A38" s="23" t="s">
        <v>121</v>
      </c>
      <c r="B38" s="35">
        <v>89.560094606168008</v>
      </c>
      <c r="C38" s="35">
        <v>90.692639589475405</v>
      </c>
      <c r="D38" s="35"/>
      <c r="E38" s="35">
        <f t="shared" si="0"/>
        <v>1.2645642998565965</v>
      </c>
      <c r="F38" s="35"/>
      <c r="G38" s="35">
        <v>0.23767493456586369</v>
      </c>
      <c r="H38" s="35">
        <v>0.24068048693809113</v>
      </c>
      <c r="I38" s="35"/>
      <c r="J38" s="35">
        <f t="shared" si="1"/>
        <v>3.005552372227438E-3</v>
      </c>
      <c r="K38" s="92">
        <f t="shared" si="2"/>
        <v>3.0529256153284915E-5</v>
      </c>
      <c r="M38" s="62"/>
      <c r="N38" s="113"/>
      <c r="P38" s="62"/>
      <c r="Q38" s="62"/>
    </row>
    <row r="39" spans="1:17" x14ac:dyDescent="0.25">
      <c r="A39" s="24" t="s">
        <v>122</v>
      </c>
      <c r="B39" s="18">
        <v>105.21685543900989</v>
      </c>
      <c r="C39" s="18">
        <v>105.21685543900989</v>
      </c>
      <c r="D39" s="18"/>
      <c r="E39" s="18">
        <f t="shared" si="0"/>
        <v>0</v>
      </c>
      <c r="F39" s="18"/>
      <c r="G39" s="18">
        <v>6.6772554519510557E-2</v>
      </c>
      <c r="H39" s="18">
        <v>6.6772554519510557E-2</v>
      </c>
      <c r="I39" s="18"/>
      <c r="J39" s="18">
        <f t="shared" si="1"/>
        <v>0</v>
      </c>
      <c r="K39" s="93">
        <f t="shared" si="2"/>
        <v>0</v>
      </c>
      <c r="M39" s="62"/>
      <c r="N39" s="113"/>
      <c r="P39" s="62"/>
      <c r="Q39" s="62"/>
    </row>
    <row r="40" spans="1:17" x14ac:dyDescent="0.25">
      <c r="A40" s="23" t="s">
        <v>123</v>
      </c>
      <c r="B40" s="35">
        <v>100.79156354868907</v>
      </c>
      <c r="C40" s="35">
        <v>100.79156354868907</v>
      </c>
      <c r="D40" s="35"/>
      <c r="E40" s="35">
        <f t="shared" si="0"/>
        <v>0</v>
      </c>
      <c r="F40" s="35"/>
      <c r="G40" s="35">
        <v>7.5786581572452383E-2</v>
      </c>
      <c r="H40" s="35">
        <v>7.5786581572452383E-2</v>
      </c>
      <c r="I40" s="35"/>
      <c r="J40" s="35">
        <f t="shared" si="1"/>
        <v>0</v>
      </c>
      <c r="K40" s="92">
        <f t="shared" si="2"/>
        <v>0</v>
      </c>
      <c r="M40" s="62"/>
      <c r="N40" s="113"/>
      <c r="P40" s="62"/>
      <c r="Q40" s="62"/>
    </row>
    <row r="41" spans="1:17" x14ac:dyDescent="0.25">
      <c r="A41" s="22" t="s">
        <v>8</v>
      </c>
      <c r="B41" s="18">
        <v>116.25239371042896</v>
      </c>
      <c r="C41" s="18">
        <v>128.63794540271883</v>
      </c>
      <c r="D41" s="18"/>
      <c r="E41" s="18">
        <f t="shared" si="0"/>
        <v>10.654018637363126</v>
      </c>
      <c r="F41" s="18"/>
      <c r="G41" s="18">
        <v>1.9887936382669906</v>
      </c>
      <c r="H41" s="18">
        <v>2.2006800831466484</v>
      </c>
      <c r="I41" s="18"/>
      <c r="J41" s="18">
        <f t="shared" si="1"/>
        <v>0.2118864448796578</v>
      </c>
      <c r="K41" s="93">
        <f t="shared" si="2"/>
        <v>2.1522617975031086E-3</v>
      </c>
      <c r="M41" s="62"/>
      <c r="N41" s="113"/>
      <c r="P41" s="62"/>
      <c r="Q41" s="62"/>
    </row>
    <row r="42" spans="1:17" x14ac:dyDescent="0.25">
      <c r="A42" s="21" t="s">
        <v>124</v>
      </c>
      <c r="B42" s="35">
        <v>105.05144188637667</v>
      </c>
      <c r="C42" s="35">
        <v>96.662454102230939</v>
      </c>
      <c r="D42" s="35"/>
      <c r="E42" s="35">
        <f t="shared" si="0"/>
        <v>-7.9855998485191986</v>
      </c>
      <c r="F42" s="35"/>
      <c r="G42" s="35">
        <v>8.891107456333712E-2</v>
      </c>
      <c r="H42" s="35">
        <v>8.181099192769048E-2</v>
      </c>
      <c r="I42" s="35"/>
      <c r="J42" s="35">
        <f t="shared" si="1"/>
        <v>-7.1000826356466401E-3</v>
      </c>
      <c r="K42" s="92">
        <f t="shared" si="2"/>
        <v>-7.2119934923144889E-5</v>
      </c>
      <c r="M42" s="62"/>
      <c r="N42" s="113"/>
      <c r="P42" s="62"/>
      <c r="Q42" s="62"/>
    </row>
    <row r="43" spans="1:17" x14ac:dyDescent="0.25">
      <c r="A43" s="22" t="s">
        <v>125</v>
      </c>
      <c r="B43" s="18">
        <v>106.19192640257396</v>
      </c>
      <c r="C43" s="18">
        <v>101.23155349701051</v>
      </c>
      <c r="D43" s="18"/>
      <c r="E43" s="18">
        <f t="shared" si="0"/>
        <v>-4.671139392234636</v>
      </c>
      <c r="F43" s="18"/>
      <c r="G43" s="18">
        <v>0.67694650700462855</v>
      </c>
      <c r="H43" s="18">
        <v>0.64532539205157891</v>
      </c>
      <c r="I43" s="18"/>
      <c r="J43" s="18">
        <f t="shared" si="1"/>
        <v>-3.1621114953049645E-2</v>
      </c>
      <c r="K43" s="93">
        <f t="shared" si="2"/>
        <v>-3.2119524090630898E-4</v>
      </c>
      <c r="M43" s="62"/>
      <c r="N43" s="113"/>
      <c r="P43" s="62"/>
      <c r="Q43" s="62"/>
    </row>
    <row r="44" spans="1:17" x14ac:dyDescent="0.25">
      <c r="A44" s="23" t="s">
        <v>126</v>
      </c>
      <c r="B44" s="35">
        <v>106.98434352814218</v>
      </c>
      <c r="C44" s="35">
        <v>110.68012536062481</v>
      </c>
      <c r="D44" s="35"/>
      <c r="E44" s="35">
        <f t="shared" si="0"/>
        <v>3.454507183577249</v>
      </c>
      <c r="F44" s="35"/>
      <c r="G44" s="35">
        <v>7.2100766292973836E-2</v>
      </c>
      <c r="H44" s="35">
        <v>7.4591492443978863E-2</v>
      </c>
      <c r="I44" s="35"/>
      <c r="J44" s="35">
        <f t="shared" si="1"/>
        <v>2.4907261510050266E-3</v>
      </c>
      <c r="K44" s="92">
        <f t="shared" si="2"/>
        <v>2.5299847500366136E-5</v>
      </c>
      <c r="M44" s="62"/>
      <c r="N44" s="113"/>
      <c r="P44" s="62"/>
      <c r="Q44" s="62"/>
    </row>
    <row r="45" spans="1:17" x14ac:dyDescent="0.25">
      <c r="A45" s="24" t="s">
        <v>127</v>
      </c>
      <c r="B45" s="18">
        <v>139.93331754403584</v>
      </c>
      <c r="C45" s="18">
        <v>195.64017388018365</v>
      </c>
      <c r="D45" s="18"/>
      <c r="E45" s="18">
        <f t="shared" si="0"/>
        <v>39.809573097998864</v>
      </c>
      <c r="F45" s="18"/>
      <c r="G45" s="18">
        <v>0.6750113827034514</v>
      </c>
      <c r="H45" s="18">
        <v>0.94373053252059469</v>
      </c>
      <c r="I45" s="18"/>
      <c r="J45" s="18">
        <f t="shared" si="1"/>
        <v>0.26871914981714329</v>
      </c>
      <c r="K45" s="93">
        <f t="shared" si="2"/>
        <v>2.7295467661342452E-3</v>
      </c>
      <c r="M45" s="62"/>
      <c r="N45" s="113"/>
      <c r="P45" s="62"/>
      <c r="Q45" s="62"/>
    </row>
    <row r="46" spans="1:17" x14ac:dyDescent="0.25">
      <c r="A46" s="23" t="s">
        <v>128</v>
      </c>
      <c r="B46" s="35">
        <v>121.66987039154183</v>
      </c>
      <c r="C46" s="35">
        <v>108.89885236246548</v>
      </c>
      <c r="D46" s="35"/>
      <c r="E46" s="35">
        <f t="shared" si="0"/>
        <v>-10.496450754799325</v>
      </c>
      <c r="F46" s="35"/>
      <c r="G46" s="35">
        <v>0.20576478511233784</v>
      </c>
      <c r="H46" s="35">
        <v>0.18416678577230267</v>
      </c>
      <c r="I46" s="35"/>
      <c r="J46" s="35">
        <f t="shared" si="1"/>
        <v>-2.1597999340035173E-2</v>
      </c>
      <c r="K46" s="92">
        <f t="shared" si="2"/>
        <v>-2.1938425041043204E-4</v>
      </c>
      <c r="M46" s="62"/>
      <c r="N46" s="113"/>
      <c r="P46" s="62"/>
      <c r="Q46" s="62"/>
    </row>
    <row r="47" spans="1:17" x14ac:dyDescent="0.25">
      <c r="A47" s="22" t="s">
        <v>129</v>
      </c>
      <c r="B47" s="18">
        <v>99.806467454504855</v>
      </c>
      <c r="C47" s="18">
        <v>99.101250448561828</v>
      </c>
      <c r="D47" s="18"/>
      <c r="E47" s="18">
        <f t="shared" si="0"/>
        <v>-0.70658447686717807</v>
      </c>
      <c r="F47" s="18"/>
      <c r="G47" s="18">
        <v>4.9808869025070916E-2</v>
      </c>
      <c r="H47" s="18">
        <v>4.9456927288436661E-2</v>
      </c>
      <c r="I47" s="18"/>
      <c r="J47" s="18">
        <f t="shared" si="1"/>
        <v>-3.5194173663425504E-4</v>
      </c>
      <c r="K47" s="93">
        <f t="shared" si="2"/>
        <v>-3.5748901027388399E-6</v>
      </c>
      <c r="M47" s="62"/>
      <c r="N47" s="113"/>
      <c r="P47" s="62"/>
      <c r="Q47" s="62"/>
    </row>
    <row r="48" spans="1:17" x14ac:dyDescent="0.25">
      <c r="A48" s="21" t="s">
        <v>130</v>
      </c>
      <c r="B48" s="35">
        <v>100.1832163885956</v>
      </c>
      <c r="C48" s="35">
        <v>100.79623579546134</v>
      </c>
      <c r="D48" s="35"/>
      <c r="E48" s="35">
        <f t="shared" si="0"/>
        <v>0.61189830888233043</v>
      </c>
      <c r="F48" s="35"/>
      <c r="G48" s="35">
        <v>0.22025025356519118</v>
      </c>
      <c r="H48" s="35">
        <v>0.22159796114206565</v>
      </c>
      <c r="I48" s="35"/>
      <c r="J48" s="35">
        <f t="shared" si="1"/>
        <v>1.3477075768744684E-3</v>
      </c>
      <c r="K48" s="92">
        <f t="shared" si="2"/>
        <v>1.3689500211114622E-5</v>
      </c>
      <c r="M48" s="62"/>
      <c r="N48" s="113"/>
      <c r="P48" s="62"/>
      <c r="Q48" s="62"/>
    </row>
    <row r="49" spans="1:17" x14ac:dyDescent="0.25">
      <c r="A49" s="24" t="s">
        <v>9</v>
      </c>
      <c r="B49" s="18">
        <v>100.3940172109951</v>
      </c>
      <c r="C49" s="18">
        <v>100.61349144082047</v>
      </c>
      <c r="D49" s="18"/>
      <c r="E49" s="18">
        <f t="shared" si="0"/>
        <v>0.21861285754121162</v>
      </c>
      <c r="F49" s="18"/>
      <c r="G49" s="18">
        <v>1.0619532778847018</v>
      </c>
      <c r="H49" s="18">
        <v>1.0642748442912382</v>
      </c>
      <c r="I49" s="18"/>
      <c r="J49" s="18">
        <f t="shared" si="1"/>
        <v>2.3215664065363573E-3</v>
      </c>
      <c r="K49" s="93">
        <f t="shared" si="2"/>
        <v>2.3581587250626782E-5</v>
      </c>
      <c r="M49" s="62"/>
      <c r="N49" s="113"/>
      <c r="P49" s="62"/>
      <c r="Q49" s="62"/>
    </row>
    <row r="50" spans="1:17" x14ac:dyDescent="0.25">
      <c r="A50" s="23" t="s">
        <v>131</v>
      </c>
      <c r="B50" s="35">
        <v>99.666168111471535</v>
      </c>
      <c r="C50" s="35">
        <v>99.936686168871717</v>
      </c>
      <c r="D50" s="35"/>
      <c r="E50" s="35">
        <f t="shared" si="0"/>
        <v>0.27142415779206619</v>
      </c>
      <c r="F50" s="35"/>
      <c r="G50" s="35">
        <v>0.22574331310921777</v>
      </c>
      <c r="H50" s="35">
        <v>0.22635603499559639</v>
      </c>
      <c r="I50" s="35"/>
      <c r="J50" s="35">
        <f t="shared" si="1"/>
        <v>6.1272188637861991E-4</v>
      </c>
      <c r="K50" s="92">
        <f t="shared" si="2"/>
        <v>6.2237955301752741E-6</v>
      </c>
      <c r="M50" s="62"/>
      <c r="N50" s="113"/>
      <c r="P50" s="62"/>
      <c r="Q50" s="62"/>
    </row>
    <row r="51" spans="1:17" x14ac:dyDescent="0.25">
      <c r="A51" s="24" t="s">
        <v>132</v>
      </c>
      <c r="B51" s="18">
        <v>101.05580986390474</v>
      </c>
      <c r="C51" s="18">
        <v>102.0328341645795</v>
      </c>
      <c r="D51" s="18"/>
      <c r="E51" s="18">
        <f t="shared" si="0"/>
        <v>0.96681655610948436</v>
      </c>
      <c r="F51" s="18"/>
      <c r="G51" s="18">
        <v>0.12286886054606851</v>
      </c>
      <c r="H51" s="18">
        <v>0.12405677703213097</v>
      </c>
      <c r="I51" s="18"/>
      <c r="J51" s="18">
        <f t="shared" si="1"/>
        <v>1.1879164860624652E-3</v>
      </c>
      <c r="K51" s="93">
        <f t="shared" si="2"/>
        <v>1.206640317660941E-5</v>
      </c>
      <c r="M51" s="62"/>
      <c r="N51" s="113"/>
      <c r="P51" s="62"/>
      <c r="Q51" s="62"/>
    </row>
    <row r="52" spans="1:17" x14ac:dyDescent="0.25">
      <c r="A52" s="23" t="s">
        <v>133</v>
      </c>
      <c r="B52" s="35">
        <v>100.1535144468308</v>
      </c>
      <c r="C52" s="35">
        <v>100.1535144468308</v>
      </c>
      <c r="D52" s="35"/>
      <c r="E52" s="35">
        <f t="shared" si="0"/>
        <v>0</v>
      </c>
      <c r="F52" s="35"/>
      <c r="G52" s="35">
        <v>7.010258798097295E-2</v>
      </c>
      <c r="H52" s="35">
        <v>7.010258798097295E-2</v>
      </c>
      <c r="I52" s="35"/>
      <c r="J52" s="35">
        <f t="shared" si="1"/>
        <v>0</v>
      </c>
      <c r="K52" s="92">
        <f t="shared" si="2"/>
        <v>0</v>
      </c>
      <c r="M52" s="62"/>
      <c r="N52" s="113"/>
      <c r="P52" s="62"/>
      <c r="Q52" s="62"/>
    </row>
    <row r="53" spans="1:17" x14ac:dyDescent="0.25">
      <c r="A53" s="24" t="s">
        <v>134</v>
      </c>
      <c r="B53" s="18">
        <v>100.31823903659156</v>
      </c>
      <c r="C53" s="18">
        <v>100.27571089696978</v>
      </c>
      <c r="D53" s="18"/>
      <c r="E53" s="18">
        <f t="shared" si="0"/>
        <v>-4.2393227821979629E-2</v>
      </c>
      <c r="F53" s="18"/>
      <c r="G53" s="18">
        <v>0.45782638796153075</v>
      </c>
      <c r="H53" s="18">
        <v>0.45763230057785304</v>
      </c>
      <c r="I53" s="18"/>
      <c r="J53" s="18">
        <f t="shared" si="1"/>
        <v>-1.9408738367771017E-4</v>
      </c>
      <c r="K53" s="93">
        <f t="shared" si="2"/>
        <v>-1.9714657136473006E-6</v>
      </c>
      <c r="M53" s="62"/>
      <c r="N53" s="113"/>
      <c r="P53" s="62"/>
      <c r="Q53" s="62"/>
    </row>
    <row r="54" spans="1:17" x14ac:dyDescent="0.25">
      <c r="A54" s="23" t="s">
        <v>135</v>
      </c>
      <c r="B54" s="35">
        <v>101.13480831828993</v>
      </c>
      <c r="C54" s="35">
        <v>101.52482027645684</v>
      </c>
      <c r="D54" s="35"/>
      <c r="E54" s="35">
        <f t="shared" si="0"/>
        <v>0.38563573180410149</v>
      </c>
      <c r="F54" s="35"/>
      <c r="G54" s="35">
        <v>0.18541212828691192</v>
      </c>
      <c r="H54" s="35">
        <v>0.18612714370468472</v>
      </c>
      <c r="I54" s="35"/>
      <c r="J54" s="35">
        <f t="shared" si="1"/>
        <v>7.1501541777280186E-4</v>
      </c>
      <c r="K54" s="92">
        <f t="shared" si="2"/>
        <v>7.2628542574875631E-6</v>
      </c>
      <c r="M54" s="62"/>
      <c r="N54" s="113"/>
      <c r="P54" s="62"/>
      <c r="Q54" s="62"/>
    </row>
    <row r="55" spans="1:17" x14ac:dyDescent="0.25">
      <c r="A55" s="22" t="s">
        <v>10</v>
      </c>
      <c r="B55" s="18">
        <v>110.305784376114</v>
      </c>
      <c r="C55" s="18">
        <v>107.87940327585694</v>
      </c>
      <c r="D55" s="18"/>
      <c r="E55" s="18">
        <f t="shared" si="0"/>
        <v>-2.1996861850723359</v>
      </c>
      <c r="F55" s="18"/>
      <c r="G55" s="18">
        <v>0.70639265082864189</v>
      </c>
      <c r="H55" s="18">
        <v>0.69085422927599816</v>
      </c>
      <c r="I55" s="18"/>
      <c r="J55" s="18">
        <f t="shared" si="1"/>
        <v>-1.5538421552643733E-2</v>
      </c>
      <c r="K55" s="93">
        <f t="shared" si="2"/>
        <v>-1.578333673975608E-4</v>
      </c>
      <c r="M55" s="62"/>
      <c r="N55" s="113"/>
      <c r="P55" s="62"/>
      <c r="Q55" s="62"/>
    </row>
    <row r="56" spans="1:17" x14ac:dyDescent="0.25">
      <c r="A56" s="23" t="s">
        <v>136</v>
      </c>
      <c r="B56" s="35">
        <v>97.030221664868805</v>
      </c>
      <c r="C56" s="35">
        <v>97.030221664868805</v>
      </c>
      <c r="D56" s="35"/>
      <c r="E56" s="35">
        <f t="shared" si="0"/>
        <v>0</v>
      </c>
      <c r="F56" s="35"/>
      <c r="G56" s="35">
        <v>5.2950223064401065E-2</v>
      </c>
      <c r="H56" s="35">
        <v>5.2950223064401072E-2</v>
      </c>
      <c r="I56" s="35"/>
      <c r="J56" s="35">
        <f t="shared" si="1"/>
        <v>0</v>
      </c>
      <c r="K56" s="92">
        <f t="shared" si="2"/>
        <v>0</v>
      </c>
      <c r="M56" s="62"/>
      <c r="N56" s="113"/>
      <c r="P56" s="62"/>
      <c r="Q56" s="62"/>
    </row>
    <row r="57" spans="1:17" x14ac:dyDescent="0.25">
      <c r="A57" s="24" t="s">
        <v>137</v>
      </c>
      <c r="B57" s="18">
        <v>101.29698460248802</v>
      </c>
      <c r="C57" s="18">
        <v>102.25619266980775</v>
      </c>
      <c r="D57" s="18"/>
      <c r="E57" s="18">
        <f t="shared" si="0"/>
        <v>0.94692657543939962</v>
      </c>
      <c r="F57" s="18"/>
      <c r="G57" s="18">
        <v>6.8653401723534929E-2</v>
      </c>
      <c r="H57" s="18">
        <v>6.9303499029398252E-2</v>
      </c>
      <c r="I57" s="18"/>
      <c r="J57" s="18">
        <f t="shared" si="1"/>
        <v>6.5009730586332304E-4</v>
      </c>
      <c r="K57" s="93">
        <f t="shared" si="2"/>
        <v>6.6034408046441876E-6</v>
      </c>
      <c r="M57" s="62"/>
      <c r="N57" s="113"/>
      <c r="P57" s="62"/>
      <c r="Q57" s="62"/>
    </row>
    <row r="58" spans="1:17" x14ac:dyDescent="0.25">
      <c r="A58" s="23" t="s">
        <v>138</v>
      </c>
      <c r="B58" s="35">
        <v>103.57282623916807</v>
      </c>
      <c r="C58" s="35">
        <v>104.46305919142479</v>
      </c>
      <c r="D58" s="35"/>
      <c r="E58" s="35">
        <f t="shared" si="0"/>
        <v>0.85952366521409029</v>
      </c>
      <c r="F58" s="35"/>
      <c r="G58" s="35">
        <v>0.21791541345949436</v>
      </c>
      <c r="H58" s="35">
        <v>0.21978844800832786</v>
      </c>
      <c r="I58" s="35"/>
      <c r="J58" s="35">
        <f t="shared" si="1"/>
        <v>1.8730345488335021E-3</v>
      </c>
      <c r="K58" s="92">
        <f t="shared" si="2"/>
        <v>1.9025571490179071E-5</v>
      </c>
      <c r="M58" s="62"/>
      <c r="N58" s="113"/>
      <c r="P58" s="62"/>
      <c r="Q58" s="62"/>
    </row>
    <row r="59" spans="1:17" x14ac:dyDescent="0.25">
      <c r="A59" s="24" t="s">
        <v>139</v>
      </c>
      <c r="B59" s="18">
        <v>122.12300056268587</v>
      </c>
      <c r="C59" s="18">
        <v>115.3542808484078</v>
      </c>
      <c r="D59" s="18"/>
      <c r="E59" s="18">
        <f t="shared" si="0"/>
        <v>-5.5425429141856775</v>
      </c>
      <c r="F59" s="18"/>
      <c r="G59" s="18">
        <v>0.32587124153993502</v>
      </c>
      <c r="H59" s="18">
        <v>0.30780968813259446</v>
      </c>
      <c r="I59" s="18"/>
      <c r="J59" s="18">
        <f t="shared" si="1"/>
        <v>-1.8061553407340558E-2</v>
      </c>
      <c r="K59" s="93">
        <f t="shared" si="2"/>
        <v>-1.8346237969238405E-4</v>
      </c>
      <c r="M59" s="62"/>
      <c r="N59" s="113"/>
      <c r="P59" s="62"/>
      <c r="Q59" s="62"/>
    </row>
    <row r="60" spans="1:17" x14ac:dyDescent="0.25">
      <c r="A60" s="23" t="s">
        <v>140</v>
      </c>
      <c r="B60" s="35">
        <v>100.46424913856589</v>
      </c>
      <c r="C60" s="35">
        <v>100.46424913856589</v>
      </c>
      <c r="D60" s="35"/>
      <c r="E60" s="35">
        <f t="shared" si="0"/>
        <v>0</v>
      </c>
      <c r="F60" s="35"/>
      <c r="G60" s="35">
        <v>4.1002371041276492E-2</v>
      </c>
      <c r="H60" s="35">
        <v>4.1002371041276492E-2</v>
      </c>
      <c r="I60" s="35"/>
      <c r="J60" s="35">
        <f t="shared" si="1"/>
        <v>0</v>
      </c>
      <c r="K60" s="92">
        <f t="shared" si="2"/>
        <v>0</v>
      </c>
      <c r="M60" s="62"/>
      <c r="N60" s="113"/>
      <c r="P60" s="62"/>
      <c r="Q60" s="62"/>
    </row>
    <row r="61" spans="1:17" x14ac:dyDescent="0.25">
      <c r="A61" s="22" t="s">
        <v>11</v>
      </c>
      <c r="B61" s="18">
        <v>102.61288709132363</v>
      </c>
      <c r="C61" s="18">
        <v>103.13735837648079</v>
      </c>
      <c r="D61" s="18"/>
      <c r="E61" s="18">
        <f t="shared" si="0"/>
        <v>0.5111163909562233</v>
      </c>
      <c r="F61" s="18"/>
      <c r="G61" s="18">
        <v>2.6232684016919636</v>
      </c>
      <c r="H61" s="18">
        <v>2.6366763564717863</v>
      </c>
      <c r="I61" s="18"/>
      <c r="J61" s="18">
        <f t="shared" si="1"/>
        <v>1.3407954779822706E-2</v>
      </c>
      <c r="K61" s="93">
        <f t="shared" si="2"/>
        <v>1.3619289743452615E-4</v>
      </c>
      <c r="M61" s="62"/>
      <c r="N61" s="113"/>
      <c r="P61" s="62"/>
      <c r="Q61" s="62"/>
    </row>
    <row r="62" spans="1:17" x14ac:dyDescent="0.25">
      <c r="A62" s="21" t="s">
        <v>141</v>
      </c>
      <c r="B62" s="35">
        <v>101.91118255188476</v>
      </c>
      <c r="C62" s="35">
        <v>101.1937282554256</v>
      </c>
      <c r="D62" s="35"/>
      <c r="E62" s="35">
        <f t="shared" si="0"/>
        <v>-0.70399957933360291</v>
      </c>
      <c r="F62" s="35"/>
      <c r="G62" s="35">
        <v>0.33105101993823821</v>
      </c>
      <c r="H62" s="35">
        <v>0.32872042215049341</v>
      </c>
      <c r="I62" s="35"/>
      <c r="J62" s="35">
        <f t="shared" si="1"/>
        <v>-2.3305977877448036E-3</v>
      </c>
      <c r="K62" s="92">
        <f t="shared" si="2"/>
        <v>-2.3673324580802226E-5</v>
      </c>
      <c r="M62" s="62"/>
      <c r="N62" s="113"/>
      <c r="P62" s="62"/>
      <c r="Q62" s="62"/>
    </row>
    <row r="63" spans="1:17" x14ac:dyDescent="0.25">
      <c r="A63" s="22" t="s">
        <v>141</v>
      </c>
      <c r="B63" s="18">
        <v>101.91118255188476</v>
      </c>
      <c r="C63" s="18">
        <v>101.1937282554256</v>
      </c>
      <c r="D63" s="18"/>
      <c r="E63" s="18">
        <f t="shared" si="0"/>
        <v>-0.70399957933360291</v>
      </c>
      <c r="F63" s="18"/>
      <c r="G63" s="18">
        <v>0.33105101993823821</v>
      </c>
      <c r="H63" s="18">
        <v>0.32872042215049341</v>
      </c>
      <c r="I63" s="18"/>
      <c r="J63" s="18">
        <f t="shared" si="1"/>
        <v>-2.3305977877448036E-3</v>
      </c>
      <c r="K63" s="93">
        <f t="shared" si="2"/>
        <v>-2.3673324580802226E-5</v>
      </c>
      <c r="M63" s="62"/>
      <c r="N63" s="113"/>
      <c r="P63" s="62"/>
      <c r="Q63" s="62"/>
    </row>
    <row r="64" spans="1:17" x14ac:dyDescent="0.25">
      <c r="A64" s="23" t="s">
        <v>142</v>
      </c>
      <c r="B64" s="35">
        <v>104.60236381260724</v>
      </c>
      <c r="C64" s="35">
        <v>106.92377537961279</v>
      </c>
      <c r="D64" s="35"/>
      <c r="E64" s="35">
        <f t="shared" si="0"/>
        <v>2.2192725693697568</v>
      </c>
      <c r="F64" s="35"/>
      <c r="G64" s="35">
        <v>0.33036402058300296</v>
      </c>
      <c r="H64" s="35">
        <v>0.33769569867086868</v>
      </c>
      <c r="I64" s="35"/>
      <c r="J64" s="35">
        <f t="shared" si="1"/>
        <v>7.3316780878657228E-3</v>
      </c>
      <c r="K64" s="92">
        <f t="shared" si="2"/>
        <v>7.4472393309851445E-5</v>
      </c>
      <c r="M64" s="62"/>
      <c r="N64" s="113"/>
      <c r="P64" s="62"/>
      <c r="Q64" s="62"/>
    </row>
    <row r="65" spans="1:17" x14ac:dyDescent="0.25">
      <c r="A65" s="24" t="s">
        <v>142</v>
      </c>
      <c r="B65" s="18">
        <v>104.60236381260724</v>
      </c>
      <c r="C65" s="18">
        <v>106.92377537961279</v>
      </c>
      <c r="D65" s="18"/>
      <c r="E65" s="18">
        <f t="shared" si="0"/>
        <v>2.2192725693697568</v>
      </c>
      <c r="F65" s="18"/>
      <c r="G65" s="18">
        <v>0.33036402058300296</v>
      </c>
      <c r="H65" s="18">
        <v>0.33769569867086868</v>
      </c>
      <c r="I65" s="18"/>
      <c r="J65" s="18">
        <f t="shared" si="1"/>
        <v>7.3316780878657228E-3</v>
      </c>
      <c r="K65" s="93">
        <f t="shared" si="2"/>
        <v>7.4472393309851445E-5</v>
      </c>
      <c r="M65" s="62"/>
      <c r="N65" s="113"/>
      <c r="P65" s="62"/>
      <c r="Q65" s="62"/>
    </row>
    <row r="66" spans="1:17" x14ac:dyDescent="0.25">
      <c r="A66" s="21" t="s">
        <v>143</v>
      </c>
      <c r="B66" s="35">
        <v>99.692142323637469</v>
      </c>
      <c r="C66" s="35">
        <v>102.26657754801251</v>
      </c>
      <c r="D66" s="35"/>
      <c r="E66" s="35">
        <f t="shared" si="0"/>
        <v>2.5823852957412408</v>
      </c>
      <c r="F66" s="35"/>
      <c r="G66" s="35">
        <v>8.5299343004155107E-2</v>
      </c>
      <c r="H66" s="35">
        <v>8.7502100695258295E-2</v>
      </c>
      <c r="I66" s="35"/>
      <c r="J66" s="35">
        <f t="shared" si="1"/>
        <v>2.2027576911031882E-3</v>
      </c>
      <c r="K66" s="92">
        <f t="shared" si="2"/>
        <v>2.2374773574638879E-5</v>
      </c>
      <c r="M66" s="62"/>
      <c r="N66" s="113"/>
      <c r="P66" s="62"/>
      <c r="Q66" s="62"/>
    </row>
    <row r="67" spans="1:17" x14ac:dyDescent="0.25">
      <c r="A67" s="22" t="s">
        <v>143</v>
      </c>
      <c r="B67" s="18">
        <v>99.692142323637469</v>
      </c>
      <c r="C67" s="18">
        <v>102.26657754801251</v>
      </c>
      <c r="D67" s="18"/>
      <c r="E67" s="18">
        <f t="shared" si="0"/>
        <v>2.5823852957412408</v>
      </c>
      <c r="F67" s="18"/>
      <c r="G67" s="18">
        <v>8.5299343004155107E-2</v>
      </c>
      <c r="H67" s="18">
        <v>8.7502100695258295E-2</v>
      </c>
      <c r="I67" s="18"/>
      <c r="J67" s="18">
        <f t="shared" si="1"/>
        <v>2.2027576911031882E-3</v>
      </c>
      <c r="K67" s="93">
        <f t="shared" si="2"/>
        <v>2.2374773574638879E-5</v>
      </c>
      <c r="M67" s="62"/>
      <c r="N67" s="113"/>
      <c r="P67" s="62"/>
      <c r="Q67" s="62"/>
    </row>
    <row r="68" spans="1:17" x14ac:dyDescent="0.25">
      <c r="A68" s="23" t="s">
        <v>144</v>
      </c>
      <c r="B68" s="35">
        <v>100</v>
      </c>
      <c r="C68" s="35">
        <v>100.39628941718792</v>
      </c>
      <c r="D68" s="35"/>
      <c r="E68" s="35">
        <f t="shared" si="0"/>
        <v>0.39628941718792277</v>
      </c>
      <c r="F68" s="35"/>
      <c r="G68" s="35">
        <v>1.5655519727534573</v>
      </c>
      <c r="H68" s="35">
        <v>1.5717560895420559</v>
      </c>
      <c r="I68" s="35"/>
      <c r="J68" s="35">
        <f t="shared" si="1"/>
        <v>6.2041167885986681E-3</v>
      </c>
      <c r="K68" s="92">
        <f t="shared" si="2"/>
        <v>6.3019055130838751E-5</v>
      </c>
      <c r="M68" s="62"/>
      <c r="N68" s="113"/>
      <c r="P68" s="62"/>
      <c r="Q68" s="62"/>
    </row>
    <row r="69" spans="1:17" x14ac:dyDescent="0.25">
      <c r="A69" s="24" t="s">
        <v>144</v>
      </c>
      <c r="B69" s="18">
        <v>100</v>
      </c>
      <c r="C69" s="18">
        <v>100.39628941718792</v>
      </c>
      <c r="D69" s="18"/>
      <c r="E69" s="18">
        <f t="shared" si="0"/>
        <v>0.39628941718792277</v>
      </c>
      <c r="F69" s="18"/>
      <c r="G69" s="18">
        <v>1.5655519727534573</v>
      </c>
      <c r="H69" s="18">
        <v>1.5717560895420559</v>
      </c>
      <c r="I69" s="18"/>
      <c r="J69" s="18">
        <f t="shared" si="1"/>
        <v>6.2041167885986681E-3</v>
      </c>
      <c r="K69" s="93">
        <f t="shared" si="2"/>
        <v>6.3019055130838751E-5</v>
      </c>
      <c r="M69" s="62"/>
      <c r="N69" s="113"/>
      <c r="P69" s="62"/>
      <c r="Q69" s="62"/>
    </row>
    <row r="70" spans="1:17" x14ac:dyDescent="0.25">
      <c r="A70" s="23" t="s">
        <v>145</v>
      </c>
      <c r="B70" s="35">
        <v>106.52823524744963</v>
      </c>
      <c r="C70" s="35">
        <v>106.52823524744963</v>
      </c>
      <c r="D70" s="35"/>
      <c r="E70" s="35">
        <f t="shared" si="0"/>
        <v>0</v>
      </c>
      <c r="F70" s="35"/>
      <c r="G70" s="35">
        <v>0.13638007277888523</v>
      </c>
      <c r="H70" s="35">
        <v>0.13638007277888523</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0.13638007277888523</v>
      </c>
      <c r="H71" s="18">
        <v>0.13638007277888523</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0.17462197263422516</v>
      </c>
      <c r="H72" s="35">
        <v>0.17462197263422516</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0.17462197263422516</v>
      </c>
      <c r="H73" s="18">
        <v>0.17462197263422516</v>
      </c>
      <c r="I73" s="18"/>
      <c r="J73" s="18">
        <f t="shared" si="4"/>
        <v>0</v>
      </c>
      <c r="K73" s="93">
        <f t="shared" si="2"/>
        <v>0</v>
      </c>
      <c r="M73" s="62"/>
      <c r="N73" s="113"/>
      <c r="P73" s="62"/>
      <c r="Q73" s="62"/>
    </row>
    <row r="74" spans="1:17" x14ac:dyDescent="0.25">
      <c r="A74" s="23" t="s">
        <v>147</v>
      </c>
      <c r="B74" s="35">
        <v>132.01284764471927</v>
      </c>
      <c r="C74" s="35">
        <v>133.64671665302686</v>
      </c>
      <c r="D74" s="35"/>
      <c r="E74" s="35">
        <f t="shared" si="3"/>
        <v>1.2376590895946338</v>
      </c>
      <c r="F74" s="35"/>
      <c r="G74" s="35">
        <v>1.6799717342886777</v>
      </c>
      <c r="H74" s="35">
        <v>1.7007640571607221</v>
      </c>
      <c r="I74" s="35"/>
      <c r="J74" s="35">
        <f t="shared" si="4"/>
        <v>2.0792322872044355E-2</v>
      </c>
      <c r="K74" s="92">
        <f t="shared" ref="K74:K137" si="5">J74/$G$5</f>
        <v>2.1120049573849573E-4</v>
      </c>
      <c r="M74" s="62"/>
      <c r="N74" s="113"/>
      <c r="P74" s="62"/>
      <c r="Q74" s="62"/>
    </row>
    <row r="75" spans="1:17" x14ac:dyDescent="0.25">
      <c r="A75" s="24" t="s">
        <v>12</v>
      </c>
      <c r="B75" s="18">
        <v>136.95551528999073</v>
      </c>
      <c r="C75" s="18">
        <v>136.95551528999073</v>
      </c>
      <c r="D75" s="18"/>
      <c r="E75" s="18">
        <f t="shared" si="3"/>
        <v>0</v>
      </c>
      <c r="F75" s="18"/>
      <c r="G75" s="18">
        <v>1.3893692089719141</v>
      </c>
      <c r="H75" s="18">
        <v>1.3893692089719143</v>
      </c>
      <c r="I75" s="18"/>
      <c r="J75" s="18">
        <f t="shared" si="4"/>
        <v>0</v>
      </c>
      <c r="K75" s="93">
        <f t="shared" si="5"/>
        <v>0</v>
      </c>
      <c r="M75" s="62"/>
      <c r="N75" s="113"/>
      <c r="P75" s="62"/>
      <c r="Q75" s="62"/>
    </row>
    <row r="76" spans="1:17" x14ac:dyDescent="0.25">
      <c r="A76" s="21" t="s">
        <v>13</v>
      </c>
      <c r="B76" s="35">
        <v>136.95551528999073</v>
      </c>
      <c r="C76" s="35">
        <v>136.95551528999073</v>
      </c>
      <c r="D76" s="35"/>
      <c r="E76" s="35">
        <f t="shared" si="3"/>
        <v>0</v>
      </c>
      <c r="F76" s="35"/>
      <c r="G76" s="35">
        <v>1.3893692089719141</v>
      </c>
      <c r="H76" s="35">
        <v>1.3893692089719143</v>
      </c>
      <c r="I76" s="35"/>
      <c r="J76" s="35">
        <f t="shared" si="4"/>
        <v>0</v>
      </c>
      <c r="K76" s="92">
        <f t="shared" si="5"/>
        <v>0</v>
      </c>
      <c r="M76" s="62"/>
      <c r="N76" s="113"/>
      <c r="P76" s="62"/>
      <c r="Q76" s="62"/>
    </row>
    <row r="77" spans="1:17" x14ac:dyDescent="0.25">
      <c r="A77" s="22" t="s">
        <v>148</v>
      </c>
      <c r="B77" s="18">
        <v>136.95617489127156</v>
      </c>
      <c r="C77" s="18">
        <v>136.95617489127156</v>
      </c>
      <c r="D77" s="18"/>
      <c r="E77" s="18">
        <f t="shared" si="3"/>
        <v>0</v>
      </c>
      <c r="F77" s="18"/>
      <c r="G77" s="18">
        <v>1.3759009789855625</v>
      </c>
      <c r="H77" s="18">
        <v>1.3759009789855627</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1.346822998635148E-2</v>
      </c>
      <c r="H78" s="35">
        <v>1.3468229986351481E-2</v>
      </c>
      <c r="I78" s="35"/>
      <c r="J78" s="35">
        <f t="shared" si="4"/>
        <v>0</v>
      </c>
      <c r="K78" s="92">
        <f t="shared" si="5"/>
        <v>0</v>
      </c>
      <c r="M78" s="62"/>
      <c r="N78" s="113"/>
      <c r="P78" s="62"/>
      <c r="Q78" s="62"/>
    </row>
    <row r="79" spans="1:17" x14ac:dyDescent="0.25">
      <c r="A79" s="24" t="s">
        <v>14</v>
      </c>
      <c r="B79" s="18">
        <v>112.58667814532085</v>
      </c>
      <c r="C79" s="18">
        <v>120.64214346014136</v>
      </c>
      <c r="D79" s="18"/>
      <c r="E79" s="18">
        <f t="shared" si="3"/>
        <v>7.1549009594394031</v>
      </c>
      <c r="F79" s="18"/>
      <c r="G79" s="18">
        <v>0.29060252531676362</v>
      </c>
      <c r="H79" s="18">
        <v>0.31139484818880786</v>
      </c>
      <c r="I79" s="18"/>
      <c r="J79" s="18">
        <f t="shared" si="4"/>
        <v>2.0792322872044244E-2</v>
      </c>
      <c r="K79" s="93">
        <f t="shared" si="5"/>
        <v>2.1120049573849462E-4</v>
      </c>
      <c r="M79" s="62"/>
      <c r="N79" s="113"/>
      <c r="P79" s="62"/>
      <c r="Q79" s="62"/>
    </row>
    <row r="80" spans="1:17" x14ac:dyDescent="0.25">
      <c r="A80" s="23" t="s">
        <v>15</v>
      </c>
      <c r="B80" s="35">
        <v>112.58667814532085</v>
      </c>
      <c r="C80" s="35">
        <v>120.64214346014136</v>
      </c>
      <c r="D80" s="35"/>
      <c r="E80" s="35">
        <f t="shared" si="3"/>
        <v>7.1549009594394031</v>
      </c>
      <c r="F80" s="35"/>
      <c r="G80" s="35">
        <v>0.29060252531676362</v>
      </c>
      <c r="H80" s="35">
        <v>0.31139484818880786</v>
      </c>
      <c r="I80" s="35"/>
      <c r="J80" s="35">
        <f t="shared" si="4"/>
        <v>2.0792322872044244E-2</v>
      </c>
      <c r="K80" s="92">
        <f t="shared" si="5"/>
        <v>2.1120049573849462E-4</v>
      </c>
      <c r="M80" s="62"/>
      <c r="N80" s="113"/>
      <c r="P80" s="62"/>
      <c r="Q80" s="62"/>
    </row>
    <row r="81" spans="1:17" x14ac:dyDescent="0.25">
      <c r="A81" s="22" t="s">
        <v>15</v>
      </c>
      <c r="B81" s="18">
        <v>112.58667814532085</v>
      </c>
      <c r="C81" s="18">
        <v>120.64214346014136</v>
      </c>
      <c r="D81" s="18"/>
      <c r="E81" s="18">
        <f t="shared" si="3"/>
        <v>7.1549009594394031</v>
      </c>
      <c r="F81" s="18"/>
      <c r="G81" s="18">
        <v>0.29060252531676362</v>
      </c>
      <c r="H81" s="18">
        <v>0.31139484818880786</v>
      </c>
      <c r="I81" s="18"/>
      <c r="J81" s="18">
        <f t="shared" si="4"/>
        <v>2.0792322872044244E-2</v>
      </c>
      <c r="K81" s="93">
        <f t="shared" si="5"/>
        <v>2.1120049573849462E-4</v>
      </c>
      <c r="M81" s="62"/>
      <c r="N81" s="113"/>
      <c r="P81" s="62"/>
      <c r="Q81" s="62"/>
    </row>
    <row r="82" spans="1:17" x14ac:dyDescent="0.25">
      <c r="A82" s="21" t="s">
        <v>16</v>
      </c>
      <c r="B82" s="35">
        <v>98.938627859613433</v>
      </c>
      <c r="C82" s="35">
        <v>99.052184090208854</v>
      </c>
      <c r="D82" s="35"/>
      <c r="E82" s="35">
        <f t="shared" si="3"/>
        <v>0.11477441425258306</v>
      </c>
      <c r="F82" s="35"/>
      <c r="G82" s="35">
        <v>3.7530359038920906</v>
      </c>
      <c r="H82" s="35">
        <v>3.757343428867471</v>
      </c>
      <c r="I82" s="35"/>
      <c r="J82" s="35">
        <f t="shared" si="4"/>
        <v>4.3075249753803391E-3</v>
      </c>
      <c r="K82" s="92">
        <f t="shared" si="5"/>
        <v>4.3754197922227152E-5</v>
      </c>
      <c r="M82" s="62"/>
      <c r="N82" s="113"/>
      <c r="P82" s="62"/>
      <c r="Q82" s="62"/>
    </row>
    <row r="83" spans="1:17" x14ac:dyDescent="0.25">
      <c r="A83" s="22" t="s">
        <v>17</v>
      </c>
      <c r="B83" s="18">
        <v>98.706884638117813</v>
      </c>
      <c r="C83" s="18">
        <v>98.855874692715133</v>
      </c>
      <c r="D83" s="18"/>
      <c r="E83" s="18">
        <f t="shared" si="3"/>
        <v>0.15094190759190607</v>
      </c>
      <c r="F83" s="18"/>
      <c r="G83" s="18">
        <v>2.8537634405860697</v>
      </c>
      <c r="H83" s="18">
        <v>2.8580709655614505</v>
      </c>
      <c r="I83" s="18"/>
      <c r="J83" s="18">
        <f t="shared" si="4"/>
        <v>4.3075249753807832E-3</v>
      </c>
      <c r="K83" s="93">
        <f t="shared" si="5"/>
        <v>4.3754197922231665E-5</v>
      </c>
      <c r="M83" s="62"/>
      <c r="N83" s="113"/>
      <c r="P83" s="62"/>
      <c r="Q83" s="62"/>
    </row>
    <row r="84" spans="1:17" x14ac:dyDescent="0.25">
      <c r="A84" s="23" t="s">
        <v>18</v>
      </c>
      <c r="B84" s="35">
        <v>99.886372692901887</v>
      </c>
      <c r="C84" s="35">
        <v>100.98693968357139</v>
      </c>
      <c r="D84" s="35"/>
      <c r="E84" s="35">
        <f t="shared" si="3"/>
        <v>1.1018189578804405</v>
      </c>
      <c r="F84" s="35"/>
      <c r="G84" s="35">
        <v>0.39094671085230026</v>
      </c>
      <c r="H84" s="35">
        <v>0.39525423582768099</v>
      </c>
      <c r="I84" s="35"/>
      <c r="J84" s="35">
        <f t="shared" si="4"/>
        <v>4.3075249753807276E-3</v>
      </c>
      <c r="K84" s="92">
        <f t="shared" si="5"/>
        <v>4.3754197922231103E-5</v>
      </c>
      <c r="M84" s="62"/>
      <c r="N84" s="113"/>
      <c r="P84" s="62"/>
      <c r="Q84" s="62"/>
    </row>
    <row r="85" spans="1:17" x14ac:dyDescent="0.25">
      <c r="A85" s="22" t="s">
        <v>18</v>
      </c>
      <c r="B85" s="18">
        <v>99.886372692901887</v>
      </c>
      <c r="C85" s="18">
        <v>100.98693968357139</v>
      </c>
      <c r="D85" s="18"/>
      <c r="E85" s="18">
        <f t="shared" si="3"/>
        <v>1.1018189578804405</v>
      </c>
      <c r="F85" s="18"/>
      <c r="G85" s="18">
        <v>0.39094671085230026</v>
      </c>
      <c r="H85" s="18">
        <v>0.39525423582768099</v>
      </c>
      <c r="I85" s="18"/>
      <c r="J85" s="18">
        <f t="shared" si="4"/>
        <v>4.3075249753807276E-3</v>
      </c>
      <c r="K85" s="93">
        <f t="shared" si="5"/>
        <v>4.3754197922231103E-5</v>
      </c>
      <c r="M85" s="62"/>
      <c r="N85" s="113"/>
      <c r="P85" s="62"/>
      <c r="Q85" s="62"/>
    </row>
    <row r="86" spans="1:17" x14ac:dyDescent="0.25">
      <c r="A86" s="21" t="s">
        <v>19</v>
      </c>
      <c r="B86" s="35">
        <v>98.656783854867214</v>
      </c>
      <c r="C86" s="35">
        <v>98.656783854867214</v>
      </c>
      <c r="D86" s="35"/>
      <c r="E86" s="35">
        <f t="shared" si="3"/>
        <v>0</v>
      </c>
      <c r="F86" s="35"/>
      <c r="G86" s="35">
        <v>2.1789596849982376</v>
      </c>
      <c r="H86" s="35">
        <v>2.1789596849982376</v>
      </c>
      <c r="I86" s="35"/>
      <c r="J86" s="35">
        <f t="shared" si="4"/>
        <v>0</v>
      </c>
      <c r="K86" s="92">
        <f t="shared" si="5"/>
        <v>0</v>
      </c>
      <c r="M86" s="62"/>
      <c r="N86" s="113"/>
      <c r="P86" s="62"/>
      <c r="Q86" s="62"/>
    </row>
    <row r="87" spans="1:17" x14ac:dyDescent="0.25">
      <c r="A87" s="24" t="s">
        <v>150</v>
      </c>
      <c r="B87" s="18">
        <v>95.615492149635216</v>
      </c>
      <c r="C87" s="18">
        <v>95.615492149635216</v>
      </c>
      <c r="D87" s="18"/>
      <c r="E87" s="18">
        <f t="shared" si="3"/>
        <v>0</v>
      </c>
      <c r="F87" s="18"/>
      <c r="G87" s="18">
        <v>1.0423546723534196</v>
      </c>
      <c r="H87" s="18">
        <v>1.0423546723534196</v>
      </c>
      <c r="I87" s="18"/>
      <c r="J87" s="18">
        <f t="shared" si="4"/>
        <v>0</v>
      </c>
      <c r="K87" s="93">
        <f t="shared" si="5"/>
        <v>0</v>
      </c>
      <c r="M87" s="62"/>
      <c r="N87" s="113"/>
      <c r="P87" s="62"/>
      <c r="Q87" s="62"/>
    </row>
    <row r="88" spans="1:17" x14ac:dyDescent="0.25">
      <c r="A88" s="23" t="s">
        <v>151</v>
      </c>
      <c r="B88" s="35">
        <v>103.49545785710791</v>
      </c>
      <c r="C88" s="35">
        <v>103.49545785710791</v>
      </c>
      <c r="D88" s="35"/>
      <c r="E88" s="35">
        <f t="shared" si="3"/>
        <v>0</v>
      </c>
      <c r="F88" s="35"/>
      <c r="G88" s="35">
        <v>0.65742618054237123</v>
      </c>
      <c r="H88" s="35">
        <v>0.65742618054237134</v>
      </c>
      <c r="I88" s="35"/>
      <c r="J88" s="35">
        <f t="shared" si="4"/>
        <v>0</v>
      </c>
      <c r="K88" s="92">
        <f t="shared" si="5"/>
        <v>0</v>
      </c>
      <c r="M88" s="62"/>
      <c r="N88" s="113"/>
      <c r="P88" s="62"/>
      <c r="Q88" s="62"/>
    </row>
    <row r="89" spans="1:17" x14ac:dyDescent="0.25">
      <c r="A89" s="22" t="s">
        <v>152</v>
      </c>
      <c r="B89" s="18">
        <v>98.578812431182158</v>
      </c>
      <c r="C89" s="18">
        <v>98.578812431182158</v>
      </c>
      <c r="D89" s="18"/>
      <c r="E89" s="18">
        <f t="shared" si="3"/>
        <v>0</v>
      </c>
      <c r="F89" s="18"/>
      <c r="G89" s="18">
        <v>0.31702822447996515</v>
      </c>
      <c r="H89" s="18">
        <v>0.31702822447996515</v>
      </c>
      <c r="I89" s="18"/>
      <c r="J89" s="18">
        <f t="shared" si="4"/>
        <v>0</v>
      </c>
      <c r="K89" s="93">
        <f t="shared" si="5"/>
        <v>0</v>
      </c>
      <c r="M89" s="62"/>
      <c r="N89" s="113"/>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13"/>
      <c r="P90" s="62"/>
      <c r="Q90" s="62"/>
    </row>
    <row r="91" spans="1:17" x14ac:dyDescent="0.25">
      <c r="A91" s="22" t="s">
        <v>20</v>
      </c>
      <c r="B91" s="18">
        <v>94.10360288810287</v>
      </c>
      <c r="C91" s="18">
        <v>94.10360288810287</v>
      </c>
      <c r="D91" s="18"/>
      <c r="E91" s="18">
        <f t="shared" si="3"/>
        <v>0</v>
      </c>
      <c r="F91" s="18"/>
      <c r="G91" s="18">
        <v>0.11609814217369575</v>
      </c>
      <c r="H91" s="18">
        <v>0.11609814217369575</v>
      </c>
      <c r="I91" s="18"/>
      <c r="J91" s="18">
        <f t="shared" si="4"/>
        <v>0</v>
      </c>
      <c r="K91" s="93">
        <f t="shared" si="5"/>
        <v>0</v>
      </c>
      <c r="M91" s="62"/>
      <c r="N91" s="113"/>
      <c r="P91" s="62"/>
      <c r="Q91" s="62"/>
    </row>
    <row r="92" spans="1:17" x14ac:dyDescent="0.25">
      <c r="A92" s="21" t="s">
        <v>154</v>
      </c>
      <c r="B92" s="35">
        <v>94.10360288810287</v>
      </c>
      <c r="C92" s="35">
        <v>94.10360288810287</v>
      </c>
      <c r="D92" s="35"/>
      <c r="E92" s="35">
        <f t="shared" si="3"/>
        <v>0</v>
      </c>
      <c r="F92" s="35"/>
      <c r="G92" s="35">
        <v>0.11609814217369575</v>
      </c>
      <c r="H92" s="35">
        <v>0.11609814217369575</v>
      </c>
      <c r="I92" s="35"/>
      <c r="J92" s="35">
        <f t="shared" si="4"/>
        <v>0</v>
      </c>
      <c r="K92" s="92">
        <f t="shared" si="5"/>
        <v>0</v>
      </c>
      <c r="M92" s="62"/>
      <c r="N92" s="113"/>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2">
        <f t="shared" si="5"/>
        <v>0</v>
      </c>
      <c r="M94" s="62"/>
      <c r="N94" s="113"/>
      <c r="P94" s="62"/>
      <c r="Q94" s="62"/>
    </row>
    <row r="95" spans="1:17" x14ac:dyDescent="0.25">
      <c r="A95" s="22" t="s">
        <v>21</v>
      </c>
      <c r="B95" s="18">
        <v>99.681304876287172</v>
      </c>
      <c r="C95" s="18">
        <v>99.681304876287172</v>
      </c>
      <c r="D95" s="18"/>
      <c r="E95" s="18">
        <f t="shared" si="3"/>
        <v>0</v>
      </c>
      <c r="F95" s="18"/>
      <c r="G95" s="18">
        <v>0.89927246330602095</v>
      </c>
      <c r="H95" s="18">
        <v>0.89927246330602095</v>
      </c>
      <c r="I95" s="18"/>
      <c r="J95" s="18">
        <f t="shared" si="4"/>
        <v>0</v>
      </c>
      <c r="K95" s="93">
        <f t="shared" si="5"/>
        <v>0</v>
      </c>
      <c r="M95" s="62"/>
      <c r="N95" s="113"/>
      <c r="P95" s="62"/>
      <c r="Q95" s="62"/>
    </row>
    <row r="96" spans="1:17" x14ac:dyDescent="0.25">
      <c r="A96" s="23" t="s">
        <v>22</v>
      </c>
      <c r="B96" s="35">
        <v>99.681304876287172</v>
      </c>
      <c r="C96" s="35">
        <v>99.681304876287172</v>
      </c>
      <c r="D96" s="35"/>
      <c r="E96" s="35">
        <f t="shared" si="3"/>
        <v>0</v>
      </c>
      <c r="F96" s="35"/>
      <c r="G96" s="35">
        <v>0.89927246330602095</v>
      </c>
      <c r="H96" s="35">
        <v>0.89927246330602095</v>
      </c>
      <c r="I96" s="35"/>
      <c r="J96" s="35">
        <f t="shared" si="4"/>
        <v>0</v>
      </c>
      <c r="K96" s="92">
        <f t="shared" si="5"/>
        <v>0</v>
      </c>
      <c r="M96" s="62"/>
      <c r="N96" s="113"/>
      <c r="P96" s="62"/>
      <c r="Q96" s="62"/>
    </row>
    <row r="97" spans="1:17" x14ac:dyDescent="0.25">
      <c r="A97" s="24" t="s">
        <v>157</v>
      </c>
      <c r="B97" s="18">
        <v>100.22448586317957</v>
      </c>
      <c r="C97" s="18">
        <v>100.22448586317957</v>
      </c>
      <c r="D97" s="18"/>
      <c r="E97" s="18">
        <f t="shared" si="3"/>
        <v>0</v>
      </c>
      <c r="F97" s="18"/>
      <c r="G97" s="18">
        <v>0.35497829812532578</v>
      </c>
      <c r="H97" s="18">
        <v>0.35497829812532572</v>
      </c>
      <c r="I97" s="18"/>
      <c r="J97" s="18">
        <f t="shared" si="4"/>
        <v>0</v>
      </c>
      <c r="K97" s="93">
        <f t="shared" si="5"/>
        <v>0</v>
      </c>
      <c r="M97" s="62"/>
      <c r="N97" s="113"/>
      <c r="P97" s="62"/>
      <c r="Q97" s="62"/>
    </row>
    <row r="98" spans="1:17" x14ac:dyDescent="0.25">
      <c r="A98" s="21" t="s">
        <v>158</v>
      </c>
      <c r="B98" s="35">
        <v>100.17224412235728</v>
      </c>
      <c r="C98" s="35">
        <v>100.17224412235728</v>
      </c>
      <c r="D98" s="35"/>
      <c r="E98" s="35">
        <f t="shared" si="3"/>
        <v>0</v>
      </c>
      <c r="F98" s="35"/>
      <c r="G98" s="35">
        <v>0.31770264189785419</v>
      </c>
      <c r="H98" s="35">
        <v>0.31770264189785419</v>
      </c>
      <c r="I98" s="35"/>
      <c r="J98" s="35">
        <f t="shared" si="4"/>
        <v>0</v>
      </c>
      <c r="K98" s="92">
        <f t="shared" si="5"/>
        <v>0</v>
      </c>
      <c r="M98" s="62"/>
      <c r="N98" s="113"/>
      <c r="P98" s="62"/>
      <c r="Q98" s="62"/>
    </row>
    <row r="99" spans="1:17" x14ac:dyDescent="0.25">
      <c r="A99" s="22" t="s">
        <v>159</v>
      </c>
      <c r="B99" s="18">
        <v>98.173167851044909</v>
      </c>
      <c r="C99" s="18">
        <v>98.173167851044909</v>
      </c>
      <c r="D99" s="18"/>
      <c r="E99" s="18">
        <f t="shared" si="3"/>
        <v>0</v>
      </c>
      <c r="F99" s="18"/>
      <c r="G99" s="18">
        <v>0.22659152328284107</v>
      </c>
      <c r="H99" s="18">
        <v>0.22659152328284105</v>
      </c>
      <c r="I99" s="18"/>
      <c r="J99" s="18">
        <f t="shared" si="4"/>
        <v>0</v>
      </c>
      <c r="K99" s="93">
        <f t="shared" si="5"/>
        <v>0</v>
      </c>
      <c r="M99" s="62"/>
      <c r="N99" s="113"/>
      <c r="P99" s="62"/>
      <c r="Q99" s="62"/>
    </row>
    <row r="100" spans="1:17" x14ac:dyDescent="0.25">
      <c r="A100" s="21" t="s">
        <v>23</v>
      </c>
      <c r="B100" s="35">
        <v>95.582199165949007</v>
      </c>
      <c r="C100" s="35">
        <v>95.744654980879545</v>
      </c>
      <c r="D100" s="35"/>
      <c r="E100" s="35">
        <f t="shared" si="3"/>
        <v>0.16996450840023325</v>
      </c>
      <c r="F100" s="35"/>
      <c r="G100" s="35">
        <v>30.481985898666849</v>
      </c>
      <c r="H100" s="35">
        <v>30.533794456150147</v>
      </c>
      <c r="I100" s="35"/>
      <c r="J100" s="35">
        <f t="shared" si="4"/>
        <v>5.1808557483298046E-2</v>
      </c>
      <c r="K100" s="92">
        <f t="shared" si="5"/>
        <v>5.2625159253758046E-4</v>
      </c>
      <c r="M100" s="62"/>
      <c r="N100" s="113"/>
      <c r="P100" s="62"/>
      <c r="Q100" s="62"/>
    </row>
    <row r="101" spans="1:17" x14ac:dyDescent="0.25">
      <c r="A101" s="22" t="s">
        <v>24</v>
      </c>
      <c r="B101" s="18">
        <v>94.047721868966988</v>
      </c>
      <c r="C101" s="18">
        <v>94.267013356675747</v>
      </c>
      <c r="D101" s="18"/>
      <c r="E101" s="18">
        <f t="shared" si="3"/>
        <v>0.23317044086861305</v>
      </c>
      <c r="F101" s="18"/>
      <c r="G101" s="18">
        <v>22.219178936362844</v>
      </c>
      <c r="H101" s="18">
        <v>22.270987493846146</v>
      </c>
      <c r="I101" s="18"/>
      <c r="J101" s="18">
        <f t="shared" si="4"/>
        <v>5.1808557483301598E-2</v>
      </c>
      <c r="K101" s="93">
        <f t="shared" si="5"/>
        <v>5.2625159253761656E-4</v>
      </c>
      <c r="M101" s="62"/>
      <c r="N101" s="113"/>
      <c r="P101" s="62"/>
      <c r="Q101" s="62"/>
    </row>
    <row r="102" spans="1:17" x14ac:dyDescent="0.25">
      <c r="A102" s="21" t="s">
        <v>160</v>
      </c>
      <c r="B102" s="35">
        <v>94.047721868966988</v>
      </c>
      <c r="C102" s="35">
        <v>94.267013356675747</v>
      </c>
      <c r="D102" s="35"/>
      <c r="E102" s="35">
        <f t="shared" si="3"/>
        <v>0.23317044086861305</v>
      </c>
      <c r="F102" s="35"/>
      <c r="G102" s="35">
        <v>22.219178936362844</v>
      </c>
      <c r="H102" s="35">
        <v>22.270987493846146</v>
      </c>
      <c r="I102" s="35"/>
      <c r="J102" s="35">
        <f t="shared" si="4"/>
        <v>5.1808557483301598E-2</v>
      </c>
      <c r="K102" s="92">
        <f t="shared" si="5"/>
        <v>5.2625159253761656E-4</v>
      </c>
      <c r="M102" s="62"/>
      <c r="N102" s="113"/>
      <c r="P102" s="62"/>
      <c r="Q102" s="62"/>
    </row>
    <row r="103" spans="1:17" x14ac:dyDescent="0.25">
      <c r="A103" s="22" t="s">
        <v>160</v>
      </c>
      <c r="B103" s="18">
        <v>94.047721868966988</v>
      </c>
      <c r="C103" s="18">
        <v>94.267013356675747</v>
      </c>
      <c r="D103" s="18"/>
      <c r="E103" s="18">
        <f t="shared" si="3"/>
        <v>0.23317044086861305</v>
      </c>
      <c r="F103" s="18"/>
      <c r="G103" s="18">
        <v>22.219178936362844</v>
      </c>
      <c r="H103" s="18">
        <v>22.270987493846146</v>
      </c>
      <c r="I103" s="18"/>
      <c r="J103" s="18">
        <f t="shared" si="4"/>
        <v>5.1808557483301598E-2</v>
      </c>
      <c r="K103" s="93">
        <f t="shared" si="5"/>
        <v>5.2625159253761656E-4</v>
      </c>
      <c r="M103" s="62"/>
      <c r="N103" s="113"/>
      <c r="P103" s="62"/>
      <c r="Q103" s="62"/>
    </row>
    <row r="104" spans="1:17" x14ac:dyDescent="0.25">
      <c r="A104" s="21" t="s">
        <v>161</v>
      </c>
      <c r="B104" s="35">
        <v>99.470440689515115</v>
      </c>
      <c r="C104" s="35">
        <v>99.470440689515115</v>
      </c>
      <c r="D104" s="35"/>
      <c r="E104" s="35">
        <f t="shared" si="3"/>
        <v>0</v>
      </c>
      <c r="F104" s="35"/>
      <c r="G104" s="35">
        <v>0.49276727033407441</v>
      </c>
      <c r="H104" s="35">
        <v>0.49276727033407436</v>
      </c>
      <c r="I104" s="35"/>
      <c r="J104" s="35">
        <f t="shared" si="4"/>
        <v>0</v>
      </c>
      <c r="K104" s="92">
        <f t="shared" si="5"/>
        <v>0</v>
      </c>
      <c r="M104" s="62"/>
      <c r="N104" s="113"/>
      <c r="P104" s="62"/>
      <c r="Q104" s="62"/>
    </row>
    <row r="105" spans="1:17" x14ac:dyDescent="0.25">
      <c r="A105" s="22" t="s">
        <v>162</v>
      </c>
      <c r="B105" s="18">
        <v>99.21971121774925</v>
      </c>
      <c r="C105" s="18">
        <v>99.21971121774925</v>
      </c>
      <c r="D105" s="18"/>
      <c r="E105" s="18">
        <f t="shared" si="3"/>
        <v>0</v>
      </c>
      <c r="F105" s="18"/>
      <c r="G105" s="18">
        <v>0.33358384908734667</v>
      </c>
      <c r="H105" s="18">
        <v>0.33358384908734673</v>
      </c>
      <c r="I105" s="18"/>
      <c r="J105" s="18">
        <f t="shared" si="4"/>
        <v>0</v>
      </c>
      <c r="K105" s="93">
        <f t="shared" si="5"/>
        <v>0</v>
      </c>
      <c r="M105" s="62"/>
      <c r="N105" s="113"/>
      <c r="P105" s="62"/>
      <c r="Q105" s="62"/>
    </row>
    <row r="106" spans="1:17" x14ac:dyDescent="0.25">
      <c r="A106" s="23" t="s">
        <v>25</v>
      </c>
      <c r="B106" s="35">
        <v>99.21971121774925</v>
      </c>
      <c r="C106" s="35">
        <v>99.21971121774925</v>
      </c>
      <c r="D106" s="35"/>
      <c r="E106" s="35">
        <f t="shared" si="3"/>
        <v>0</v>
      </c>
      <c r="F106" s="35"/>
      <c r="G106" s="35">
        <v>0.33358384908734667</v>
      </c>
      <c r="H106" s="35">
        <v>0.33358384908734673</v>
      </c>
      <c r="I106" s="35"/>
      <c r="J106" s="35">
        <f t="shared" si="4"/>
        <v>0</v>
      </c>
      <c r="K106" s="92">
        <f t="shared" si="5"/>
        <v>0</v>
      </c>
      <c r="M106" s="62"/>
      <c r="N106" s="113"/>
      <c r="P106" s="62"/>
      <c r="Q106" s="62"/>
    </row>
    <row r="107" spans="1:17" x14ac:dyDescent="0.25">
      <c r="A107" s="24" t="s">
        <v>163</v>
      </c>
      <c r="B107" s="18">
        <v>100</v>
      </c>
      <c r="C107" s="18">
        <v>100</v>
      </c>
      <c r="D107" s="18"/>
      <c r="E107" s="18">
        <f t="shared" si="3"/>
        <v>0</v>
      </c>
      <c r="F107" s="18"/>
      <c r="G107" s="18">
        <v>0.15918342124672771</v>
      </c>
      <c r="H107" s="18">
        <v>0.15918342124672774</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0.15918342124672771</v>
      </c>
      <c r="H108" s="35">
        <v>0.15918342124672774</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3.4255583713825697</v>
      </c>
      <c r="H109" s="18">
        <v>3.4255583713825692</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3.1492554763880807</v>
      </c>
      <c r="H110" s="35">
        <v>3.1492554763880811</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3.1492554763880807</v>
      </c>
      <c r="H111" s="18">
        <v>3.1492554763880811</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0.27630289499448857</v>
      </c>
      <c r="H112" s="35">
        <v>0.27630289499448857</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0.27630289499448857</v>
      </c>
      <c r="H113" s="18">
        <v>0.27630289499448857</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4.3444813205873603</v>
      </c>
      <c r="H114" s="35">
        <v>4.3444813205873611</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3.7462797033363859</v>
      </c>
      <c r="H115" s="18">
        <v>3.7462797033363855</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3.7462797033363859</v>
      </c>
      <c r="H116" s="35">
        <v>3.7462797033363855</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0.5982016172509752</v>
      </c>
      <c r="H117" s="18">
        <v>0.5982016172509752</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0.5982016172509752</v>
      </c>
      <c r="H118" s="35">
        <v>0.5982016172509752</v>
      </c>
      <c r="I118" s="35"/>
      <c r="J118" s="35">
        <f t="shared" si="4"/>
        <v>0</v>
      </c>
      <c r="K118" s="92">
        <f t="shared" si="5"/>
        <v>0</v>
      </c>
      <c r="M118" s="62"/>
      <c r="N118" s="113"/>
      <c r="P118" s="62"/>
      <c r="Q118" s="62"/>
    </row>
    <row r="119" spans="1:17" x14ac:dyDescent="0.25">
      <c r="A119" s="24" t="s">
        <v>29</v>
      </c>
      <c r="B119" s="18">
        <v>99.332721336321427</v>
      </c>
      <c r="C119" s="18">
        <v>99.388961283000057</v>
      </c>
      <c r="D119" s="18"/>
      <c r="E119" s="18">
        <f t="shared" si="3"/>
        <v>5.661774480960613E-2</v>
      </c>
      <c r="F119" s="18"/>
      <c r="G119" s="18">
        <v>5.4225229655837337</v>
      </c>
      <c r="H119" s="18">
        <v>5.4255930757986306</v>
      </c>
      <c r="I119" s="18"/>
      <c r="J119" s="18">
        <f t="shared" si="4"/>
        <v>3.0701102148968928E-3</v>
      </c>
      <c r="K119" s="93">
        <f t="shared" si="5"/>
        <v>3.1185010128418144E-5</v>
      </c>
      <c r="M119" s="62"/>
      <c r="N119" s="113"/>
      <c r="P119" s="62"/>
      <c r="Q119" s="62"/>
    </row>
    <row r="120" spans="1:17" x14ac:dyDescent="0.25">
      <c r="A120" s="21" t="s">
        <v>169</v>
      </c>
      <c r="B120" s="35">
        <v>103.15819278662252</v>
      </c>
      <c r="C120" s="35">
        <v>103.15819278662252</v>
      </c>
      <c r="D120" s="35"/>
      <c r="E120" s="35">
        <f t="shared" si="3"/>
        <v>0</v>
      </c>
      <c r="F120" s="35"/>
      <c r="G120" s="35">
        <v>1.2512275391904084</v>
      </c>
      <c r="H120" s="35">
        <v>1.2512275391904084</v>
      </c>
      <c r="I120" s="35"/>
      <c r="J120" s="35">
        <f t="shared" si="4"/>
        <v>0</v>
      </c>
      <c r="K120" s="92">
        <f t="shared" si="5"/>
        <v>0</v>
      </c>
      <c r="M120" s="62"/>
      <c r="N120" s="113"/>
      <c r="P120" s="62"/>
      <c r="Q120" s="62"/>
    </row>
    <row r="121" spans="1:17" x14ac:dyDescent="0.25">
      <c r="A121" s="22" t="s">
        <v>170</v>
      </c>
      <c r="B121" s="18">
        <v>103.15819278662252</v>
      </c>
      <c r="C121" s="18">
        <v>103.15819278662252</v>
      </c>
      <c r="D121" s="18"/>
      <c r="E121" s="18">
        <f t="shared" si="3"/>
        <v>0</v>
      </c>
      <c r="F121" s="18"/>
      <c r="G121" s="18">
        <v>1.2512275391904084</v>
      </c>
      <c r="H121" s="18">
        <v>1.2512275391904084</v>
      </c>
      <c r="I121" s="18"/>
      <c r="J121" s="18">
        <f t="shared" si="4"/>
        <v>0</v>
      </c>
      <c r="K121" s="93">
        <f t="shared" si="5"/>
        <v>0</v>
      </c>
      <c r="M121" s="62"/>
      <c r="N121" s="113"/>
      <c r="P121" s="62"/>
      <c r="Q121" s="62"/>
    </row>
    <row r="122" spans="1:17" x14ac:dyDescent="0.25">
      <c r="A122" s="21" t="s">
        <v>171</v>
      </c>
      <c r="B122" s="35">
        <v>103.15819278662252</v>
      </c>
      <c r="C122" s="35">
        <v>103.15819278662252</v>
      </c>
      <c r="D122" s="35"/>
      <c r="E122" s="35">
        <f t="shared" si="3"/>
        <v>0</v>
      </c>
      <c r="F122" s="35"/>
      <c r="G122" s="35">
        <v>1.2512275391904084</v>
      </c>
      <c r="H122" s="35">
        <v>1.2512275391904084</v>
      </c>
      <c r="I122" s="35"/>
      <c r="J122" s="35">
        <f t="shared" si="4"/>
        <v>0</v>
      </c>
      <c r="K122" s="92">
        <f t="shared" si="5"/>
        <v>0</v>
      </c>
      <c r="M122" s="62"/>
      <c r="N122" s="113"/>
      <c r="P122" s="62"/>
      <c r="Q122" s="62"/>
    </row>
    <row r="123" spans="1:17" x14ac:dyDescent="0.25">
      <c r="A123" s="22" t="s">
        <v>30</v>
      </c>
      <c r="B123" s="18">
        <v>100.24428158647864</v>
      </c>
      <c r="C123" s="18">
        <v>100.14044679239628</v>
      </c>
      <c r="D123" s="18"/>
      <c r="E123" s="18">
        <f t="shared" si="3"/>
        <v>-0.1035817629086222</v>
      </c>
      <c r="F123" s="18"/>
      <c r="G123" s="18">
        <v>0.37322122634234611</v>
      </c>
      <c r="H123" s="18">
        <v>0.37283463721655152</v>
      </c>
      <c r="I123" s="18"/>
      <c r="J123" s="18">
        <f t="shared" si="4"/>
        <v>-3.8658912579458971E-4</v>
      </c>
      <c r="K123" s="93">
        <f t="shared" si="5"/>
        <v>-3.9268250843058019E-6</v>
      </c>
      <c r="M123" s="62"/>
      <c r="N123" s="113"/>
      <c r="P123" s="62"/>
      <c r="Q123" s="62"/>
    </row>
    <row r="124" spans="1:17" x14ac:dyDescent="0.25">
      <c r="A124" s="21" t="s">
        <v>31</v>
      </c>
      <c r="B124" s="35">
        <v>100.24428158647864</v>
      </c>
      <c r="C124" s="35">
        <v>100.14044679239628</v>
      </c>
      <c r="D124" s="35"/>
      <c r="E124" s="35">
        <f t="shared" si="3"/>
        <v>-0.1035817629086222</v>
      </c>
      <c r="F124" s="35"/>
      <c r="G124" s="35">
        <v>0.37322122634234611</v>
      </c>
      <c r="H124" s="35">
        <v>0.37283463721655152</v>
      </c>
      <c r="I124" s="35"/>
      <c r="J124" s="35">
        <f t="shared" si="4"/>
        <v>-3.8658912579458971E-4</v>
      </c>
      <c r="K124" s="92">
        <f t="shared" si="5"/>
        <v>-3.9268250843058019E-6</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3"/>
      <c r="P125" s="62"/>
      <c r="Q125" s="62"/>
    </row>
    <row r="126" spans="1:17" x14ac:dyDescent="0.25">
      <c r="A126" s="23" t="s">
        <v>173</v>
      </c>
      <c r="B126" s="35">
        <v>100.10106237140315</v>
      </c>
      <c r="C126" s="35">
        <v>99.939214661902739</v>
      </c>
      <c r="D126" s="35"/>
      <c r="E126" s="35">
        <f t="shared" si="3"/>
        <v>-0.16168430750505003</v>
      </c>
      <c r="F126" s="35"/>
      <c r="G126" s="35">
        <v>0.23910120392017717</v>
      </c>
      <c r="H126" s="35">
        <v>0.23871461479438261</v>
      </c>
      <c r="I126" s="35"/>
      <c r="J126" s="35">
        <f t="shared" si="4"/>
        <v>-3.8658912579456195E-4</v>
      </c>
      <c r="K126" s="92">
        <f t="shared" si="5"/>
        <v>-3.9268250843055207E-6</v>
      </c>
      <c r="M126" s="62"/>
      <c r="N126" s="113"/>
      <c r="P126" s="62"/>
      <c r="Q126" s="62"/>
    </row>
    <row r="127" spans="1:17" x14ac:dyDescent="0.25">
      <c r="A127" s="22" t="s">
        <v>174</v>
      </c>
      <c r="B127" s="18">
        <v>100</v>
      </c>
      <c r="C127" s="18">
        <v>100</v>
      </c>
      <c r="D127" s="18"/>
      <c r="E127" s="18">
        <f t="shared" si="3"/>
        <v>0</v>
      </c>
      <c r="F127" s="18"/>
      <c r="G127" s="18">
        <v>5.8082647298548312E-2</v>
      </c>
      <c r="H127" s="18">
        <v>5.8082647298548312E-2</v>
      </c>
      <c r="I127" s="18"/>
      <c r="J127" s="18">
        <f t="shared" si="4"/>
        <v>0</v>
      </c>
      <c r="K127" s="93">
        <f t="shared" si="5"/>
        <v>0</v>
      </c>
      <c r="M127" s="62"/>
      <c r="N127" s="113"/>
      <c r="P127" s="62"/>
      <c r="Q127" s="62"/>
    </row>
    <row r="128" spans="1:17" x14ac:dyDescent="0.25">
      <c r="A128" s="21" t="s">
        <v>32</v>
      </c>
      <c r="B128" s="35">
        <v>95.996767522245605</v>
      </c>
      <c r="C128" s="35">
        <v>95.996767522245605</v>
      </c>
      <c r="D128" s="35"/>
      <c r="E128" s="35">
        <f t="shared" si="3"/>
        <v>0</v>
      </c>
      <c r="F128" s="35"/>
      <c r="G128" s="35">
        <v>1.5977928958084988</v>
      </c>
      <c r="H128" s="35">
        <v>1.5977928958084988</v>
      </c>
      <c r="I128" s="35"/>
      <c r="J128" s="35">
        <f t="shared" si="4"/>
        <v>0</v>
      </c>
      <c r="K128" s="92">
        <f t="shared" si="5"/>
        <v>0</v>
      </c>
      <c r="M128" s="62"/>
      <c r="N128" s="113"/>
      <c r="P128" s="62"/>
      <c r="Q128" s="62"/>
    </row>
    <row r="129" spans="1:17" x14ac:dyDescent="0.25">
      <c r="A129" s="24" t="s">
        <v>175</v>
      </c>
      <c r="B129" s="18">
        <v>93.996734019332806</v>
      </c>
      <c r="C129" s="18">
        <v>93.996734019332806</v>
      </c>
      <c r="D129" s="18"/>
      <c r="E129" s="18">
        <f t="shared" si="3"/>
        <v>0</v>
      </c>
      <c r="F129" s="18"/>
      <c r="G129" s="18">
        <v>0.94981691204625174</v>
      </c>
      <c r="H129" s="18">
        <v>0.94981691204625174</v>
      </c>
      <c r="I129" s="18"/>
      <c r="J129" s="18">
        <f t="shared" si="4"/>
        <v>0</v>
      </c>
      <c r="K129" s="93">
        <f t="shared" si="5"/>
        <v>0</v>
      </c>
      <c r="M129" s="62"/>
      <c r="N129" s="113"/>
      <c r="P129" s="62"/>
      <c r="Q129" s="62"/>
    </row>
    <row r="130" spans="1:17" x14ac:dyDescent="0.25">
      <c r="A130" s="23" t="s">
        <v>176</v>
      </c>
      <c r="B130" s="35">
        <v>95.768019422950289</v>
      </c>
      <c r="C130" s="35">
        <v>95.768019422950289</v>
      </c>
      <c r="D130" s="35"/>
      <c r="E130" s="35">
        <f t="shared" si="3"/>
        <v>0</v>
      </c>
      <c r="F130" s="35"/>
      <c r="G130" s="35">
        <v>0.32015894278711621</v>
      </c>
      <c r="H130" s="35">
        <v>0.32015894278711621</v>
      </c>
      <c r="I130" s="35"/>
      <c r="J130" s="35">
        <f t="shared" si="4"/>
        <v>0</v>
      </c>
      <c r="K130" s="92">
        <f t="shared" si="5"/>
        <v>0</v>
      </c>
      <c r="M130" s="62"/>
      <c r="N130" s="113"/>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0.35589939025253992</v>
      </c>
      <c r="H132" s="35">
        <v>0.35589939025253992</v>
      </c>
      <c r="I132" s="35"/>
      <c r="J132" s="35">
        <f t="shared" si="4"/>
        <v>0</v>
      </c>
      <c r="K132" s="92">
        <f t="shared" si="5"/>
        <v>0</v>
      </c>
      <c r="M132" s="62"/>
      <c r="N132" s="113"/>
      <c r="P132" s="62"/>
      <c r="Q132" s="62"/>
    </row>
    <row r="133" spans="1:17" x14ac:dyDescent="0.25">
      <c r="A133" s="24" t="s">
        <v>179</v>
      </c>
      <c r="B133" s="18">
        <v>97.915634535024907</v>
      </c>
      <c r="C133" s="18">
        <v>97.915634535024907</v>
      </c>
      <c r="D133" s="18"/>
      <c r="E133" s="18">
        <f t="shared" si="3"/>
        <v>0</v>
      </c>
      <c r="F133" s="18"/>
      <c r="G133" s="18">
        <v>0.28040243690561739</v>
      </c>
      <c r="H133" s="18">
        <v>0.28040243690561739</v>
      </c>
      <c r="I133" s="18"/>
      <c r="J133" s="18">
        <f t="shared" si="4"/>
        <v>0</v>
      </c>
      <c r="K133" s="93">
        <f t="shared" si="5"/>
        <v>0</v>
      </c>
      <c r="M133" s="62"/>
      <c r="N133" s="113"/>
      <c r="P133" s="62"/>
      <c r="Q133" s="62"/>
    </row>
    <row r="134" spans="1:17" x14ac:dyDescent="0.25">
      <c r="A134" s="23" t="s">
        <v>180</v>
      </c>
      <c r="B134" s="35">
        <v>97.101278241807449</v>
      </c>
      <c r="C134" s="35">
        <v>97.101278241807449</v>
      </c>
      <c r="D134" s="35"/>
      <c r="E134" s="35">
        <f t="shared" si="3"/>
        <v>0</v>
      </c>
      <c r="F134" s="35"/>
      <c r="G134" s="35">
        <v>0.20016105243714163</v>
      </c>
      <c r="H134" s="35">
        <v>0.20016105243714163</v>
      </c>
      <c r="I134" s="35"/>
      <c r="J134" s="35">
        <f t="shared" si="4"/>
        <v>0</v>
      </c>
      <c r="K134" s="92">
        <f t="shared" si="5"/>
        <v>0</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8.0241384468475757E-2</v>
      </c>
      <c r="I135" s="18"/>
      <c r="J135" s="18">
        <f t="shared" si="4"/>
        <v>0</v>
      </c>
      <c r="K135" s="93">
        <f t="shared" si="5"/>
        <v>0</v>
      </c>
      <c r="M135" s="62"/>
      <c r="N135" s="113"/>
      <c r="P135" s="62"/>
      <c r="Q135" s="62"/>
    </row>
    <row r="136" spans="1:17" x14ac:dyDescent="0.25">
      <c r="A136" s="21" t="s">
        <v>182</v>
      </c>
      <c r="B136" s="35">
        <v>100</v>
      </c>
      <c r="C136" s="35">
        <v>100</v>
      </c>
      <c r="D136" s="35"/>
      <c r="E136" s="35">
        <f t="shared" si="6"/>
        <v>0</v>
      </c>
      <c r="F136" s="35"/>
      <c r="G136" s="35">
        <v>0.36757354685662968</v>
      </c>
      <c r="H136" s="35">
        <v>0.36757354685662968</v>
      </c>
      <c r="I136" s="35"/>
      <c r="J136" s="35">
        <f t="shared" ref="J136:J199" si="7">H136-G136</f>
        <v>0</v>
      </c>
      <c r="K136" s="92">
        <f t="shared" si="5"/>
        <v>0</v>
      </c>
      <c r="M136" s="62"/>
      <c r="N136" s="113"/>
      <c r="P136" s="62"/>
      <c r="Q136" s="62"/>
    </row>
    <row r="137" spans="1:17" x14ac:dyDescent="0.25">
      <c r="A137" s="22" t="s">
        <v>182</v>
      </c>
      <c r="B137" s="18">
        <v>100</v>
      </c>
      <c r="C137" s="18">
        <v>100</v>
      </c>
      <c r="D137" s="18"/>
      <c r="E137" s="18">
        <f t="shared" si="6"/>
        <v>0</v>
      </c>
      <c r="F137" s="18"/>
      <c r="G137" s="18">
        <v>0.36757354685662968</v>
      </c>
      <c r="H137" s="18">
        <v>0.36757354685662968</v>
      </c>
      <c r="I137" s="18"/>
      <c r="J137" s="18">
        <f t="shared" si="7"/>
        <v>0</v>
      </c>
      <c r="K137" s="93">
        <f t="shared" si="5"/>
        <v>0</v>
      </c>
      <c r="M137" s="62"/>
      <c r="N137" s="113"/>
      <c r="P137" s="62"/>
      <c r="Q137" s="62"/>
    </row>
    <row r="138" spans="1:17" x14ac:dyDescent="0.25">
      <c r="A138" s="21" t="s">
        <v>33</v>
      </c>
      <c r="B138" s="35">
        <v>95.364405893676206</v>
      </c>
      <c r="C138" s="35">
        <v>95.641406678528512</v>
      </c>
      <c r="D138" s="35"/>
      <c r="E138" s="35">
        <f t="shared" si="6"/>
        <v>0.2904655906535325</v>
      </c>
      <c r="F138" s="35"/>
      <c r="G138" s="35">
        <v>0.24918469379369618</v>
      </c>
      <c r="H138" s="35">
        <v>0.24990848958634221</v>
      </c>
      <c r="I138" s="35"/>
      <c r="J138" s="35">
        <f t="shared" si="7"/>
        <v>7.2379579264603144E-4</v>
      </c>
      <c r="K138" s="92">
        <f t="shared" ref="K138:K201" si="8">J138/$G$5</f>
        <v>7.3520419609206044E-6</v>
      </c>
      <c r="M138" s="62"/>
      <c r="N138" s="113"/>
      <c r="P138" s="62"/>
      <c r="Q138" s="62"/>
    </row>
    <row r="139" spans="1:17" x14ac:dyDescent="0.25">
      <c r="A139" s="22" t="s">
        <v>34</v>
      </c>
      <c r="B139" s="18">
        <v>95.364405893676206</v>
      </c>
      <c r="C139" s="18">
        <v>95.641406678528512</v>
      </c>
      <c r="D139" s="18"/>
      <c r="E139" s="18">
        <f t="shared" si="6"/>
        <v>0.2904655906535325</v>
      </c>
      <c r="F139" s="18"/>
      <c r="G139" s="18">
        <v>0.24918469379369618</v>
      </c>
      <c r="H139" s="18">
        <v>0.24990848958634221</v>
      </c>
      <c r="I139" s="18"/>
      <c r="J139" s="18">
        <f t="shared" si="7"/>
        <v>7.2379579264603144E-4</v>
      </c>
      <c r="K139" s="93">
        <f t="shared" si="8"/>
        <v>7.3520419609206044E-6</v>
      </c>
      <c r="M139" s="62"/>
      <c r="N139" s="113"/>
      <c r="P139" s="62"/>
      <c r="Q139" s="62"/>
    </row>
    <row r="140" spans="1:17" x14ac:dyDescent="0.25">
      <c r="A140" s="21" t="s">
        <v>183</v>
      </c>
      <c r="B140" s="35">
        <v>92.667011123541727</v>
      </c>
      <c r="C140" s="35">
        <v>93.325996782238249</v>
      </c>
      <c r="D140" s="35"/>
      <c r="E140" s="35">
        <f t="shared" si="6"/>
        <v>0.7111329595145488</v>
      </c>
      <c r="F140" s="35"/>
      <c r="G140" s="35">
        <v>0.10178065619967029</v>
      </c>
      <c r="H140" s="35">
        <v>0.10250445199231634</v>
      </c>
      <c r="I140" s="35"/>
      <c r="J140" s="35">
        <f t="shared" si="7"/>
        <v>7.2379579264604532E-4</v>
      </c>
      <c r="K140" s="92">
        <f t="shared" si="8"/>
        <v>7.352041960920745E-6</v>
      </c>
      <c r="M140" s="62"/>
      <c r="N140" s="113"/>
      <c r="P140" s="62"/>
      <c r="Q140" s="62"/>
    </row>
    <row r="141" spans="1:17" x14ac:dyDescent="0.25">
      <c r="A141" s="22" t="s">
        <v>184</v>
      </c>
      <c r="B141" s="18">
        <v>88.856312527325585</v>
      </c>
      <c r="C141" s="18">
        <v>88.856312527325585</v>
      </c>
      <c r="D141" s="18"/>
      <c r="E141" s="18">
        <f t="shared" si="6"/>
        <v>0</v>
      </c>
      <c r="F141" s="18"/>
      <c r="G141" s="18">
        <v>3.2361300994867934E-2</v>
      </c>
      <c r="H141" s="18">
        <v>3.2361300994867927E-2</v>
      </c>
      <c r="I141" s="18"/>
      <c r="J141" s="18">
        <f t="shared" si="7"/>
        <v>0</v>
      </c>
      <c r="K141" s="93">
        <f t="shared" si="8"/>
        <v>0</v>
      </c>
      <c r="M141" s="62"/>
      <c r="N141" s="113"/>
      <c r="P141" s="62"/>
      <c r="Q141" s="62"/>
    </row>
    <row r="142" spans="1:17" x14ac:dyDescent="0.25">
      <c r="A142" s="21" t="s">
        <v>185</v>
      </c>
      <c r="B142" s="35">
        <v>100</v>
      </c>
      <c r="C142" s="35">
        <v>100</v>
      </c>
      <c r="D142" s="35"/>
      <c r="E142" s="35">
        <f t="shared" si="6"/>
        <v>0</v>
      </c>
      <c r="F142" s="35"/>
      <c r="G142" s="35">
        <v>0.11504273659915795</v>
      </c>
      <c r="H142" s="35">
        <v>0.11504273659915797</v>
      </c>
      <c r="I142" s="35"/>
      <c r="J142" s="35">
        <f t="shared" si="7"/>
        <v>0</v>
      </c>
      <c r="K142" s="92">
        <f t="shared" si="8"/>
        <v>0</v>
      </c>
      <c r="M142" s="62"/>
      <c r="N142" s="113"/>
      <c r="P142" s="62"/>
      <c r="Q142" s="62"/>
    </row>
    <row r="143" spans="1:17" x14ac:dyDescent="0.25">
      <c r="A143" s="22" t="s">
        <v>35</v>
      </c>
      <c r="B143" s="18">
        <v>100.25750781688866</v>
      </c>
      <c r="C143" s="18">
        <v>100.25750781688866</v>
      </c>
      <c r="D143" s="18"/>
      <c r="E143" s="18">
        <f t="shared" si="6"/>
        <v>0</v>
      </c>
      <c r="F143" s="18"/>
      <c r="G143" s="18">
        <v>0.13670012682296317</v>
      </c>
      <c r="H143" s="18">
        <v>0.13670012682296317</v>
      </c>
      <c r="I143" s="18"/>
      <c r="J143" s="18">
        <f t="shared" si="7"/>
        <v>0</v>
      </c>
      <c r="K143" s="93">
        <f t="shared" si="8"/>
        <v>0</v>
      </c>
      <c r="M143" s="62"/>
      <c r="N143" s="113"/>
      <c r="P143" s="62"/>
      <c r="Q143" s="62"/>
    </row>
    <row r="144" spans="1:17" x14ac:dyDescent="0.25">
      <c r="A144" s="21" t="s">
        <v>186</v>
      </c>
      <c r="B144" s="35">
        <v>100</v>
      </c>
      <c r="C144" s="35">
        <v>100</v>
      </c>
      <c r="D144" s="35"/>
      <c r="E144" s="35">
        <f t="shared" si="6"/>
        <v>0</v>
      </c>
      <c r="F144" s="35"/>
      <c r="G144" s="35">
        <v>2.5731975699960722E-2</v>
      </c>
      <c r="H144" s="35">
        <v>2.5731975699960719E-2</v>
      </c>
      <c r="I144" s="35"/>
      <c r="J144" s="35">
        <f t="shared" si="7"/>
        <v>0</v>
      </c>
      <c r="K144" s="92">
        <f t="shared" si="8"/>
        <v>0</v>
      </c>
      <c r="M144" s="62"/>
      <c r="N144" s="113"/>
      <c r="P144" s="62"/>
      <c r="Q144" s="62"/>
    </row>
    <row r="145" spans="1:17" x14ac:dyDescent="0.25">
      <c r="A145" s="22" t="s">
        <v>186</v>
      </c>
      <c r="B145" s="18">
        <v>100</v>
      </c>
      <c r="C145" s="18">
        <v>100</v>
      </c>
      <c r="D145" s="18"/>
      <c r="E145" s="18">
        <f t="shared" si="6"/>
        <v>0</v>
      </c>
      <c r="F145" s="18"/>
      <c r="G145" s="18">
        <v>2.5731975699960722E-2</v>
      </c>
      <c r="H145" s="18">
        <v>2.5731975699960719E-2</v>
      </c>
      <c r="I145" s="18"/>
      <c r="J145" s="18">
        <f t="shared" si="7"/>
        <v>0</v>
      </c>
      <c r="K145" s="93">
        <f t="shared" si="8"/>
        <v>0</v>
      </c>
      <c r="M145" s="62"/>
      <c r="N145" s="113"/>
      <c r="P145" s="62"/>
      <c r="Q145" s="62"/>
    </row>
    <row r="146" spans="1:17" x14ac:dyDescent="0.25">
      <c r="A146" s="21" t="s">
        <v>187</v>
      </c>
      <c r="B146" s="35">
        <v>100.31740984267248</v>
      </c>
      <c r="C146" s="35">
        <v>100.31740984267248</v>
      </c>
      <c r="D146" s="35"/>
      <c r="E146" s="35">
        <f t="shared" si="6"/>
        <v>0</v>
      </c>
      <c r="F146" s="35"/>
      <c r="G146" s="35">
        <v>0.11096815112300247</v>
      </c>
      <c r="H146" s="35">
        <v>0.11096815112300247</v>
      </c>
      <c r="I146" s="35"/>
      <c r="J146" s="35">
        <f t="shared" si="7"/>
        <v>0</v>
      </c>
      <c r="K146" s="92">
        <f t="shared" si="8"/>
        <v>0</v>
      </c>
      <c r="M146" s="62"/>
      <c r="N146" s="113"/>
      <c r="P146" s="62"/>
      <c r="Q146" s="62"/>
    </row>
    <row r="147" spans="1:17" x14ac:dyDescent="0.25">
      <c r="A147" s="22" t="s">
        <v>188</v>
      </c>
      <c r="B147" s="18">
        <v>100.31740984267248</v>
      </c>
      <c r="C147" s="18">
        <v>100.31740984267248</v>
      </c>
      <c r="D147" s="18"/>
      <c r="E147" s="18">
        <f t="shared" si="6"/>
        <v>0</v>
      </c>
      <c r="F147" s="18"/>
      <c r="G147" s="18">
        <v>0.11096815112300247</v>
      </c>
      <c r="H147" s="18">
        <v>0.11096815112300247</v>
      </c>
      <c r="I147" s="18"/>
      <c r="J147" s="18">
        <f t="shared" si="7"/>
        <v>0</v>
      </c>
      <c r="K147" s="93">
        <f t="shared" si="8"/>
        <v>0</v>
      </c>
      <c r="M147" s="62"/>
      <c r="N147" s="113"/>
      <c r="P147" s="62"/>
      <c r="Q147" s="62"/>
    </row>
    <row r="148" spans="1:17" x14ac:dyDescent="0.25">
      <c r="A148" s="21" t="s">
        <v>36</v>
      </c>
      <c r="B148" s="35">
        <v>100.15179798028186</v>
      </c>
      <c r="C148" s="35">
        <v>100.30264990626024</v>
      </c>
      <c r="D148" s="35"/>
      <c r="E148" s="35">
        <f t="shared" si="6"/>
        <v>0.15062328287713811</v>
      </c>
      <c r="F148" s="35"/>
      <c r="G148" s="35">
        <v>1.8143964836258213</v>
      </c>
      <c r="H148" s="35">
        <v>1.8171293871738661</v>
      </c>
      <c r="I148" s="35"/>
      <c r="J148" s="35">
        <f t="shared" si="7"/>
        <v>2.732903548044785E-3</v>
      </c>
      <c r="K148" s="92">
        <f t="shared" si="8"/>
        <v>2.7759793251796575E-5</v>
      </c>
      <c r="M148" s="62"/>
      <c r="N148" s="113"/>
      <c r="P148" s="62"/>
      <c r="Q148" s="62"/>
    </row>
    <row r="149" spans="1:17" x14ac:dyDescent="0.25">
      <c r="A149" s="22" t="s">
        <v>37</v>
      </c>
      <c r="B149" s="18">
        <v>100.31998666019155</v>
      </c>
      <c r="C149" s="18">
        <v>100.63797905961376</v>
      </c>
      <c r="D149" s="18"/>
      <c r="E149" s="18">
        <f t="shared" si="6"/>
        <v>0.31697811174888901</v>
      </c>
      <c r="F149" s="18"/>
      <c r="G149" s="18">
        <v>0.86217421542641515</v>
      </c>
      <c r="H149" s="18">
        <v>0.8649071189744596</v>
      </c>
      <c r="I149" s="18"/>
      <c r="J149" s="18">
        <f t="shared" si="7"/>
        <v>2.7329035480444519E-3</v>
      </c>
      <c r="K149" s="93">
        <f t="shared" si="8"/>
        <v>2.7759793251793194E-5</v>
      </c>
      <c r="M149" s="62"/>
      <c r="N149" s="113"/>
      <c r="P149" s="62"/>
      <c r="Q149" s="62"/>
    </row>
    <row r="150" spans="1:17" x14ac:dyDescent="0.25">
      <c r="A150" s="21" t="s">
        <v>189</v>
      </c>
      <c r="B150" s="35">
        <v>100.39834966244889</v>
      </c>
      <c r="C150" s="35">
        <v>100.64810310913562</v>
      </c>
      <c r="D150" s="35"/>
      <c r="E150" s="35">
        <f t="shared" si="6"/>
        <v>0.24876250209930895</v>
      </c>
      <c r="F150" s="35"/>
      <c r="G150" s="35">
        <v>0.7277811607853466</v>
      </c>
      <c r="H150" s="35">
        <v>0.7295916074107236</v>
      </c>
      <c r="I150" s="35"/>
      <c r="J150" s="35">
        <f t="shared" si="7"/>
        <v>1.8104466253769935E-3</v>
      </c>
      <c r="K150" s="92">
        <f t="shared" si="8"/>
        <v>1.8389827204049778E-5</v>
      </c>
      <c r="M150" s="62"/>
      <c r="N150" s="113"/>
      <c r="P150" s="62"/>
      <c r="Q150" s="62"/>
    </row>
    <row r="151" spans="1:17" x14ac:dyDescent="0.25">
      <c r="A151" s="22" t="s">
        <v>190</v>
      </c>
      <c r="B151" s="18">
        <v>99.897742017038709</v>
      </c>
      <c r="C151" s="18">
        <v>100.58342747845322</v>
      </c>
      <c r="D151" s="18"/>
      <c r="E151" s="18">
        <f t="shared" si="6"/>
        <v>0.68638734727113349</v>
      </c>
      <c r="F151" s="18"/>
      <c r="G151" s="18">
        <v>0.1343930546410686</v>
      </c>
      <c r="H151" s="18">
        <v>0.13531551156373609</v>
      </c>
      <c r="I151" s="18"/>
      <c r="J151" s="18">
        <f t="shared" si="7"/>
        <v>9.2245692266748613E-4</v>
      </c>
      <c r="K151" s="93">
        <f t="shared" si="8"/>
        <v>9.3699660477436952E-6</v>
      </c>
      <c r="M151" s="62"/>
      <c r="N151" s="113"/>
      <c r="P151" s="62"/>
      <c r="Q151" s="62"/>
    </row>
    <row r="152" spans="1:17" x14ac:dyDescent="0.25">
      <c r="A152" s="21" t="s">
        <v>191</v>
      </c>
      <c r="B152" s="35">
        <v>100</v>
      </c>
      <c r="C152" s="35">
        <v>100</v>
      </c>
      <c r="D152" s="35"/>
      <c r="E152" s="35">
        <f t="shared" si="6"/>
        <v>0</v>
      </c>
      <c r="F152" s="35"/>
      <c r="G152" s="35">
        <v>0.95222226819940625</v>
      </c>
      <c r="H152" s="35">
        <v>0.95222226819940636</v>
      </c>
      <c r="I152" s="35"/>
      <c r="J152" s="35">
        <f t="shared" si="7"/>
        <v>0</v>
      </c>
      <c r="K152" s="92">
        <f t="shared" si="8"/>
        <v>0</v>
      </c>
      <c r="M152" s="62"/>
      <c r="N152" s="113"/>
      <c r="P152" s="62"/>
      <c r="Q152" s="62"/>
    </row>
    <row r="153" spans="1:17" x14ac:dyDescent="0.25">
      <c r="A153" s="22" t="s">
        <v>192</v>
      </c>
      <c r="B153" s="18">
        <v>100</v>
      </c>
      <c r="C153" s="18">
        <v>100</v>
      </c>
      <c r="D153" s="18"/>
      <c r="E153" s="18">
        <f t="shared" si="6"/>
        <v>0</v>
      </c>
      <c r="F153" s="18"/>
      <c r="G153" s="18">
        <v>0.95222226819940625</v>
      </c>
      <c r="H153" s="18">
        <v>0.95222226819940636</v>
      </c>
      <c r="I153" s="18"/>
      <c r="J153" s="18">
        <f t="shared" si="7"/>
        <v>0</v>
      </c>
      <c r="K153" s="93">
        <f t="shared" si="8"/>
        <v>0</v>
      </c>
      <c r="M153" s="62"/>
      <c r="N153" s="113"/>
      <c r="P153" s="62"/>
      <c r="Q153" s="62"/>
    </row>
    <row r="154" spans="1:17" x14ac:dyDescent="0.25">
      <c r="A154" s="21" t="s">
        <v>38</v>
      </c>
      <c r="B154" s="35">
        <v>100.00171429194947</v>
      </c>
      <c r="C154" s="35">
        <v>100.00171429194947</v>
      </c>
      <c r="D154" s="35"/>
      <c r="E154" s="35">
        <f t="shared" si="6"/>
        <v>0</v>
      </c>
      <c r="F154" s="35"/>
      <c r="G154" s="35">
        <v>5.1931506286341724</v>
      </c>
      <c r="H154" s="35">
        <v>5.1931506286341733</v>
      </c>
      <c r="I154" s="35"/>
      <c r="J154" s="35">
        <f t="shared" si="7"/>
        <v>0</v>
      </c>
      <c r="K154" s="92">
        <f t="shared" si="8"/>
        <v>0</v>
      </c>
      <c r="M154" s="62"/>
      <c r="N154" s="113"/>
      <c r="P154" s="62"/>
      <c r="Q154" s="62"/>
    </row>
    <row r="155" spans="1:17" x14ac:dyDescent="0.25">
      <c r="A155" s="22" t="s">
        <v>193</v>
      </c>
      <c r="B155" s="18">
        <v>100.00346096467783</v>
      </c>
      <c r="C155" s="18">
        <v>100.00346096467783</v>
      </c>
      <c r="D155" s="18"/>
      <c r="E155" s="18">
        <f t="shared" si="6"/>
        <v>0</v>
      </c>
      <c r="F155" s="18"/>
      <c r="G155" s="18">
        <v>2.5723266892311325</v>
      </c>
      <c r="H155" s="18">
        <v>2.5723266892311325</v>
      </c>
      <c r="I155" s="18"/>
      <c r="J155" s="18">
        <f t="shared" si="7"/>
        <v>0</v>
      </c>
      <c r="K155" s="93">
        <f t="shared" si="8"/>
        <v>0</v>
      </c>
      <c r="M155" s="62"/>
      <c r="N155" s="113"/>
      <c r="P155" s="62"/>
      <c r="Q155" s="62"/>
    </row>
    <row r="156" spans="1:17" x14ac:dyDescent="0.25">
      <c r="A156" s="21" t="s">
        <v>194</v>
      </c>
      <c r="B156" s="35">
        <v>100</v>
      </c>
      <c r="C156" s="35">
        <v>100</v>
      </c>
      <c r="D156" s="35"/>
      <c r="E156" s="35">
        <f t="shared" si="6"/>
        <v>0</v>
      </c>
      <c r="F156" s="35"/>
      <c r="G156" s="35">
        <v>2.0508608620407318</v>
      </c>
      <c r="H156" s="35">
        <v>2.0508608620407318</v>
      </c>
      <c r="I156" s="35"/>
      <c r="J156" s="35">
        <f t="shared" si="7"/>
        <v>0</v>
      </c>
      <c r="K156" s="92">
        <f t="shared" si="8"/>
        <v>0</v>
      </c>
      <c r="M156" s="62"/>
      <c r="N156" s="113"/>
      <c r="P156" s="62"/>
      <c r="Q156" s="62"/>
    </row>
    <row r="157" spans="1:17" x14ac:dyDescent="0.25">
      <c r="A157" s="22" t="s">
        <v>195</v>
      </c>
      <c r="B157" s="18">
        <v>100</v>
      </c>
      <c r="C157" s="18">
        <v>100</v>
      </c>
      <c r="D157" s="18"/>
      <c r="E157" s="18">
        <f t="shared" si="6"/>
        <v>0</v>
      </c>
      <c r="F157" s="18"/>
      <c r="G157" s="18">
        <v>2.0508608620407318</v>
      </c>
      <c r="H157" s="18">
        <v>2.0508608620407318</v>
      </c>
      <c r="I157" s="18"/>
      <c r="J157" s="18">
        <f t="shared" si="7"/>
        <v>0</v>
      </c>
      <c r="K157" s="93">
        <f t="shared" si="8"/>
        <v>0</v>
      </c>
      <c r="M157" s="62"/>
      <c r="N157" s="113"/>
      <c r="P157" s="62"/>
      <c r="Q157" s="62"/>
    </row>
    <row r="158" spans="1:17" x14ac:dyDescent="0.25">
      <c r="A158" s="21" t="s">
        <v>196</v>
      </c>
      <c r="B158" s="35">
        <v>100.01707483656941</v>
      </c>
      <c r="C158" s="35">
        <v>100.01707483656941</v>
      </c>
      <c r="D158" s="35"/>
      <c r="E158" s="35">
        <f t="shared" si="6"/>
        <v>0</v>
      </c>
      <c r="F158" s="35"/>
      <c r="G158" s="35">
        <v>0.52146582719040069</v>
      </c>
      <c r="H158" s="35">
        <v>0.52146582719040069</v>
      </c>
      <c r="I158" s="35"/>
      <c r="J158" s="35">
        <f t="shared" si="7"/>
        <v>0</v>
      </c>
      <c r="K158" s="92">
        <f t="shared" si="8"/>
        <v>0</v>
      </c>
      <c r="M158" s="62"/>
      <c r="N158" s="113"/>
      <c r="P158" s="62"/>
      <c r="Q158" s="62"/>
    </row>
    <row r="159" spans="1:17" x14ac:dyDescent="0.25">
      <c r="A159" s="22" t="s">
        <v>197</v>
      </c>
      <c r="B159" s="18">
        <v>100.01707483656941</v>
      </c>
      <c r="C159" s="18">
        <v>100.01707483656941</v>
      </c>
      <c r="D159" s="18"/>
      <c r="E159" s="18">
        <f t="shared" si="6"/>
        <v>0</v>
      </c>
      <c r="F159" s="18"/>
      <c r="G159" s="18">
        <v>0.52146582719040069</v>
      </c>
      <c r="H159" s="18">
        <v>0.52146582719040069</v>
      </c>
      <c r="I159" s="18"/>
      <c r="J159" s="18">
        <f t="shared" si="7"/>
        <v>0</v>
      </c>
      <c r="K159" s="93">
        <f t="shared" si="8"/>
        <v>0</v>
      </c>
      <c r="M159" s="62"/>
      <c r="N159" s="113"/>
      <c r="P159" s="62"/>
      <c r="Q159" s="62"/>
    </row>
    <row r="160" spans="1:17" x14ac:dyDescent="0.25">
      <c r="A160" s="21" t="s">
        <v>198</v>
      </c>
      <c r="B160" s="35">
        <v>100</v>
      </c>
      <c r="C160" s="35">
        <v>100</v>
      </c>
      <c r="D160" s="35"/>
      <c r="E160" s="35">
        <f t="shared" si="6"/>
        <v>0</v>
      </c>
      <c r="F160" s="35"/>
      <c r="G160" s="35">
        <v>0.63850025568255175</v>
      </c>
      <c r="H160" s="35">
        <v>0.63850025568255175</v>
      </c>
      <c r="I160" s="35"/>
      <c r="J160" s="35">
        <f t="shared" si="7"/>
        <v>0</v>
      </c>
      <c r="K160" s="92">
        <f t="shared" si="8"/>
        <v>0</v>
      </c>
      <c r="M160" s="62"/>
      <c r="N160" s="113"/>
      <c r="P160" s="62"/>
      <c r="Q160" s="62"/>
    </row>
    <row r="161" spans="1:17" x14ac:dyDescent="0.25">
      <c r="A161" s="22" t="s">
        <v>199</v>
      </c>
      <c r="B161" s="18">
        <v>100</v>
      </c>
      <c r="C161" s="18">
        <v>100</v>
      </c>
      <c r="D161" s="18"/>
      <c r="E161" s="18">
        <f t="shared" si="6"/>
        <v>0</v>
      </c>
      <c r="F161" s="18"/>
      <c r="G161" s="18">
        <v>0.63850025568255175</v>
      </c>
      <c r="H161" s="18">
        <v>0.63850025568255175</v>
      </c>
      <c r="I161" s="18"/>
      <c r="J161" s="18">
        <f t="shared" si="7"/>
        <v>0</v>
      </c>
      <c r="K161" s="93">
        <f t="shared" si="8"/>
        <v>0</v>
      </c>
      <c r="M161" s="62"/>
      <c r="N161" s="113"/>
      <c r="P161" s="62"/>
      <c r="Q161" s="62"/>
    </row>
    <row r="162" spans="1:17" x14ac:dyDescent="0.25">
      <c r="A162" s="21" t="s">
        <v>200</v>
      </c>
      <c r="B162" s="35">
        <v>100</v>
      </c>
      <c r="C162" s="35">
        <v>100</v>
      </c>
      <c r="D162" s="35"/>
      <c r="E162" s="35">
        <f t="shared" si="6"/>
        <v>0</v>
      </c>
      <c r="F162" s="35"/>
      <c r="G162" s="35">
        <v>0.63850025568255175</v>
      </c>
      <c r="H162" s="35">
        <v>0.63850025568255175</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0.17887792347822104</v>
      </c>
      <c r="H163" s="18">
        <v>0.17887792347822104</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0.17887792347822104</v>
      </c>
      <c r="H164" s="35">
        <v>0.17887792347822104</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0.17887792347822104</v>
      </c>
      <c r="H165" s="18">
        <v>0.17887792347822104</v>
      </c>
      <c r="I165" s="18"/>
      <c r="J165" s="18">
        <f t="shared" si="7"/>
        <v>0</v>
      </c>
      <c r="K165" s="93">
        <f t="shared" si="8"/>
        <v>0</v>
      </c>
      <c r="M165" s="62"/>
      <c r="N165" s="113"/>
      <c r="P165" s="62"/>
      <c r="Q165" s="62"/>
    </row>
    <row r="166" spans="1:17" x14ac:dyDescent="0.25">
      <c r="A166" s="21" t="s">
        <v>203</v>
      </c>
      <c r="B166" s="35">
        <v>100</v>
      </c>
      <c r="C166" s="35">
        <v>100</v>
      </c>
      <c r="D166" s="35"/>
      <c r="E166" s="35">
        <f t="shared" si="6"/>
        <v>0</v>
      </c>
      <c r="F166" s="35"/>
      <c r="G166" s="35">
        <v>1.8034457602422675</v>
      </c>
      <c r="H166" s="35">
        <v>1.8034457602422673</v>
      </c>
      <c r="I166" s="35"/>
      <c r="J166" s="35">
        <f t="shared" si="7"/>
        <v>0</v>
      </c>
      <c r="K166" s="92">
        <f t="shared" si="8"/>
        <v>0</v>
      </c>
      <c r="M166" s="62"/>
      <c r="N166" s="113"/>
      <c r="P166" s="62"/>
      <c r="Q166" s="62"/>
    </row>
    <row r="167" spans="1:17" x14ac:dyDescent="0.25">
      <c r="A167" s="22" t="s">
        <v>204</v>
      </c>
      <c r="B167" s="18">
        <v>100</v>
      </c>
      <c r="C167" s="18">
        <v>100</v>
      </c>
      <c r="D167" s="18"/>
      <c r="E167" s="18">
        <f t="shared" si="6"/>
        <v>0</v>
      </c>
      <c r="F167" s="18"/>
      <c r="G167" s="18">
        <v>1.8034457602422675</v>
      </c>
      <c r="H167" s="18">
        <v>1.8034457602422673</v>
      </c>
      <c r="I167" s="18"/>
      <c r="J167" s="18">
        <f t="shared" si="7"/>
        <v>0</v>
      </c>
      <c r="K167" s="93">
        <f t="shared" si="8"/>
        <v>0</v>
      </c>
      <c r="M167" s="62"/>
      <c r="N167" s="113"/>
      <c r="P167" s="62"/>
      <c r="Q167" s="62"/>
    </row>
    <row r="168" spans="1:17" x14ac:dyDescent="0.25">
      <c r="A168" s="21" t="s">
        <v>204</v>
      </c>
      <c r="B168" s="35">
        <v>100</v>
      </c>
      <c r="C168" s="35">
        <v>100</v>
      </c>
      <c r="D168" s="35"/>
      <c r="E168" s="35">
        <f t="shared" si="6"/>
        <v>0</v>
      </c>
      <c r="F168" s="35"/>
      <c r="G168" s="35">
        <v>1.8034457602422675</v>
      </c>
      <c r="H168" s="35">
        <v>1.8034457602422673</v>
      </c>
      <c r="I168" s="35"/>
      <c r="J168" s="35">
        <f t="shared" si="7"/>
        <v>0</v>
      </c>
      <c r="K168" s="92">
        <f t="shared" si="8"/>
        <v>0</v>
      </c>
      <c r="M168" s="62"/>
      <c r="N168" s="113"/>
      <c r="P168" s="62"/>
      <c r="Q168" s="62"/>
    </row>
    <row r="169" spans="1:17" x14ac:dyDescent="0.25">
      <c r="A169" s="22" t="s">
        <v>39</v>
      </c>
      <c r="B169" s="18">
        <v>100.63256055135002</v>
      </c>
      <c r="C169" s="18">
        <v>100.52197385592538</v>
      </c>
      <c r="D169" s="18"/>
      <c r="E169" s="18">
        <f t="shared" si="6"/>
        <v>-0.10989156473685258</v>
      </c>
      <c r="F169" s="18"/>
      <c r="G169" s="18">
        <v>6.6998173138273485</v>
      </c>
      <c r="H169" s="18">
        <v>6.6914428169323106</v>
      </c>
      <c r="I169" s="18"/>
      <c r="J169" s="18">
        <f t="shared" si="7"/>
        <v>-8.3744968950378862E-3</v>
      </c>
      <c r="K169" s="93">
        <f t="shared" si="8"/>
        <v>-8.5064949533394387E-5</v>
      </c>
      <c r="M169" s="62"/>
      <c r="N169" s="113"/>
      <c r="P169" s="62"/>
      <c r="Q169" s="62"/>
    </row>
    <row r="170" spans="1:17" x14ac:dyDescent="0.25">
      <c r="A170" s="21" t="s">
        <v>205</v>
      </c>
      <c r="B170" s="35">
        <v>100.00000099274695</v>
      </c>
      <c r="C170" s="35">
        <v>99.754316020210553</v>
      </c>
      <c r="D170" s="35"/>
      <c r="E170" s="35">
        <f t="shared" si="6"/>
        <v>-0.24568497009737067</v>
      </c>
      <c r="F170" s="35"/>
      <c r="G170" s="35">
        <v>2.9972976239840379</v>
      </c>
      <c r="H170" s="35">
        <v>2.9889231270889995</v>
      </c>
      <c r="I170" s="35"/>
      <c r="J170" s="35">
        <f t="shared" si="7"/>
        <v>-8.3744968950383303E-3</v>
      </c>
      <c r="K170" s="92">
        <f t="shared" si="8"/>
        <v>-8.50649495333989E-5</v>
      </c>
      <c r="M170" s="62"/>
      <c r="N170" s="113"/>
      <c r="P170" s="62"/>
      <c r="Q170" s="62"/>
    </row>
    <row r="171" spans="1:17" x14ac:dyDescent="0.25">
      <c r="A171" s="22" t="s">
        <v>206</v>
      </c>
      <c r="B171" s="18">
        <v>99.999999393538786</v>
      </c>
      <c r="C171" s="18">
        <v>99.752641627726518</v>
      </c>
      <c r="D171" s="18"/>
      <c r="E171" s="18">
        <f t="shared" si="6"/>
        <v>-0.247357767312395</v>
      </c>
      <c r="F171" s="18"/>
      <c r="G171" s="18">
        <v>2.978267369732964</v>
      </c>
      <c r="H171" s="18">
        <v>2.9709003940625984</v>
      </c>
      <c r="I171" s="18"/>
      <c r="J171" s="18">
        <f t="shared" si="7"/>
        <v>-7.3669756703655942E-3</v>
      </c>
      <c r="K171" s="93">
        <f t="shared" si="8"/>
        <v>-7.4830932707696518E-5</v>
      </c>
      <c r="M171" s="62"/>
      <c r="N171" s="113"/>
      <c r="P171" s="62"/>
      <c r="Q171" s="62"/>
    </row>
    <row r="172" spans="1:17" x14ac:dyDescent="0.25">
      <c r="A172" s="21" t="s">
        <v>206</v>
      </c>
      <c r="B172" s="35">
        <v>99.999011658751684</v>
      </c>
      <c r="C172" s="35">
        <v>99.752641627726504</v>
      </c>
      <c r="D172" s="35"/>
      <c r="E172" s="35">
        <f t="shared" si="6"/>
        <v>-0.24637246602589036</v>
      </c>
      <c r="F172" s="35"/>
      <c r="G172" s="35">
        <v>2.9782379523499216</v>
      </c>
      <c r="H172" s="35">
        <v>2.9709003940625984</v>
      </c>
      <c r="I172" s="35"/>
      <c r="J172" s="35">
        <f t="shared" si="7"/>
        <v>-7.337558287323187E-3</v>
      </c>
      <c r="K172" s="92">
        <f t="shared" si="8"/>
        <v>-7.4532122136115848E-5</v>
      </c>
      <c r="M172" s="62"/>
      <c r="N172" s="113"/>
      <c r="P172" s="62"/>
      <c r="Q172" s="62"/>
    </row>
    <row r="173" spans="1:17" x14ac:dyDescent="0.25">
      <c r="A173" s="22" t="s">
        <v>207</v>
      </c>
      <c r="B173" s="18">
        <v>100.0002512721955</v>
      </c>
      <c r="C173" s="18">
        <v>100.03108234229039</v>
      </c>
      <c r="D173" s="18"/>
      <c r="E173" s="18">
        <f t="shared" si="6"/>
        <v>3.0830992625174858E-2</v>
      </c>
      <c r="F173" s="18"/>
      <c r="G173" s="18">
        <v>1.9030254251074165E-2</v>
      </c>
      <c r="H173" s="18">
        <v>1.8022733026401089E-2</v>
      </c>
      <c r="I173" s="18"/>
      <c r="J173" s="18">
        <f t="shared" si="7"/>
        <v>-1.0075212246730761E-3</v>
      </c>
      <c r="K173" s="93">
        <f t="shared" si="8"/>
        <v>-1.0234016825705826E-5</v>
      </c>
      <c r="M173" s="62"/>
      <c r="N173" s="113"/>
      <c r="P173" s="62"/>
      <c r="Q173" s="62"/>
    </row>
    <row r="174" spans="1:17" x14ac:dyDescent="0.25">
      <c r="A174" s="21" t="s">
        <v>207</v>
      </c>
      <c r="B174" s="35">
        <v>100.0002512721955</v>
      </c>
      <c r="C174" s="35">
        <v>100.03108234229039</v>
      </c>
      <c r="D174" s="35"/>
      <c r="E174" s="35">
        <f t="shared" si="6"/>
        <v>3.0830992625174858E-2</v>
      </c>
      <c r="F174" s="35"/>
      <c r="G174" s="35">
        <v>1.9030254251074165E-2</v>
      </c>
      <c r="H174" s="35">
        <v>1.8022733026401089E-2</v>
      </c>
      <c r="I174" s="35"/>
      <c r="J174" s="35">
        <f t="shared" si="7"/>
        <v>-1.0075212246730761E-3</v>
      </c>
      <c r="K174" s="92">
        <f t="shared" si="8"/>
        <v>-1.0234016825705826E-5</v>
      </c>
      <c r="M174" s="62"/>
      <c r="N174" s="113"/>
      <c r="P174" s="62"/>
      <c r="Q174" s="62"/>
    </row>
    <row r="175" spans="1:17" x14ac:dyDescent="0.25">
      <c r="A175" s="22" t="s">
        <v>208</v>
      </c>
      <c r="B175" s="18">
        <v>105.4450774127215</v>
      </c>
      <c r="C175" s="18">
        <v>105.4450774127215</v>
      </c>
      <c r="D175" s="18"/>
      <c r="E175" s="18">
        <f t="shared" si="6"/>
        <v>0</v>
      </c>
      <c r="F175" s="18"/>
      <c r="G175" s="18">
        <v>0.71594913017442963</v>
      </c>
      <c r="H175" s="18">
        <v>0.71594913017442963</v>
      </c>
      <c r="I175" s="18"/>
      <c r="J175" s="18">
        <f t="shared" si="7"/>
        <v>0</v>
      </c>
      <c r="K175" s="93">
        <f t="shared" si="8"/>
        <v>0</v>
      </c>
      <c r="M175" s="62"/>
      <c r="N175" s="113"/>
      <c r="P175" s="62"/>
      <c r="Q175" s="62"/>
    </row>
    <row r="176" spans="1:17" x14ac:dyDescent="0.25">
      <c r="A176" s="21" t="s">
        <v>209</v>
      </c>
      <c r="B176" s="35">
        <v>106.17421931173011</v>
      </c>
      <c r="C176" s="35">
        <v>106.17421931173011</v>
      </c>
      <c r="D176" s="35"/>
      <c r="E176" s="35">
        <f t="shared" si="6"/>
        <v>0</v>
      </c>
      <c r="F176" s="35"/>
      <c r="G176" s="35">
        <v>0.63576547328077726</v>
      </c>
      <c r="H176" s="35">
        <v>0.63576547328077726</v>
      </c>
      <c r="I176" s="35"/>
      <c r="J176" s="35">
        <f t="shared" si="7"/>
        <v>0</v>
      </c>
      <c r="K176" s="92">
        <f t="shared" si="8"/>
        <v>0</v>
      </c>
      <c r="M176" s="62"/>
      <c r="N176" s="113"/>
      <c r="P176" s="62"/>
      <c r="Q176" s="62"/>
    </row>
    <row r="177" spans="1:17" x14ac:dyDescent="0.25">
      <c r="A177" s="22" t="s">
        <v>210</v>
      </c>
      <c r="B177" s="18">
        <v>106.89592262611372</v>
      </c>
      <c r="C177" s="18">
        <v>106.89592262611372</v>
      </c>
      <c r="D177" s="18"/>
      <c r="E177" s="18">
        <f t="shared" si="6"/>
        <v>0</v>
      </c>
      <c r="F177" s="18"/>
      <c r="G177" s="18">
        <v>0.56945824719400251</v>
      </c>
      <c r="H177" s="18">
        <v>0.56945824719400262</v>
      </c>
      <c r="I177" s="18"/>
      <c r="J177" s="18">
        <f t="shared" si="7"/>
        <v>0</v>
      </c>
      <c r="K177" s="93">
        <f t="shared" si="8"/>
        <v>0</v>
      </c>
      <c r="M177" s="62"/>
      <c r="N177" s="113"/>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100.17250408718093</v>
      </c>
      <c r="C181" s="18">
        <v>100.17250408718093</v>
      </c>
      <c r="D181" s="18"/>
      <c r="E181" s="18">
        <f t="shared" si="6"/>
        <v>0</v>
      </c>
      <c r="F181" s="18"/>
      <c r="G181" s="18">
        <v>2.986570559668881</v>
      </c>
      <c r="H181" s="18">
        <v>2.986570559668881</v>
      </c>
      <c r="I181" s="18"/>
      <c r="J181" s="18">
        <f t="shared" si="7"/>
        <v>0</v>
      </c>
      <c r="K181" s="93">
        <f t="shared" si="8"/>
        <v>0</v>
      </c>
      <c r="M181" s="62"/>
      <c r="N181" s="113"/>
      <c r="P181" s="62"/>
      <c r="Q181" s="62"/>
    </row>
    <row r="182" spans="1:17" x14ac:dyDescent="0.25">
      <c r="A182" s="21" t="s">
        <v>40</v>
      </c>
      <c r="B182" s="35">
        <v>100</v>
      </c>
      <c r="C182" s="35">
        <v>100</v>
      </c>
      <c r="D182" s="35"/>
      <c r="E182" s="35">
        <f t="shared" si="6"/>
        <v>0</v>
      </c>
      <c r="F182" s="35"/>
      <c r="G182" s="35">
        <v>0.65814497212231493</v>
      </c>
      <c r="H182" s="35">
        <v>0.65814497212231493</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5.1577983184098661E-2</v>
      </c>
      <c r="H183" s="18">
        <v>5.1577983184098668E-2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0.60656698893821626</v>
      </c>
      <c r="H184" s="35">
        <v>0.60656698893821637</v>
      </c>
      <c r="I184" s="35"/>
      <c r="J184" s="35">
        <f t="shared" si="7"/>
        <v>0</v>
      </c>
      <c r="K184" s="92">
        <f t="shared" si="8"/>
        <v>0</v>
      </c>
      <c r="M184" s="62"/>
      <c r="N184" s="113"/>
      <c r="P184" s="62"/>
      <c r="Q184" s="62"/>
    </row>
    <row r="185" spans="1:17" x14ac:dyDescent="0.25">
      <c r="A185" s="22" t="s">
        <v>41</v>
      </c>
      <c r="B185" s="18">
        <v>100.06768944563827</v>
      </c>
      <c r="C185" s="18">
        <v>100.06768944563827</v>
      </c>
      <c r="D185" s="18"/>
      <c r="E185" s="18">
        <f t="shared" si="6"/>
        <v>0</v>
      </c>
      <c r="F185" s="18"/>
      <c r="G185" s="18">
        <v>1.7678092077196339</v>
      </c>
      <c r="H185" s="18">
        <v>1.7678092077196339</v>
      </c>
      <c r="I185" s="18"/>
      <c r="J185" s="18">
        <f t="shared" si="7"/>
        <v>0</v>
      </c>
      <c r="K185" s="93">
        <f t="shared" si="8"/>
        <v>0</v>
      </c>
      <c r="M185" s="62"/>
      <c r="N185" s="113"/>
      <c r="P185" s="62"/>
      <c r="Q185" s="62"/>
    </row>
    <row r="186" spans="1:17" x14ac:dyDescent="0.25">
      <c r="A186" s="21" t="s">
        <v>216</v>
      </c>
      <c r="B186" s="35">
        <v>99.94699597156955</v>
      </c>
      <c r="C186" s="35">
        <v>99.94699597156955</v>
      </c>
      <c r="D186" s="35"/>
      <c r="E186" s="35">
        <f t="shared" si="6"/>
        <v>0</v>
      </c>
      <c r="F186" s="35"/>
      <c r="G186" s="35">
        <v>0.7427645291965872</v>
      </c>
      <c r="H186" s="35">
        <v>0.7427645291965872</v>
      </c>
      <c r="I186" s="35"/>
      <c r="J186" s="35">
        <f t="shared" si="7"/>
        <v>0</v>
      </c>
      <c r="K186" s="92">
        <f t="shared" si="8"/>
        <v>0</v>
      </c>
      <c r="M186" s="62"/>
      <c r="N186" s="113"/>
      <c r="P186" s="62"/>
      <c r="Q186" s="62"/>
    </row>
    <row r="187" spans="1:17" x14ac:dyDescent="0.25">
      <c r="A187" s="22" t="s">
        <v>217</v>
      </c>
      <c r="B187" s="18">
        <v>100.1553282536437</v>
      </c>
      <c r="C187" s="18">
        <v>100.1553282536437</v>
      </c>
      <c r="D187" s="18"/>
      <c r="E187" s="18">
        <f t="shared" si="6"/>
        <v>0</v>
      </c>
      <c r="F187" s="18"/>
      <c r="G187" s="18">
        <v>1.0250446785230469</v>
      </c>
      <c r="H187" s="18">
        <v>1.0250446785230467</v>
      </c>
      <c r="I187" s="18"/>
      <c r="J187" s="18">
        <f t="shared" si="7"/>
        <v>0</v>
      </c>
      <c r="K187" s="93">
        <f t="shared" si="8"/>
        <v>0</v>
      </c>
      <c r="M187" s="62"/>
      <c r="N187" s="113"/>
      <c r="P187" s="62"/>
      <c r="Q187" s="62"/>
    </row>
    <row r="188" spans="1:17" x14ac:dyDescent="0.25">
      <c r="A188" s="21" t="s">
        <v>42</v>
      </c>
      <c r="B188" s="35">
        <v>100.70908792874992</v>
      </c>
      <c r="C188" s="35">
        <v>100.70908792874992</v>
      </c>
      <c r="D188" s="35"/>
      <c r="E188" s="35">
        <f t="shared" si="6"/>
        <v>0</v>
      </c>
      <c r="F188" s="35"/>
      <c r="G188" s="35">
        <v>0.56061637982693235</v>
      </c>
      <c r="H188" s="35">
        <v>0.56061637982693235</v>
      </c>
      <c r="I188" s="35"/>
      <c r="J188" s="35">
        <f t="shared" si="7"/>
        <v>0</v>
      </c>
      <c r="K188" s="92">
        <f t="shared" si="8"/>
        <v>0</v>
      </c>
      <c r="M188" s="62"/>
      <c r="N188" s="113"/>
      <c r="P188" s="62"/>
      <c r="Q188" s="62"/>
    </row>
    <row r="189" spans="1:17" x14ac:dyDescent="0.25">
      <c r="A189" s="22" t="s">
        <v>42</v>
      </c>
      <c r="B189" s="18">
        <v>100.70908792874992</v>
      </c>
      <c r="C189" s="18">
        <v>100.70908792874992</v>
      </c>
      <c r="D189" s="18"/>
      <c r="E189" s="18">
        <f t="shared" si="6"/>
        <v>0</v>
      </c>
      <c r="F189" s="18"/>
      <c r="G189" s="18">
        <v>0.56061637982693235</v>
      </c>
      <c r="H189" s="18">
        <v>0.56061637982693235</v>
      </c>
      <c r="I189" s="18"/>
      <c r="J189" s="18">
        <f t="shared" si="7"/>
        <v>0</v>
      </c>
      <c r="K189" s="93">
        <f t="shared" si="8"/>
        <v>0</v>
      </c>
      <c r="M189" s="62"/>
      <c r="N189" s="113"/>
      <c r="P189" s="62"/>
      <c r="Q189" s="62"/>
    </row>
    <row r="190" spans="1:17" x14ac:dyDescent="0.25">
      <c r="A190" s="21" t="s">
        <v>218</v>
      </c>
      <c r="B190" s="35">
        <v>85.013573063843026</v>
      </c>
      <c r="C190" s="35">
        <v>83.129362530347606</v>
      </c>
      <c r="D190" s="35"/>
      <c r="E190" s="35">
        <f t="shared" si="6"/>
        <v>-2.2163643587600146</v>
      </c>
      <c r="F190" s="35"/>
      <c r="G190" s="35">
        <v>7.9295203802322298</v>
      </c>
      <c r="H190" s="35">
        <v>7.7537733167041507</v>
      </c>
      <c r="I190" s="35"/>
      <c r="J190" s="35">
        <f t="shared" si="7"/>
        <v>-0.17574706352807912</v>
      </c>
      <c r="K190" s="92">
        <f t="shared" si="8"/>
        <v>-1.7851717275716625E-3</v>
      </c>
      <c r="M190" s="62"/>
      <c r="N190" s="113"/>
      <c r="P190" s="62"/>
      <c r="Q190" s="62"/>
    </row>
    <row r="191" spans="1:17" x14ac:dyDescent="0.25">
      <c r="A191" s="22" t="s">
        <v>219</v>
      </c>
      <c r="B191" s="18">
        <v>99.62445021884794</v>
      </c>
      <c r="C191" s="18">
        <v>99.62445021884794</v>
      </c>
      <c r="D191" s="18"/>
      <c r="E191" s="18">
        <f t="shared" si="6"/>
        <v>0</v>
      </c>
      <c r="F191" s="18"/>
      <c r="G191" s="18">
        <v>1.8874499819402981</v>
      </c>
      <c r="H191" s="18">
        <v>1.8874499819402981</v>
      </c>
      <c r="I191" s="18"/>
      <c r="J191" s="18">
        <f t="shared" si="7"/>
        <v>0</v>
      </c>
      <c r="K191" s="93">
        <f t="shared" si="8"/>
        <v>0</v>
      </c>
      <c r="M191" s="62"/>
      <c r="N191" s="113"/>
      <c r="P191" s="62"/>
      <c r="Q191" s="62"/>
    </row>
    <row r="192" spans="1:17" x14ac:dyDescent="0.25">
      <c r="A192" s="21" t="s">
        <v>220</v>
      </c>
      <c r="B192" s="35">
        <v>99.805154237906677</v>
      </c>
      <c r="C192" s="35">
        <v>99.805154237906677</v>
      </c>
      <c r="D192" s="35"/>
      <c r="E192" s="35">
        <f t="shared" si="6"/>
        <v>0</v>
      </c>
      <c r="F192" s="35"/>
      <c r="G192" s="35">
        <v>0.88081170751719551</v>
      </c>
      <c r="H192" s="35">
        <v>0.88081170751719551</v>
      </c>
      <c r="I192" s="35"/>
      <c r="J192" s="35">
        <f t="shared" si="7"/>
        <v>0</v>
      </c>
      <c r="K192" s="92">
        <f t="shared" si="8"/>
        <v>0</v>
      </c>
      <c r="M192" s="62"/>
      <c r="N192" s="113"/>
      <c r="P192" s="62"/>
      <c r="Q192" s="62"/>
    </row>
    <row r="193" spans="1:17" x14ac:dyDescent="0.25">
      <c r="A193" s="22" t="s">
        <v>220</v>
      </c>
      <c r="B193" s="18">
        <v>99.805154237906677</v>
      </c>
      <c r="C193" s="18">
        <v>99.805154237906677</v>
      </c>
      <c r="D193" s="18"/>
      <c r="E193" s="18">
        <f t="shared" si="6"/>
        <v>0</v>
      </c>
      <c r="F193" s="18"/>
      <c r="G193" s="18">
        <v>0.88081170751719551</v>
      </c>
      <c r="H193" s="18">
        <v>0.88081170751719551</v>
      </c>
      <c r="I193" s="18"/>
      <c r="J193" s="18">
        <f t="shared" si="7"/>
        <v>0</v>
      </c>
      <c r="K193" s="93">
        <f t="shared" si="8"/>
        <v>0</v>
      </c>
      <c r="M193" s="62"/>
      <c r="N193" s="113"/>
      <c r="P193" s="62"/>
      <c r="Q193" s="62"/>
    </row>
    <row r="194" spans="1:17" x14ac:dyDescent="0.25">
      <c r="A194" s="21" t="s">
        <v>43</v>
      </c>
      <c r="B194" s="35">
        <v>99.178257991510606</v>
      </c>
      <c r="C194" s="35">
        <v>99.178257991510606</v>
      </c>
      <c r="D194" s="35"/>
      <c r="E194" s="35">
        <f t="shared" si="6"/>
        <v>0</v>
      </c>
      <c r="F194" s="35"/>
      <c r="G194" s="35">
        <v>0.42788599713719488</v>
      </c>
      <c r="H194" s="35">
        <v>0.42788599713719488</v>
      </c>
      <c r="I194" s="35"/>
      <c r="J194" s="35">
        <f t="shared" si="7"/>
        <v>0</v>
      </c>
      <c r="K194" s="92">
        <f t="shared" si="8"/>
        <v>0</v>
      </c>
      <c r="M194" s="62"/>
      <c r="N194" s="113"/>
      <c r="P194" s="62"/>
      <c r="Q194" s="62"/>
    </row>
    <row r="195" spans="1:17" x14ac:dyDescent="0.25">
      <c r="A195" s="22" t="s">
        <v>221</v>
      </c>
      <c r="B195" s="18">
        <v>99.178257991510606</v>
      </c>
      <c r="C195" s="18">
        <v>99.178257991510606</v>
      </c>
      <c r="D195" s="18"/>
      <c r="E195" s="18">
        <f t="shared" si="6"/>
        <v>0</v>
      </c>
      <c r="F195" s="18"/>
      <c r="G195" s="18">
        <v>0.42788599713719488</v>
      </c>
      <c r="H195" s="18">
        <v>0.42788599713719488</v>
      </c>
      <c r="I195" s="18"/>
      <c r="J195" s="18">
        <f t="shared" si="7"/>
        <v>0</v>
      </c>
      <c r="K195" s="93">
        <f t="shared" si="8"/>
        <v>0</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99.031557734682565</v>
      </c>
      <c r="D198" s="35"/>
      <c r="E198" s="35">
        <f t="shared" si="6"/>
        <v>0</v>
      </c>
      <c r="F198" s="35"/>
      <c r="G198" s="35">
        <v>0.18919971058116192</v>
      </c>
      <c r="H198" s="35">
        <v>0.18919971058116195</v>
      </c>
      <c r="I198" s="35"/>
      <c r="J198" s="35">
        <f t="shared" si="7"/>
        <v>0</v>
      </c>
      <c r="K198" s="92">
        <f t="shared" si="8"/>
        <v>0</v>
      </c>
      <c r="M198" s="62"/>
      <c r="N198" s="113"/>
      <c r="P198" s="62"/>
      <c r="Q198" s="62"/>
    </row>
    <row r="199" spans="1:17" x14ac:dyDescent="0.25">
      <c r="A199" s="22" t="s">
        <v>223</v>
      </c>
      <c r="B199" s="18">
        <v>99.031557734682565</v>
      </c>
      <c r="C199" s="18">
        <v>99.031557734682565</v>
      </c>
      <c r="D199" s="18"/>
      <c r="E199" s="18">
        <f t="shared" ref="E199:E262" si="9">((C199/B199-1)*100)</f>
        <v>0</v>
      </c>
      <c r="F199" s="18"/>
      <c r="G199" s="18">
        <v>0.18919971058116192</v>
      </c>
      <c r="H199" s="18">
        <v>0.18919971058116195</v>
      </c>
      <c r="I199" s="18"/>
      <c r="J199" s="18">
        <f t="shared" si="7"/>
        <v>0</v>
      </c>
      <c r="K199" s="93">
        <f t="shared" si="8"/>
        <v>0</v>
      </c>
      <c r="M199" s="62"/>
      <c r="N199" s="113"/>
      <c r="P199" s="62"/>
      <c r="Q199" s="62"/>
    </row>
    <row r="200" spans="1:17" x14ac:dyDescent="0.25">
      <c r="A200" s="21" t="s">
        <v>224</v>
      </c>
      <c r="B200" s="35">
        <v>81.289366501340211</v>
      </c>
      <c r="C200" s="35">
        <v>78.924884375692187</v>
      </c>
      <c r="D200" s="35"/>
      <c r="E200" s="35">
        <f t="shared" si="9"/>
        <v>-2.9087225395083349</v>
      </c>
      <c r="F200" s="35"/>
      <c r="G200" s="35">
        <v>6.0420703982919299</v>
      </c>
      <c r="H200" s="35">
        <v>5.8663233347638517</v>
      </c>
      <c r="I200" s="35"/>
      <c r="J200" s="35">
        <f t="shared" ref="J200:J263" si="10">H200-G200</f>
        <v>-0.17574706352807823</v>
      </c>
      <c r="K200" s="92">
        <f t="shared" si="8"/>
        <v>-1.7851717275716534E-3</v>
      </c>
      <c r="M200" s="62"/>
      <c r="N200" s="113"/>
      <c r="P200" s="62"/>
      <c r="Q200" s="62"/>
    </row>
    <row r="201" spans="1:17" x14ac:dyDescent="0.25">
      <c r="A201" s="22" t="s">
        <v>225</v>
      </c>
      <c r="B201" s="18">
        <v>79.779894157327817</v>
      </c>
      <c r="C201" s="18">
        <v>80.967259995445531</v>
      </c>
      <c r="D201" s="18"/>
      <c r="E201" s="18">
        <f t="shared" si="9"/>
        <v>1.4883020974886252</v>
      </c>
      <c r="F201" s="18"/>
      <c r="G201" s="18">
        <v>6.4681121158400121E-2</v>
      </c>
      <c r="H201" s="18">
        <v>6.5643771641279755E-2</v>
      </c>
      <c r="I201" s="18"/>
      <c r="J201" s="18">
        <f t="shared" si="10"/>
        <v>9.6265048287963451E-4</v>
      </c>
      <c r="K201" s="93">
        <f t="shared" si="8"/>
        <v>9.7782369222650931E-6</v>
      </c>
      <c r="M201" s="62"/>
      <c r="N201" s="113"/>
      <c r="P201" s="62"/>
      <c r="Q201" s="62"/>
    </row>
    <row r="202" spans="1:17" x14ac:dyDescent="0.25">
      <c r="A202" s="21" t="s">
        <v>225</v>
      </c>
      <c r="B202" s="35">
        <v>79.779894157327817</v>
      </c>
      <c r="C202" s="35">
        <v>80.967259995445531</v>
      </c>
      <c r="D202" s="35"/>
      <c r="E202" s="35">
        <f t="shared" si="9"/>
        <v>1.4883020974886252</v>
      </c>
      <c r="F202" s="35"/>
      <c r="G202" s="35">
        <v>6.4681121158400121E-2</v>
      </c>
      <c r="H202" s="35">
        <v>6.5643771641279755E-2</v>
      </c>
      <c r="I202" s="35"/>
      <c r="J202" s="35">
        <f t="shared" si="10"/>
        <v>9.6265048287963451E-4</v>
      </c>
      <c r="K202" s="92">
        <f t="shared" ref="K202:K265" si="11">J202/$G$5</f>
        <v>9.7782369222650931E-6</v>
      </c>
      <c r="M202" s="62"/>
      <c r="N202" s="113"/>
      <c r="P202" s="62"/>
      <c r="Q202" s="62"/>
    </row>
    <row r="203" spans="1:17" x14ac:dyDescent="0.25">
      <c r="A203" s="22" t="s">
        <v>226</v>
      </c>
      <c r="B203" s="18">
        <v>71.607255150715318</v>
      </c>
      <c r="C203" s="18">
        <v>68.734836960427884</v>
      </c>
      <c r="D203" s="18"/>
      <c r="E203" s="18">
        <f t="shared" si="9"/>
        <v>-4.0113507831597728</v>
      </c>
      <c r="F203" s="18"/>
      <c r="G203" s="18">
        <v>3.5055650607660316</v>
      </c>
      <c r="H203" s="18">
        <v>3.3649445492468186</v>
      </c>
      <c r="I203" s="18"/>
      <c r="J203" s="18">
        <f t="shared" si="10"/>
        <v>-0.14062051151921295</v>
      </c>
      <c r="K203" s="93">
        <f t="shared" si="11"/>
        <v>-1.4283695923070537E-3</v>
      </c>
      <c r="M203" s="62"/>
      <c r="N203" s="113"/>
      <c r="P203" s="62"/>
      <c r="Q203" s="62"/>
    </row>
    <row r="204" spans="1:17" x14ac:dyDescent="0.25">
      <c r="A204" s="21" t="s">
        <v>226</v>
      </c>
      <c r="B204" s="35">
        <v>71.607255150715318</v>
      </c>
      <c r="C204" s="35">
        <v>68.734836960427884</v>
      </c>
      <c r="D204" s="35"/>
      <c r="E204" s="35">
        <f t="shared" si="9"/>
        <v>-4.0113507831597728</v>
      </c>
      <c r="F204" s="35"/>
      <c r="G204" s="35">
        <v>3.5055650607660316</v>
      </c>
      <c r="H204" s="35">
        <v>3.3649445492468186</v>
      </c>
      <c r="I204" s="35"/>
      <c r="J204" s="35">
        <f t="shared" si="10"/>
        <v>-0.14062051151921295</v>
      </c>
      <c r="K204" s="92">
        <f t="shared" si="11"/>
        <v>-1.4283695923070537E-3</v>
      </c>
      <c r="M204" s="62"/>
      <c r="N204" s="113"/>
      <c r="P204" s="62"/>
      <c r="Q204" s="62"/>
    </row>
    <row r="205" spans="1:17" x14ac:dyDescent="0.25">
      <c r="A205" s="22" t="s">
        <v>227</v>
      </c>
      <c r="B205" s="18">
        <v>98.679965723667124</v>
      </c>
      <c r="C205" s="18">
        <v>98.577559468509406</v>
      </c>
      <c r="D205" s="18"/>
      <c r="E205" s="18">
        <f t="shared" si="9"/>
        <v>-0.10377613571986855</v>
      </c>
      <c r="F205" s="18"/>
      <c r="G205" s="18">
        <v>1.2656782481521107</v>
      </c>
      <c r="H205" s="18">
        <v>1.2643647761755317</v>
      </c>
      <c r="I205" s="18"/>
      <c r="J205" s="18">
        <f t="shared" si="10"/>
        <v>-1.3134719765790503E-3</v>
      </c>
      <c r="K205" s="93">
        <f t="shared" si="11"/>
        <v>-1.3341748023983144E-5</v>
      </c>
      <c r="M205" s="62"/>
      <c r="N205" s="113"/>
      <c r="P205" s="62"/>
      <c r="Q205" s="62"/>
    </row>
    <row r="206" spans="1:17" x14ac:dyDescent="0.25">
      <c r="A206" s="21" t="s">
        <v>227</v>
      </c>
      <c r="B206" s="35">
        <v>98.679965723667124</v>
      </c>
      <c r="C206" s="35">
        <v>98.577559468509406</v>
      </c>
      <c r="D206" s="35"/>
      <c r="E206" s="35">
        <f t="shared" si="9"/>
        <v>-0.10377613571986855</v>
      </c>
      <c r="F206" s="35"/>
      <c r="G206" s="35">
        <v>1.2656782481521107</v>
      </c>
      <c r="H206" s="35">
        <v>1.2643647761755317</v>
      </c>
      <c r="I206" s="35"/>
      <c r="J206" s="35">
        <f t="shared" si="10"/>
        <v>-1.3134719765790503E-3</v>
      </c>
      <c r="K206" s="92">
        <f t="shared" si="11"/>
        <v>-1.3341748023983144E-5</v>
      </c>
      <c r="M206" s="62"/>
      <c r="N206" s="113"/>
      <c r="P206" s="62"/>
      <c r="Q206" s="62"/>
    </row>
    <row r="207" spans="1:17" x14ac:dyDescent="0.25">
      <c r="A207" s="22" t="s">
        <v>228</v>
      </c>
      <c r="B207" s="18">
        <v>102.7762434011585</v>
      </c>
      <c r="C207" s="18">
        <v>99.812987677501781</v>
      </c>
      <c r="D207" s="18"/>
      <c r="E207" s="18">
        <f t="shared" si="9"/>
        <v>-2.883210774780387</v>
      </c>
      <c r="F207" s="18"/>
      <c r="G207" s="18">
        <v>1.2061459682153872</v>
      </c>
      <c r="H207" s="18">
        <v>1.1713702377002222</v>
      </c>
      <c r="I207" s="18"/>
      <c r="J207" s="18">
        <f t="shared" si="10"/>
        <v>-3.4775730515165026E-2</v>
      </c>
      <c r="K207" s="93">
        <f t="shared" si="11"/>
        <v>-3.5323862416287316E-4</v>
      </c>
      <c r="M207" s="62"/>
      <c r="N207" s="113"/>
      <c r="P207" s="62"/>
      <c r="Q207" s="62"/>
    </row>
    <row r="208" spans="1:17" x14ac:dyDescent="0.25">
      <c r="A208" s="21" t="s">
        <v>229</v>
      </c>
      <c r="B208" s="35">
        <v>102.7762434011585</v>
      </c>
      <c r="C208" s="35">
        <v>99.812987677501781</v>
      </c>
      <c r="D208" s="35"/>
      <c r="E208" s="35">
        <f t="shared" si="9"/>
        <v>-2.883210774780387</v>
      </c>
      <c r="F208" s="35"/>
      <c r="G208" s="35">
        <v>1.2061459682153872</v>
      </c>
      <c r="H208" s="35">
        <v>1.1713702377002222</v>
      </c>
      <c r="I208" s="35"/>
      <c r="J208" s="35">
        <f t="shared" si="10"/>
        <v>-3.4775730515165026E-2</v>
      </c>
      <c r="K208" s="92">
        <f t="shared" si="11"/>
        <v>-3.5323862416287316E-4</v>
      </c>
      <c r="M208" s="62"/>
      <c r="N208" s="113"/>
      <c r="P208" s="62"/>
      <c r="Q208" s="62"/>
    </row>
    <row r="209" spans="1:17" x14ac:dyDescent="0.25">
      <c r="A209" s="22" t="s">
        <v>230</v>
      </c>
      <c r="B209" s="18">
        <v>100.18054068162421</v>
      </c>
      <c r="C209" s="18">
        <v>100.30565850647419</v>
      </c>
      <c r="D209" s="18"/>
      <c r="E209" s="18">
        <f t="shared" si="9"/>
        <v>0.12489234336197086</v>
      </c>
      <c r="F209" s="18"/>
      <c r="G209" s="18">
        <v>2.4425153643647737</v>
      </c>
      <c r="H209" s="18">
        <v>2.4455658790403052</v>
      </c>
      <c r="I209" s="18"/>
      <c r="J209" s="18">
        <f t="shared" si="10"/>
        <v>3.0505146755315238E-3</v>
      </c>
      <c r="K209" s="93">
        <f t="shared" si="11"/>
        <v>3.0985966103674107E-5</v>
      </c>
      <c r="M209" s="62"/>
      <c r="N209" s="113"/>
      <c r="P209" s="62"/>
      <c r="Q209" s="62"/>
    </row>
    <row r="210" spans="1:17" x14ac:dyDescent="0.25">
      <c r="A210" s="21" t="s">
        <v>231</v>
      </c>
      <c r="B210" s="35">
        <v>100.00704544857969</v>
      </c>
      <c r="C210" s="35">
        <v>100.73825212676115</v>
      </c>
      <c r="D210" s="35"/>
      <c r="E210" s="35">
        <f t="shared" si="9"/>
        <v>0.73115516502026967</v>
      </c>
      <c r="F210" s="35"/>
      <c r="G210" s="35">
        <v>0.41721850866591875</v>
      </c>
      <c r="H210" s="35">
        <v>0.42026902334145017</v>
      </c>
      <c r="I210" s="35"/>
      <c r="J210" s="35">
        <f t="shared" si="10"/>
        <v>3.0505146755314128E-3</v>
      </c>
      <c r="K210" s="92">
        <f t="shared" si="11"/>
        <v>3.0985966103672982E-5</v>
      </c>
      <c r="M210" s="62"/>
      <c r="N210" s="113"/>
      <c r="P210" s="62"/>
      <c r="Q210" s="62"/>
    </row>
    <row r="211" spans="1:17" x14ac:dyDescent="0.25">
      <c r="A211" s="22" t="s">
        <v>44</v>
      </c>
      <c r="B211" s="18">
        <v>100.00704544857969</v>
      </c>
      <c r="C211" s="18">
        <v>100.73825212676115</v>
      </c>
      <c r="D211" s="18"/>
      <c r="E211" s="18">
        <f t="shared" si="9"/>
        <v>0.73115516502026967</v>
      </c>
      <c r="F211" s="18"/>
      <c r="G211" s="18">
        <v>0.41721850866591875</v>
      </c>
      <c r="H211" s="18">
        <v>0.42026902334145017</v>
      </c>
      <c r="I211" s="18"/>
      <c r="J211" s="18">
        <f t="shared" si="10"/>
        <v>3.0505146755314128E-3</v>
      </c>
      <c r="K211" s="93">
        <f t="shared" si="11"/>
        <v>3.0985966103672982E-5</v>
      </c>
      <c r="M211" s="62"/>
      <c r="N211" s="113"/>
      <c r="P211" s="62"/>
      <c r="Q211" s="62"/>
    </row>
    <row r="212" spans="1:17" x14ac:dyDescent="0.25">
      <c r="A212" s="21" t="s">
        <v>232</v>
      </c>
      <c r="B212" s="35">
        <v>100</v>
      </c>
      <c r="C212" s="35">
        <v>100</v>
      </c>
      <c r="D212" s="35"/>
      <c r="E212" s="35">
        <f t="shared" si="9"/>
        <v>0</v>
      </c>
      <c r="F212" s="35"/>
      <c r="G212" s="35">
        <v>8.7875416143468624E-2</v>
      </c>
      <c r="H212" s="35">
        <v>8.7875416143468624E-2</v>
      </c>
      <c r="I212" s="35"/>
      <c r="J212" s="35">
        <f t="shared" si="10"/>
        <v>0</v>
      </c>
      <c r="K212" s="92">
        <f t="shared" si="11"/>
        <v>0</v>
      </c>
      <c r="M212" s="62"/>
      <c r="N212" s="113"/>
      <c r="P212" s="62"/>
      <c r="Q212" s="62"/>
    </row>
    <row r="213" spans="1:17" x14ac:dyDescent="0.25">
      <c r="A213" s="22" t="s">
        <v>233</v>
      </c>
      <c r="B213" s="18">
        <v>100.00892548492938</v>
      </c>
      <c r="C213" s="18">
        <v>100.93525034736781</v>
      </c>
      <c r="D213" s="18"/>
      <c r="E213" s="18">
        <f t="shared" si="9"/>
        <v>0.92624219083128345</v>
      </c>
      <c r="F213" s="18"/>
      <c r="G213" s="18">
        <v>0.32934309252245003</v>
      </c>
      <c r="H213" s="18">
        <v>0.33239360719798144</v>
      </c>
      <c r="I213" s="18"/>
      <c r="J213" s="18">
        <f t="shared" si="10"/>
        <v>3.0505146755314128E-3</v>
      </c>
      <c r="K213" s="93">
        <f t="shared" si="11"/>
        <v>3.0985966103672982E-5</v>
      </c>
      <c r="M213" s="62"/>
      <c r="N213" s="113"/>
      <c r="P213" s="62"/>
      <c r="Q213" s="62"/>
    </row>
    <row r="214" spans="1:17" x14ac:dyDescent="0.25">
      <c r="A214" s="21" t="s">
        <v>234</v>
      </c>
      <c r="B214" s="35">
        <v>99.999999999999986</v>
      </c>
      <c r="C214" s="35">
        <v>99.999999999999986</v>
      </c>
      <c r="D214" s="35"/>
      <c r="E214" s="35">
        <f t="shared" si="9"/>
        <v>0</v>
      </c>
      <c r="F214" s="35"/>
      <c r="G214" s="35">
        <v>5.6874880869539353E-2</v>
      </c>
      <c r="H214" s="35">
        <v>5.6874880869539353E-2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5.6874880869539353E-2</v>
      </c>
      <c r="H215" s="18">
        <v>5.6874880869539353E-2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5.6874880869539353E-2</v>
      </c>
      <c r="H216" s="35">
        <v>5.6874880869539353E-2</v>
      </c>
      <c r="I216" s="35"/>
      <c r="J216" s="35">
        <f t="shared" si="10"/>
        <v>0</v>
      </c>
      <c r="K216" s="92">
        <f t="shared" si="11"/>
        <v>0</v>
      </c>
      <c r="M216" s="62"/>
      <c r="N216" s="113"/>
      <c r="P216" s="62"/>
      <c r="Q216" s="62"/>
    </row>
    <row r="217" spans="1:17" x14ac:dyDescent="0.2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113"/>
      <c r="P217" s="62"/>
      <c r="Q217" s="62"/>
    </row>
    <row r="218" spans="1:17" x14ac:dyDescent="0.2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113"/>
      <c r="P218" s="62"/>
      <c r="Q218" s="62"/>
    </row>
    <row r="219" spans="1:17" x14ac:dyDescent="0.2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113"/>
      <c r="P219" s="62"/>
      <c r="Q219" s="62"/>
    </row>
    <row r="220" spans="1:17" x14ac:dyDescent="0.25">
      <c r="A220" s="21" t="s">
        <v>239</v>
      </c>
      <c r="B220" s="35">
        <v>100</v>
      </c>
      <c r="C220" s="35">
        <v>100</v>
      </c>
      <c r="D220" s="35"/>
      <c r="E220" s="35">
        <f t="shared" si="9"/>
        <v>0</v>
      </c>
      <c r="F220" s="35"/>
      <c r="G220" s="35">
        <v>1.0248591560437197</v>
      </c>
      <c r="H220" s="35">
        <v>1.0248591560437197</v>
      </c>
      <c r="I220" s="35"/>
      <c r="J220" s="35">
        <f t="shared" si="10"/>
        <v>0</v>
      </c>
      <c r="K220" s="92">
        <f t="shared" si="11"/>
        <v>0</v>
      </c>
      <c r="M220" s="62"/>
      <c r="N220" s="113"/>
      <c r="P220" s="62"/>
      <c r="Q220" s="62"/>
    </row>
    <row r="221" spans="1:17" x14ac:dyDescent="0.25">
      <c r="A221" s="22" t="s">
        <v>240</v>
      </c>
      <c r="B221" s="18">
        <v>100</v>
      </c>
      <c r="C221" s="18">
        <v>100</v>
      </c>
      <c r="D221" s="18"/>
      <c r="E221" s="18">
        <f t="shared" si="9"/>
        <v>0</v>
      </c>
      <c r="F221" s="18"/>
      <c r="G221" s="18">
        <v>0.56704512531562234</v>
      </c>
      <c r="H221" s="18">
        <v>0.56704512531562223</v>
      </c>
      <c r="I221" s="18"/>
      <c r="J221" s="18">
        <f t="shared" si="10"/>
        <v>0</v>
      </c>
      <c r="K221" s="93">
        <f t="shared" si="11"/>
        <v>0</v>
      </c>
      <c r="M221" s="62"/>
      <c r="N221" s="113"/>
      <c r="P221" s="62"/>
      <c r="Q221" s="62"/>
    </row>
    <row r="222" spans="1:17" x14ac:dyDescent="0.25">
      <c r="A222" s="21" t="s">
        <v>240</v>
      </c>
      <c r="B222" s="35">
        <v>100</v>
      </c>
      <c r="C222" s="35">
        <v>100</v>
      </c>
      <c r="D222" s="35"/>
      <c r="E222" s="35">
        <f t="shared" si="9"/>
        <v>0</v>
      </c>
      <c r="F222" s="35"/>
      <c r="G222" s="35">
        <v>0.56704512531562234</v>
      </c>
      <c r="H222" s="35">
        <v>0.56704512531562223</v>
      </c>
      <c r="I222" s="35"/>
      <c r="J222" s="35">
        <f t="shared" si="10"/>
        <v>0</v>
      </c>
      <c r="K222" s="92">
        <f t="shared" si="11"/>
        <v>0</v>
      </c>
      <c r="M222" s="62"/>
      <c r="N222" s="113"/>
      <c r="P222" s="62"/>
      <c r="Q222" s="62"/>
    </row>
    <row r="223" spans="1:17" x14ac:dyDescent="0.25">
      <c r="A223" s="22" t="s">
        <v>241</v>
      </c>
      <c r="B223" s="18">
        <v>100</v>
      </c>
      <c r="C223" s="18">
        <v>100</v>
      </c>
      <c r="D223" s="18"/>
      <c r="E223" s="18">
        <f t="shared" si="9"/>
        <v>0</v>
      </c>
      <c r="F223" s="18"/>
      <c r="G223" s="18">
        <v>0.45781403072809734</v>
      </c>
      <c r="H223" s="18">
        <v>0.45781403072809734</v>
      </c>
      <c r="I223" s="18"/>
      <c r="J223" s="18">
        <f t="shared" si="10"/>
        <v>0</v>
      </c>
      <c r="K223" s="93">
        <f t="shared" si="11"/>
        <v>0</v>
      </c>
      <c r="M223" s="62"/>
      <c r="N223" s="113"/>
      <c r="P223" s="62"/>
      <c r="Q223" s="62"/>
    </row>
    <row r="224" spans="1:17" x14ac:dyDescent="0.25">
      <c r="A224" s="21" t="s">
        <v>241</v>
      </c>
      <c r="B224" s="35">
        <v>100</v>
      </c>
      <c r="C224" s="35">
        <v>100</v>
      </c>
      <c r="D224" s="35"/>
      <c r="E224" s="35">
        <f t="shared" si="9"/>
        <v>0</v>
      </c>
      <c r="F224" s="35"/>
      <c r="G224" s="35">
        <v>0.45781403072809734</v>
      </c>
      <c r="H224" s="35">
        <v>0.45781403072809734</v>
      </c>
      <c r="I224" s="35"/>
      <c r="J224" s="35">
        <f t="shared" si="10"/>
        <v>0</v>
      </c>
      <c r="K224" s="92">
        <f t="shared" si="11"/>
        <v>0</v>
      </c>
      <c r="M224" s="62"/>
      <c r="N224" s="113"/>
      <c r="P224" s="62"/>
      <c r="Q224" s="62"/>
    </row>
    <row r="225" spans="1:17" x14ac:dyDescent="0.25">
      <c r="A225" s="22" t="s">
        <v>46</v>
      </c>
      <c r="B225" s="18">
        <v>100.63803787072342</v>
      </c>
      <c r="C225" s="18">
        <v>100.63803787072342</v>
      </c>
      <c r="D225" s="18"/>
      <c r="E225" s="18">
        <f t="shared" si="9"/>
        <v>0</v>
      </c>
      <c r="F225" s="18"/>
      <c r="G225" s="18">
        <v>0.63083654278564838</v>
      </c>
      <c r="H225" s="18">
        <v>0.63083654278564838</v>
      </c>
      <c r="I225" s="18"/>
      <c r="J225" s="18">
        <f t="shared" si="10"/>
        <v>0</v>
      </c>
      <c r="K225" s="93">
        <f t="shared" si="11"/>
        <v>0</v>
      </c>
      <c r="M225" s="62"/>
      <c r="N225" s="113"/>
      <c r="P225" s="62"/>
      <c r="Q225" s="62"/>
    </row>
    <row r="226" spans="1:17" x14ac:dyDescent="0.25">
      <c r="A226" s="21" t="s">
        <v>47</v>
      </c>
      <c r="B226" s="35">
        <v>101.25015906995992</v>
      </c>
      <c r="C226" s="35">
        <v>101.25015906995992</v>
      </c>
      <c r="D226" s="35"/>
      <c r="E226" s="35">
        <f t="shared" si="9"/>
        <v>0</v>
      </c>
      <c r="F226" s="35"/>
      <c r="G226" s="35">
        <v>0.32391538587712343</v>
      </c>
      <c r="H226" s="35">
        <v>0.32391538587712343</v>
      </c>
      <c r="I226" s="35"/>
      <c r="J226" s="35">
        <f t="shared" si="10"/>
        <v>0</v>
      </c>
      <c r="K226" s="92">
        <f t="shared" si="11"/>
        <v>0</v>
      </c>
      <c r="M226" s="62"/>
      <c r="N226" s="113"/>
      <c r="P226" s="62"/>
      <c r="Q226" s="62"/>
    </row>
    <row r="227" spans="1:17" x14ac:dyDescent="0.25">
      <c r="A227" s="22" t="s">
        <v>242</v>
      </c>
      <c r="B227" s="18">
        <v>102.93062415438847</v>
      </c>
      <c r="C227" s="18">
        <v>102.93062415438847</v>
      </c>
      <c r="D227" s="18"/>
      <c r="E227" s="18">
        <f t="shared" si="9"/>
        <v>0</v>
      </c>
      <c r="F227" s="18"/>
      <c r="G227" s="18">
        <v>0.14047065927717672</v>
      </c>
      <c r="H227" s="18">
        <v>0.14047065927717672</v>
      </c>
      <c r="I227" s="18"/>
      <c r="J227" s="18">
        <f t="shared" si="10"/>
        <v>0</v>
      </c>
      <c r="K227" s="93">
        <f t="shared" si="11"/>
        <v>0</v>
      </c>
      <c r="M227" s="62"/>
      <c r="N227" s="113"/>
      <c r="P227" s="62"/>
      <c r="Q227" s="62"/>
    </row>
    <row r="228" spans="1:17" x14ac:dyDescent="0.25">
      <c r="A228" s="21" t="s">
        <v>243</v>
      </c>
      <c r="B228" s="35">
        <v>100</v>
      </c>
      <c r="C228" s="35">
        <v>100</v>
      </c>
      <c r="D228" s="35"/>
      <c r="E228" s="35">
        <f t="shared" si="9"/>
        <v>0</v>
      </c>
      <c r="F228" s="35"/>
      <c r="G228" s="35">
        <v>0.18344472659994665</v>
      </c>
      <c r="H228" s="35">
        <v>0.18344472659994662</v>
      </c>
      <c r="I228" s="35"/>
      <c r="J228" s="35">
        <f t="shared" si="10"/>
        <v>0</v>
      </c>
      <c r="K228" s="92">
        <f t="shared" si="11"/>
        <v>0</v>
      </c>
      <c r="M228" s="62"/>
      <c r="N228" s="113"/>
      <c r="P228" s="62"/>
      <c r="Q228" s="62"/>
    </row>
    <row r="229" spans="1:17" x14ac:dyDescent="0.25">
      <c r="A229" s="22" t="s">
        <v>244</v>
      </c>
      <c r="B229" s="18">
        <v>100</v>
      </c>
      <c r="C229" s="18">
        <v>100</v>
      </c>
      <c r="D229" s="18"/>
      <c r="E229" s="18">
        <f t="shared" si="9"/>
        <v>0</v>
      </c>
      <c r="F229" s="18"/>
      <c r="G229" s="18">
        <v>0.30692115690852501</v>
      </c>
      <c r="H229" s="18">
        <v>0.30692115690852501</v>
      </c>
      <c r="I229" s="18"/>
      <c r="J229" s="18">
        <f t="shared" si="10"/>
        <v>0</v>
      </c>
      <c r="K229" s="93">
        <f t="shared" si="11"/>
        <v>0</v>
      </c>
      <c r="M229" s="62"/>
      <c r="N229" s="113"/>
      <c r="P229" s="62"/>
      <c r="Q229" s="62"/>
    </row>
    <row r="230" spans="1:17" x14ac:dyDescent="0.25">
      <c r="A230" s="21" t="s">
        <v>244</v>
      </c>
      <c r="B230" s="35">
        <v>100</v>
      </c>
      <c r="C230" s="35">
        <v>100</v>
      </c>
      <c r="D230" s="35"/>
      <c r="E230" s="35">
        <f t="shared" si="9"/>
        <v>0</v>
      </c>
      <c r="F230" s="35"/>
      <c r="G230" s="35">
        <v>0.30692115690852501</v>
      </c>
      <c r="H230" s="35">
        <v>0.30692115690852501</v>
      </c>
      <c r="I230" s="35"/>
      <c r="J230" s="35">
        <f t="shared" si="10"/>
        <v>0</v>
      </c>
      <c r="K230" s="92">
        <f t="shared" si="11"/>
        <v>0</v>
      </c>
      <c r="M230" s="62"/>
      <c r="N230" s="113"/>
      <c r="P230" s="62"/>
      <c r="Q230" s="62"/>
    </row>
    <row r="231" spans="1:17" x14ac:dyDescent="0.25">
      <c r="A231" s="22" t="s">
        <v>245</v>
      </c>
      <c r="B231" s="18">
        <v>100.00068480306915</v>
      </c>
      <c r="C231" s="18">
        <v>100.00068480306915</v>
      </c>
      <c r="D231" s="18"/>
      <c r="E231" s="18">
        <f t="shared" si="9"/>
        <v>0</v>
      </c>
      <c r="F231" s="18"/>
      <c r="G231" s="18">
        <v>5.1549181904159198</v>
      </c>
      <c r="H231" s="18">
        <v>5.1549181904159198</v>
      </c>
      <c r="I231" s="18"/>
      <c r="J231" s="18">
        <f t="shared" si="10"/>
        <v>0</v>
      </c>
      <c r="K231" s="93">
        <f t="shared" si="11"/>
        <v>0</v>
      </c>
      <c r="M231" s="62"/>
      <c r="N231" s="113"/>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9.0074919425675068E-2</v>
      </c>
      <c r="H234" s="35">
        <v>9.0074919425675068E-2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0.49026378866851039</v>
      </c>
      <c r="H235" s="18">
        <v>0.49026378866851045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1.5184182981919767</v>
      </c>
      <c r="H239" s="18">
        <v>1.5184182981919767</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1.5184183177024615</v>
      </c>
      <c r="H240" s="35">
        <v>1.5184183177024615</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1.5184183177024615</v>
      </c>
      <c r="H241" s="18">
        <v>1.5184183177024615</v>
      </c>
      <c r="I241" s="18"/>
      <c r="J241" s="18">
        <f t="shared" si="10"/>
        <v>0</v>
      </c>
      <c r="K241" s="93">
        <f t="shared" si="11"/>
        <v>0</v>
      </c>
      <c r="M241" s="62"/>
      <c r="N241" s="113"/>
      <c r="P241" s="62"/>
      <c r="Q241" s="62"/>
    </row>
    <row r="242" spans="1:17" x14ac:dyDescent="0.25">
      <c r="A242" s="21" t="s">
        <v>252</v>
      </c>
      <c r="B242" s="35">
        <v>100.00077996823957</v>
      </c>
      <c r="C242" s="35">
        <v>100.00077996823957</v>
      </c>
      <c r="D242" s="35"/>
      <c r="E242" s="35">
        <f t="shared" si="9"/>
        <v>0</v>
      </c>
      <c r="F242" s="35"/>
      <c r="G242" s="35">
        <v>2.8018737250714363</v>
      </c>
      <c r="H242" s="35">
        <v>2.8018737250714363</v>
      </c>
      <c r="I242" s="35"/>
      <c r="J242" s="35">
        <f t="shared" si="10"/>
        <v>0</v>
      </c>
      <c r="K242" s="92">
        <f t="shared" si="11"/>
        <v>0</v>
      </c>
      <c r="M242" s="62"/>
      <c r="N242" s="113"/>
      <c r="P242" s="62"/>
      <c r="Q242" s="62"/>
    </row>
    <row r="243" spans="1:17" x14ac:dyDescent="0.25">
      <c r="A243" s="22" t="s">
        <v>253</v>
      </c>
      <c r="B243" s="18">
        <v>100.00077996823957</v>
      </c>
      <c r="C243" s="18">
        <v>100.00077996823957</v>
      </c>
      <c r="D243" s="18"/>
      <c r="E243" s="18">
        <f t="shared" si="9"/>
        <v>0</v>
      </c>
      <c r="F243" s="18"/>
      <c r="G243" s="18">
        <v>2.8018737250714363</v>
      </c>
      <c r="H243" s="18">
        <v>2.8018737250714363</v>
      </c>
      <c r="I243" s="18"/>
      <c r="J243" s="18">
        <f t="shared" si="10"/>
        <v>0</v>
      </c>
      <c r="K243" s="93">
        <f t="shared" si="11"/>
        <v>0</v>
      </c>
      <c r="M243" s="62"/>
      <c r="N243" s="113"/>
      <c r="P243" s="62"/>
      <c r="Q243" s="62"/>
    </row>
    <row r="244" spans="1:17" x14ac:dyDescent="0.25">
      <c r="A244" s="21" t="s">
        <v>254</v>
      </c>
      <c r="B244" s="35">
        <v>100</v>
      </c>
      <c r="C244" s="35">
        <v>100</v>
      </c>
      <c r="D244" s="35"/>
      <c r="E244" s="35">
        <f t="shared" si="9"/>
        <v>0</v>
      </c>
      <c r="F244" s="35"/>
      <c r="G244" s="35">
        <v>2.5471439761405676</v>
      </c>
      <c r="H244" s="35">
        <v>2.5471439761405681</v>
      </c>
      <c r="I244" s="35"/>
      <c r="J244" s="35">
        <f t="shared" si="10"/>
        <v>0</v>
      </c>
      <c r="K244" s="92">
        <f t="shared" si="11"/>
        <v>0</v>
      </c>
      <c r="M244" s="62"/>
      <c r="N244" s="113"/>
      <c r="P244" s="62"/>
      <c r="Q244" s="62"/>
    </row>
    <row r="245" spans="1:17" x14ac:dyDescent="0.25">
      <c r="A245" s="22" t="s">
        <v>255</v>
      </c>
      <c r="B245" s="18">
        <v>100.00857984974726</v>
      </c>
      <c r="C245" s="18">
        <v>100.00857984974726</v>
      </c>
      <c r="D245" s="18"/>
      <c r="E245" s="18">
        <f t="shared" si="9"/>
        <v>0</v>
      </c>
      <c r="F245" s="18"/>
      <c r="G245" s="18">
        <v>0.25472974893086819</v>
      </c>
      <c r="H245" s="18">
        <v>0.25472974893086825</v>
      </c>
      <c r="I245" s="18"/>
      <c r="J245" s="18">
        <f t="shared" si="10"/>
        <v>0</v>
      </c>
      <c r="K245" s="93">
        <f t="shared" si="11"/>
        <v>0</v>
      </c>
      <c r="M245" s="62"/>
      <c r="N245" s="113"/>
      <c r="P245" s="62"/>
      <c r="Q245" s="62"/>
    </row>
    <row r="246" spans="1:17" x14ac:dyDescent="0.25">
      <c r="A246" s="21" t="s">
        <v>256</v>
      </c>
      <c r="B246" s="35">
        <v>100.52685945025803</v>
      </c>
      <c r="C246" s="35">
        <v>100.52685945025803</v>
      </c>
      <c r="D246" s="35"/>
      <c r="E246" s="35">
        <f t="shared" si="9"/>
        <v>0</v>
      </c>
      <c r="F246" s="35"/>
      <c r="G246" s="35">
        <v>5.4970494518340312</v>
      </c>
      <c r="H246" s="35">
        <v>5.497049451834032</v>
      </c>
      <c r="I246" s="35"/>
      <c r="J246" s="35">
        <f t="shared" si="10"/>
        <v>0</v>
      </c>
      <c r="K246" s="92">
        <f t="shared" si="11"/>
        <v>0</v>
      </c>
      <c r="M246" s="62"/>
      <c r="N246" s="113"/>
      <c r="P246" s="62"/>
      <c r="Q246" s="62"/>
    </row>
    <row r="247" spans="1:17" x14ac:dyDescent="0.25">
      <c r="A247" s="22" t="s">
        <v>257</v>
      </c>
      <c r="B247" s="18">
        <v>100.53065446270789</v>
      </c>
      <c r="C247" s="18">
        <v>100.53065446270789</v>
      </c>
      <c r="D247" s="18"/>
      <c r="E247" s="18">
        <f t="shared" si="9"/>
        <v>0</v>
      </c>
      <c r="F247" s="18"/>
      <c r="G247" s="18">
        <v>5.4579429550508234</v>
      </c>
      <c r="H247" s="18">
        <v>5.4579429550508234</v>
      </c>
      <c r="I247" s="18"/>
      <c r="J247" s="18">
        <f t="shared" si="10"/>
        <v>0</v>
      </c>
      <c r="K247" s="93">
        <f t="shared" si="11"/>
        <v>0</v>
      </c>
      <c r="M247" s="62"/>
      <c r="N247" s="113"/>
      <c r="P247" s="62"/>
      <c r="Q247" s="62"/>
    </row>
    <row r="248" spans="1:17" x14ac:dyDescent="0.25">
      <c r="A248" s="21" t="s">
        <v>258</v>
      </c>
      <c r="B248" s="35">
        <v>100.53065446270789</v>
      </c>
      <c r="C248" s="35">
        <v>100.53065446270789</v>
      </c>
      <c r="D248" s="35"/>
      <c r="E248" s="35">
        <f t="shared" si="9"/>
        <v>0</v>
      </c>
      <c r="F248" s="35"/>
      <c r="G248" s="35">
        <v>5.4579429550508234</v>
      </c>
      <c r="H248" s="35">
        <v>5.4579429550508234</v>
      </c>
      <c r="I248" s="35"/>
      <c r="J248" s="35">
        <f t="shared" si="10"/>
        <v>0</v>
      </c>
      <c r="K248" s="92">
        <f t="shared" si="11"/>
        <v>0</v>
      </c>
      <c r="M248" s="62"/>
      <c r="N248" s="113"/>
      <c r="P248" s="62"/>
      <c r="Q248" s="62"/>
    </row>
    <row r="249" spans="1:17" x14ac:dyDescent="0.25">
      <c r="A249" s="22" t="s">
        <v>259</v>
      </c>
      <c r="B249" s="18">
        <v>100.53065446270789</v>
      </c>
      <c r="C249" s="18">
        <v>100.53065446270789</v>
      </c>
      <c r="D249" s="18"/>
      <c r="E249" s="18">
        <f t="shared" si="9"/>
        <v>0</v>
      </c>
      <c r="F249" s="18"/>
      <c r="G249" s="18">
        <v>5.4579429550508234</v>
      </c>
      <c r="H249" s="18">
        <v>5.4579429550508234</v>
      </c>
      <c r="I249" s="18"/>
      <c r="J249" s="18">
        <f t="shared" si="10"/>
        <v>0</v>
      </c>
      <c r="K249" s="93">
        <f t="shared" si="11"/>
        <v>0</v>
      </c>
      <c r="M249" s="62"/>
      <c r="N249" s="113"/>
      <c r="P249" s="62"/>
      <c r="Q249" s="62"/>
    </row>
    <row r="250" spans="1:17" x14ac:dyDescent="0.25">
      <c r="A250" s="21" t="s">
        <v>260</v>
      </c>
      <c r="B250" s="35">
        <v>100</v>
      </c>
      <c r="C250" s="35">
        <v>100</v>
      </c>
      <c r="D250" s="35"/>
      <c r="E250" s="35">
        <f t="shared" si="9"/>
        <v>0</v>
      </c>
      <c r="F250" s="35"/>
      <c r="G250" s="35">
        <v>3.910649678320801E-2</v>
      </c>
      <c r="H250" s="35">
        <v>3.9106496783208017E-2</v>
      </c>
      <c r="I250" s="35"/>
      <c r="J250" s="35">
        <f t="shared" si="10"/>
        <v>0</v>
      </c>
      <c r="K250" s="92">
        <f t="shared" si="11"/>
        <v>0</v>
      </c>
      <c r="M250" s="62"/>
      <c r="N250" s="113"/>
      <c r="P250" s="62"/>
      <c r="Q250" s="62"/>
    </row>
    <row r="251" spans="1:17" x14ac:dyDescent="0.25">
      <c r="A251" s="22" t="s">
        <v>261</v>
      </c>
      <c r="B251" s="18">
        <v>100</v>
      </c>
      <c r="C251" s="18">
        <v>100</v>
      </c>
      <c r="D251" s="18"/>
      <c r="E251" s="18">
        <f t="shared" si="9"/>
        <v>0</v>
      </c>
      <c r="F251" s="18"/>
      <c r="G251" s="18">
        <v>3.910649678320801E-2</v>
      </c>
      <c r="H251" s="18">
        <v>3.9106496783208017E-2</v>
      </c>
      <c r="I251" s="18"/>
      <c r="J251" s="18">
        <f t="shared" si="10"/>
        <v>0</v>
      </c>
      <c r="K251" s="93">
        <f t="shared" si="11"/>
        <v>0</v>
      </c>
      <c r="M251" s="62"/>
      <c r="N251" s="113"/>
      <c r="P251" s="62"/>
      <c r="Q251" s="62"/>
    </row>
    <row r="252" spans="1:17" x14ac:dyDescent="0.25">
      <c r="A252" s="21" t="s">
        <v>262</v>
      </c>
      <c r="B252" s="35">
        <v>100</v>
      </c>
      <c r="C252" s="35">
        <v>100</v>
      </c>
      <c r="D252" s="35"/>
      <c r="E252" s="35">
        <f t="shared" si="9"/>
        <v>0</v>
      </c>
      <c r="F252" s="35"/>
      <c r="G252" s="35">
        <v>3.910649678320801E-2</v>
      </c>
      <c r="H252" s="35">
        <v>3.9106496783208017E-2</v>
      </c>
      <c r="I252" s="35"/>
      <c r="J252" s="35">
        <f t="shared" si="10"/>
        <v>0</v>
      </c>
      <c r="K252" s="92">
        <f t="shared" si="11"/>
        <v>0</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9.8800146309281342E-2</v>
      </c>
      <c r="H255" s="18">
        <v>9.8800146309281342E-2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9.8800146309281342E-2</v>
      </c>
      <c r="H256" s="35">
        <v>9.8800146309281342E-2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2">
        <f t="shared" si="11"/>
        <v>0</v>
      </c>
      <c r="M258" s="62"/>
      <c r="N258" s="113"/>
      <c r="P258" s="62"/>
      <c r="Q258" s="62"/>
    </row>
    <row r="259" spans="1:17" x14ac:dyDescent="0.25">
      <c r="A259" s="22" t="s">
        <v>268</v>
      </c>
      <c r="B259" s="18">
        <v>99.955004477891265</v>
      </c>
      <c r="C259" s="18">
        <v>100.06947686943803</v>
      </c>
      <c r="D259" s="18"/>
      <c r="E259" s="18">
        <f t="shared" si="9"/>
        <v>0.11452392218349594</v>
      </c>
      <c r="F259" s="18"/>
      <c r="G259" s="18">
        <v>4.785972726195407</v>
      </c>
      <c r="H259" s="18">
        <v>4.7914538098760788</v>
      </c>
      <c r="I259" s="18"/>
      <c r="J259" s="18">
        <f t="shared" si="10"/>
        <v>5.4810836806717944E-3</v>
      </c>
      <c r="K259" s="93">
        <f t="shared" si="11"/>
        <v>5.5674760230781413E-5</v>
      </c>
      <c r="M259" s="62"/>
      <c r="N259" s="113"/>
      <c r="P259" s="62"/>
      <c r="Q259" s="62"/>
    </row>
    <row r="260" spans="1:17" x14ac:dyDescent="0.25">
      <c r="A260" s="21" t="s">
        <v>50</v>
      </c>
      <c r="B260" s="35">
        <v>99.984931215488444</v>
      </c>
      <c r="C260" s="35">
        <v>100.11161408074794</v>
      </c>
      <c r="D260" s="35"/>
      <c r="E260" s="35">
        <f t="shared" si="9"/>
        <v>0.12670195770447812</v>
      </c>
      <c r="F260" s="35"/>
      <c r="G260" s="35">
        <v>4.3259660544907037</v>
      </c>
      <c r="H260" s="35">
        <v>4.3314471381713746</v>
      </c>
      <c r="I260" s="35"/>
      <c r="J260" s="35">
        <f t="shared" si="10"/>
        <v>5.4810836806709062E-3</v>
      </c>
      <c r="K260" s="92">
        <f t="shared" si="11"/>
        <v>5.5674760230772393E-5</v>
      </c>
      <c r="M260" s="62"/>
      <c r="N260" s="113"/>
      <c r="P260" s="62"/>
      <c r="Q260" s="62"/>
    </row>
    <row r="261" spans="1:17" x14ac:dyDescent="0.25">
      <c r="A261" s="22" t="s">
        <v>269</v>
      </c>
      <c r="B261" s="18">
        <v>112.45593503545534</v>
      </c>
      <c r="C261" s="18">
        <v>112.45593503545534</v>
      </c>
      <c r="D261" s="18"/>
      <c r="E261" s="18">
        <f t="shared" si="9"/>
        <v>0</v>
      </c>
      <c r="F261" s="18"/>
      <c r="G261" s="18">
        <v>2.8898390382237953E-2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2.8898390382237953E-2</v>
      </c>
      <c r="H262" s="35">
        <v>2.8898390382237956E-2</v>
      </c>
      <c r="I262" s="35"/>
      <c r="J262" s="35">
        <f t="shared" si="10"/>
        <v>0</v>
      </c>
      <c r="K262" s="92">
        <f t="shared" si="11"/>
        <v>0</v>
      </c>
      <c r="M262" s="62"/>
      <c r="N262" s="113"/>
      <c r="P262" s="62"/>
      <c r="Q262" s="62"/>
    </row>
    <row r="263" spans="1:17" x14ac:dyDescent="0.25">
      <c r="A263" s="22" t="s">
        <v>52</v>
      </c>
      <c r="B263" s="18">
        <v>99.821390203162466</v>
      </c>
      <c r="C263" s="18">
        <v>100.0352928353259</v>
      </c>
      <c r="D263" s="18"/>
      <c r="E263" s="18">
        <f t="shared" ref="E263:E275" si="12">((C263/B263-1)*100)</f>
        <v>0.2142853668217759</v>
      </c>
      <c r="F263" s="18"/>
      <c r="G263" s="18">
        <v>4.0540655236394931</v>
      </c>
      <c r="H263" s="18">
        <v>4.0627527928180189</v>
      </c>
      <c r="I263" s="18"/>
      <c r="J263" s="18">
        <f t="shared" si="10"/>
        <v>8.6872691785258027E-3</v>
      </c>
      <c r="K263" s="93">
        <f t="shared" si="11"/>
        <v>8.8241971251094088E-5</v>
      </c>
      <c r="M263" s="62"/>
      <c r="N263" s="113"/>
      <c r="P263" s="62"/>
      <c r="Q263" s="62"/>
    </row>
    <row r="264" spans="1:17" x14ac:dyDescent="0.25">
      <c r="A264" s="21" t="s">
        <v>52</v>
      </c>
      <c r="B264" s="35">
        <v>99.821390203162466</v>
      </c>
      <c r="C264" s="35">
        <v>100.0352928353259</v>
      </c>
      <c r="D264" s="35"/>
      <c r="E264" s="35">
        <f t="shared" si="12"/>
        <v>0.2142853668217759</v>
      </c>
      <c r="F264" s="35"/>
      <c r="G264" s="35">
        <v>4.0540655236394931</v>
      </c>
      <c r="H264" s="35">
        <v>4.0627527928180189</v>
      </c>
      <c r="I264" s="35"/>
      <c r="J264" s="35">
        <f t="shared" ref="J264:J275" si="13">H264-G264</f>
        <v>8.6872691785258027E-3</v>
      </c>
      <c r="K264" s="92">
        <f t="shared" si="11"/>
        <v>8.8241971251094088E-5</v>
      </c>
      <c r="M264" s="62"/>
      <c r="N264" s="113"/>
      <c r="P264" s="62"/>
      <c r="Q264" s="62"/>
    </row>
    <row r="265" spans="1:17" x14ac:dyDescent="0.25">
      <c r="A265" s="22" t="s">
        <v>51</v>
      </c>
      <c r="B265" s="18">
        <v>101.41947568544852</v>
      </c>
      <c r="C265" s="18">
        <v>100.08134075579257</v>
      </c>
      <c r="D265" s="18"/>
      <c r="E265" s="18">
        <f t="shared" si="12"/>
        <v>-1.3194062783425942</v>
      </c>
      <c r="F265" s="18"/>
      <c r="G265" s="18">
        <v>0.24300214046897209</v>
      </c>
      <c r="H265" s="18">
        <v>0.23979595497111758</v>
      </c>
      <c r="I265" s="18"/>
      <c r="J265" s="18">
        <f t="shared" si="13"/>
        <v>-3.2061854978545079E-3</v>
      </c>
      <c r="K265" s="93">
        <f t="shared" si="11"/>
        <v>-3.2567211020317758E-5</v>
      </c>
      <c r="M265" s="62"/>
      <c r="N265" s="113"/>
      <c r="P265" s="62"/>
      <c r="Q265" s="62"/>
    </row>
    <row r="266" spans="1:17" x14ac:dyDescent="0.25">
      <c r="A266" s="21" t="s">
        <v>270</v>
      </c>
      <c r="B266" s="35">
        <v>102.98759514570277</v>
      </c>
      <c r="C266" s="35">
        <v>100.17119930242187</v>
      </c>
      <c r="D266" s="35"/>
      <c r="E266" s="35">
        <f t="shared" si="12"/>
        <v>-2.7346942506001559</v>
      </c>
      <c r="F266" s="35"/>
      <c r="G266" s="35">
        <v>0.11724109549544391</v>
      </c>
      <c r="H266" s="35">
        <v>0.11403490999758939</v>
      </c>
      <c r="I266" s="35"/>
      <c r="J266" s="35">
        <f t="shared" si="13"/>
        <v>-3.2061854978545218E-3</v>
      </c>
      <c r="K266" s="92">
        <f t="shared" ref="K266:K277" si="14">J266/$G$5</f>
        <v>-3.2567211020317893E-5</v>
      </c>
      <c r="M266" s="62"/>
      <c r="N266" s="113"/>
      <c r="P266" s="62"/>
      <c r="Q266" s="62"/>
    </row>
    <row r="267" spans="1:17" x14ac:dyDescent="0.25">
      <c r="A267" s="22" t="s">
        <v>271</v>
      </c>
      <c r="B267" s="18">
        <v>100</v>
      </c>
      <c r="C267" s="18">
        <v>100</v>
      </c>
      <c r="D267" s="18"/>
      <c r="E267" s="18">
        <f t="shared" si="12"/>
        <v>0</v>
      </c>
      <c r="F267" s="18"/>
      <c r="G267" s="18">
        <v>0.12576104497352816</v>
      </c>
      <c r="H267" s="18">
        <v>0.12576104497352816</v>
      </c>
      <c r="I267" s="18"/>
      <c r="J267" s="18">
        <f t="shared" si="13"/>
        <v>0</v>
      </c>
      <c r="K267" s="93">
        <f t="shared" si="14"/>
        <v>0</v>
      </c>
      <c r="M267" s="62"/>
      <c r="N267" s="113"/>
      <c r="P267" s="62"/>
      <c r="Q267" s="62"/>
    </row>
    <row r="268" spans="1:17" x14ac:dyDescent="0.25">
      <c r="A268" s="21" t="s">
        <v>272</v>
      </c>
      <c r="B268" s="35">
        <v>99.5073452441124</v>
      </c>
      <c r="C268" s="35">
        <v>99.5073452441124</v>
      </c>
      <c r="D268" s="35"/>
      <c r="E268" s="35">
        <f t="shared" si="12"/>
        <v>0</v>
      </c>
      <c r="F268" s="35"/>
      <c r="G268" s="35">
        <v>0.30347257273563932</v>
      </c>
      <c r="H268" s="35">
        <v>0.30347257273563938</v>
      </c>
      <c r="I268" s="35"/>
      <c r="J268" s="35">
        <f t="shared" si="13"/>
        <v>0</v>
      </c>
      <c r="K268" s="92">
        <f t="shared" si="14"/>
        <v>0</v>
      </c>
      <c r="M268" s="62"/>
      <c r="N268" s="113"/>
      <c r="P268" s="62"/>
      <c r="Q268" s="62"/>
    </row>
    <row r="269" spans="1:17" x14ac:dyDescent="0.25">
      <c r="A269" s="22" t="s">
        <v>273</v>
      </c>
      <c r="B269" s="18">
        <v>100</v>
      </c>
      <c r="C269" s="18">
        <v>100</v>
      </c>
      <c r="D269" s="18"/>
      <c r="E269" s="18">
        <f t="shared" si="12"/>
        <v>0</v>
      </c>
      <c r="F269" s="18"/>
      <c r="G269" s="18">
        <v>0.10808107191305677</v>
      </c>
      <c r="H269" s="18">
        <v>0.1080810719130568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0.10808107191305677</v>
      </c>
      <c r="H270" s="35">
        <v>0.1080810719130568</v>
      </c>
      <c r="I270" s="35"/>
      <c r="J270" s="35">
        <f t="shared" si="13"/>
        <v>0</v>
      </c>
      <c r="K270" s="92">
        <f t="shared" si="14"/>
        <v>0</v>
      </c>
      <c r="M270" s="62"/>
      <c r="N270" s="113"/>
      <c r="P270" s="62"/>
      <c r="Q270" s="62"/>
    </row>
    <row r="271" spans="1:17" x14ac:dyDescent="0.25">
      <c r="A271" s="22" t="s">
        <v>274</v>
      </c>
      <c r="B271" s="18">
        <v>99.236912113145323</v>
      </c>
      <c r="C271" s="18">
        <v>99.236912113145323</v>
      </c>
      <c r="D271" s="18"/>
      <c r="E271" s="18">
        <f t="shared" si="12"/>
        <v>0</v>
      </c>
      <c r="F271" s="18"/>
      <c r="G271" s="18">
        <v>0.19539150082258255</v>
      </c>
      <c r="H271" s="18">
        <v>0.19539150082258255</v>
      </c>
      <c r="I271" s="18"/>
      <c r="J271" s="18">
        <f t="shared" si="13"/>
        <v>0</v>
      </c>
      <c r="K271" s="93">
        <f t="shared" si="14"/>
        <v>0</v>
      </c>
      <c r="M271" s="62"/>
      <c r="N271" s="113"/>
      <c r="P271" s="62"/>
      <c r="Q271" s="62"/>
    </row>
    <row r="272" spans="1:17" x14ac:dyDescent="0.25">
      <c r="A272" s="21" t="s">
        <v>275</v>
      </c>
      <c r="B272" s="35">
        <v>99.236912113145323</v>
      </c>
      <c r="C272" s="35">
        <v>99.236912113145323</v>
      </c>
      <c r="D272" s="35"/>
      <c r="E272" s="35">
        <f t="shared" si="12"/>
        <v>0</v>
      </c>
      <c r="F272" s="35"/>
      <c r="G272" s="35">
        <v>0.19539150082258255</v>
      </c>
      <c r="H272" s="35">
        <v>0.19539150082258255</v>
      </c>
      <c r="I272" s="35"/>
      <c r="J272" s="35">
        <f t="shared" si="13"/>
        <v>0</v>
      </c>
      <c r="K272" s="92">
        <f t="shared" si="14"/>
        <v>0</v>
      </c>
      <c r="M272" s="62"/>
      <c r="N272" s="113"/>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activeCell="E31" sqref="E31"/>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58" t="s">
        <v>82</v>
      </c>
      <c r="B3" s="164" t="s">
        <v>84</v>
      </c>
      <c r="C3" s="164"/>
      <c r="D3" s="13"/>
      <c r="E3" s="19" t="s">
        <v>85</v>
      </c>
      <c r="F3" s="30"/>
      <c r="G3" s="163" t="s">
        <v>86</v>
      </c>
      <c r="H3" s="163"/>
      <c r="I3" s="19"/>
      <c r="J3" s="155" t="s">
        <v>87</v>
      </c>
      <c r="K3" s="154" t="s">
        <v>286</v>
      </c>
    </row>
    <row r="4" spans="1:14" ht="30" x14ac:dyDescent="0.25">
      <c r="A4" s="159"/>
      <c r="B4" s="124">
        <v>44378</v>
      </c>
      <c r="C4" s="124">
        <v>44409</v>
      </c>
      <c r="D4" s="125"/>
      <c r="E4" s="126" t="s">
        <v>292</v>
      </c>
      <c r="F4" s="125"/>
      <c r="G4" s="124">
        <v>44378</v>
      </c>
      <c r="H4" s="124">
        <v>44409</v>
      </c>
      <c r="I4" s="125"/>
      <c r="J4" s="126" t="s">
        <v>291</v>
      </c>
      <c r="K4" s="87" t="s">
        <v>292</v>
      </c>
    </row>
    <row r="5" spans="1:14" s="110" customFormat="1" x14ac:dyDescent="0.25">
      <c r="A5" s="131" t="s">
        <v>83</v>
      </c>
      <c r="B5" s="132">
        <v>100.13385858957542</v>
      </c>
      <c r="C5" s="132">
        <v>100.05322722427391</v>
      </c>
      <c r="D5" s="132"/>
      <c r="E5" s="132">
        <f>((C5/B5-1)*100)</f>
        <v>-8.0523577576296912E-2</v>
      </c>
      <c r="F5" s="132"/>
      <c r="G5" s="132">
        <v>100.13385858957542</v>
      </c>
      <c r="H5" s="132">
        <v>100.05322722427391</v>
      </c>
      <c r="I5" s="132"/>
      <c r="J5" s="132">
        <f>H5-G5</f>
        <v>-8.0631365301513824E-2</v>
      </c>
      <c r="K5" s="97">
        <f>SUM(K7+K74+K82+K100+K119+K154+K169+K190+K209+K231+K246+K253+K259)</f>
        <v>-8.0523577576276767E-4</v>
      </c>
    </row>
    <row r="6" spans="1:14" x14ac:dyDescent="0.25">
      <c r="A6" s="95"/>
      <c r="B6" s="96"/>
      <c r="C6" s="96"/>
      <c r="D6" s="96"/>
      <c r="E6" s="96"/>
      <c r="F6" s="96"/>
      <c r="G6" s="96"/>
      <c r="H6" s="96"/>
      <c r="I6" s="96"/>
      <c r="J6" s="96"/>
      <c r="K6" s="8"/>
    </row>
    <row r="7" spans="1:14" x14ac:dyDescent="0.25">
      <c r="A7" s="22" t="s">
        <v>0</v>
      </c>
      <c r="B7" s="18">
        <v>103.44153995963688</v>
      </c>
      <c r="C7" s="18">
        <v>103.78857116551978</v>
      </c>
      <c r="D7" s="18"/>
      <c r="E7" s="18">
        <f t="shared" ref="E7:E70" si="0">((C7/B7-1)*100)</f>
        <v>0.33548534372005445</v>
      </c>
      <c r="F7" s="18"/>
      <c r="G7" s="18">
        <v>27.605021872775819</v>
      </c>
      <c r="H7" s="18">
        <v>27.697632675289697</v>
      </c>
      <c r="I7" s="18"/>
      <c r="J7" s="18">
        <f>H7-G7</f>
        <v>9.2610802513878099E-2</v>
      </c>
      <c r="K7" s="91">
        <f>J7/$G$5</f>
        <v>9.2487000719174801E-4</v>
      </c>
      <c r="M7" s="89"/>
      <c r="N7" s="62"/>
    </row>
    <row r="8" spans="1:14" x14ac:dyDescent="0.25">
      <c r="A8" s="23" t="s">
        <v>1</v>
      </c>
      <c r="B8" s="35">
        <v>103.60218180534987</v>
      </c>
      <c r="C8" s="35">
        <v>103.98721952344808</v>
      </c>
      <c r="D8" s="35"/>
      <c r="E8" s="35">
        <f t="shared" si="0"/>
        <v>0.37165020213727473</v>
      </c>
      <c r="F8" s="35"/>
      <c r="G8" s="35">
        <v>25.262481185990687</v>
      </c>
      <c r="H8" s="35">
        <v>25.356369248383317</v>
      </c>
      <c r="I8" s="35"/>
      <c r="J8" s="35">
        <f t="shared" ref="J8:J71" si="1">H8-G8</f>
        <v>9.3888062392629479E-2</v>
      </c>
      <c r="K8" s="92">
        <f>J8/$G$5</f>
        <v>9.3762553161417692E-4</v>
      </c>
      <c r="M8" s="89"/>
      <c r="N8" s="62"/>
    </row>
    <row r="9" spans="1:14" x14ac:dyDescent="0.25">
      <c r="A9" s="22" t="s">
        <v>3</v>
      </c>
      <c r="B9" s="18">
        <v>101.81241684612105</v>
      </c>
      <c r="C9" s="18">
        <v>101.77196290889131</v>
      </c>
      <c r="D9" s="18"/>
      <c r="E9" s="18">
        <f t="shared" si="0"/>
        <v>-3.9733795231366997E-2</v>
      </c>
      <c r="F9" s="18"/>
      <c r="G9" s="18">
        <v>5.353251920142033</v>
      </c>
      <c r="H9" s="18">
        <v>5.3511248699858651</v>
      </c>
      <c r="I9" s="18"/>
      <c r="J9" s="18">
        <f t="shared" si="1"/>
        <v>-2.1270501561678756E-3</v>
      </c>
      <c r="K9" s="93">
        <f>J9/$G$5</f>
        <v>-2.1242067230087899E-5</v>
      </c>
      <c r="M9" s="89"/>
      <c r="N9" s="62"/>
    </row>
    <row r="10" spans="1:14" x14ac:dyDescent="0.25">
      <c r="A10" s="23" t="s">
        <v>97</v>
      </c>
      <c r="B10" s="35">
        <v>99.917845120692121</v>
      </c>
      <c r="C10" s="35">
        <v>99.917845120692121</v>
      </c>
      <c r="D10" s="35"/>
      <c r="E10" s="35">
        <f t="shared" si="0"/>
        <v>0</v>
      </c>
      <c r="F10" s="35"/>
      <c r="G10" s="35">
        <v>1.5270851017020597</v>
      </c>
      <c r="H10" s="35">
        <v>1.5270851017020599</v>
      </c>
      <c r="I10" s="35"/>
      <c r="J10" s="35">
        <f t="shared" si="1"/>
        <v>0</v>
      </c>
      <c r="K10" s="92">
        <f t="shared" ref="K10:K73" si="2">J10/$G$5</f>
        <v>0</v>
      </c>
      <c r="M10" s="89"/>
      <c r="N10" s="62"/>
    </row>
    <row r="11" spans="1:14" x14ac:dyDescent="0.25">
      <c r="A11" s="22" t="s">
        <v>98</v>
      </c>
      <c r="B11" s="18">
        <v>98.218198334083269</v>
      </c>
      <c r="C11" s="18">
        <v>98.218198334083269</v>
      </c>
      <c r="D11" s="18"/>
      <c r="E11" s="18">
        <f t="shared" si="0"/>
        <v>0</v>
      </c>
      <c r="F11" s="18"/>
      <c r="G11" s="18">
        <v>0.8027620729782815</v>
      </c>
      <c r="H11" s="18">
        <v>0.80276207297828139</v>
      </c>
      <c r="I11" s="18"/>
      <c r="J11" s="18">
        <f t="shared" si="1"/>
        <v>0</v>
      </c>
      <c r="K11" s="93">
        <f t="shared" si="2"/>
        <v>0</v>
      </c>
      <c r="M11" s="89"/>
      <c r="N11" s="62"/>
    </row>
    <row r="12" spans="1:14" x14ac:dyDescent="0.25">
      <c r="A12" s="23" t="s">
        <v>99</v>
      </c>
      <c r="B12" s="35">
        <v>102.43761037093979</v>
      </c>
      <c r="C12" s="35">
        <v>102.41552881546143</v>
      </c>
      <c r="D12" s="35"/>
      <c r="E12" s="35">
        <f t="shared" si="0"/>
        <v>-2.1556101707576047E-2</v>
      </c>
      <c r="F12" s="35"/>
      <c r="G12" s="35">
        <v>1.797636513493853</v>
      </c>
      <c r="H12" s="35">
        <v>1.797249013138672</v>
      </c>
      <c r="I12" s="35"/>
      <c r="J12" s="35">
        <f t="shared" si="1"/>
        <v>-3.875003551809808E-4</v>
      </c>
      <c r="K12" s="92">
        <f t="shared" si="2"/>
        <v>-3.8698234607062474E-6</v>
      </c>
      <c r="M12" s="89"/>
      <c r="N12" s="62"/>
    </row>
    <row r="13" spans="1:14" x14ac:dyDescent="0.25">
      <c r="A13" s="22" t="s">
        <v>100</v>
      </c>
      <c r="B13" s="18">
        <v>101.26068808781473</v>
      </c>
      <c r="C13" s="18">
        <v>101.11686830796707</v>
      </c>
      <c r="D13" s="18"/>
      <c r="E13" s="18">
        <f t="shared" si="0"/>
        <v>-0.14202923421074987</v>
      </c>
      <c r="F13" s="18"/>
      <c r="G13" s="18">
        <v>0.11589504864208049</v>
      </c>
      <c r="H13" s="18">
        <v>0.11573044379200595</v>
      </c>
      <c r="I13" s="18"/>
      <c r="J13" s="18">
        <f t="shared" si="1"/>
        <v>-1.6460485007453729E-4</v>
      </c>
      <c r="K13" s="93">
        <f t="shared" si="2"/>
        <v>-1.643848068905573E-6</v>
      </c>
      <c r="M13" s="89"/>
      <c r="N13" s="62"/>
    </row>
    <row r="14" spans="1:14" x14ac:dyDescent="0.25">
      <c r="A14" s="23" t="s">
        <v>101</v>
      </c>
      <c r="B14" s="35">
        <v>109.70844917290074</v>
      </c>
      <c r="C14" s="35">
        <v>109.47388749981839</v>
      </c>
      <c r="D14" s="35"/>
      <c r="E14" s="35">
        <f t="shared" si="0"/>
        <v>-0.2138045655104337</v>
      </c>
      <c r="F14" s="35"/>
      <c r="G14" s="35">
        <v>0.73662830686171699</v>
      </c>
      <c r="H14" s="35">
        <v>0.7350533619108045</v>
      </c>
      <c r="I14" s="35"/>
      <c r="J14" s="35">
        <f t="shared" si="1"/>
        <v>-1.5749449509124824E-3</v>
      </c>
      <c r="K14" s="92">
        <f t="shared" si="2"/>
        <v>-1.5728395700477324E-5</v>
      </c>
      <c r="M14" s="89"/>
      <c r="N14" s="62"/>
    </row>
    <row r="15" spans="1:14" x14ac:dyDescent="0.25">
      <c r="A15" s="22" t="s">
        <v>102</v>
      </c>
      <c r="B15" s="18">
        <v>100.45989810970232</v>
      </c>
      <c r="C15" s="18">
        <v>100.45989810970232</v>
      </c>
      <c r="D15" s="18"/>
      <c r="E15" s="18">
        <f t="shared" si="0"/>
        <v>0</v>
      </c>
      <c r="F15" s="18"/>
      <c r="G15" s="18">
        <v>0.37324487646404136</v>
      </c>
      <c r="H15" s="18">
        <v>0.37324487646404136</v>
      </c>
      <c r="I15" s="18"/>
      <c r="J15" s="18">
        <f t="shared" si="1"/>
        <v>0</v>
      </c>
      <c r="K15" s="93">
        <f t="shared" si="2"/>
        <v>0</v>
      </c>
      <c r="M15" s="89"/>
      <c r="N15" s="62"/>
    </row>
    <row r="16" spans="1:14" x14ac:dyDescent="0.25">
      <c r="A16" s="21" t="s">
        <v>4</v>
      </c>
      <c r="B16" s="35">
        <v>94.935986604788866</v>
      </c>
      <c r="C16" s="35">
        <v>97.647057073554052</v>
      </c>
      <c r="D16" s="35"/>
      <c r="E16" s="35">
        <f t="shared" si="0"/>
        <v>2.8556826191222573</v>
      </c>
      <c r="F16" s="35"/>
      <c r="G16" s="35">
        <v>1.0526726075715385</v>
      </c>
      <c r="H16" s="35">
        <v>1.0827335962622202</v>
      </c>
      <c r="I16" s="35"/>
      <c r="J16" s="35">
        <f t="shared" si="1"/>
        <v>3.0060988690681745E-2</v>
      </c>
      <c r="K16" s="92">
        <f t="shared" si="2"/>
        <v>3.0020803266849529E-4</v>
      </c>
      <c r="M16" s="89"/>
      <c r="N16" s="62"/>
    </row>
    <row r="17" spans="1:14" x14ac:dyDescent="0.25">
      <c r="A17" s="22" t="s">
        <v>103</v>
      </c>
      <c r="B17" s="18">
        <v>92.774397589908801</v>
      </c>
      <c r="C17" s="18">
        <v>96.353802325424795</v>
      </c>
      <c r="D17" s="18"/>
      <c r="E17" s="18">
        <f t="shared" si="0"/>
        <v>3.8581815980504253</v>
      </c>
      <c r="F17" s="18"/>
      <c r="G17" s="18">
        <v>0.77914913869974278</v>
      </c>
      <c r="H17" s="18">
        <v>0.80921012739042453</v>
      </c>
      <c r="I17" s="18"/>
      <c r="J17" s="18">
        <f t="shared" si="1"/>
        <v>3.0060988690681745E-2</v>
      </c>
      <c r="K17" s="93">
        <f t="shared" si="2"/>
        <v>3.0020803266849529E-4</v>
      </c>
      <c r="M17" s="89"/>
      <c r="N17" s="62"/>
    </row>
    <row r="18" spans="1:14" x14ac:dyDescent="0.25">
      <c r="A18" s="23" t="s">
        <v>104</v>
      </c>
      <c r="B18" s="35">
        <v>101.68479333537778</v>
      </c>
      <c r="C18" s="35">
        <v>101.68479333537778</v>
      </c>
      <c r="D18" s="35"/>
      <c r="E18" s="35">
        <f t="shared" si="0"/>
        <v>0</v>
      </c>
      <c r="F18" s="35"/>
      <c r="G18" s="35">
        <v>0.27352346887179568</v>
      </c>
      <c r="H18" s="35">
        <v>0.27352346887179568</v>
      </c>
      <c r="I18" s="35"/>
      <c r="J18" s="35">
        <f t="shared" si="1"/>
        <v>0</v>
      </c>
      <c r="K18" s="92">
        <f t="shared" si="2"/>
        <v>0</v>
      </c>
      <c r="M18" s="89"/>
      <c r="N18" s="62"/>
    </row>
    <row r="19" spans="1:14" x14ac:dyDescent="0.25">
      <c r="A19" s="22" t="s">
        <v>5</v>
      </c>
      <c r="B19" s="18">
        <v>103.7661862281459</v>
      </c>
      <c r="C19" s="18">
        <v>102.46183064103819</v>
      </c>
      <c r="D19" s="18"/>
      <c r="E19" s="18">
        <f t="shared" si="0"/>
        <v>-1.2570140953623188</v>
      </c>
      <c r="F19" s="18"/>
      <c r="G19" s="18">
        <v>5.4313564446858216</v>
      </c>
      <c r="H19" s="18">
        <v>5.3630835286067517</v>
      </c>
      <c r="I19" s="18"/>
      <c r="J19" s="18">
        <f t="shared" si="1"/>
        <v>-6.8272916079069823E-2</v>
      </c>
      <c r="K19" s="93">
        <f t="shared" si="2"/>
        <v>-6.8181649085255036E-4</v>
      </c>
      <c r="M19" s="89"/>
      <c r="N19" s="62"/>
    </row>
    <row r="20" spans="1:14" x14ac:dyDescent="0.25">
      <c r="A20" s="23" t="s">
        <v>105</v>
      </c>
      <c r="B20" s="35">
        <v>106.71037987717277</v>
      </c>
      <c r="C20" s="35">
        <v>103.72623546265596</v>
      </c>
      <c r="D20" s="35"/>
      <c r="E20" s="35">
        <f t="shared" si="0"/>
        <v>-2.7964893555356585</v>
      </c>
      <c r="F20" s="35"/>
      <c r="G20" s="35">
        <v>2.6405946950641206</v>
      </c>
      <c r="H20" s="35">
        <v>2.5667507454938132</v>
      </c>
      <c r="I20" s="35"/>
      <c r="J20" s="35">
        <f t="shared" si="1"/>
        <v>-7.3843949570307377E-2</v>
      </c>
      <c r="K20" s="92">
        <f t="shared" si="2"/>
        <v>-7.3745235238537987E-4</v>
      </c>
      <c r="M20" s="89"/>
      <c r="N20" s="62"/>
    </row>
    <row r="21" spans="1:14" x14ac:dyDescent="0.25">
      <c r="A21" s="22" t="s">
        <v>106</v>
      </c>
      <c r="B21" s="18">
        <v>104.01287970488495</v>
      </c>
      <c r="C21" s="18">
        <v>103.3564293369157</v>
      </c>
      <c r="D21" s="18"/>
      <c r="E21" s="18">
        <f t="shared" si="0"/>
        <v>-0.63112411639000277</v>
      </c>
      <c r="F21" s="18"/>
      <c r="G21" s="18">
        <v>1.7403933246971646</v>
      </c>
      <c r="H21" s="18">
        <v>1.7294092827049588</v>
      </c>
      <c r="I21" s="18"/>
      <c r="J21" s="18">
        <f t="shared" si="1"/>
        <v>-1.0984041992205817E-2</v>
      </c>
      <c r="K21" s="93">
        <f t="shared" si="2"/>
        <v>-1.0969358563547182E-4</v>
      </c>
      <c r="M21" s="89"/>
      <c r="N21" s="62"/>
    </row>
    <row r="22" spans="1:14" x14ac:dyDescent="0.25">
      <c r="A22" s="23" t="s">
        <v>107</v>
      </c>
      <c r="B22" s="35">
        <v>96.68033344576375</v>
      </c>
      <c r="C22" s="35">
        <v>98.204132314788282</v>
      </c>
      <c r="D22" s="35"/>
      <c r="E22" s="35">
        <f t="shared" si="0"/>
        <v>1.5761208249031933</v>
      </c>
      <c r="F22" s="35"/>
      <c r="G22" s="35">
        <v>1.050368424924536</v>
      </c>
      <c r="H22" s="35">
        <v>1.0669235004079789</v>
      </c>
      <c r="I22" s="35"/>
      <c r="J22" s="35">
        <f t="shared" si="1"/>
        <v>1.6555075483442927E-2</v>
      </c>
      <c r="K22" s="92">
        <f t="shared" si="2"/>
        <v>1.6532944716829694E-4</v>
      </c>
      <c r="M22" s="89"/>
      <c r="N22" s="62"/>
    </row>
    <row r="23" spans="1:14" x14ac:dyDescent="0.25">
      <c r="A23" s="24" t="s">
        <v>108</v>
      </c>
      <c r="B23" s="18">
        <v>106.68060329384357</v>
      </c>
      <c r="C23" s="18">
        <v>106.13747229005818</v>
      </c>
      <c r="D23" s="18"/>
      <c r="E23" s="18">
        <f t="shared" si="0"/>
        <v>-0.50911879668450455</v>
      </c>
      <c r="F23" s="18"/>
      <c r="G23" s="18">
        <v>5.0320665080523126</v>
      </c>
      <c r="H23" s="18">
        <v>5.0064473115981523</v>
      </c>
      <c r="I23" s="18"/>
      <c r="J23" s="18">
        <f t="shared" si="1"/>
        <v>-2.5619196454160331E-2</v>
      </c>
      <c r="K23" s="93">
        <f t="shared" si="2"/>
        <v>-2.5584948802549642E-4</v>
      </c>
      <c r="M23" s="89"/>
      <c r="N23" s="62"/>
    </row>
    <row r="24" spans="1:14" x14ac:dyDescent="0.25">
      <c r="A24" s="21" t="s">
        <v>109</v>
      </c>
      <c r="B24" s="35">
        <v>103.35451750449428</v>
      </c>
      <c r="C24" s="35">
        <v>103.35451750449428</v>
      </c>
      <c r="D24" s="35"/>
      <c r="E24" s="35">
        <f t="shared" si="0"/>
        <v>0</v>
      </c>
      <c r="F24" s="35"/>
      <c r="G24" s="35">
        <v>0.16164046848908376</v>
      </c>
      <c r="H24" s="35">
        <v>0.16164046848908376</v>
      </c>
      <c r="I24" s="35"/>
      <c r="J24" s="35">
        <f t="shared" si="1"/>
        <v>0</v>
      </c>
      <c r="K24" s="92">
        <f t="shared" si="2"/>
        <v>0</v>
      </c>
      <c r="M24" s="89"/>
      <c r="N24" s="62"/>
    </row>
    <row r="25" spans="1:14" x14ac:dyDescent="0.25">
      <c r="A25" s="22" t="s">
        <v>110</v>
      </c>
      <c r="B25" s="18">
        <v>104.60658281450651</v>
      </c>
      <c r="C25" s="18">
        <v>104.30640919987785</v>
      </c>
      <c r="D25" s="18"/>
      <c r="E25" s="18">
        <f t="shared" si="0"/>
        <v>-0.28695480394473893</v>
      </c>
      <c r="F25" s="18"/>
      <c r="G25" s="18">
        <v>8.1387910667257729E-2</v>
      </c>
      <c r="H25" s="18">
        <v>8.1154364147767791E-2</v>
      </c>
      <c r="I25" s="18"/>
      <c r="J25" s="18">
        <f t="shared" si="1"/>
        <v>-2.3354651948993832E-4</v>
      </c>
      <c r="K25" s="93">
        <f t="shared" si="2"/>
        <v>-2.3323431532503832E-6</v>
      </c>
      <c r="M25" s="89"/>
      <c r="N25" s="62"/>
    </row>
    <row r="26" spans="1:14" x14ac:dyDescent="0.25">
      <c r="A26" s="21" t="s">
        <v>111</v>
      </c>
      <c r="B26" s="35">
        <v>104.76340722785302</v>
      </c>
      <c r="C26" s="35">
        <v>104.78439941407964</v>
      </c>
      <c r="D26" s="35"/>
      <c r="E26" s="35">
        <f t="shared" si="0"/>
        <v>2.0037708568376722E-2</v>
      </c>
      <c r="F26" s="35"/>
      <c r="G26" s="35">
        <v>2.5346212463012896</v>
      </c>
      <c r="H26" s="35">
        <v>2.5351291263199358</v>
      </c>
      <c r="I26" s="35"/>
      <c r="J26" s="35">
        <f t="shared" si="1"/>
        <v>5.0788001864621179E-4</v>
      </c>
      <c r="K26" s="92">
        <f t="shared" si="2"/>
        <v>5.0720108642561126E-6</v>
      </c>
      <c r="M26" s="89"/>
      <c r="N26" s="62"/>
    </row>
    <row r="27" spans="1:14" x14ac:dyDescent="0.25">
      <c r="A27" s="22" t="s">
        <v>112</v>
      </c>
      <c r="B27" s="18">
        <v>99.146103698980909</v>
      </c>
      <c r="C27" s="18">
        <v>99.146103698980909</v>
      </c>
      <c r="D27" s="18"/>
      <c r="E27" s="18">
        <f t="shared" si="0"/>
        <v>0</v>
      </c>
      <c r="F27" s="18"/>
      <c r="G27" s="18">
        <v>8.6546255911469208E-2</v>
      </c>
      <c r="H27" s="18">
        <v>8.6546255911469208E-2</v>
      </c>
      <c r="I27" s="18"/>
      <c r="J27" s="18">
        <f t="shared" si="1"/>
        <v>0</v>
      </c>
      <c r="K27" s="93">
        <f t="shared" si="2"/>
        <v>0</v>
      </c>
      <c r="M27" s="89"/>
      <c r="N27" s="62"/>
    </row>
    <row r="28" spans="1:14" x14ac:dyDescent="0.25">
      <c r="A28" s="21" t="s">
        <v>113</v>
      </c>
      <c r="B28" s="35">
        <v>105.08792390302204</v>
      </c>
      <c r="C28" s="35">
        <v>105.35296510949925</v>
      </c>
      <c r="D28" s="35"/>
      <c r="E28" s="35">
        <f t="shared" si="0"/>
        <v>0.25220900426370374</v>
      </c>
      <c r="F28" s="35"/>
      <c r="G28" s="35">
        <v>0.3274870487352039</v>
      </c>
      <c r="H28" s="35">
        <v>0.32831300055991158</v>
      </c>
      <c r="I28" s="35"/>
      <c r="J28" s="35">
        <f t="shared" si="1"/>
        <v>8.2595182470768247E-4</v>
      </c>
      <c r="K28" s="92">
        <f t="shared" si="2"/>
        <v>8.2484769521672002E-6</v>
      </c>
      <c r="M28" s="89"/>
      <c r="N28" s="62"/>
    </row>
    <row r="29" spans="1:14" x14ac:dyDescent="0.25">
      <c r="A29" s="24" t="s">
        <v>114</v>
      </c>
      <c r="B29" s="18">
        <v>108.64089800288674</v>
      </c>
      <c r="C29" s="18">
        <v>108.36366305817359</v>
      </c>
      <c r="D29" s="18"/>
      <c r="E29" s="18">
        <f t="shared" si="0"/>
        <v>-0.25518469545952049</v>
      </c>
      <c r="F29" s="18"/>
      <c r="G29" s="18">
        <v>1.2236479852313276</v>
      </c>
      <c r="H29" s="18">
        <v>1.2205254228467184</v>
      </c>
      <c r="I29" s="18"/>
      <c r="J29" s="18">
        <f t="shared" si="1"/>
        <v>-3.1225623846091732E-3</v>
      </c>
      <c r="K29" s="93">
        <f t="shared" si="2"/>
        <v>-3.1183881542084626E-5</v>
      </c>
      <c r="M29" s="89"/>
      <c r="N29" s="62"/>
    </row>
    <row r="30" spans="1:14" x14ac:dyDescent="0.25">
      <c r="A30" s="23" t="s">
        <v>115</v>
      </c>
      <c r="B30" s="35">
        <v>114.60825715609847</v>
      </c>
      <c r="C30" s="35">
        <v>110.22323083708947</v>
      </c>
      <c r="D30" s="35"/>
      <c r="E30" s="35">
        <f t="shared" si="0"/>
        <v>-3.8260998184768802</v>
      </c>
      <c r="F30" s="35"/>
      <c r="G30" s="35">
        <v>0.61673559271668088</v>
      </c>
      <c r="H30" s="35">
        <v>0.59313867332326564</v>
      </c>
      <c r="I30" s="35"/>
      <c r="J30" s="35">
        <f t="shared" si="1"/>
        <v>-2.3596919393415239E-2</v>
      </c>
      <c r="K30" s="92">
        <f t="shared" si="2"/>
        <v>-2.3565375114658599E-4</v>
      </c>
      <c r="M30" s="89"/>
      <c r="N30" s="62"/>
    </row>
    <row r="31" spans="1:14" x14ac:dyDescent="0.25">
      <c r="A31" s="22" t="s">
        <v>6</v>
      </c>
      <c r="B31" s="18">
        <v>109.68783601593756</v>
      </c>
      <c r="C31" s="18">
        <v>112.01671189390539</v>
      </c>
      <c r="D31" s="18"/>
      <c r="E31" s="18">
        <f t="shared" si="0"/>
        <v>2.1231851794664358</v>
      </c>
      <c r="F31" s="18"/>
      <c r="G31" s="18">
        <v>1.1118039296858244</v>
      </c>
      <c r="H31" s="18">
        <v>1.1354095859456395</v>
      </c>
      <c r="I31" s="18"/>
      <c r="J31" s="18">
        <f t="shared" si="1"/>
        <v>2.3605656259815033E-2</v>
      </c>
      <c r="K31" s="93">
        <f t="shared" si="2"/>
        <v>2.3574100301646154E-4</v>
      </c>
      <c r="M31" s="89"/>
      <c r="N31" s="62"/>
    </row>
    <row r="32" spans="1:14" x14ac:dyDescent="0.25">
      <c r="A32" s="23" t="s">
        <v>116</v>
      </c>
      <c r="B32" s="35">
        <v>109.94421121110153</v>
      </c>
      <c r="C32" s="35">
        <v>112.51090869100625</v>
      </c>
      <c r="D32" s="35"/>
      <c r="E32" s="35">
        <f t="shared" si="0"/>
        <v>2.3345453586241627</v>
      </c>
      <c r="F32" s="35"/>
      <c r="G32" s="35">
        <v>1.0111457536094495</v>
      </c>
      <c r="H32" s="35">
        <v>1.0347514098692641</v>
      </c>
      <c r="I32" s="35"/>
      <c r="J32" s="35">
        <f t="shared" si="1"/>
        <v>2.3605656259814589E-2</v>
      </c>
      <c r="K32" s="92">
        <f t="shared" si="2"/>
        <v>2.357410030164571E-4</v>
      </c>
      <c r="M32" s="89"/>
      <c r="N32" s="62"/>
    </row>
    <row r="33" spans="1:14" x14ac:dyDescent="0.25">
      <c r="A33" s="22" t="s">
        <v>117</v>
      </c>
      <c r="B33" s="18">
        <v>107.17727346457998</v>
      </c>
      <c r="C33" s="18">
        <v>107.17727346457998</v>
      </c>
      <c r="D33" s="18"/>
      <c r="E33" s="18">
        <f t="shared" si="0"/>
        <v>0</v>
      </c>
      <c r="F33" s="18"/>
      <c r="G33" s="18">
        <v>0.10065817607637526</v>
      </c>
      <c r="H33" s="18">
        <v>0.10065817607637527</v>
      </c>
      <c r="I33" s="18"/>
      <c r="J33" s="18">
        <f t="shared" si="1"/>
        <v>0</v>
      </c>
      <c r="K33" s="93">
        <f t="shared" si="2"/>
        <v>0</v>
      </c>
      <c r="M33" s="89"/>
      <c r="N33" s="62"/>
    </row>
    <row r="34" spans="1:14" x14ac:dyDescent="0.25">
      <c r="A34" s="21" t="s">
        <v>7</v>
      </c>
      <c r="B34" s="35">
        <v>99.133916444285532</v>
      </c>
      <c r="C34" s="35">
        <v>105.62528388371678</v>
      </c>
      <c r="D34" s="35"/>
      <c r="E34" s="35">
        <f t="shared" si="0"/>
        <v>6.548079277266794</v>
      </c>
      <c r="F34" s="35"/>
      <c r="G34" s="35">
        <v>2.0077135626308991</v>
      </c>
      <c r="H34" s="35">
        <v>2.1391802383724077</v>
      </c>
      <c r="I34" s="35"/>
      <c r="J34" s="35">
        <f t="shared" si="1"/>
        <v>0.13146667574150861</v>
      </c>
      <c r="K34" s="92">
        <f t="shared" si="2"/>
        <v>1.3129093155229228E-3</v>
      </c>
      <c r="M34" s="89"/>
      <c r="N34" s="62"/>
    </row>
    <row r="35" spans="1:14" x14ac:dyDescent="0.25">
      <c r="A35" s="22" t="s">
        <v>118</v>
      </c>
      <c r="B35" s="18">
        <v>104.02016099045333</v>
      </c>
      <c r="C35" s="18">
        <v>109.30240340320984</v>
      </c>
      <c r="D35" s="18"/>
      <c r="E35" s="18">
        <f t="shared" si="0"/>
        <v>5.0780948255226166</v>
      </c>
      <c r="F35" s="18"/>
      <c r="G35" s="18">
        <v>0.8987736617346439</v>
      </c>
      <c r="H35" s="18">
        <v>0.94441424054435119</v>
      </c>
      <c r="I35" s="18"/>
      <c r="J35" s="18">
        <f t="shared" si="1"/>
        <v>4.5640578809707288E-2</v>
      </c>
      <c r="K35" s="93">
        <f>J35/$G$5</f>
        <v>4.5579566644662152E-4</v>
      </c>
      <c r="M35" s="89"/>
      <c r="N35" s="62"/>
    </row>
    <row r="36" spans="1:14" x14ac:dyDescent="0.25">
      <c r="A36" s="21" t="s">
        <v>119</v>
      </c>
      <c r="B36" s="35">
        <v>91.201347567526383</v>
      </c>
      <c r="C36" s="35">
        <v>101.55428843119149</v>
      </c>
      <c r="D36" s="35"/>
      <c r="E36" s="35">
        <f t="shared" si="0"/>
        <v>11.351741108868696</v>
      </c>
      <c r="F36" s="35"/>
      <c r="G36" s="35">
        <v>0.49131340411880564</v>
      </c>
      <c r="H36" s="35">
        <v>0.54708602978754239</v>
      </c>
      <c r="I36" s="35"/>
      <c r="J36" s="35">
        <f t="shared" si="1"/>
        <v>5.5772625668736753E-2</v>
      </c>
      <c r="K36" s="92">
        <f t="shared" si="2"/>
        <v>5.5698069019127002E-4</v>
      </c>
      <c r="M36" s="89"/>
      <c r="N36" s="62"/>
    </row>
    <row r="37" spans="1:14" x14ac:dyDescent="0.25">
      <c r="A37" s="24" t="s">
        <v>120</v>
      </c>
      <c r="B37" s="18">
        <v>98.845263932165352</v>
      </c>
      <c r="C37" s="18">
        <v>97.84354593950637</v>
      </c>
      <c r="D37" s="18"/>
      <c r="E37" s="18">
        <f t="shared" si="0"/>
        <v>-1.0134203226433103</v>
      </c>
      <c r="F37" s="18"/>
      <c r="G37" s="18">
        <v>0.2715934670950626</v>
      </c>
      <c r="H37" s="18">
        <v>0.26884108370454968</v>
      </c>
      <c r="I37" s="18"/>
      <c r="J37" s="18">
        <f t="shared" si="1"/>
        <v>-2.7523833905129247E-3</v>
      </c>
      <c r="K37" s="93">
        <f t="shared" si="2"/>
        <v>-2.7487040140880633E-5</v>
      </c>
      <c r="M37" s="89"/>
      <c r="N37" s="62"/>
    </row>
    <row r="38" spans="1:14" x14ac:dyDescent="0.25">
      <c r="A38" s="23" t="s">
        <v>121</v>
      </c>
      <c r="B38" s="35">
        <v>95.538980424910093</v>
      </c>
      <c r="C38" s="35">
        <v>110.87481211076903</v>
      </c>
      <c r="D38" s="35"/>
      <c r="E38" s="35">
        <f t="shared" si="0"/>
        <v>16.051910558028503</v>
      </c>
      <c r="F38" s="35"/>
      <c r="G38" s="35">
        <v>0.19922236510058308</v>
      </c>
      <c r="H38" s="35">
        <v>0.23120136095811769</v>
      </c>
      <c r="I38" s="35"/>
      <c r="J38" s="35">
        <f t="shared" si="1"/>
        <v>3.1978995857534609E-2</v>
      </c>
      <c r="K38" s="92">
        <f t="shared" si="2"/>
        <v>3.1936246448475346E-4</v>
      </c>
      <c r="M38" s="89"/>
      <c r="N38" s="62"/>
    </row>
    <row r="39" spans="1:14" x14ac:dyDescent="0.25">
      <c r="A39" s="24" t="s">
        <v>122</v>
      </c>
      <c r="B39" s="18">
        <v>110.4438219458312</v>
      </c>
      <c r="C39" s="18">
        <v>113.07599461817996</v>
      </c>
      <c r="D39" s="18"/>
      <c r="E39" s="18">
        <f t="shared" si="0"/>
        <v>2.3832683675504729</v>
      </c>
      <c r="F39" s="18"/>
      <c r="G39" s="18">
        <v>5.4108313695781639E-2</v>
      </c>
      <c r="H39" s="18">
        <v>5.5397860020308186E-2</v>
      </c>
      <c r="I39" s="18"/>
      <c r="J39" s="18">
        <f t="shared" si="1"/>
        <v>1.289546324526547E-3</v>
      </c>
      <c r="K39" s="93">
        <f t="shared" si="2"/>
        <v>1.287822463540616E-5</v>
      </c>
      <c r="M39" s="89"/>
      <c r="N39" s="62"/>
    </row>
    <row r="40" spans="1:14" x14ac:dyDescent="0.25">
      <c r="A40" s="23" t="s">
        <v>123</v>
      </c>
      <c r="B40" s="35">
        <v>102.75094209726223</v>
      </c>
      <c r="C40" s="35">
        <v>102.2381009557604</v>
      </c>
      <c r="D40" s="35"/>
      <c r="E40" s="35">
        <f t="shared" si="0"/>
        <v>-0.49911088991901886</v>
      </c>
      <c r="F40" s="35"/>
      <c r="G40" s="35">
        <v>9.2702350886021911E-2</v>
      </c>
      <c r="H40" s="35">
        <v>9.2239663357538831E-2</v>
      </c>
      <c r="I40" s="35"/>
      <c r="J40" s="35">
        <f t="shared" si="1"/>
        <v>-4.6268752848308004E-4</v>
      </c>
      <c r="K40" s="92">
        <f t="shared" si="2"/>
        <v>-4.6206900942419968E-6</v>
      </c>
      <c r="M40" s="89"/>
      <c r="N40" s="62"/>
    </row>
    <row r="41" spans="1:14" x14ac:dyDescent="0.25">
      <c r="A41" s="22" t="s">
        <v>8</v>
      </c>
      <c r="B41" s="18">
        <v>106.97551300626449</v>
      </c>
      <c r="C41" s="18">
        <v>107.16455435408265</v>
      </c>
      <c r="D41" s="18"/>
      <c r="E41" s="18">
        <f t="shared" si="0"/>
        <v>0.17671459804740053</v>
      </c>
      <c r="F41" s="18"/>
      <c r="G41" s="18">
        <v>2.7578178227592947</v>
      </c>
      <c r="H41" s="18">
        <v>2.7626912894396636</v>
      </c>
      <c r="I41" s="18"/>
      <c r="J41" s="18">
        <f t="shared" si="1"/>
        <v>4.8734666803689208E-3</v>
      </c>
      <c r="K41" s="93">
        <f t="shared" si="2"/>
        <v>4.8669518472708489E-5</v>
      </c>
      <c r="M41" s="89"/>
      <c r="N41" s="62"/>
    </row>
    <row r="42" spans="1:14" x14ac:dyDescent="0.25">
      <c r="A42" s="21" t="s">
        <v>124</v>
      </c>
      <c r="B42" s="35">
        <v>90.943617129718348</v>
      </c>
      <c r="C42" s="35">
        <v>92.525686483179783</v>
      </c>
      <c r="D42" s="35"/>
      <c r="E42" s="35">
        <f t="shared" si="0"/>
        <v>1.739615602934319</v>
      </c>
      <c r="F42" s="35"/>
      <c r="G42" s="35">
        <v>2.2408918563862477E-2</v>
      </c>
      <c r="H42" s="35">
        <v>2.2798747607648277E-2</v>
      </c>
      <c r="I42" s="35"/>
      <c r="J42" s="35">
        <f t="shared" si="1"/>
        <v>3.8982904378579916E-4</v>
      </c>
      <c r="K42" s="92">
        <f t="shared" si="2"/>
        <v>3.8930792169271589E-6</v>
      </c>
      <c r="M42" s="89"/>
      <c r="N42" s="62"/>
    </row>
    <row r="43" spans="1:14" x14ac:dyDescent="0.25">
      <c r="A43" s="22" t="s">
        <v>125</v>
      </c>
      <c r="B43" s="18">
        <v>101.27311283288955</v>
      </c>
      <c r="C43" s="18">
        <v>100.83742424293789</v>
      </c>
      <c r="D43" s="18"/>
      <c r="E43" s="18">
        <f t="shared" si="0"/>
        <v>-0.43021151198403551</v>
      </c>
      <c r="F43" s="18"/>
      <c r="G43" s="18">
        <v>0.84487535157560234</v>
      </c>
      <c r="H43" s="18">
        <v>0.84124060055120853</v>
      </c>
      <c r="I43" s="18"/>
      <c r="J43" s="18">
        <f t="shared" si="1"/>
        <v>-3.6347510243938119E-3</v>
      </c>
      <c r="K43" s="93">
        <f t="shared" si="2"/>
        <v>-3.6298921020229345E-5</v>
      </c>
      <c r="M43" s="89"/>
      <c r="N43" s="62"/>
    </row>
    <row r="44" spans="1:14" x14ac:dyDescent="0.25">
      <c r="A44" s="23" t="s">
        <v>126</v>
      </c>
      <c r="B44" s="35">
        <v>104.95091147443706</v>
      </c>
      <c r="C44" s="35">
        <v>106.47675216590282</v>
      </c>
      <c r="D44" s="35"/>
      <c r="E44" s="35">
        <f t="shared" si="0"/>
        <v>1.4538613052802463</v>
      </c>
      <c r="F44" s="35"/>
      <c r="G44" s="35">
        <v>9.0730216455539484E-2</v>
      </c>
      <c r="H44" s="35">
        <v>9.2049307964783583E-2</v>
      </c>
      <c r="I44" s="35"/>
      <c r="J44" s="35">
        <f t="shared" si="1"/>
        <v>1.3190915092440997E-3</v>
      </c>
      <c r="K44" s="92">
        <f t="shared" si="2"/>
        <v>1.3173281523592716E-5</v>
      </c>
      <c r="M44" s="89"/>
      <c r="N44" s="62"/>
    </row>
    <row r="45" spans="1:14" x14ac:dyDescent="0.25">
      <c r="A45" s="24" t="s">
        <v>127</v>
      </c>
      <c r="B45" s="18">
        <v>111.77596701092621</v>
      </c>
      <c r="C45" s="18">
        <v>115.09592270936439</v>
      </c>
      <c r="D45" s="18"/>
      <c r="E45" s="18">
        <f t="shared" si="0"/>
        <v>2.9701874089925306</v>
      </c>
      <c r="F45" s="18"/>
      <c r="G45" s="18">
        <v>0.98537435749872693</v>
      </c>
      <c r="H45" s="18">
        <v>1.0146418225965952</v>
      </c>
      <c r="I45" s="18"/>
      <c r="J45" s="18">
        <f t="shared" si="1"/>
        <v>2.9267465097868262E-2</v>
      </c>
      <c r="K45" s="93">
        <f t="shared" si="2"/>
        <v>2.9228340453580796E-4</v>
      </c>
      <c r="M45" s="89"/>
      <c r="N45" s="62"/>
    </row>
    <row r="46" spans="1:14" x14ac:dyDescent="0.25">
      <c r="A46" s="23" t="s">
        <v>128</v>
      </c>
      <c r="B46" s="35">
        <v>116.15832265472851</v>
      </c>
      <c r="C46" s="35">
        <v>106.67911687576564</v>
      </c>
      <c r="D46" s="35"/>
      <c r="E46" s="35">
        <f t="shared" si="0"/>
        <v>-8.1605911331373626</v>
      </c>
      <c r="F46" s="35"/>
      <c r="G46" s="35">
        <v>0.27029044936656998</v>
      </c>
      <c r="H46" s="35">
        <v>0.24823315092184453</v>
      </c>
      <c r="I46" s="35"/>
      <c r="J46" s="35">
        <f t="shared" si="1"/>
        <v>-2.2057298444725454E-2</v>
      </c>
      <c r="K46" s="92">
        <f t="shared" si="2"/>
        <v>-2.2027812325831774E-4</v>
      </c>
      <c r="M46" s="89"/>
      <c r="N46" s="62"/>
    </row>
    <row r="47" spans="1:14" x14ac:dyDescent="0.25">
      <c r="A47" s="22" t="s">
        <v>129</v>
      </c>
      <c r="B47" s="18">
        <v>98.899347508378739</v>
      </c>
      <c r="C47" s="18">
        <v>98.423690325678166</v>
      </c>
      <c r="D47" s="18"/>
      <c r="E47" s="18">
        <f t="shared" si="0"/>
        <v>-0.48095077943792752</v>
      </c>
      <c r="F47" s="18"/>
      <c r="G47" s="18">
        <v>8.5428596641540164E-2</v>
      </c>
      <c r="H47" s="18">
        <v>8.5017727140129798E-2</v>
      </c>
      <c r="I47" s="18"/>
      <c r="J47" s="18">
        <f t="shared" si="1"/>
        <v>-4.1086950141036582E-4</v>
      </c>
      <c r="K47" s="93">
        <f t="shared" si="2"/>
        <v>-4.1032025250761683E-6</v>
      </c>
      <c r="M47" s="89"/>
      <c r="N47" s="62"/>
    </row>
    <row r="48" spans="1:14" x14ac:dyDescent="0.25">
      <c r="A48" s="21" t="s">
        <v>130</v>
      </c>
      <c r="B48" s="35">
        <v>106.17985900213247</v>
      </c>
      <c r="C48" s="35">
        <v>106.17985900213247</v>
      </c>
      <c r="D48" s="35"/>
      <c r="E48" s="35">
        <f t="shared" si="0"/>
        <v>0</v>
      </c>
      <c r="F48" s="35"/>
      <c r="G48" s="35">
        <v>0.45870993265745336</v>
      </c>
      <c r="H48" s="35">
        <v>0.45870993265745341</v>
      </c>
      <c r="I48" s="35"/>
      <c r="J48" s="35">
        <f t="shared" si="1"/>
        <v>0</v>
      </c>
      <c r="K48" s="92">
        <f t="shared" si="2"/>
        <v>0</v>
      </c>
      <c r="M48" s="89"/>
      <c r="N48" s="62"/>
    </row>
    <row r="49" spans="1:14" x14ac:dyDescent="0.25">
      <c r="A49" s="24" t="s">
        <v>9</v>
      </c>
      <c r="B49" s="18">
        <v>100.21889150177233</v>
      </c>
      <c r="C49" s="18">
        <v>100.26214516691914</v>
      </c>
      <c r="D49" s="18"/>
      <c r="E49" s="18">
        <f t="shared" si="0"/>
        <v>4.3159193340347457E-2</v>
      </c>
      <c r="F49" s="18"/>
      <c r="G49" s="18">
        <v>1.3255465630342465</v>
      </c>
      <c r="H49" s="18">
        <v>1.3261186582382027</v>
      </c>
      <c r="I49" s="18"/>
      <c r="J49" s="18">
        <f t="shared" si="1"/>
        <v>5.7209520395629099E-4</v>
      </c>
      <c r="K49" s="93">
        <f t="shared" si="2"/>
        <v>5.7133042910207976E-6</v>
      </c>
      <c r="M49" s="89"/>
      <c r="N49" s="62"/>
    </row>
    <row r="50" spans="1:14" x14ac:dyDescent="0.25">
      <c r="A50" s="23" t="s">
        <v>131</v>
      </c>
      <c r="B50" s="35">
        <v>99.478118334106441</v>
      </c>
      <c r="C50" s="35">
        <v>99.478118334106441</v>
      </c>
      <c r="D50" s="35"/>
      <c r="E50" s="35">
        <f t="shared" si="0"/>
        <v>0</v>
      </c>
      <c r="F50" s="35"/>
      <c r="G50" s="35">
        <v>0.64963725856312071</v>
      </c>
      <c r="H50" s="35">
        <v>0.64963725856312071</v>
      </c>
      <c r="I50" s="35"/>
      <c r="J50" s="35">
        <f t="shared" si="1"/>
        <v>0</v>
      </c>
      <c r="K50" s="92">
        <f t="shared" si="2"/>
        <v>0</v>
      </c>
      <c r="M50" s="89"/>
      <c r="N50" s="62"/>
    </row>
    <row r="51" spans="1:14" x14ac:dyDescent="0.25">
      <c r="A51" s="24" t="s">
        <v>132</v>
      </c>
      <c r="B51" s="18">
        <v>100.80566872564204</v>
      </c>
      <c r="C51" s="18">
        <v>101.60392614901302</v>
      </c>
      <c r="D51" s="18"/>
      <c r="E51" s="18">
        <f t="shared" si="0"/>
        <v>0.79187751389613315</v>
      </c>
      <c r="F51" s="18"/>
      <c r="G51" s="18">
        <v>0.17050578390919577</v>
      </c>
      <c r="H51" s="18">
        <v>0.17185598087186504</v>
      </c>
      <c r="I51" s="18"/>
      <c r="J51" s="18">
        <f t="shared" si="1"/>
        <v>1.3501969626692756E-3</v>
      </c>
      <c r="K51" s="93">
        <f t="shared" si="2"/>
        <v>1.3483920241238359E-5</v>
      </c>
      <c r="M51" s="89"/>
      <c r="N51" s="62"/>
    </row>
    <row r="52" spans="1:14" x14ac:dyDescent="0.25">
      <c r="A52" s="23" t="s">
        <v>133</v>
      </c>
      <c r="B52" s="35">
        <v>98.816890889700829</v>
      </c>
      <c r="C52" s="35">
        <v>98.816890889700829</v>
      </c>
      <c r="D52" s="35"/>
      <c r="E52" s="35">
        <f t="shared" si="0"/>
        <v>0</v>
      </c>
      <c r="F52" s="35"/>
      <c r="G52" s="35">
        <v>5.8923733542473045E-2</v>
      </c>
      <c r="H52" s="35">
        <v>5.8923733542473045E-2</v>
      </c>
      <c r="I52" s="35"/>
      <c r="J52" s="35">
        <f t="shared" si="1"/>
        <v>0</v>
      </c>
      <c r="K52" s="92">
        <f t="shared" si="2"/>
        <v>0</v>
      </c>
      <c r="M52" s="89"/>
      <c r="N52" s="62"/>
    </row>
    <row r="53" spans="1:14" x14ac:dyDescent="0.25">
      <c r="A53" s="24" t="s">
        <v>134</v>
      </c>
      <c r="B53" s="18">
        <v>99.655007890827534</v>
      </c>
      <c r="C53" s="18">
        <v>99.343620372819927</v>
      </c>
      <c r="D53" s="18"/>
      <c r="E53" s="18">
        <f t="shared" si="0"/>
        <v>-0.31246549932416601</v>
      </c>
      <c r="F53" s="18"/>
      <c r="G53" s="18">
        <v>0.24902005514081488</v>
      </c>
      <c r="H53" s="18">
        <v>0.24824195338210181</v>
      </c>
      <c r="I53" s="18"/>
      <c r="J53" s="18">
        <f t="shared" si="1"/>
        <v>-7.7810175871306786E-4</v>
      </c>
      <c r="K53" s="93">
        <f t="shared" si="2"/>
        <v>-7.7706159502183933E-6</v>
      </c>
      <c r="M53" s="89"/>
      <c r="N53" s="62"/>
    </row>
    <row r="54" spans="1:14" x14ac:dyDescent="0.25">
      <c r="A54" s="23" t="s">
        <v>135</v>
      </c>
      <c r="B54" s="35">
        <v>103.40825353195164</v>
      </c>
      <c r="C54" s="35">
        <v>103.40825353195164</v>
      </c>
      <c r="D54" s="35"/>
      <c r="E54" s="35">
        <f t="shared" si="0"/>
        <v>0</v>
      </c>
      <c r="F54" s="35"/>
      <c r="G54" s="35">
        <v>0.19745973187864196</v>
      </c>
      <c r="H54" s="35">
        <v>0.19745973187864196</v>
      </c>
      <c r="I54" s="35"/>
      <c r="J54" s="35">
        <f t="shared" si="1"/>
        <v>0</v>
      </c>
      <c r="K54" s="92">
        <f t="shared" si="2"/>
        <v>0</v>
      </c>
      <c r="M54" s="89"/>
      <c r="N54" s="62"/>
    </row>
    <row r="55" spans="1:14" x14ac:dyDescent="0.25">
      <c r="A55" s="22" t="s">
        <v>10</v>
      </c>
      <c r="B55" s="18">
        <v>105.64361095745446</v>
      </c>
      <c r="C55" s="18">
        <v>105.58399641086054</v>
      </c>
      <c r="D55" s="18"/>
      <c r="E55" s="18">
        <f t="shared" si="0"/>
        <v>-5.6429864573570576E-2</v>
      </c>
      <c r="F55" s="18"/>
      <c r="G55" s="18">
        <v>1.1902518274287146</v>
      </c>
      <c r="H55" s="18">
        <v>1.1895801699344124</v>
      </c>
      <c r="I55" s="18"/>
      <c r="J55" s="18">
        <f t="shared" si="1"/>
        <v>-6.7165749430220245E-4</v>
      </c>
      <c r="K55" s="93">
        <f t="shared" si="2"/>
        <v>-6.7075962492883133E-6</v>
      </c>
      <c r="M55" s="89"/>
      <c r="N55" s="62"/>
    </row>
    <row r="56" spans="1:14" x14ac:dyDescent="0.25">
      <c r="A56" s="23" t="s">
        <v>136</v>
      </c>
      <c r="B56" s="35">
        <v>99.922290482798473</v>
      </c>
      <c r="C56" s="35">
        <v>99.922290482798473</v>
      </c>
      <c r="D56" s="35"/>
      <c r="E56" s="35">
        <f t="shared" si="0"/>
        <v>0</v>
      </c>
      <c r="F56" s="35"/>
      <c r="G56" s="35">
        <v>5.1275747466467937E-2</v>
      </c>
      <c r="H56" s="35">
        <v>5.127574746646793E-2</v>
      </c>
      <c r="I56" s="35"/>
      <c r="J56" s="35">
        <f t="shared" si="1"/>
        <v>0</v>
      </c>
      <c r="K56" s="92">
        <f t="shared" si="2"/>
        <v>0</v>
      </c>
      <c r="M56" s="89"/>
      <c r="N56" s="62"/>
    </row>
    <row r="57" spans="1:14" x14ac:dyDescent="0.25">
      <c r="A57" s="24" t="s">
        <v>137</v>
      </c>
      <c r="B57" s="18">
        <v>105.23864950223521</v>
      </c>
      <c r="C57" s="18">
        <v>105.23864950223521</v>
      </c>
      <c r="D57" s="18"/>
      <c r="E57" s="18">
        <f t="shared" si="0"/>
        <v>0</v>
      </c>
      <c r="F57" s="18"/>
      <c r="G57" s="18">
        <v>0.11848814742228141</v>
      </c>
      <c r="H57" s="18">
        <v>0.11848814742228141</v>
      </c>
      <c r="I57" s="18"/>
      <c r="J57" s="18">
        <f t="shared" si="1"/>
        <v>0</v>
      </c>
      <c r="K57" s="93">
        <f t="shared" si="2"/>
        <v>0</v>
      </c>
      <c r="M57" s="89"/>
      <c r="N57" s="62"/>
    </row>
    <row r="58" spans="1:14" x14ac:dyDescent="0.25">
      <c r="A58" s="23" t="s">
        <v>138</v>
      </c>
      <c r="B58" s="35">
        <v>107.78761428961182</v>
      </c>
      <c r="C58" s="35">
        <v>107.83876064606267</v>
      </c>
      <c r="D58" s="35"/>
      <c r="E58" s="35">
        <f t="shared" si="0"/>
        <v>4.7451051577618308E-2</v>
      </c>
      <c r="F58" s="35"/>
      <c r="G58" s="35">
        <v>0.34230513872218271</v>
      </c>
      <c r="H58" s="35">
        <v>0.34246756611011059</v>
      </c>
      <c r="I58" s="35"/>
      <c r="J58" s="35">
        <f t="shared" si="1"/>
        <v>1.6242738792787703E-4</v>
      </c>
      <c r="K58" s="92">
        <f t="shared" si="2"/>
        <v>1.6221025556762751E-6</v>
      </c>
      <c r="M58" s="89"/>
      <c r="N58" s="62"/>
    </row>
    <row r="59" spans="1:14" x14ac:dyDescent="0.25">
      <c r="A59" s="24" t="s">
        <v>139</v>
      </c>
      <c r="B59" s="18">
        <v>105.88086221904472</v>
      </c>
      <c r="C59" s="18">
        <v>105.73354752296824</v>
      </c>
      <c r="D59" s="18"/>
      <c r="E59" s="18">
        <f t="shared" si="0"/>
        <v>-0.13913250514688835</v>
      </c>
      <c r="F59" s="18"/>
      <c r="G59" s="18">
        <v>0.59948958825251675</v>
      </c>
      <c r="H59" s="18">
        <v>0.59865550337028639</v>
      </c>
      <c r="I59" s="18"/>
      <c r="J59" s="18">
        <f t="shared" si="1"/>
        <v>-8.3408488223035704E-4</v>
      </c>
      <c r="K59" s="93">
        <f t="shared" si="2"/>
        <v>-8.3296988049673603E-6</v>
      </c>
      <c r="M59" s="89"/>
      <c r="N59" s="62"/>
    </row>
    <row r="60" spans="1:14" x14ac:dyDescent="0.25">
      <c r="A60" s="23" t="s">
        <v>140</v>
      </c>
      <c r="B60" s="35">
        <v>99.617661433330809</v>
      </c>
      <c r="C60" s="35">
        <v>99.617661433330809</v>
      </c>
      <c r="D60" s="35"/>
      <c r="E60" s="35">
        <f t="shared" si="0"/>
        <v>0</v>
      </c>
      <c r="F60" s="35"/>
      <c r="G60" s="35">
        <v>7.8693205565266017E-2</v>
      </c>
      <c r="H60" s="35">
        <v>7.8693205565266017E-2</v>
      </c>
      <c r="I60" s="35"/>
      <c r="J60" s="35">
        <f t="shared" si="1"/>
        <v>0</v>
      </c>
      <c r="K60" s="92">
        <f t="shared" si="2"/>
        <v>0</v>
      </c>
      <c r="M60" s="89"/>
      <c r="N60" s="62"/>
    </row>
    <row r="61" spans="1:14" x14ac:dyDescent="0.25">
      <c r="A61" s="22" t="s">
        <v>11</v>
      </c>
      <c r="B61" s="18">
        <v>101.74027656310435</v>
      </c>
      <c r="C61" s="18">
        <v>101.68480313033095</v>
      </c>
      <c r="D61" s="18"/>
      <c r="E61" s="18">
        <f t="shared" si="0"/>
        <v>-5.452455472635398E-2</v>
      </c>
      <c r="F61" s="18"/>
      <c r="G61" s="18">
        <v>2.3425406867851315</v>
      </c>
      <c r="H61" s="18">
        <v>2.3412634269063788</v>
      </c>
      <c r="I61" s="18"/>
      <c r="J61" s="18">
        <f t="shared" si="1"/>
        <v>-1.2772598787527123E-3</v>
      </c>
      <c r="K61" s="93">
        <f t="shared" si="2"/>
        <v>-1.2755524422442293E-5</v>
      </c>
      <c r="M61" s="89"/>
      <c r="N61" s="62"/>
    </row>
    <row r="62" spans="1:14" x14ac:dyDescent="0.25">
      <c r="A62" s="21" t="s">
        <v>141</v>
      </c>
      <c r="B62" s="35">
        <v>101.17425627966307</v>
      </c>
      <c r="C62" s="35">
        <v>101.28845127453295</v>
      </c>
      <c r="D62" s="35"/>
      <c r="E62" s="35">
        <f t="shared" si="0"/>
        <v>0.11286961631249426</v>
      </c>
      <c r="F62" s="35"/>
      <c r="G62" s="35">
        <v>0.56009227273358353</v>
      </c>
      <c r="H62" s="35">
        <v>0.56072444673281385</v>
      </c>
      <c r="I62" s="35"/>
      <c r="J62" s="35">
        <f t="shared" si="1"/>
        <v>6.3217399923032325E-4</v>
      </c>
      <c r="K62" s="92">
        <f t="shared" si="2"/>
        <v>6.3132891125413655E-6</v>
      </c>
      <c r="M62" s="89"/>
      <c r="N62" s="62"/>
    </row>
    <row r="63" spans="1:14" x14ac:dyDescent="0.25">
      <c r="A63" s="22" t="s">
        <v>141</v>
      </c>
      <c r="B63" s="18">
        <v>101.17425627966307</v>
      </c>
      <c r="C63" s="18">
        <v>101.28845127453295</v>
      </c>
      <c r="D63" s="18"/>
      <c r="E63" s="18">
        <f t="shared" si="0"/>
        <v>0.11286961631249426</v>
      </c>
      <c r="F63" s="18"/>
      <c r="G63" s="18">
        <v>0.56009227273358353</v>
      </c>
      <c r="H63" s="18">
        <v>0.56072444673281385</v>
      </c>
      <c r="I63" s="18"/>
      <c r="J63" s="18">
        <f t="shared" si="1"/>
        <v>6.3217399923032325E-4</v>
      </c>
      <c r="K63" s="93">
        <f t="shared" si="2"/>
        <v>6.3132891125413655E-6</v>
      </c>
      <c r="M63" s="89"/>
      <c r="N63" s="62"/>
    </row>
    <row r="64" spans="1:14" x14ac:dyDescent="0.25">
      <c r="A64" s="23" t="s">
        <v>142</v>
      </c>
      <c r="B64" s="35">
        <v>101.12681894286156</v>
      </c>
      <c r="C64" s="35">
        <v>100.78210321970883</v>
      </c>
      <c r="D64" s="35"/>
      <c r="E64" s="35">
        <f t="shared" si="0"/>
        <v>-0.34087468265713294</v>
      </c>
      <c r="F64" s="35"/>
      <c r="G64" s="35">
        <v>0.56015714135759376</v>
      </c>
      <c r="H64" s="35">
        <v>0.55824770747960994</v>
      </c>
      <c r="I64" s="35"/>
      <c r="J64" s="35">
        <f t="shared" si="1"/>
        <v>-1.9094338779838127E-3</v>
      </c>
      <c r="K64" s="92">
        <f t="shared" si="2"/>
        <v>-1.9068813534991419E-5</v>
      </c>
      <c r="M64" s="89"/>
      <c r="N64" s="62"/>
    </row>
    <row r="65" spans="1:14" x14ac:dyDescent="0.25">
      <c r="A65" s="24" t="s">
        <v>142</v>
      </c>
      <c r="B65" s="18">
        <v>101.12681894286156</v>
      </c>
      <c r="C65" s="18">
        <v>100.78210321970883</v>
      </c>
      <c r="D65" s="18"/>
      <c r="E65" s="18">
        <f t="shared" si="0"/>
        <v>-0.34087468265713294</v>
      </c>
      <c r="F65" s="18"/>
      <c r="G65" s="18">
        <v>0.56015714135759376</v>
      </c>
      <c r="H65" s="18">
        <v>0.55824770747960994</v>
      </c>
      <c r="I65" s="18"/>
      <c r="J65" s="18">
        <f t="shared" si="1"/>
        <v>-1.9094338779838127E-3</v>
      </c>
      <c r="K65" s="93">
        <f t="shared" si="2"/>
        <v>-1.9068813534991419E-5</v>
      </c>
      <c r="M65" s="89"/>
      <c r="N65" s="62"/>
    </row>
    <row r="66" spans="1:14" x14ac:dyDescent="0.25">
      <c r="A66" s="21" t="s">
        <v>143</v>
      </c>
      <c r="B66" s="35">
        <v>101.039715474907</v>
      </c>
      <c r="C66" s="35">
        <v>101.039715474907</v>
      </c>
      <c r="D66" s="35"/>
      <c r="E66" s="35">
        <f t="shared" si="0"/>
        <v>0</v>
      </c>
      <c r="F66" s="35"/>
      <c r="G66" s="35">
        <v>0.15508175814096348</v>
      </c>
      <c r="H66" s="35">
        <v>0.1550817581409635</v>
      </c>
      <c r="I66" s="35"/>
      <c r="J66" s="35">
        <f t="shared" si="1"/>
        <v>0</v>
      </c>
      <c r="K66" s="92">
        <f t="shared" si="2"/>
        <v>0</v>
      </c>
      <c r="M66" s="89"/>
      <c r="N66" s="62"/>
    </row>
    <row r="67" spans="1:14" x14ac:dyDescent="0.25">
      <c r="A67" s="22" t="s">
        <v>143</v>
      </c>
      <c r="B67" s="18">
        <v>101.039715474907</v>
      </c>
      <c r="C67" s="18">
        <v>101.039715474907</v>
      </c>
      <c r="D67" s="18"/>
      <c r="E67" s="18">
        <f t="shared" si="0"/>
        <v>0</v>
      </c>
      <c r="F67" s="18"/>
      <c r="G67" s="18">
        <v>0.15508175814096348</v>
      </c>
      <c r="H67" s="18">
        <v>0.1550817581409635</v>
      </c>
      <c r="I67" s="18"/>
      <c r="J67" s="18">
        <f t="shared" si="1"/>
        <v>0</v>
      </c>
      <c r="K67" s="93">
        <f t="shared" si="2"/>
        <v>0</v>
      </c>
      <c r="M67" s="89"/>
      <c r="N67" s="62"/>
    </row>
    <row r="68" spans="1:14" x14ac:dyDescent="0.25">
      <c r="A68" s="23" t="s">
        <v>144</v>
      </c>
      <c r="B68" s="35">
        <v>97.832802208660297</v>
      </c>
      <c r="C68" s="35">
        <v>97.832802208660297</v>
      </c>
      <c r="D68" s="35"/>
      <c r="E68" s="35">
        <f t="shared" si="0"/>
        <v>0</v>
      </c>
      <c r="F68" s="35"/>
      <c r="G68" s="35">
        <v>0.59145024317675643</v>
      </c>
      <c r="H68" s="35">
        <v>0.59145024317675654</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0.59145024317675643</v>
      </c>
      <c r="H69" s="18">
        <v>0.59145024317675654</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0.25213546288622285</v>
      </c>
      <c r="H70" s="35">
        <v>0.25213546288622285</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0.25213546288622285</v>
      </c>
      <c r="H71" s="18">
        <v>0.25213546288622285</v>
      </c>
      <c r="I71" s="18"/>
      <c r="J71" s="18">
        <f t="shared" si="1"/>
        <v>0</v>
      </c>
      <c r="K71" s="93">
        <f t="shared" si="2"/>
        <v>0</v>
      </c>
      <c r="M71" s="89"/>
      <c r="N71" s="62"/>
    </row>
    <row r="72" spans="1:14" x14ac:dyDescent="0.25">
      <c r="A72" s="23" t="s">
        <v>146</v>
      </c>
      <c r="B72" s="35">
        <v>116.17736848963465</v>
      </c>
      <c r="C72" s="35">
        <v>116.17736848963465</v>
      </c>
      <c r="D72" s="35"/>
      <c r="E72" s="35">
        <f t="shared" si="3"/>
        <v>0</v>
      </c>
      <c r="F72" s="35"/>
      <c r="G72" s="35">
        <v>0.22362380849001137</v>
      </c>
      <c r="H72" s="35">
        <v>0.2236238084900114</v>
      </c>
      <c r="I72" s="35"/>
      <c r="J72" s="35">
        <f t="shared" ref="J72:J135" si="4">H72-G72</f>
        <v>0</v>
      </c>
      <c r="K72" s="92">
        <f t="shared" si="2"/>
        <v>0</v>
      </c>
      <c r="M72" s="89"/>
      <c r="N72" s="62"/>
    </row>
    <row r="73" spans="1:14" x14ac:dyDescent="0.25">
      <c r="A73" s="24" t="s">
        <v>146</v>
      </c>
      <c r="B73" s="18">
        <v>116.17736848963465</v>
      </c>
      <c r="C73" s="18">
        <v>116.17736848963465</v>
      </c>
      <c r="D73" s="18"/>
      <c r="E73" s="18">
        <f t="shared" si="3"/>
        <v>0</v>
      </c>
      <c r="F73" s="18"/>
      <c r="G73" s="18">
        <v>0.22362380849001137</v>
      </c>
      <c r="H73" s="18">
        <v>0.2236238084900114</v>
      </c>
      <c r="I73" s="18"/>
      <c r="J73" s="18">
        <f t="shared" si="4"/>
        <v>0</v>
      </c>
      <c r="K73" s="93">
        <f t="shared" si="2"/>
        <v>0</v>
      </c>
      <c r="M73" s="89"/>
      <c r="N73" s="62"/>
    </row>
    <row r="74" spans="1:14" x14ac:dyDescent="0.25">
      <c r="A74" s="23" t="s">
        <v>147</v>
      </c>
      <c r="B74" s="35">
        <v>137.22725166401875</v>
      </c>
      <c r="C74" s="35">
        <v>137.84732080009593</v>
      </c>
      <c r="D74" s="35"/>
      <c r="E74" s="35">
        <f t="shared" si="3"/>
        <v>0.45185568358923067</v>
      </c>
      <c r="F74" s="35"/>
      <c r="G74" s="35">
        <v>3.2875502960507332</v>
      </c>
      <c r="H74" s="35">
        <v>3.3024052789142937</v>
      </c>
      <c r="I74" s="35"/>
      <c r="J74" s="35">
        <f t="shared" si="4"/>
        <v>1.4854982863560462E-2</v>
      </c>
      <c r="K74" s="92">
        <f t="shared" ref="K74:K137" si="5">J74/$G$5</f>
        <v>1.4835124774775194E-4</v>
      </c>
      <c r="M74" s="89"/>
      <c r="N74" s="62"/>
    </row>
    <row r="75" spans="1:14" x14ac:dyDescent="0.25">
      <c r="A75" s="24" t="s">
        <v>12</v>
      </c>
      <c r="B75" s="18">
        <v>145.80470452669081</v>
      </c>
      <c r="C75" s="18">
        <v>145.80470452669081</v>
      </c>
      <c r="D75" s="18"/>
      <c r="E75" s="18">
        <f t="shared" si="3"/>
        <v>0</v>
      </c>
      <c r="F75" s="18"/>
      <c r="G75" s="18">
        <v>2.6132077278516634</v>
      </c>
      <c r="H75" s="18">
        <v>2.6132077278516634</v>
      </c>
      <c r="I75" s="18"/>
      <c r="J75" s="18">
        <f t="shared" si="4"/>
        <v>0</v>
      </c>
      <c r="K75" s="93">
        <f t="shared" si="5"/>
        <v>0</v>
      </c>
      <c r="M75" s="89"/>
      <c r="N75" s="62"/>
    </row>
    <row r="76" spans="1:14" x14ac:dyDescent="0.25">
      <c r="A76" s="21" t="s">
        <v>13</v>
      </c>
      <c r="B76" s="35">
        <v>145.80470452669081</v>
      </c>
      <c r="C76" s="35">
        <v>145.80470452669081</v>
      </c>
      <c r="D76" s="35"/>
      <c r="E76" s="35">
        <f t="shared" si="3"/>
        <v>0</v>
      </c>
      <c r="F76" s="35"/>
      <c r="G76" s="35">
        <v>2.6132077278516634</v>
      </c>
      <c r="H76" s="35">
        <v>2.6132077278516634</v>
      </c>
      <c r="I76" s="35"/>
      <c r="J76" s="35">
        <f t="shared" si="4"/>
        <v>0</v>
      </c>
      <c r="K76" s="92">
        <f t="shared" si="5"/>
        <v>0</v>
      </c>
      <c r="M76" s="89"/>
      <c r="N76" s="62"/>
    </row>
    <row r="77" spans="1:14" x14ac:dyDescent="0.25">
      <c r="A77" s="22" t="s">
        <v>148</v>
      </c>
      <c r="B77" s="18">
        <v>145.87757722567719</v>
      </c>
      <c r="C77" s="18">
        <v>145.87757722567719</v>
      </c>
      <c r="D77" s="18"/>
      <c r="E77" s="18">
        <f t="shared" si="3"/>
        <v>0</v>
      </c>
      <c r="F77" s="18"/>
      <c r="G77" s="18">
        <v>2.4918109695068353</v>
      </c>
      <c r="H77" s="18">
        <v>2.4918109695068353</v>
      </c>
      <c r="I77" s="18"/>
      <c r="J77" s="18">
        <f t="shared" si="4"/>
        <v>0</v>
      </c>
      <c r="K77" s="93">
        <f t="shared" si="5"/>
        <v>0</v>
      </c>
      <c r="M77" s="89"/>
      <c r="N77" s="62"/>
    </row>
    <row r="78" spans="1:14" x14ac:dyDescent="0.25">
      <c r="A78" s="23" t="s">
        <v>149</v>
      </c>
      <c r="B78" s="35">
        <v>144.32482839333676</v>
      </c>
      <c r="C78" s="35">
        <v>144.32482839333676</v>
      </c>
      <c r="D78" s="35"/>
      <c r="E78" s="35">
        <f t="shared" si="3"/>
        <v>0</v>
      </c>
      <c r="F78" s="35"/>
      <c r="G78" s="35">
        <v>0.12139675834482765</v>
      </c>
      <c r="H78" s="35">
        <v>0.12139675834482765</v>
      </c>
      <c r="I78" s="35"/>
      <c r="J78" s="35">
        <f t="shared" si="4"/>
        <v>0</v>
      </c>
      <c r="K78" s="92">
        <f t="shared" si="5"/>
        <v>0</v>
      </c>
      <c r="M78" s="89"/>
      <c r="N78" s="62"/>
    </row>
    <row r="79" spans="1:14" x14ac:dyDescent="0.25">
      <c r="A79" s="24" t="s">
        <v>14</v>
      </c>
      <c r="B79" s="18">
        <v>111.7511887460291</v>
      </c>
      <c r="C79" s="18">
        <v>114.21293752489994</v>
      </c>
      <c r="D79" s="18"/>
      <c r="E79" s="18">
        <f t="shared" si="3"/>
        <v>2.2028837513894617</v>
      </c>
      <c r="F79" s="18"/>
      <c r="G79" s="18">
        <v>0.67434256819907046</v>
      </c>
      <c r="H79" s="18">
        <v>0.68919755106263036</v>
      </c>
      <c r="I79" s="18"/>
      <c r="J79" s="18">
        <f t="shared" si="4"/>
        <v>1.4854982863559907E-2</v>
      </c>
      <c r="K79" s="93">
        <f t="shared" si="5"/>
        <v>1.4835124774774638E-4</v>
      </c>
      <c r="M79" s="89"/>
      <c r="N79" s="62"/>
    </row>
    <row r="80" spans="1:14" x14ac:dyDescent="0.25">
      <c r="A80" s="23" t="s">
        <v>15</v>
      </c>
      <c r="B80" s="35">
        <v>111.7511887460291</v>
      </c>
      <c r="C80" s="35">
        <v>114.21293752489994</v>
      </c>
      <c r="D80" s="35"/>
      <c r="E80" s="35">
        <f t="shared" si="3"/>
        <v>2.2028837513894617</v>
      </c>
      <c r="F80" s="35"/>
      <c r="G80" s="35">
        <v>0.67434256819907046</v>
      </c>
      <c r="H80" s="35">
        <v>0.68919755106263036</v>
      </c>
      <c r="I80" s="35"/>
      <c r="J80" s="35">
        <f t="shared" si="4"/>
        <v>1.4854982863559907E-2</v>
      </c>
      <c r="K80" s="92">
        <f t="shared" si="5"/>
        <v>1.4835124774774638E-4</v>
      </c>
      <c r="M80" s="89"/>
      <c r="N80" s="62"/>
    </row>
    <row r="81" spans="1:14" x14ac:dyDescent="0.25">
      <c r="A81" s="22" t="s">
        <v>15</v>
      </c>
      <c r="B81" s="18">
        <v>111.7511887460291</v>
      </c>
      <c r="C81" s="18">
        <v>114.21293752489994</v>
      </c>
      <c r="D81" s="18"/>
      <c r="E81" s="18">
        <f t="shared" si="3"/>
        <v>2.2028837513894617</v>
      </c>
      <c r="F81" s="18"/>
      <c r="G81" s="18">
        <v>0.67434256819907046</v>
      </c>
      <c r="H81" s="18">
        <v>0.68919755106263036</v>
      </c>
      <c r="I81" s="18"/>
      <c r="J81" s="18">
        <f t="shared" si="4"/>
        <v>1.4854982863559907E-2</v>
      </c>
      <c r="K81" s="93">
        <f t="shared" si="5"/>
        <v>1.4835124774774638E-4</v>
      </c>
      <c r="M81" s="89"/>
      <c r="N81" s="62"/>
    </row>
    <row r="82" spans="1:14" x14ac:dyDescent="0.25">
      <c r="A82" s="21" t="s">
        <v>16</v>
      </c>
      <c r="B82" s="35">
        <v>98.514228279088854</v>
      </c>
      <c r="C82" s="35">
        <v>98.58703977866125</v>
      </c>
      <c r="D82" s="35"/>
      <c r="E82" s="35">
        <f t="shared" si="3"/>
        <v>7.3909627923107735E-2</v>
      </c>
      <c r="F82" s="35"/>
      <c r="G82" s="35">
        <v>4.9987792306395971</v>
      </c>
      <c r="H82" s="35">
        <v>5.0024738097696613</v>
      </c>
      <c r="I82" s="35"/>
      <c r="J82" s="35">
        <f t="shared" si="4"/>
        <v>3.6945791300642128E-3</v>
      </c>
      <c r="K82" s="92">
        <f t="shared" si="5"/>
        <v>3.6896402296923388E-5</v>
      </c>
      <c r="M82" s="89"/>
      <c r="N82" s="62"/>
    </row>
    <row r="83" spans="1:14" x14ac:dyDescent="0.25">
      <c r="A83" s="22" t="s">
        <v>17</v>
      </c>
      <c r="B83" s="18">
        <v>99.805703642610396</v>
      </c>
      <c r="C83" s="18">
        <v>99.899588034046971</v>
      </c>
      <c r="D83" s="18"/>
      <c r="E83" s="18">
        <f t="shared" si="3"/>
        <v>9.4067160502930847E-2</v>
      </c>
      <c r="F83" s="18"/>
      <c r="G83" s="18">
        <v>3.9275971660143689</v>
      </c>
      <c r="H83" s="18">
        <v>3.9312917451444318</v>
      </c>
      <c r="I83" s="18"/>
      <c r="J83" s="18">
        <f t="shared" si="4"/>
        <v>3.6945791300628805E-3</v>
      </c>
      <c r="K83" s="93">
        <f t="shared" si="5"/>
        <v>3.6896402296910086E-5</v>
      </c>
      <c r="M83" s="89"/>
      <c r="N83" s="62"/>
    </row>
    <row r="84" spans="1:14" x14ac:dyDescent="0.25">
      <c r="A84" s="23" t="s">
        <v>18</v>
      </c>
      <c r="B84" s="35">
        <v>99.346008866671212</v>
      </c>
      <c r="C84" s="35">
        <v>99.755877540108003</v>
      </c>
      <c r="D84" s="35"/>
      <c r="E84" s="35">
        <f t="shared" si="3"/>
        <v>0.41256682388404187</v>
      </c>
      <c r="F84" s="35"/>
      <c r="G84" s="35">
        <v>0.64825472815787355</v>
      </c>
      <c r="H84" s="35">
        <v>0.6509292121005128</v>
      </c>
      <c r="I84" s="35"/>
      <c r="J84" s="35">
        <f t="shared" si="4"/>
        <v>2.6744839426392497E-3</v>
      </c>
      <c r="K84" s="92">
        <f t="shared" si="5"/>
        <v>2.6709087019220095E-5</v>
      </c>
      <c r="M84" s="89"/>
      <c r="N84" s="62"/>
    </row>
    <row r="85" spans="1:14" x14ac:dyDescent="0.25">
      <c r="A85" s="22" t="s">
        <v>18</v>
      </c>
      <c r="B85" s="18">
        <v>99.346008866671212</v>
      </c>
      <c r="C85" s="18">
        <v>99.755877540108003</v>
      </c>
      <c r="D85" s="18"/>
      <c r="E85" s="18">
        <f t="shared" si="3"/>
        <v>0.41256682388404187</v>
      </c>
      <c r="F85" s="18"/>
      <c r="G85" s="18">
        <v>0.64825472815787355</v>
      </c>
      <c r="H85" s="18">
        <v>0.6509292121005128</v>
      </c>
      <c r="I85" s="18"/>
      <c r="J85" s="18">
        <f t="shared" si="4"/>
        <v>2.6744839426392497E-3</v>
      </c>
      <c r="K85" s="93">
        <f t="shared" si="5"/>
        <v>2.6709087019220095E-5</v>
      </c>
      <c r="M85" s="89"/>
      <c r="N85" s="62"/>
    </row>
    <row r="86" spans="1:14" x14ac:dyDescent="0.25">
      <c r="A86" s="21" t="s">
        <v>19</v>
      </c>
      <c r="B86" s="35">
        <v>98.565606779263234</v>
      </c>
      <c r="C86" s="35">
        <v>98.565606779263234</v>
      </c>
      <c r="D86" s="35"/>
      <c r="E86" s="35">
        <f t="shared" si="3"/>
        <v>0</v>
      </c>
      <c r="F86" s="35"/>
      <c r="G86" s="35">
        <v>2.7503528423697916</v>
      </c>
      <c r="H86" s="35">
        <v>2.7503528423697921</v>
      </c>
      <c r="I86" s="35"/>
      <c r="J86" s="35">
        <f t="shared" si="4"/>
        <v>0</v>
      </c>
      <c r="K86" s="92">
        <f t="shared" si="5"/>
        <v>0</v>
      </c>
      <c r="M86" s="89"/>
      <c r="N86" s="62"/>
    </row>
    <row r="87" spans="1:14" x14ac:dyDescent="0.25">
      <c r="A87" s="24" t="s">
        <v>150</v>
      </c>
      <c r="B87" s="18">
        <v>98.737389111225752</v>
      </c>
      <c r="C87" s="18">
        <v>98.737389111225752</v>
      </c>
      <c r="D87" s="18"/>
      <c r="E87" s="18">
        <f t="shared" si="3"/>
        <v>0</v>
      </c>
      <c r="F87" s="18"/>
      <c r="G87" s="18">
        <v>1.4210669513611316</v>
      </c>
      <c r="H87" s="18">
        <v>1.4210669513611316</v>
      </c>
      <c r="I87" s="18"/>
      <c r="J87" s="18">
        <f t="shared" si="4"/>
        <v>0</v>
      </c>
      <c r="K87" s="93">
        <f t="shared" si="5"/>
        <v>0</v>
      </c>
      <c r="M87" s="89"/>
      <c r="N87" s="62"/>
    </row>
    <row r="88" spans="1:14" x14ac:dyDescent="0.25">
      <c r="A88" s="23" t="s">
        <v>151</v>
      </c>
      <c r="B88" s="35">
        <v>99.714855182699537</v>
      </c>
      <c r="C88" s="35">
        <v>99.714855182699537</v>
      </c>
      <c r="D88" s="35"/>
      <c r="E88" s="35">
        <f t="shared" si="3"/>
        <v>0</v>
      </c>
      <c r="F88" s="35"/>
      <c r="G88" s="35">
        <v>0.65672831442764845</v>
      </c>
      <c r="H88" s="35">
        <v>0.65672831442764856</v>
      </c>
      <c r="I88" s="35"/>
      <c r="J88" s="35">
        <f t="shared" si="4"/>
        <v>0</v>
      </c>
      <c r="K88" s="92">
        <f t="shared" si="5"/>
        <v>0</v>
      </c>
      <c r="M88" s="89"/>
      <c r="N88" s="62"/>
    </row>
    <row r="89" spans="1:14" x14ac:dyDescent="0.25">
      <c r="A89" s="22" t="s">
        <v>152</v>
      </c>
      <c r="B89" s="18">
        <v>99.134737649470765</v>
      </c>
      <c r="C89" s="18">
        <v>99.134737649470765</v>
      </c>
      <c r="D89" s="18"/>
      <c r="E89" s="18">
        <f t="shared" si="3"/>
        <v>0</v>
      </c>
      <c r="F89" s="18"/>
      <c r="G89" s="18">
        <v>0.45044165539074282</v>
      </c>
      <c r="H89" s="18">
        <v>0.45044165539074282</v>
      </c>
      <c r="I89" s="18"/>
      <c r="J89" s="18">
        <f t="shared" si="4"/>
        <v>0</v>
      </c>
      <c r="K89" s="93">
        <f t="shared" si="5"/>
        <v>0</v>
      </c>
      <c r="M89" s="89"/>
      <c r="N89" s="62"/>
    </row>
    <row r="90" spans="1:14" x14ac:dyDescent="0.25">
      <c r="A90" s="23" t="s">
        <v>153</v>
      </c>
      <c r="B90" s="35">
        <v>93.263545480501747</v>
      </c>
      <c r="C90" s="35">
        <v>93.263545480501747</v>
      </c>
      <c r="D90" s="35"/>
      <c r="E90" s="35">
        <f t="shared" si="3"/>
        <v>0</v>
      </c>
      <c r="F90" s="35"/>
      <c r="G90" s="35">
        <v>0.22211592119026907</v>
      </c>
      <c r="H90" s="35">
        <v>0.2221159211902691</v>
      </c>
      <c r="I90" s="35"/>
      <c r="J90" s="35">
        <f t="shared" si="4"/>
        <v>0</v>
      </c>
      <c r="K90" s="92">
        <f t="shared" si="5"/>
        <v>0</v>
      </c>
      <c r="M90" s="89"/>
      <c r="N90" s="62"/>
    </row>
    <row r="91" spans="1:14" x14ac:dyDescent="0.25">
      <c r="A91" s="22" t="s">
        <v>20</v>
      </c>
      <c r="B91" s="18">
        <v>118.33907678349219</v>
      </c>
      <c r="C91" s="18">
        <v>118.33907678349219</v>
      </c>
      <c r="D91" s="18"/>
      <c r="E91" s="18">
        <f t="shared" si="3"/>
        <v>0</v>
      </c>
      <c r="F91" s="18"/>
      <c r="G91" s="18">
        <v>0.25374390833644872</v>
      </c>
      <c r="H91" s="18">
        <v>0.25374390833644872</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0.25374390833644872</v>
      </c>
      <c r="H92" s="35">
        <v>0.25374390833644872</v>
      </c>
      <c r="I92" s="35"/>
      <c r="J92" s="35">
        <f t="shared" si="4"/>
        <v>0</v>
      </c>
      <c r="K92" s="92">
        <f t="shared" si="5"/>
        <v>0</v>
      </c>
      <c r="M92" s="89"/>
      <c r="N92" s="62"/>
    </row>
    <row r="93" spans="1:14" x14ac:dyDescent="0.25">
      <c r="A93" s="22" t="s">
        <v>155</v>
      </c>
      <c r="B93" s="18">
        <v>99.036978366629839</v>
      </c>
      <c r="C93" s="18">
        <v>99.404021883477668</v>
      </c>
      <c r="D93" s="18"/>
      <c r="E93" s="18">
        <f t="shared" si="3"/>
        <v>0.37061259632644727</v>
      </c>
      <c r="F93" s="18"/>
      <c r="G93" s="18">
        <v>0.27524568715025388</v>
      </c>
      <c r="H93" s="18">
        <v>0.27626578233767801</v>
      </c>
      <c r="I93" s="18"/>
      <c r="J93" s="18">
        <f t="shared" si="4"/>
        <v>1.0200951874241304E-3</v>
      </c>
      <c r="K93" s="93">
        <f t="shared" si="5"/>
        <v>1.018731527769498E-5</v>
      </c>
      <c r="M93" s="89"/>
      <c r="N93" s="62"/>
    </row>
    <row r="94" spans="1:14" x14ac:dyDescent="0.25">
      <c r="A94" s="23" t="s">
        <v>156</v>
      </c>
      <c r="B94" s="35">
        <v>99.036978366629839</v>
      </c>
      <c r="C94" s="35">
        <v>99.404021883477668</v>
      </c>
      <c r="D94" s="35"/>
      <c r="E94" s="35">
        <f t="shared" si="3"/>
        <v>0.37061259632644727</v>
      </c>
      <c r="F94" s="35"/>
      <c r="G94" s="35">
        <v>0.27524568715025388</v>
      </c>
      <c r="H94" s="35">
        <v>0.27626578233767801</v>
      </c>
      <c r="I94" s="35"/>
      <c r="J94" s="35">
        <f t="shared" si="4"/>
        <v>1.0200951874241304E-3</v>
      </c>
      <c r="K94" s="92">
        <f t="shared" si="5"/>
        <v>1.018731527769498E-5</v>
      </c>
      <c r="M94" s="89"/>
      <c r="N94" s="62"/>
    </row>
    <row r="95" spans="1:14" x14ac:dyDescent="0.25">
      <c r="A95" s="22" t="s">
        <v>21</v>
      </c>
      <c r="B95" s="18">
        <v>94.051895416333963</v>
      </c>
      <c r="C95" s="18">
        <v>94.051895416333963</v>
      </c>
      <c r="D95" s="18"/>
      <c r="E95" s="18">
        <f t="shared" si="3"/>
        <v>0</v>
      </c>
      <c r="F95" s="18"/>
      <c r="G95" s="18">
        <v>1.0711820646252292</v>
      </c>
      <c r="H95" s="18">
        <v>1.0711820646252295</v>
      </c>
      <c r="I95" s="18"/>
      <c r="J95" s="18">
        <f t="shared" si="4"/>
        <v>0</v>
      </c>
      <c r="K95" s="93">
        <f t="shared" si="5"/>
        <v>0</v>
      </c>
      <c r="M95" s="89"/>
      <c r="N95" s="62"/>
    </row>
    <row r="96" spans="1:14" x14ac:dyDescent="0.25">
      <c r="A96" s="23" t="s">
        <v>22</v>
      </c>
      <c r="B96" s="35">
        <v>94.051895416333963</v>
      </c>
      <c r="C96" s="35">
        <v>94.051895416333963</v>
      </c>
      <c r="D96" s="35"/>
      <c r="E96" s="35">
        <f t="shared" si="3"/>
        <v>0</v>
      </c>
      <c r="F96" s="35"/>
      <c r="G96" s="35">
        <v>1.0711820646252292</v>
      </c>
      <c r="H96" s="35">
        <v>1.0711820646252295</v>
      </c>
      <c r="I96" s="35"/>
      <c r="J96" s="35">
        <f t="shared" si="4"/>
        <v>0</v>
      </c>
      <c r="K96" s="92">
        <f t="shared" si="5"/>
        <v>0</v>
      </c>
      <c r="M96" s="89"/>
      <c r="N96" s="62"/>
    </row>
    <row r="97" spans="1:14" x14ac:dyDescent="0.25">
      <c r="A97" s="24" t="s">
        <v>157</v>
      </c>
      <c r="B97" s="18">
        <v>94.381447703491233</v>
      </c>
      <c r="C97" s="18">
        <v>94.381447703491233</v>
      </c>
      <c r="D97" s="18"/>
      <c r="E97" s="18">
        <f t="shared" si="3"/>
        <v>0</v>
      </c>
      <c r="F97" s="18"/>
      <c r="G97" s="18">
        <v>0.33966961833298226</v>
      </c>
      <c r="H97" s="18">
        <v>0.33966961833298226</v>
      </c>
      <c r="I97" s="18"/>
      <c r="J97" s="18">
        <f t="shared" si="4"/>
        <v>0</v>
      </c>
      <c r="K97" s="93">
        <f t="shared" si="5"/>
        <v>0</v>
      </c>
      <c r="M97" s="89"/>
      <c r="N97" s="62"/>
    </row>
    <row r="98" spans="1:14" x14ac:dyDescent="0.25">
      <c r="A98" s="21" t="s">
        <v>158</v>
      </c>
      <c r="B98" s="35">
        <v>89.838535489828914</v>
      </c>
      <c r="C98" s="35">
        <v>89.838535489828914</v>
      </c>
      <c r="D98" s="35"/>
      <c r="E98" s="35">
        <f t="shared" si="3"/>
        <v>0</v>
      </c>
      <c r="F98" s="35"/>
      <c r="G98" s="35">
        <v>0.3651303852454208</v>
      </c>
      <c r="H98" s="35">
        <v>0.36513038524542091</v>
      </c>
      <c r="I98" s="35"/>
      <c r="J98" s="35">
        <f t="shared" si="4"/>
        <v>0</v>
      </c>
      <c r="K98" s="92">
        <f t="shared" si="5"/>
        <v>0</v>
      </c>
      <c r="M98" s="89"/>
      <c r="N98" s="62"/>
    </row>
    <row r="99" spans="1:14" x14ac:dyDescent="0.25">
      <c r="A99" s="22" t="s">
        <v>159</v>
      </c>
      <c r="B99" s="18">
        <v>98.329411336336747</v>
      </c>
      <c r="C99" s="18">
        <v>98.329411336336747</v>
      </c>
      <c r="D99" s="18"/>
      <c r="E99" s="18">
        <f t="shared" si="3"/>
        <v>0</v>
      </c>
      <c r="F99" s="18"/>
      <c r="G99" s="18">
        <v>0.3663820610468263</v>
      </c>
      <c r="H99" s="18">
        <v>0.36638206104682636</v>
      </c>
      <c r="I99" s="18"/>
      <c r="J99" s="18">
        <f t="shared" si="4"/>
        <v>0</v>
      </c>
      <c r="K99" s="93">
        <f t="shared" si="5"/>
        <v>0</v>
      </c>
      <c r="M99" s="89"/>
      <c r="N99" s="62"/>
    </row>
    <row r="100" spans="1:14" x14ac:dyDescent="0.25">
      <c r="A100" s="21" t="s">
        <v>23</v>
      </c>
      <c r="B100" s="35">
        <v>99.715953514255233</v>
      </c>
      <c r="C100" s="35">
        <v>99.657776196430532</v>
      </c>
      <c r="D100" s="35"/>
      <c r="E100" s="35">
        <f t="shared" si="3"/>
        <v>-5.8343039177155553E-2</v>
      </c>
      <c r="F100" s="35"/>
      <c r="G100" s="35">
        <v>12.099389107272769</v>
      </c>
      <c r="H100" s="35">
        <v>12.092329955945717</v>
      </c>
      <c r="I100" s="35"/>
      <c r="J100" s="35">
        <f t="shared" si="4"/>
        <v>-7.0591513270521489E-3</v>
      </c>
      <c r="K100" s="92">
        <f t="shared" si="5"/>
        <v>-7.0497146784145317E-5</v>
      </c>
      <c r="M100" s="89"/>
      <c r="N100" s="62"/>
    </row>
    <row r="101" spans="1:14" x14ac:dyDescent="0.25">
      <c r="A101" s="22" t="s">
        <v>24</v>
      </c>
      <c r="B101" s="18">
        <v>94.047721100975068</v>
      </c>
      <c r="C101" s="18">
        <v>94.267012645002779</v>
      </c>
      <c r="D101" s="18"/>
      <c r="E101" s="18">
        <f t="shared" si="3"/>
        <v>0.23317050265605488</v>
      </c>
      <c r="F101" s="18"/>
      <c r="G101" s="18">
        <v>0.96179491188093535</v>
      </c>
      <c r="H101" s="18">
        <v>0.96403753391148839</v>
      </c>
      <c r="I101" s="18"/>
      <c r="J101" s="18">
        <f t="shared" si="4"/>
        <v>2.242622030553032E-3</v>
      </c>
      <c r="K101" s="93">
        <f t="shared" si="5"/>
        <v>2.2396241013192148E-5</v>
      </c>
      <c r="M101" s="89"/>
      <c r="N101" s="62"/>
    </row>
    <row r="102" spans="1:14" x14ac:dyDescent="0.25">
      <c r="A102" s="21" t="s">
        <v>160</v>
      </c>
      <c r="B102" s="35">
        <v>94.047721100975068</v>
      </c>
      <c r="C102" s="35">
        <v>94.267012645002779</v>
      </c>
      <c r="D102" s="35"/>
      <c r="E102" s="35">
        <f t="shared" si="3"/>
        <v>0.23317050265605488</v>
      </c>
      <c r="F102" s="35"/>
      <c r="G102" s="35">
        <v>0.96179491188093535</v>
      </c>
      <c r="H102" s="35">
        <v>0.96403753391148839</v>
      </c>
      <c r="I102" s="35"/>
      <c r="J102" s="35">
        <f t="shared" si="4"/>
        <v>2.242622030553032E-3</v>
      </c>
      <c r="K102" s="92">
        <f t="shared" si="5"/>
        <v>2.2396241013192148E-5</v>
      </c>
      <c r="M102" s="89"/>
      <c r="N102" s="62"/>
    </row>
    <row r="103" spans="1:14" x14ac:dyDescent="0.25">
      <c r="A103" s="22" t="s">
        <v>160</v>
      </c>
      <c r="B103" s="18">
        <v>94.047721100975068</v>
      </c>
      <c r="C103" s="18">
        <v>94.267012645002779</v>
      </c>
      <c r="D103" s="18"/>
      <c r="E103" s="18">
        <f t="shared" si="3"/>
        <v>0.23317050265605488</v>
      </c>
      <c r="F103" s="18"/>
      <c r="G103" s="18">
        <v>0.96179491188093535</v>
      </c>
      <c r="H103" s="18">
        <v>0.96403753391148839</v>
      </c>
      <c r="I103" s="18"/>
      <c r="J103" s="18">
        <f t="shared" si="4"/>
        <v>2.242622030553032E-3</v>
      </c>
      <c r="K103" s="93">
        <f t="shared" si="5"/>
        <v>2.2396241013192148E-5</v>
      </c>
      <c r="M103" s="89"/>
      <c r="N103" s="62"/>
    </row>
    <row r="104" spans="1:14" x14ac:dyDescent="0.25">
      <c r="A104" s="21" t="s">
        <v>161</v>
      </c>
      <c r="B104" s="35">
        <v>100.94611190944971</v>
      </c>
      <c r="C104" s="35">
        <v>100.67026216676192</v>
      </c>
      <c r="D104" s="35"/>
      <c r="E104" s="35">
        <f t="shared" si="3"/>
        <v>-0.27326435607073485</v>
      </c>
      <c r="F104" s="35"/>
      <c r="G104" s="35">
        <v>3.4039468196135561</v>
      </c>
      <c r="H104" s="35">
        <v>3.3946450462559494</v>
      </c>
      <c r="I104" s="35"/>
      <c r="J104" s="35">
        <f t="shared" si="4"/>
        <v>-9.3017733576066242E-3</v>
      </c>
      <c r="K104" s="92">
        <f t="shared" si="5"/>
        <v>-9.2893387797351882E-5</v>
      </c>
      <c r="M104" s="89"/>
      <c r="N104" s="62"/>
    </row>
    <row r="105" spans="1:14" x14ac:dyDescent="0.25">
      <c r="A105" s="22" t="s">
        <v>162</v>
      </c>
      <c r="B105" s="18">
        <v>101.22927508089995</v>
      </c>
      <c r="C105" s="18">
        <v>100.87086587859322</v>
      </c>
      <c r="D105" s="18"/>
      <c r="E105" s="18">
        <f t="shared" si="3"/>
        <v>-0.35405686943851267</v>
      </c>
      <c r="F105" s="18"/>
      <c r="G105" s="18">
        <v>2.6271975381691464</v>
      </c>
      <c r="H105" s="18">
        <v>2.6178957648115393</v>
      </c>
      <c r="I105" s="18"/>
      <c r="J105" s="18">
        <f t="shared" si="4"/>
        <v>-9.3017733576070682E-3</v>
      </c>
      <c r="K105" s="93">
        <f t="shared" si="5"/>
        <v>-9.2893387797356313E-5</v>
      </c>
      <c r="M105" s="89"/>
      <c r="N105" s="62"/>
    </row>
    <row r="106" spans="1:14" x14ac:dyDescent="0.25">
      <c r="A106" s="23" t="s">
        <v>25</v>
      </c>
      <c r="B106" s="35">
        <v>101.22927508089995</v>
      </c>
      <c r="C106" s="35">
        <v>100.87086587859322</v>
      </c>
      <c r="D106" s="35"/>
      <c r="E106" s="35">
        <f t="shared" si="3"/>
        <v>-0.35405686943851267</v>
      </c>
      <c r="F106" s="35"/>
      <c r="G106" s="35">
        <v>2.6271975381691464</v>
      </c>
      <c r="H106" s="35">
        <v>2.6178957648115393</v>
      </c>
      <c r="I106" s="35"/>
      <c r="J106" s="35">
        <f t="shared" si="4"/>
        <v>-9.3017733576070682E-3</v>
      </c>
      <c r="K106" s="92">
        <f t="shared" si="5"/>
        <v>-9.2893387797356313E-5</v>
      </c>
      <c r="M106" s="89"/>
      <c r="N106" s="62"/>
    </row>
    <row r="107" spans="1:14" x14ac:dyDescent="0.25">
      <c r="A107" s="24" t="s">
        <v>163</v>
      </c>
      <c r="B107" s="18">
        <v>100</v>
      </c>
      <c r="C107" s="18">
        <v>100</v>
      </c>
      <c r="D107" s="18"/>
      <c r="E107" s="18">
        <f t="shared" si="3"/>
        <v>0</v>
      </c>
      <c r="F107" s="18"/>
      <c r="G107" s="18">
        <v>0.77674928144441013</v>
      </c>
      <c r="H107" s="18">
        <v>0.77674928144441013</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0.77674928144441013</v>
      </c>
      <c r="H108" s="35">
        <v>0.77674928144441013</v>
      </c>
      <c r="I108" s="35"/>
      <c r="J108" s="35">
        <f t="shared" si="4"/>
        <v>0</v>
      </c>
      <c r="K108" s="92">
        <f t="shared" si="5"/>
        <v>0</v>
      </c>
      <c r="M108" s="89"/>
      <c r="N108" s="62"/>
    </row>
    <row r="109" spans="1:14" x14ac:dyDescent="0.25">
      <c r="A109" s="22" t="s">
        <v>26</v>
      </c>
      <c r="B109" s="18">
        <v>100.00000000000007</v>
      </c>
      <c r="C109" s="18">
        <v>100.00000000000007</v>
      </c>
      <c r="D109" s="18"/>
      <c r="E109" s="18">
        <f t="shared" si="3"/>
        <v>0</v>
      </c>
      <c r="F109" s="18"/>
      <c r="G109" s="18">
        <v>0.38751312168952079</v>
      </c>
      <c r="H109" s="18">
        <v>0.38751312168952079</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0.17574859045368224</v>
      </c>
      <c r="H110" s="35">
        <v>0.17574859045368227</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0.17574859045368224</v>
      </c>
      <c r="H111" s="18">
        <v>0.17574859045368227</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0.21176453123583849</v>
      </c>
      <c r="H112" s="35">
        <v>0.21176453123583852</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0.21176453123583849</v>
      </c>
      <c r="H113" s="18">
        <v>0.21176453123583852</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7.3461342540887564</v>
      </c>
      <c r="H114" s="35">
        <v>7.3461342540887564</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1.3537057180487533</v>
      </c>
      <c r="H117" s="18">
        <v>1.3537057180487535</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1.3537057180487533</v>
      </c>
      <c r="H118" s="35">
        <v>1.3537057180487535</v>
      </c>
      <c r="I118" s="35"/>
      <c r="J118" s="35">
        <f t="shared" si="4"/>
        <v>0</v>
      </c>
      <c r="K118" s="92">
        <f t="shared" si="5"/>
        <v>0</v>
      </c>
      <c r="M118" s="89"/>
      <c r="N118" s="62"/>
    </row>
    <row r="119" spans="1:14" x14ac:dyDescent="0.25">
      <c r="A119" s="24" t="s">
        <v>29</v>
      </c>
      <c r="B119" s="18">
        <v>98.94117623589409</v>
      </c>
      <c r="C119" s="18">
        <v>98.939624485476244</v>
      </c>
      <c r="D119" s="18"/>
      <c r="E119" s="18">
        <f t="shared" si="3"/>
        <v>-1.5683565496971141E-3</v>
      </c>
      <c r="F119" s="18"/>
      <c r="G119" s="18">
        <v>8.3554326817947544</v>
      </c>
      <c r="H119" s="18">
        <v>8.355301638819034</v>
      </c>
      <c r="I119" s="18"/>
      <c r="J119" s="18">
        <f t="shared" si="4"/>
        <v>-1.3104297572041901E-4</v>
      </c>
      <c r="K119" s="93">
        <f t="shared" si="5"/>
        <v>-1.3086779793189896E-6</v>
      </c>
      <c r="M119" s="89"/>
      <c r="N119" s="62"/>
    </row>
    <row r="120" spans="1:14" x14ac:dyDescent="0.25">
      <c r="A120" s="21" t="s">
        <v>169</v>
      </c>
      <c r="B120" s="35">
        <v>99.335628700083163</v>
      </c>
      <c r="C120" s="35">
        <v>99.335628700083163</v>
      </c>
      <c r="D120" s="35"/>
      <c r="E120" s="35">
        <f t="shared" si="3"/>
        <v>0</v>
      </c>
      <c r="F120" s="35"/>
      <c r="G120" s="35">
        <v>1.4611153009274813</v>
      </c>
      <c r="H120" s="35">
        <v>1.4611153009274813</v>
      </c>
      <c r="I120" s="35"/>
      <c r="J120" s="35">
        <f t="shared" si="4"/>
        <v>0</v>
      </c>
      <c r="K120" s="92">
        <f t="shared" si="5"/>
        <v>0</v>
      </c>
      <c r="M120" s="89"/>
      <c r="N120" s="62"/>
    </row>
    <row r="121" spans="1:14" x14ac:dyDescent="0.25">
      <c r="A121" s="22" t="s">
        <v>170</v>
      </c>
      <c r="B121" s="18">
        <v>99.335628700083163</v>
      </c>
      <c r="C121" s="18">
        <v>99.335628700083163</v>
      </c>
      <c r="D121" s="18"/>
      <c r="E121" s="18">
        <f t="shared" si="3"/>
        <v>0</v>
      </c>
      <c r="F121" s="18"/>
      <c r="G121" s="18">
        <v>1.4611153009274813</v>
      </c>
      <c r="H121" s="18">
        <v>1.4611153009274813</v>
      </c>
      <c r="I121" s="18"/>
      <c r="J121" s="18">
        <f t="shared" si="4"/>
        <v>0</v>
      </c>
      <c r="K121" s="93">
        <f t="shared" si="5"/>
        <v>0</v>
      </c>
      <c r="M121" s="89"/>
      <c r="N121" s="62"/>
    </row>
    <row r="122" spans="1:14" x14ac:dyDescent="0.25">
      <c r="A122" s="21" t="s">
        <v>171</v>
      </c>
      <c r="B122" s="35">
        <v>99.335628700083163</v>
      </c>
      <c r="C122" s="35">
        <v>99.335628700083163</v>
      </c>
      <c r="D122" s="35"/>
      <c r="E122" s="35">
        <f t="shared" si="3"/>
        <v>0</v>
      </c>
      <c r="F122" s="35"/>
      <c r="G122" s="35">
        <v>1.4611153009274813</v>
      </c>
      <c r="H122" s="35">
        <v>1.4611153009274813</v>
      </c>
      <c r="I122" s="35"/>
      <c r="J122" s="35">
        <f t="shared" si="4"/>
        <v>0</v>
      </c>
      <c r="K122" s="92">
        <f t="shared" si="5"/>
        <v>0</v>
      </c>
      <c r="M122" s="89"/>
      <c r="N122" s="62"/>
    </row>
    <row r="123" spans="1:14" x14ac:dyDescent="0.25">
      <c r="A123" s="22" t="s">
        <v>30</v>
      </c>
      <c r="B123" s="18">
        <v>100.33185579140077</v>
      </c>
      <c r="C123" s="18">
        <v>99.714203509726246</v>
      </c>
      <c r="D123" s="18"/>
      <c r="E123" s="18">
        <f t="shared" si="3"/>
        <v>-0.61560934640606524</v>
      </c>
      <c r="F123" s="18"/>
      <c r="G123" s="18">
        <v>0.52478766901659257</v>
      </c>
      <c r="H123" s="18">
        <v>0.52155702707733986</v>
      </c>
      <c r="I123" s="18"/>
      <c r="J123" s="18">
        <f t="shared" si="4"/>
        <v>-3.2306419392527097E-3</v>
      </c>
      <c r="K123" s="93">
        <f t="shared" si="5"/>
        <v>-3.2263232284839169E-5</v>
      </c>
      <c r="M123" s="89"/>
      <c r="N123" s="62"/>
    </row>
    <row r="124" spans="1:14" x14ac:dyDescent="0.25">
      <c r="A124" s="21" t="s">
        <v>31</v>
      </c>
      <c r="B124" s="35">
        <v>100.33185579140077</v>
      </c>
      <c r="C124" s="35">
        <v>99.714203509726246</v>
      </c>
      <c r="D124" s="35"/>
      <c r="E124" s="35">
        <f t="shared" si="3"/>
        <v>-0.61560934640606524</v>
      </c>
      <c r="F124" s="35"/>
      <c r="G124" s="35">
        <v>0.52478766901659257</v>
      </c>
      <c r="H124" s="35">
        <v>0.52155702707733986</v>
      </c>
      <c r="I124" s="35"/>
      <c r="J124" s="35">
        <f t="shared" si="4"/>
        <v>-3.2306419392527097E-3</v>
      </c>
      <c r="K124" s="92">
        <f t="shared" si="5"/>
        <v>-3.2263232284839169E-5</v>
      </c>
      <c r="M124" s="89"/>
      <c r="N124" s="62"/>
    </row>
    <row r="125" spans="1:14" x14ac:dyDescent="0.25">
      <c r="A125" s="24" t="s">
        <v>172</v>
      </c>
      <c r="B125" s="18">
        <v>99.83858145414122</v>
      </c>
      <c r="C125" s="18">
        <v>99.83858145414122</v>
      </c>
      <c r="D125" s="18"/>
      <c r="E125" s="18">
        <f t="shared" si="3"/>
        <v>0</v>
      </c>
      <c r="F125" s="18"/>
      <c r="G125" s="18">
        <v>0.10430427382992864</v>
      </c>
      <c r="H125" s="18">
        <v>0.10430427382992863</v>
      </c>
      <c r="I125" s="18"/>
      <c r="J125" s="18">
        <f t="shared" si="4"/>
        <v>0</v>
      </c>
      <c r="K125" s="93">
        <f t="shared" si="5"/>
        <v>0</v>
      </c>
      <c r="M125" s="89"/>
      <c r="N125" s="62"/>
    </row>
    <row r="126" spans="1:14" x14ac:dyDescent="0.25">
      <c r="A126" s="23" t="s">
        <v>173</v>
      </c>
      <c r="B126" s="35">
        <v>99.606986641492128</v>
      </c>
      <c r="C126" s="35">
        <v>98.643629276685317</v>
      </c>
      <c r="D126" s="35"/>
      <c r="E126" s="35">
        <f t="shared" si="3"/>
        <v>-0.96715842662136176</v>
      </c>
      <c r="F126" s="35"/>
      <c r="G126" s="35">
        <v>0.33403440949570129</v>
      </c>
      <c r="H126" s="35">
        <v>0.33080376755644869</v>
      </c>
      <c r="I126" s="35"/>
      <c r="J126" s="35">
        <f t="shared" si="4"/>
        <v>-3.2306419392525987E-3</v>
      </c>
      <c r="K126" s="92">
        <f t="shared" si="5"/>
        <v>-3.2263232284838058E-5</v>
      </c>
      <c r="M126" s="89"/>
      <c r="N126" s="62"/>
    </row>
    <row r="127" spans="1:14" x14ac:dyDescent="0.25">
      <c r="A127" s="22" t="s">
        <v>174</v>
      </c>
      <c r="B127" s="18">
        <v>103.87183514438239</v>
      </c>
      <c r="C127" s="18">
        <v>103.87183514438239</v>
      </c>
      <c r="D127" s="18"/>
      <c r="E127" s="18">
        <f t="shared" si="3"/>
        <v>0</v>
      </c>
      <c r="F127" s="18"/>
      <c r="G127" s="18">
        <v>8.6448985690962571E-2</v>
      </c>
      <c r="H127" s="18">
        <v>8.6448985690962571E-2</v>
      </c>
      <c r="I127" s="18"/>
      <c r="J127" s="18">
        <f t="shared" si="4"/>
        <v>0</v>
      </c>
      <c r="K127" s="93">
        <f t="shared" si="5"/>
        <v>0</v>
      </c>
      <c r="M127" s="89"/>
      <c r="N127" s="62"/>
    </row>
    <row r="128" spans="1:14" x14ac:dyDescent="0.25">
      <c r="A128" s="21" t="s">
        <v>32</v>
      </c>
      <c r="B128" s="35">
        <v>96.445928380053644</v>
      </c>
      <c r="C128" s="35">
        <v>96.438252735162919</v>
      </c>
      <c r="D128" s="35"/>
      <c r="E128" s="35">
        <f t="shared" si="3"/>
        <v>-7.9584955214317965E-3</v>
      </c>
      <c r="F128" s="35"/>
      <c r="G128" s="35">
        <v>2.8261913547994078</v>
      </c>
      <c r="H128" s="35">
        <v>2.8259664324870095</v>
      </c>
      <c r="I128" s="35"/>
      <c r="J128" s="35">
        <f t="shared" si="4"/>
        <v>-2.2492231239823468E-4</v>
      </c>
      <c r="K128" s="92">
        <f t="shared" si="5"/>
        <v>-2.2462163704300768E-6</v>
      </c>
      <c r="M128" s="89"/>
      <c r="N128" s="62"/>
    </row>
    <row r="129" spans="1:14" x14ac:dyDescent="0.25">
      <c r="A129" s="24" t="s">
        <v>175</v>
      </c>
      <c r="B129" s="18">
        <v>95.924267678944162</v>
      </c>
      <c r="C129" s="18">
        <v>95.91244745648487</v>
      </c>
      <c r="D129" s="18"/>
      <c r="E129" s="18">
        <f t="shared" si="3"/>
        <v>-1.2322452644464299E-2</v>
      </c>
      <c r="F129" s="18"/>
      <c r="G129" s="18">
        <v>1.8253047415806174</v>
      </c>
      <c r="H129" s="18">
        <v>1.8250798192682187</v>
      </c>
      <c r="I129" s="18"/>
      <c r="J129" s="18">
        <f t="shared" si="4"/>
        <v>-2.2492231239867877E-4</v>
      </c>
      <c r="K129" s="93">
        <f t="shared" si="5"/>
        <v>-2.2462163704345119E-6</v>
      </c>
      <c r="M129" s="89"/>
      <c r="N129" s="62"/>
    </row>
    <row r="130" spans="1:14" x14ac:dyDescent="0.25">
      <c r="A130" s="23" t="s">
        <v>176</v>
      </c>
      <c r="B130" s="35">
        <v>97.345665023497403</v>
      </c>
      <c r="C130" s="35">
        <v>97.345665023497403</v>
      </c>
      <c r="D130" s="35"/>
      <c r="E130" s="35">
        <f t="shared" si="3"/>
        <v>0</v>
      </c>
      <c r="F130" s="35"/>
      <c r="G130" s="35">
        <v>0.6627374067971985</v>
      </c>
      <c r="H130" s="35">
        <v>0.66273740679719861</v>
      </c>
      <c r="I130" s="35"/>
      <c r="J130" s="35">
        <f t="shared" si="4"/>
        <v>0</v>
      </c>
      <c r="K130" s="92">
        <f t="shared" si="5"/>
        <v>0</v>
      </c>
      <c r="M130" s="89"/>
      <c r="N130" s="62"/>
    </row>
    <row r="131" spans="1:14" x14ac:dyDescent="0.25">
      <c r="A131" s="22" t="s">
        <v>177</v>
      </c>
      <c r="B131" s="18">
        <v>100.20033157987022</v>
      </c>
      <c r="C131" s="18">
        <v>100.15546353562114</v>
      </c>
      <c r="D131" s="18"/>
      <c r="E131" s="18">
        <f t="shared" si="3"/>
        <v>-4.4778339094941888E-2</v>
      </c>
      <c r="F131" s="18"/>
      <c r="G131" s="18">
        <v>0.50230159703239496</v>
      </c>
      <c r="H131" s="18">
        <v>0.50207667471999651</v>
      </c>
      <c r="I131" s="18"/>
      <c r="J131" s="18">
        <f t="shared" si="4"/>
        <v>-2.2492231239845673E-4</v>
      </c>
      <c r="K131" s="93">
        <f t="shared" si="5"/>
        <v>-2.2462163704322943E-6</v>
      </c>
      <c r="M131" s="89"/>
      <c r="N131" s="62"/>
    </row>
    <row r="132" spans="1:14" x14ac:dyDescent="0.25">
      <c r="A132" s="23" t="s">
        <v>178</v>
      </c>
      <c r="B132" s="35">
        <v>91.607571202049456</v>
      </c>
      <c r="C132" s="35">
        <v>91.607571202049456</v>
      </c>
      <c r="D132" s="35"/>
      <c r="E132" s="35">
        <f t="shared" si="3"/>
        <v>0</v>
      </c>
      <c r="F132" s="35"/>
      <c r="G132" s="35">
        <v>0.66026573775102404</v>
      </c>
      <c r="H132" s="35">
        <v>0.66026573775102415</v>
      </c>
      <c r="I132" s="35"/>
      <c r="J132" s="35">
        <f t="shared" si="4"/>
        <v>0</v>
      </c>
      <c r="K132" s="92">
        <f t="shared" si="5"/>
        <v>0</v>
      </c>
      <c r="M132" s="89"/>
      <c r="N132" s="62"/>
    </row>
    <row r="133" spans="1:14" x14ac:dyDescent="0.25">
      <c r="A133" s="24" t="s">
        <v>179</v>
      </c>
      <c r="B133" s="18">
        <v>95.821612486246892</v>
      </c>
      <c r="C133" s="18">
        <v>95.821612486246892</v>
      </c>
      <c r="D133" s="18"/>
      <c r="E133" s="18">
        <f t="shared" si="3"/>
        <v>0</v>
      </c>
      <c r="F133" s="18"/>
      <c r="G133" s="18">
        <v>0.60979845244748665</v>
      </c>
      <c r="H133" s="18">
        <v>0.60979845244748665</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0.4186001576644458</v>
      </c>
      <c r="H134" s="35">
        <v>0.4186001576644458</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0.19119829478304079</v>
      </c>
      <c r="H135" s="18">
        <v>0.19119829478304079</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0.39108816077130365</v>
      </c>
      <c r="H136" s="35">
        <v>0.39108816077130365</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0.39108816077130365</v>
      </c>
      <c r="H137" s="18">
        <v>0.39108816077130365</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0.42098909410914487</v>
      </c>
      <c r="H138" s="35">
        <v>0.42098909410914498</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0.42098909410914487</v>
      </c>
      <c r="H139" s="18">
        <v>0.42098909410914498</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0.18615432323613035</v>
      </c>
      <c r="H140" s="35">
        <v>0.18615432323613038</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6.7164135438073716E-2</v>
      </c>
      <c r="H141" s="18">
        <v>6.716413543807373E-2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0.2597898971014887</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0.2597898971014887</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0.36470120128594513</v>
      </c>
      <c r="I147" s="18"/>
      <c r="J147" s="18">
        <f t="shared" si="7"/>
        <v>0</v>
      </c>
      <c r="K147" s="93">
        <f t="shared" si="8"/>
        <v>0</v>
      </c>
      <c r="M147" s="89"/>
      <c r="N147" s="62"/>
    </row>
    <row r="148" spans="1:14" x14ac:dyDescent="0.25">
      <c r="A148" s="21" t="s">
        <v>36</v>
      </c>
      <c r="B148" s="35">
        <v>100.58152739919582</v>
      </c>
      <c r="C148" s="35">
        <v>100.71539626034627</v>
      </c>
      <c r="D148" s="35"/>
      <c r="E148" s="35">
        <f t="shared" si="6"/>
        <v>0.1330948779681318</v>
      </c>
      <c r="F148" s="35"/>
      <c r="G148" s="35">
        <v>2.4978581645546942</v>
      </c>
      <c r="H148" s="35">
        <v>2.5011826858306252</v>
      </c>
      <c r="I148" s="35"/>
      <c r="J148" s="35">
        <f t="shared" si="7"/>
        <v>3.3245212759309695E-3</v>
      </c>
      <c r="K148" s="92">
        <f t="shared" si="8"/>
        <v>3.3200770675954688E-5</v>
      </c>
      <c r="M148" s="89"/>
      <c r="N148" s="62"/>
    </row>
    <row r="149" spans="1:14" x14ac:dyDescent="0.25">
      <c r="A149" s="22" t="s">
        <v>37</v>
      </c>
      <c r="B149" s="18">
        <v>100.86432019080182</v>
      </c>
      <c r="C149" s="18">
        <v>101.06328856232133</v>
      </c>
      <c r="D149" s="18"/>
      <c r="E149" s="18">
        <f t="shared" si="6"/>
        <v>0.19726338426029333</v>
      </c>
      <c r="F149" s="18"/>
      <c r="G149" s="18">
        <v>1.6853210180882428</v>
      </c>
      <c r="H149" s="18">
        <v>1.6886455393641737</v>
      </c>
      <c r="I149" s="18"/>
      <c r="J149" s="18">
        <f t="shared" si="7"/>
        <v>3.3245212759309695E-3</v>
      </c>
      <c r="K149" s="93">
        <f t="shared" si="8"/>
        <v>3.3200770675954688E-5</v>
      </c>
      <c r="M149" s="89"/>
      <c r="N149" s="62"/>
    </row>
    <row r="150" spans="1:14" x14ac:dyDescent="0.25">
      <c r="A150" s="21" t="s">
        <v>189</v>
      </c>
      <c r="B150" s="35">
        <v>101.02770804561159</v>
      </c>
      <c r="C150" s="35">
        <v>101.28059722071602</v>
      </c>
      <c r="D150" s="35"/>
      <c r="E150" s="35">
        <f t="shared" si="6"/>
        <v>0.25031665074521925</v>
      </c>
      <c r="F150" s="35"/>
      <c r="G150" s="35">
        <v>1.3281263016398135</v>
      </c>
      <c r="H150" s="35">
        <v>1.3314508229157447</v>
      </c>
      <c r="I150" s="35"/>
      <c r="J150" s="35">
        <f t="shared" si="7"/>
        <v>3.3245212759311915E-3</v>
      </c>
      <c r="K150" s="92">
        <f t="shared" si="8"/>
        <v>3.320077067595691E-5</v>
      </c>
      <c r="M150" s="89"/>
      <c r="N150" s="62"/>
    </row>
    <row r="151" spans="1:14" x14ac:dyDescent="0.25">
      <c r="A151" s="22" t="s">
        <v>190</v>
      </c>
      <c r="B151" s="18">
        <v>100.2614171694032</v>
      </c>
      <c r="C151" s="18">
        <v>100.2614171694032</v>
      </c>
      <c r="D151" s="18"/>
      <c r="E151" s="18">
        <f t="shared" si="6"/>
        <v>0</v>
      </c>
      <c r="F151" s="18"/>
      <c r="G151" s="18">
        <v>0.35719471644842898</v>
      </c>
      <c r="H151" s="18">
        <v>0.35719471644842898</v>
      </c>
      <c r="I151" s="18"/>
      <c r="J151" s="18">
        <f t="shared" si="7"/>
        <v>0</v>
      </c>
      <c r="K151" s="93">
        <f t="shared" si="8"/>
        <v>0</v>
      </c>
      <c r="M151" s="89"/>
      <c r="N151" s="62"/>
    </row>
    <row r="152" spans="1:14" x14ac:dyDescent="0.25">
      <c r="A152" s="21" t="s">
        <v>191</v>
      </c>
      <c r="B152" s="35">
        <v>100</v>
      </c>
      <c r="C152" s="35">
        <v>100</v>
      </c>
      <c r="D152" s="35"/>
      <c r="E152" s="35">
        <f t="shared" si="6"/>
        <v>0</v>
      </c>
      <c r="F152" s="35"/>
      <c r="G152" s="35">
        <v>0.81253714646645137</v>
      </c>
      <c r="H152" s="35">
        <v>0.81253714646645148</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0.81253714646645137</v>
      </c>
      <c r="H153" s="18">
        <v>0.81253714646645148</v>
      </c>
      <c r="I153" s="18"/>
      <c r="J153" s="18">
        <f t="shared" si="7"/>
        <v>0</v>
      </c>
      <c r="K153" s="93">
        <f t="shared" si="8"/>
        <v>0</v>
      </c>
      <c r="M153" s="89"/>
      <c r="N153" s="62"/>
    </row>
    <row r="154" spans="1:14" x14ac:dyDescent="0.25">
      <c r="A154" s="21" t="s">
        <v>38</v>
      </c>
      <c r="B154" s="35">
        <v>100.26599251590096</v>
      </c>
      <c r="C154" s="35">
        <v>100.26599251590096</v>
      </c>
      <c r="D154" s="35"/>
      <c r="E154" s="35">
        <f t="shared" si="6"/>
        <v>0</v>
      </c>
      <c r="F154" s="35"/>
      <c r="G154" s="35">
        <v>8.56157664039808</v>
      </c>
      <c r="H154" s="35">
        <v>8.5615766403980818</v>
      </c>
      <c r="I154" s="35"/>
      <c r="J154" s="35">
        <f t="shared" si="7"/>
        <v>0</v>
      </c>
      <c r="K154" s="92">
        <f t="shared" si="8"/>
        <v>0</v>
      </c>
      <c r="M154" s="89"/>
      <c r="N154" s="62"/>
    </row>
    <row r="155" spans="1:14" x14ac:dyDescent="0.25">
      <c r="A155" s="22" t="s">
        <v>193</v>
      </c>
      <c r="B155" s="18">
        <v>100.68985608907722</v>
      </c>
      <c r="C155" s="18">
        <v>100.68985608907722</v>
      </c>
      <c r="D155" s="18"/>
      <c r="E155" s="18">
        <f t="shared" si="6"/>
        <v>0</v>
      </c>
      <c r="F155" s="18"/>
      <c r="G155" s="18">
        <v>3.9325287783965299</v>
      </c>
      <c r="H155" s="18">
        <v>3.9325287783965299</v>
      </c>
      <c r="I155" s="18"/>
      <c r="J155" s="18">
        <f t="shared" si="7"/>
        <v>0</v>
      </c>
      <c r="K155" s="93">
        <f t="shared" si="8"/>
        <v>0</v>
      </c>
      <c r="M155" s="89"/>
      <c r="N155" s="62"/>
    </row>
    <row r="156" spans="1:14" x14ac:dyDescent="0.25">
      <c r="A156" s="21" t="s">
        <v>194</v>
      </c>
      <c r="B156" s="35">
        <v>99.822156464470964</v>
      </c>
      <c r="C156" s="35">
        <v>99.822156464470964</v>
      </c>
      <c r="D156" s="35"/>
      <c r="E156" s="35">
        <f t="shared" si="6"/>
        <v>0</v>
      </c>
      <c r="F156" s="35"/>
      <c r="G156" s="35">
        <v>3.1709113125616324</v>
      </c>
      <c r="H156" s="35">
        <v>3.1709113125616333</v>
      </c>
      <c r="I156" s="35"/>
      <c r="J156" s="35">
        <f t="shared" si="7"/>
        <v>0</v>
      </c>
      <c r="K156" s="92">
        <f t="shared" si="8"/>
        <v>0</v>
      </c>
      <c r="M156" s="89"/>
      <c r="N156" s="62"/>
    </row>
    <row r="157" spans="1:14" x14ac:dyDescent="0.25">
      <c r="A157" s="22" t="s">
        <v>195</v>
      </c>
      <c r="B157" s="18">
        <v>99.822156464470964</v>
      </c>
      <c r="C157" s="18">
        <v>99.822156464470964</v>
      </c>
      <c r="D157" s="18"/>
      <c r="E157" s="18">
        <f t="shared" si="6"/>
        <v>0</v>
      </c>
      <c r="F157" s="18"/>
      <c r="G157" s="18">
        <v>3.1709113125616324</v>
      </c>
      <c r="H157" s="18">
        <v>3.1709113125616333</v>
      </c>
      <c r="I157" s="18"/>
      <c r="J157" s="18">
        <f t="shared" si="7"/>
        <v>0</v>
      </c>
      <c r="K157" s="93">
        <f t="shared" si="8"/>
        <v>0</v>
      </c>
      <c r="M157" s="89"/>
      <c r="N157" s="62"/>
    </row>
    <row r="158" spans="1:14" x14ac:dyDescent="0.25">
      <c r="A158" s="21" t="s">
        <v>196</v>
      </c>
      <c r="B158" s="35">
        <v>104.47065861909745</v>
      </c>
      <c r="C158" s="35">
        <v>104.47065861909745</v>
      </c>
      <c r="D158" s="35"/>
      <c r="E158" s="35">
        <f t="shared" si="6"/>
        <v>0</v>
      </c>
      <c r="F158" s="35"/>
      <c r="G158" s="35">
        <v>0.76161746583489742</v>
      </c>
      <c r="H158" s="35">
        <v>0.76161746583489742</v>
      </c>
      <c r="I158" s="35"/>
      <c r="J158" s="35">
        <f t="shared" si="7"/>
        <v>0</v>
      </c>
      <c r="K158" s="92">
        <f t="shared" si="8"/>
        <v>0</v>
      </c>
      <c r="M158" s="89"/>
      <c r="N158" s="62"/>
    </row>
    <row r="159" spans="1:14" x14ac:dyDescent="0.25">
      <c r="A159" s="22" t="s">
        <v>197</v>
      </c>
      <c r="B159" s="18">
        <v>104.47065861909745</v>
      </c>
      <c r="C159" s="18">
        <v>104.47065861909745</v>
      </c>
      <c r="D159" s="18"/>
      <c r="E159" s="18">
        <f t="shared" si="6"/>
        <v>0</v>
      </c>
      <c r="F159" s="18"/>
      <c r="G159" s="18">
        <v>0.76161746583489742</v>
      </c>
      <c r="H159" s="18">
        <v>0.76161746583489742</v>
      </c>
      <c r="I159" s="18"/>
      <c r="J159" s="18">
        <f t="shared" si="7"/>
        <v>0</v>
      </c>
      <c r="K159" s="93">
        <f t="shared" si="8"/>
        <v>0</v>
      </c>
      <c r="M159" s="89"/>
      <c r="N159" s="62"/>
    </row>
    <row r="160" spans="1:14" x14ac:dyDescent="0.25">
      <c r="A160" s="21" t="s">
        <v>198</v>
      </c>
      <c r="B160" s="35">
        <v>99.639953801203646</v>
      </c>
      <c r="C160" s="35">
        <v>99.639953801203646</v>
      </c>
      <c r="D160" s="35"/>
      <c r="E160" s="35">
        <f t="shared" si="6"/>
        <v>0</v>
      </c>
      <c r="F160" s="35"/>
      <c r="G160" s="35">
        <v>1.1706698545709948</v>
      </c>
      <c r="H160" s="35">
        <v>1.1706698545709948</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1.1706698545709948</v>
      </c>
      <c r="H161" s="18">
        <v>1.1706698545709948</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1.1706698545709948</v>
      </c>
      <c r="H162" s="35">
        <v>1.1706698545709948</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v>
      </c>
      <c r="C166" s="35">
        <v>100</v>
      </c>
      <c r="D166" s="35"/>
      <c r="E166" s="35">
        <f t="shared" si="6"/>
        <v>0</v>
      </c>
      <c r="F166" s="35"/>
      <c r="G166" s="35">
        <v>3.1392799897133563</v>
      </c>
      <c r="H166" s="35">
        <v>3.1392799897133563</v>
      </c>
      <c r="I166" s="35"/>
      <c r="J166" s="35">
        <f t="shared" si="7"/>
        <v>0</v>
      </c>
      <c r="K166" s="92">
        <f t="shared" si="8"/>
        <v>0</v>
      </c>
      <c r="M166" s="89"/>
      <c r="N166" s="62"/>
    </row>
    <row r="167" spans="1:14" x14ac:dyDescent="0.25">
      <c r="A167" s="22" t="s">
        <v>204</v>
      </c>
      <c r="B167" s="18">
        <v>100</v>
      </c>
      <c r="C167" s="18">
        <v>100</v>
      </c>
      <c r="D167" s="18"/>
      <c r="E167" s="18">
        <f t="shared" si="6"/>
        <v>0</v>
      </c>
      <c r="F167" s="18"/>
      <c r="G167" s="18">
        <v>3.1392799897133563</v>
      </c>
      <c r="H167" s="18">
        <v>3.1392799897133563</v>
      </c>
      <c r="I167" s="18"/>
      <c r="J167" s="18">
        <f t="shared" si="7"/>
        <v>0</v>
      </c>
      <c r="K167" s="93">
        <f t="shared" si="8"/>
        <v>0</v>
      </c>
      <c r="M167" s="89"/>
      <c r="N167" s="62"/>
    </row>
    <row r="168" spans="1:14" x14ac:dyDescent="0.25">
      <c r="A168" s="21" t="s">
        <v>204</v>
      </c>
      <c r="B168" s="35">
        <v>100</v>
      </c>
      <c r="C168" s="35">
        <v>100</v>
      </c>
      <c r="D168" s="35"/>
      <c r="E168" s="35">
        <f t="shared" si="6"/>
        <v>0</v>
      </c>
      <c r="F168" s="35"/>
      <c r="G168" s="35">
        <v>3.1392799897133563</v>
      </c>
      <c r="H168" s="35">
        <v>3.1392799897133563</v>
      </c>
      <c r="I168" s="35"/>
      <c r="J168" s="35">
        <f t="shared" si="7"/>
        <v>0</v>
      </c>
      <c r="K168" s="92">
        <f t="shared" si="8"/>
        <v>0</v>
      </c>
      <c r="M168" s="89"/>
      <c r="N168" s="62"/>
    </row>
    <row r="169" spans="1:14" x14ac:dyDescent="0.25">
      <c r="A169" s="22" t="s">
        <v>39</v>
      </c>
      <c r="B169" s="18">
        <v>102.09054486978728</v>
      </c>
      <c r="C169" s="18">
        <v>102.09054486978728</v>
      </c>
      <c r="D169" s="18"/>
      <c r="E169" s="18">
        <f t="shared" si="6"/>
        <v>0</v>
      </c>
      <c r="F169" s="18"/>
      <c r="G169" s="18">
        <v>10.216748542750564</v>
      </c>
      <c r="H169" s="18">
        <v>10.216748542750565</v>
      </c>
      <c r="I169" s="18"/>
      <c r="J169" s="18">
        <f t="shared" si="7"/>
        <v>0</v>
      </c>
      <c r="K169" s="93">
        <f t="shared" si="8"/>
        <v>0</v>
      </c>
      <c r="M169" s="89"/>
      <c r="N169" s="62"/>
    </row>
    <row r="170" spans="1:14" x14ac:dyDescent="0.25">
      <c r="A170" s="21" t="s">
        <v>205</v>
      </c>
      <c r="B170" s="35">
        <v>94.564821697832699</v>
      </c>
      <c r="C170" s="35">
        <v>94.564821697832699</v>
      </c>
      <c r="D170" s="35"/>
      <c r="E170" s="35">
        <f t="shared" si="6"/>
        <v>0</v>
      </c>
      <c r="F170" s="35"/>
      <c r="G170" s="35">
        <v>3.0116222676245523</v>
      </c>
      <c r="H170" s="35">
        <v>3.0116222676245528</v>
      </c>
      <c r="I170" s="35"/>
      <c r="J170" s="35">
        <f t="shared" si="7"/>
        <v>0</v>
      </c>
      <c r="K170" s="92">
        <f t="shared" si="8"/>
        <v>0</v>
      </c>
      <c r="M170" s="89"/>
      <c r="N170" s="62"/>
    </row>
    <row r="171" spans="1:14" x14ac:dyDescent="0.25">
      <c r="A171" s="22" t="s">
        <v>206</v>
      </c>
      <c r="B171" s="18">
        <v>94.284172519469095</v>
      </c>
      <c r="C171" s="18">
        <v>94.284172519469095</v>
      </c>
      <c r="D171" s="18"/>
      <c r="E171" s="18">
        <f t="shared" si="6"/>
        <v>0</v>
      </c>
      <c r="F171" s="18"/>
      <c r="G171" s="18">
        <v>2.827512360989878</v>
      </c>
      <c r="H171" s="18">
        <v>2.827512360989878</v>
      </c>
      <c r="I171" s="18"/>
      <c r="J171" s="18">
        <f t="shared" si="7"/>
        <v>0</v>
      </c>
      <c r="K171" s="93">
        <f t="shared" si="8"/>
        <v>0</v>
      </c>
      <c r="M171" s="89"/>
      <c r="N171" s="62"/>
    </row>
    <row r="172" spans="1:14" x14ac:dyDescent="0.25">
      <c r="A172" s="21" t="s">
        <v>206</v>
      </c>
      <c r="B172" s="35">
        <v>94.284172519469095</v>
      </c>
      <c r="C172" s="35">
        <v>94.284172519469095</v>
      </c>
      <c r="D172" s="35"/>
      <c r="E172" s="35">
        <f t="shared" si="6"/>
        <v>0</v>
      </c>
      <c r="F172" s="35"/>
      <c r="G172" s="35">
        <v>2.827512360989878</v>
      </c>
      <c r="H172" s="35">
        <v>2.827512360989878</v>
      </c>
      <c r="I172" s="35"/>
      <c r="J172" s="35">
        <f t="shared" si="7"/>
        <v>0</v>
      </c>
      <c r="K172" s="92">
        <f t="shared" si="8"/>
        <v>0</v>
      </c>
      <c r="M172" s="89"/>
      <c r="N172" s="62"/>
    </row>
    <row r="173" spans="1:14" x14ac:dyDescent="0.25">
      <c r="A173" s="22" t="s">
        <v>207</v>
      </c>
      <c r="B173" s="18">
        <v>99.094877380177962</v>
      </c>
      <c r="C173" s="18">
        <v>99.094877380177962</v>
      </c>
      <c r="D173" s="18"/>
      <c r="E173" s="18">
        <f t="shared" si="6"/>
        <v>0</v>
      </c>
      <c r="F173" s="18"/>
      <c r="G173" s="18">
        <v>0.18410990663467439</v>
      </c>
      <c r="H173" s="18">
        <v>0.18410990663467441</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0.18410990663467439</v>
      </c>
      <c r="H174" s="35">
        <v>0.18410990663467441</v>
      </c>
      <c r="I174" s="35"/>
      <c r="J174" s="35">
        <f t="shared" si="7"/>
        <v>0</v>
      </c>
      <c r="K174" s="92">
        <f t="shared" si="8"/>
        <v>0</v>
      </c>
      <c r="M174" s="89"/>
      <c r="N174" s="62"/>
    </row>
    <row r="175" spans="1:14" x14ac:dyDescent="0.25">
      <c r="A175" s="22" t="s">
        <v>208</v>
      </c>
      <c r="B175" s="18">
        <v>101.52100825946374</v>
      </c>
      <c r="C175" s="18">
        <v>101.52100825946374</v>
      </c>
      <c r="D175" s="18"/>
      <c r="E175" s="18">
        <f t="shared" si="6"/>
        <v>0</v>
      </c>
      <c r="F175" s="18"/>
      <c r="G175" s="18">
        <v>0.86849467644817391</v>
      </c>
      <c r="H175" s="18">
        <v>0.86849467644817391</v>
      </c>
      <c r="I175" s="18"/>
      <c r="J175" s="18">
        <f t="shared" si="7"/>
        <v>0</v>
      </c>
      <c r="K175" s="93">
        <f t="shared" si="8"/>
        <v>0</v>
      </c>
      <c r="M175" s="89"/>
      <c r="N175" s="62"/>
    </row>
    <row r="176" spans="1:14" x14ac:dyDescent="0.25">
      <c r="A176" s="21" t="s">
        <v>209</v>
      </c>
      <c r="B176" s="35">
        <v>101.58098333178475</v>
      </c>
      <c r="C176" s="35">
        <v>101.58098333178475</v>
      </c>
      <c r="D176" s="35"/>
      <c r="E176" s="35">
        <f t="shared" si="6"/>
        <v>0</v>
      </c>
      <c r="F176" s="35"/>
      <c r="G176" s="35">
        <v>0.77364156815870799</v>
      </c>
      <c r="H176" s="35">
        <v>0.7736415681587081</v>
      </c>
      <c r="I176" s="35"/>
      <c r="J176" s="35">
        <f t="shared" si="7"/>
        <v>0</v>
      </c>
      <c r="K176" s="92">
        <f t="shared" si="8"/>
        <v>0</v>
      </c>
      <c r="M176" s="89"/>
      <c r="N176" s="62"/>
    </row>
    <row r="177" spans="1:14" x14ac:dyDescent="0.25">
      <c r="A177" s="22" t="s">
        <v>210</v>
      </c>
      <c r="B177" s="18">
        <v>100.37623323464146</v>
      </c>
      <c r="C177" s="18">
        <v>100.37623323464146</v>
      </c>
      <c r="D177" s="18"/>
      <c r="E177" s="18">
        <f t="shared" si="6"/>
        <v>0</v>
      </c>
      <c r="F177" s="18"/>
      <c r="G177" s="18">
        <v>0.61739816429996208</v>
      </c>
      <c r="H177" s="18">
        <v>0.61739816429996208</v>
      </c>
      <c r="I177" s="18"/>
      <c r="J177" s="18">
        <f t="shared" si="7"/>
        <v>0</v>
      </c>
      <c r="K177" s="93">
        <f t="shared" si="8"/>
        <v>0</v>
      </c>
      <c r="M177" s="89"/>
      <c r="N177" s="62"/>
    </row>
    <row r="178" spans="1:14" x14ac:dyDescent="0.25">
      <c r="A178" s="21" t="s">
        <v>211</v>
      </c>
      <c r="B178" s="35">
        <v>106.63857852035552</v>
      </c>
      <c r="C178" s="35">
        <v>106.63857852035552</v>
      </c>
      <c r="D178" s="35"/>
      <c r="E178" s="35">
        <f t="shared" si="6"/>
        <v>0</v>
      </c>
      <c r="F178" s="35"/>
      <c r="G178" s="35">
        <v>0.15624340385874602</v>
      </c>
      <c r="H178" s="35">
        <v>0.15624340385874605</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9.4853108289465929E-2</v>
      </c>
      <c r="H179" s="18">
        <v>9.4853108289465929E-2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9.4853108289465929E-2</v>
      </c>
      <c r="H180" s="35">
        <v>9.4853108289465929E-2</v>
      </c>
      <c r="I180" s="35"/>
      <c r="J180" s="35">
        <f t="shared" si="7"/>
        <v>0</v>
      </c>
      <c r="K180" s="92">
        <f t="shared" si="8"/>
        <v>0</v>
      </c>
      <c r="M180" s="89"/>
      <c r="N180" s="62"/>
    </row>
    <row r="181" spans="1:14" x14ac:dyDescent="0.25">
      <c r="A181" s="22" t="s">
        <v>213</v>
      </c>
      <c r="B181" s="18">
        <v>106.18860938134421</v>
      </c>
      <c r="C181" s="18">
        <v>106.18860938134421</v>
      </c>
      <c r="D181" s="18"/>
      <c r="E181" s="18">
        <f t="shared" si="6"/>
        <v>0</v>
      </c>
      <c r="F181" s="18"/>
      <c r="G181" s="18">
        <v>6.3366315986778385</v>
      </c>
      <c r="H181" s="18">
        <v>6.3366315986778385</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v>
      </c>
      <c r="H182" s="35">
        <v>0.42467616078473236</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3.9301394720359636E-2</v>
      </c>
      <c r="H183" s="18">
        <v>3.9301394720359643E-2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0.38537476606437265</v>
      </c>
      <c r="H184" s="35">
        <v>0.38537476606437271</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4.0710832198343319</v>
      </c>
      <c r="H185" s="18">
        <v>4.0710832198343319</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2.2665174174733971</v>
      </c>
      <c r="H186" s="35">
        <v>2.2665174174733971</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1.8045658023609346</v>
      </c>
      <c r="H187" s="18">
        <v>1.8045658023609348</v>
      </c>
      <c r="I187" s="18"/>
      <c r="J187" s="18">
        <f t="shared" si="7"/>
        <v>0</v>
      </c>
      <c r="K187" s="93">
        <f t="shared" si="8"/>
        <v>0</v>
      </c>
      <c r="M187" s="89"/>
      <c r="N187" s="62"/>
    </row>
    <row r="188" spans="1:14" x14ac:dyDescent="0.25">
      <c r="A188" s="21" t="s">
        <v>42</v>
      </c>
      <c r="B188" s="35">
        <v>94.53845019381346</v>
      </c>
      <c r="C188" s="35">
        <v>94.53845019381346</v>
      </c>
      <c r="D188" s="35"/>
      <c r="E188" s="35">
        <f t="shared" si="6"/>
        <v>0</v>
      </c>
      <c r="F188" s="35"/>
      <c r="G188" s="35">
        <v>1.840872218058774</v>
      </c>
      <c r="H188" s="35">
        <v>1.8408722180587738</v>
      </c>
      <c r="I188" s="35"/>
      <c r="J188" s="35">
        <f t="shared" si="7"/>
        <v>0</v>
      </c>
      <c r="K188" s="92">
        <f t="shared" si="8"/>
        <v>0</v>
      </c>
      <c r="M188" s="89"/>
      <c r="N188" s="62"/>
    </row>
    <row r="189" spans="1:14" x14ac:dyDescent="0.25">
      <c r="A189" s="22" t="s">
        <v>42</v>
      </c>
      <c r="B189" s="18">
        <v>94.53845019381346</v>
      </c>
      <c r="C189" s="18">
        <v>94.53845019381346</v>
      </c>
      <c r="D189" s="18"/>
      <c r="E189" s="18">
        <f t="shared" si="6"/>
        <v>0</v>
      </c>
      <c r="F189" s="18"/>
      <c r="G189" s="18">
        <v>1.840872218058774</v>
      </c>
      <c r="H189" s="18">
        <v>1.8408722180587738</v>
      </c>
      <c r="I189" s="18"/>
      <c r="J189" s="18">
        <f t="shared" si="7"/>
        <v>0</v>
      </c>
      <c r="K189" s="93">
        <f t="shared" si="8"/>
        <v>0</v>
      </c>
      <c r="M189" s="89"/>
      <c r="N189" s="62"/>
    </row>
    <row r="190" spans="1:14" x14ac:dyDescent="0.25">
      <c r="A190" s="21" t="s">
        <v>218</v>
      </c>
      <c r="B190" s="35">
        <v>83.213782750172015</v>
      </c>
      <c r="C190" s="35">
        <v>81.610693018797107</v>
      </c>
      <c r="D190" s="35"/>
      <c r="E190" s="35">
        <f t="shared" si="6"/>
        <v>-1.9264714070117095</v>
      </c>
      <c r="F190" s="35"/>
      <c r="G190" s="35">
        <v>9.2779738887753975</v>
      </c>
      <c r="H190" s="35">
        <v>9.099236374658128</v>
      </c>
      <c r="I190" s="35"/>
      <c r="J190" s="35">
        <f t="shared" si="7"/>
        <v>-0.17873751411726957</v>
      </c>
      <c r="K190" s="92">
        <f t="shared" si="8"/>
        <v>-1.7849857843776061E-3</v>
      </c>
      <c r="M190" s="89"/>
      <c r="N190" s="62"/>
    </row>
    <row r="191" spans="1:14" x14ac:dyDescent="0.25">
      <c r="A191" s="22" t="s">
        <v>219</v>
      </c>
      <c r="B191" s="18">
        <v>96.670427135756142</v>
      </c>
      <c r="C191" s="18">
        <v>96.670427135756142</v>
      </c>
      <c r="D191" s="18"/>
      <c r="E191" s="18">
        <f t="shared" si="6"/>
        <v>0</v>
      </c>
      <c r="F191" s="18"/>
      <c r="G191" s="18">
        <v>2.5910431620795245</v>
      </c>
      <c r="H191" s="18">
        <v>2.5910431620795245</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0.91521931974572779</v>
      </c>
      <c r="H192" s="35">
        <v>0.91521931974572779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0.91521931974572779</v>
      </c>
      <c r="H193" s="18">
        <v>0.91521931974572779</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0.65625970549737878</v>
      </c>
      <c r="H194" s="35">
        <v>0.65625970549737878</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0.65625970549737878</v>
      </c>
      <c r="H195" s="18">
        <v>0.65625970549737878</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0.82771839896290078</v>
      </c>
      <c r="H196" s="35">
        <v>0.82771839896290078</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0.82771839896290078</v>
      </c>
      <c r="H197" s="18">
        <v>0.82771839896290078</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v>
      </c>
      <c r="H198" s="35">
        <v>0.19184573787351733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v>
      </c>
      <c r="H199" s="18">
        <v>0.19184573787351733</v>
      </c>
      <c r="I199" s="18"/>
      <c r="J199" s="18">
        <f t="shared" si="7"/>
        <v>0</v>
      </c>
      <c r="K199" s="93">
        <f t="shared" si="8"/>
        <v>0</v>
      </c>
      <c r="M199" s="89"/>
      <c r="N199" s="62"/>
    </row>
    <row r="200" spans="1:14" x14ac:dyDescent="0.25">
      <c r="A200" s="21" t="s">
        <v>224</v>
      </c>
      <c r="B200" s="35">
        <v>78.955138510741762</v>
      </c>
      <c r="C200" s="35">
        <v>76.844716590584113</v>
      </c>
      <c r="D200" s="35"/>
      <c r="E200" s="35">
        <f t="shared" si="9"/>
        <v>-2.672938025269278</v>
      </c>
      <c r="F200" s="35"/>
      <c r="G200" s="35">
        <v>6.6869307266958717</v>
      </c>
      <c r="H200" s="35">
        <v>6.5081932125786031</v>
      </c>
      <c r="I200" s="35"/>
      <c r="J200" s="35">
        <f t="shared" ref="J200:J263" si="10">H200-G200</f>
        <v>-0.17873751411726868</v>
      </c>
      <c r="K200" s="92">
        <f t="shared" si="8"/>
        <v>-1.7849857843775972E-3</v>
      </c>
      <c r="M200" s="89"/>
      <c r="N200" s="62"/>
    </row>
    <row r="201" spans="1:14" x14ac:dyDescent="0.25">
      <c r="A201" s="22" t="s">
        <v>225</v>
      </c>
      <c r="B201" s="18">
        <v>79.779878547922607</v>
      </c>
      <c r="C201" s="18">
        <v>80.967244153725218</v>
      </c>
      <c r="D201" s="18"/>
      <c r="E201" s="18">
        <f t="shared" si="9"/>
        <v>1.4883020974886252</v>
      </c>
      <c r="F201" s="18"/>
      <c r="G201" s="18">
        <v>3.0016565197882421E-2</v>
      </c>
      <c r="H201" s="18">
        <v>3.0463302367316546E-2</v>
      </c>
      <c r="I201" s="18"/>
      <c r="J201" s="18">
        <f t="shared" si="10"/>
        <v>4.4673716943412559E-4</v>
      </c>
      <c r="K201" s="93">
        <f t="shared" si="8"/>
        <v>4.4613997275905816E-6</v>
      </c>
      <c r="M201" s="89"/>
      <c r="N201" s="62"/>
    </row>
    <row r="202" spans="1:14" x14ac:dyDescent="0.25">
      <c r="A202" s="21" t="s">
        <v>225</v>
      </c>
      <c r="B202" s="35">
        <v>79.779878547922607</v>
      </c>
      <c r="C202" s="35">
        <v>80.967244153725218</v>
      </c>
      <c r="D202" s="35"/>
      <c r="E202" s="35">
        <f t="shared" si="9"/>
        <v>1.4883020974886252</v>
      </c>
      <c r="F202" s="35"/>
      <c r="G202" s="35">
        <v>3.0016565197882421E-2</v>
      </c>
      <c r="H202" s="35">
        <v>3.0463302367316546E-2</v>
      </c>
      <c r="I202" s="35"/>
      <c r="J202" s="35">
        <f t="shared" si="10"/>
        <v>4.4673716943412559E-4</v>
      </c>
      <c r="K202" s="92">
        <f t="shared" ref="K202:K265" si="11">J202/$G$5</f>
        <v>4.4613997275905816E-6</v>
      </c>
      <c r="M202" s="89"/>
      <c r="N202" s="62"/>
    </row>
    <row r="203" spans="1:14" x14ac:dyDescent="0.25">
      <c r="A203" s="22" t="s">
        <v>226</v>
      </c>
      <c r="B203" s="18">
        <v>71.599447159236945</v>
      </c>
      <c r="C203" s="18">
        <v>68.727342174876824</v>
      </c>
      <c r="D203" s="18"/>
      <c r="E203" s="18">
        <f t="shared" si="9"/>
        <v>-4.0113507831597728</v>
      </c>
      <c r="F203" s="18"/>
      <c r="G203" s="18">
        <v>4.4431749441715445</v>
      </c>
      <c r="H203" s="18">
        <v>4.2649436112513603</v>
      </c>
      <c r="I203" s="18"/>
      <c r="J203" s="18">
        <f t="shared" si="10"/>
        <v>-0.17823133292018412</v>
      </c>
      <c r="K203" s="93">
        <f t="shared" si="11"/>
        <v>-1.7799307390191706E-3</v>
      </c>
      <c r="M203" s="89"/>
      <c r="N203" s="62"/>
    </row>
    <row r="204" spans="1:14" x14ac:dyDescent="0.25">
      <c r="A204" s="21" t="s">
        <v>226</v>
      </c>
      <c r="B204" s="35">
        <v>71.599447159236945</v>
      </c>
      <c r="C204" s="35">
        <v>68.727342174876824</v>
      </c>
      <c r="D204" s="35"/>
      <c r="E204" s="35">
        <f t="shared" si="9"/>
        <v>-4.0113507831597728</v>
      </c>
      <c r="F204" s="35"/>
      <c r="G204" s="35">
        <v>4.4431749441715445</v>
      </c>
      <c r="H204" s="35">
        <v>4.2649436112513603</v>
      </c>
      <c r="I204" s="35"/>
      <c r="J204" s="35">
        <f t="shared" si="10"/>
        <v>-0.17823133292018412</v>
      </c>
      <c r="K204" s="92">
        <f t="shared" si="11"/>
        <v>-1.7799307390191706E-3</v>
      </c>
      <c r="M204" s="89"/>
      <c r="N204" s="62"/>
    </row>
    <row r="205" spans="1:14" x14ac:dyDescent="0.25">
      <c r="A205" s="22" t="s">
        <v>227</v>
      </c>
      <c r="B205" s="18">
        <v>98.676524043024628</v>
      </c>
      <c r="C205" s="18">
        <v>98.574121359510087</v>
      </c>
      <c r="D205" s="18"/>
      <c r="E205" s="18">
        <f t="shared" si="9"/>
        <v>-0.10377613571986855</v>
      </c>
      <c r="F205" s="18"/>
      <c r="G205" s="18">
        <v>0.91824421858592753</v>
      </c>
      <c r="H205" s="18">
        <v>0.91729130021940786</v>
      </c>
      <c r="I205" s="18"/>
      <c r="J205" s="18">
        <f t="shared" si="10"/>
        <v>-9.5291836651967277E-4</v>
      </c>
      <c r="K205" s="93">
        <f t="shared" si="11"/>
        <v>-9.5164450860268521E-6</v>
      </c>
      <c r="M205" s="89"/>
      <c r="N205" s="62"/>
    </row>
    <row r="206" spans="1:14" x14ac:dyDescent="0.25">
      <c r="A206" s="21" t="s">
        <v>227</v>
      </c>
      <c r="B206" s="35">
        <v>98.676524043024628</v>
      </c>
      <c r="C206" s="35">
        <v>98.574121359510087</v>
      </c>
      <c r="D206" s="35"/>
      <c r="E206" s="35">
        <f t="shared" si="9"/>
        <v>-0.10377613571986855</v>
      </c>
      <c r="F206" s="35"/>
      <c r="G206" s="35">
        <v>0.91824421858592753</v>
      </c>
      <c r="H206" s="35">
        <v>0.91729130021940786</v>
      </c>
      <c r="I206" s="35"/>
      <c r="J206" s="35">
        <f t="shared" si="10"/>
        <v>-9.5291836651967277E-4</v>
      </c>
      <c r="K206" s="92">
        <f t="shared" si="11"/>
        <v>-9.5164450860268521E-6</v>
      </c>
      <c r="M206" s="89"/>
      <c r="N206" s="62"/>
    </row>
    <row r="207" spans="1:14" x14ac:dyDescent="0.25">
      <c r="A207" s="22" t="s">
        <v>228</v>
      </c>
      <c r="B207" s="18">
        <v>100</v>
      </c>
      <c r="C207" s="18">
        <v>100</v>
      </c>
      <c r="D207" s="18"/>
      <c r="E207" s="18">
        <f t="shared" si="9"/>
        <v>0</v>
      </c>
      <c r="F207" s="18"/>
      <c r="G207" s="18">
        <v>1.2954949987405178</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1.2954949987405178</v>
      </c>
      <c r="I208" s="35"/>
      <c r="J208" s="35">
        <f t="shared" si="10"/>
        <v>0</v>
      </c>
      <c r="K208" s="92">
        <f t="shared" si="11"/>
        <v>0</v>
      </c>
      <c r="M208" s="89"/>
      <c r="N208" s="62"/>
    </row>
    <row r="209" spans="1:14" x14ac:dyDescent="0.25">
      <c r="A209" s="22" t="s">
        <v>230</v>
      </c>
      <c r="B209" s="18">
        <v>104.99451358189934</v>
      </c>
      <c r="C209" s="18">
        <v>104.99563220048111</v>
      </c>
      <c r="D209" s="18"/>
      <c r="E209" s="18">
        <f t="shared" si="9"/>
        <v>1.0654066994630895E-3</v>
      </c>
      <c r="F209" s="18"/>
      <c r="G209" s="18">
        <v>2.7911475750117014</v>
      </c>
      <c r="H209" s="18">
        <v>2.7911773120849572</v>
      </c>
      <c r="I209" s="18"/>
      <c r="J209" s="18">
        <f t="shared" si="10"/>
        <v>2.9737073255819979E-5</v>
      </c>
      <c r="K209" s="93">
        <f t="shared" si="11"/>
        <v>2.9697320841000527E-7</v>
      </c>
      <c r="M209" s="89"/>
      <c r="N209" s="62"/>
    </row>
    <row r="210" spans="1:14" x14ac:dyDescent="0.25">
      <c r="A210" s="21" t="s">
        <v>231</v>
      </c>
      <c r="B210" s="35">
        <v>98.148926327806038</v>
      </c>
      <c r="C210" s="35">
        <v>98.148926327806038</v>
      </c>
      <c r="D210" s="35"/>
      <c r="E210" s="35">
        <f t="shared" si="9"/>
        <v>0</v>
      </c>
      <c r="F210" s="35"/>
      <c r="G210" s="35">
        <v>0.40617080706358633</v>
      </c>
      <c r="H210" s="35">
        <v>0.40617080706358644</v>
      </c>
      <c r="I210" s="35"/>
      <c r="J210" s="35">
        <f t="shared" si="10"/>
        <v>0</v>
      </c>
      <c r="K210" s="92">
        <f t="shared" si="11"/>
        <v>0</v>
      </c>
      <c r="M210" s="89"/>
      <c r="N210" s="62"/>
    </row>
    <row r="211" spans="1:14" x14ac:dyDescent="0.25">
      <c r="A211" s="22" t="s">
        <v>44</v>
      </c>
      <c r="B211" s="18">
        <v>98.148926327806038</v>
      </c>
      <c r="C211" s="18">
        <v>98.148926327806038</v>
      </c>
      <c r="D211" s="18"/>
      <c r="E211" s="18">
        <f t="shared" si="9"/>
        <v>0</v>
      </c>
      <c r="F211" s="18"/>
      <c r="G211" s="18">
        <v>0.40617080706358633</v>
      </c>
      <c r="H211" s="18">
        <v>0.40617080706358644</v>
      </c>
      <c r="I211" s="18"/>
      <c r="J211" s="18">
        <f t="shared" si="10"/>
        <v>0</v>
      </c>
      <c r="K211" s="93">
        <f t="shared" si="11"/>
        <v>0</v>
      </c>
      <c r="M211" s="89"/>
      <c r="N211" s="62"/>
    </row>
    <row r="212" spans="1:14" x14ac:dyDescent="0.25">
      <c r="A212" s="21" t="s">
        <v>232</v>
      </c>
      <c r="B212" s="35">
        <v>79.999999999999986</v>
      </c>
      <c r="C212" s="35">
        <v>79.999999999999986</v>
      </c>
      <c r="D212" s="35"/>
      <c r="E212" s="35">
        <f t="shared" si="9"/>
        <v>0</v>
      </c>
      <c r="F212" s="35"/>
      <c r="G212" s="35">
        <v>1.9233519012329454E-2</v>
      </c>
      <c r="H212" s="35">
        <v>1.9233519012329458E-2</v>
      </c>
      <c r="I212" s="35"/>
      <c r="J212" s="35">
        <f t="shared" si="10"/>
        <v>0</v>
      </c>
      <c r="K212" s="92">
        <f t="shared" si="11"/>
        <v>0</v>
      </c>
      <c r="M212" s="89"/>
      <c r="N212" s="62"/>
    </row>
    <row r="213" spans="1:14" x14ac:dyDescent="0.25">
      <c r="A213" s="22" t="s">
        <v>233</v>
      </c>
      <c r="B213" s="18">
        <v>99.26833809932549</v>
      </c>
      <c r="C213" s="18">
        <v>99.26833809932549</v>
      </c>
      <c r="D213" s="18"/>
      <c r="E213" s="18">
        <f t="shared" si="9"/>
        <v>0</v>
      </c>
      <c r="F213" s="18"/>
      <c r="G213" s="18">
        <v>0.38693728805125693</v>
      </c>
      <c r="H213" s="18">
        <v>0.38693728805125693</v>
      </c>
      <c r="I213" s="18"/>
      <c r="J213" s="18">
        <f t="shared" si="10"/>
        <v>0</v>
      </c>
      <c r="K213" s="93">
        <f t="shared" si="11"/>
        <v>0</v>
      </c>
      <c r="M213" s="89"/>
      <c r="N213" s="62"/>
    </row>
    <row r="214" spans="1:14" x14ac:dyDescent="0.25">
      <c r="A214" s="21" t="s">
        <v>234</v>
      </c>
      <c r="B214" s="35">
        <v>118.98431403337253</v>
      </c>
      <c r="C214" s="35">
        <v>118.98431403337253</v>
      </c>
      <c r="D214" s="35"/>
      <c r="E214" s="35">
        <f t="shared" si="9"/>
        <v>0</v>
      </c>
      <c r="F214" s="35"/>
      <c r="G214" s="35">
        <v>0.12218473801673287</v>
      </c>
      <c r="H214" s="35">
        <v>0.12218473801673288</v>
      </c>
      <c r="I214" s="35"/>
      <c r="J214" s="35">
        <f t="shared" si="10"/>
        <v>0</v>
      </c>
      <c r="K214" s="92">
        <f t="shared" si="11"/>
        <v>0</v>
      </c>
      <c r="M214" s="89"/>
      <c r="N214" s="62"/>
    </row>
    <row r="215" spans="1:14" x14ac:dyDescent="0.25">
      <c r="A215" s="22" t="s">
        <v>235</v>
      </c>
      <c r="B215" s="18">
        <v>118.98431403337253</v>
      </c>
      <c r="C215" s="18">
        <v>118.98431403337253</v>
      </c>
      <c r="D215" s="18"/>
      <c r="E215" s="18">
        <f t="shared" si="9"/>
        <v>0</v>
      </c>
      <c r="F215" s="18"/>
      <c r="G215" s="18">
        <v>0.12218473801673287</v>
      </c>
      <c r="H215" s="18">
        <v>0.12218473801673288</v>
      </c>
      <c r="I215" s="18"/>
      <c r="J215" s="18">
        <f t="shared" si="10"/>
        <v>0</v>
      </c>
      <c r="K215" s="93">
        <f t="shared" si="11"/>
        <v>0</v>
      </c>
      <c r="M215" s="89"/>
      <c r="N215" s="62"/>
    </row>
    <row r="216" spans="1:14" x14ac:dyDescent="0.25">
      <c r="A216" s="21" t="s">
        <v>236</v>
      </c>
      <c r="B216" s="35">
        <v>118.98431403337253</v>
      </c>
      <c r="C216" s="35">
        <v>118.98431403337253</v>
      </c>
      <c r="D216" s="35"/>
      <c r="E216" s="35">
        <f t="shared" si="9"/>
        <v>0</v>
      </c>
      <c r="F216" s="35"/>
      <c r="G216" s="35">
        <v>0.12218473801673287</v>
      </c>
      <c r="H216" s="35">
        <v>0.12218473801673288</v>
      </c>
      <c r="I216" s="35"/>
      <c r="J216" s="35">
        <f t="shared" si="10"/>
        <v>0</v>
      </c>
      <c r="K216" s="92">
        <f t="shared" si="11"/>
        <v>0</v>
      </c>
      <c r="M216" s="89"/>
      <c r="N216" s="62"/>
    </row>
    <row r="217" spans="1:14" x14ac:dyDescent="0.25">
      <c r="A217" s="22" t="s">
        <v>237</v>
      </c>
      <c r="B217" s="18">
        <v>101.04318593224721</v>
      </c>
      <c r="C217" s="18">
        <v>101.11757337729506</v>
      </c>
      <c r="D217" s="18"/>
      <c r="E217" s="18">
        <f t="shared" si="9"/>
        <v>7.361945722665908E-2</v>
      </c>
      <c r="F217" s="18"/>
      <c r="G217" s="18">
        <v>4.0392953678345507E-2</v>
      </c>
      <c r="H217" s="18">
        <v>4.042269075160132E-2</v>
      </c>
      <c r="I217" s="18"/>
      <c r="J217" s="18">
        <f t="shared" si="10"/>
        <v>2.973707325581304E-5</v>
      </c>
      <c r="K217" s="93">
        <f t="shared" si="11"/>
        <v>2.9697320840993598E-7</v>
      </c>
      <c r="M217" s="89"/>
      <c r="N217" s="62"/>
    </row>
    <row r="218" spans="1:14" x14ac:dyDescent="0.25">
      <c r="A218" s="21" t="s">
        <v>45</v>
      </c>
      <c r="B218" s="35">
        <v>101.04318593224721</v>
      </c>
      <c r="C218" s="35">
        <v>101.11757337729506</v>
      </c>
      <c r="D218" s="35"/>
      <c r="E218" s="35">
        <f t="shared" si="9"/>
        <v>7.361945722665908E-2</v>
      </c>
      <c r="F218" s="35"/>
      <c r="G218" s="35">
        <v>4.0392953678345507E-2</v>
      </c>
      <c r="H218" s="35">
        <v>4.042269075160132E-2</v>
      </c>
      <c r="I218" s="35"/>
      <c r="J218" s="35">
        <f t="shared" si="10"/>
        <v>2.973707325581304E-5</v>
      </c>
      <c r="K218" s="92">
        <f t="shared" si="11"/>
        <v>2.9697320840993598E-7</v>
      </c>
      <c r="M218" s="89"/>
      <c r="N218" s="62"/>
    </row>
    <row r="219" spans="1:14" x14ac:dyDescent="0.25">
      <c r="A219" s="22" t="s">
        <v>238</v>
      </c>
      <c r="B219" s="18">
        <v>101.04318593224721</v>
      </c>
      <c r="C219" s="18">
        <v>101.11757337729506</v>
      </c>
      <c r="D219" s="18"/>
      <c r="E219" s="18">
        <f t="shared" si="9"/>
        <v>7.361945722665908E-2</v>
      </c>
      <c r="F219" s="18"/>
      <c r="G219" s="18">
        <v>4.0392953678345507E-2</v>
      </c>
      <c r="H219" s="18">
        <v>4.042269075160132E-2</v>
      </c>
      <c r="I219" s="18"/>
      <c r="J219" s="18">
        <f t="shared" si="10"/>
        <v>2.973707325581304E-5</v>
      </c>
      <c r="K219" s="93">
        <f t="shared" si="11"/>
        <v>2.9697320840993598E-7</v>
      </c>
      <c r="M219" s="89"/>
      <c r="N219" s="62"/>
    </row>
    <row r="220" spans="1:14" x14ac:dyDescent="0.25">
      <c r="A220" s="21" t="s">
        <v>239</v>
      </c>
      <c r="B220" s="35">
        <v>111.0922849144771</v>
      </c>
      <c r="C220" s="35">
        <v>111.0922849144771</v>
      </c>
      <c r="D220" s="35"/>
      <c r="E220" s="35">
        <f t="shared" si="9"/>
        <v>0</v>
      </c>
      <c r="F220" s="35"/>
      <c r="G220" s="35">
        <v>1.0303674409254751</v>
      </c>
      <c r="H220" s="35">
        <v>1.0303674409254753</v>
      </c>
      <c r="I220" s="35"/>
      <c r="J220" s="35">
        <f t="shared" si="10"/>
        <v>0</v>
      </c>
      <c r="K220" s="92">
        <f t="shared" si="11"/>
        <v>0</v>
      </c>
      <c r="M220" s="89"/>
      <c r="N220" s="62"/>
    </row>
    <row r="221" spans="1:14" x14ac:dyDescent="0.25">
      <c r="A221" s="22" t="s">
        <v>240</v>
      </c>
      <c r="B221" s="18">
        <v>100</v>
      </c>
      <c r="C221" s="18">
        <v>100</v>
      </c>
      <c r="D221" s="18"/>
      <c r="E221" s="18">
        <f t="shared" si="9"/>
        <v>0</v>
      </c>
      <c r="F221" s="18"/>
      <c r="G221" s="18">
        <v>0.16778532205872534</v>
      </c>
      <c r="H221" s="18">
        <v>0.16778532205872534</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0.16778532205872534</v>
      </c>
      <c r="H222" s="35">
        <v>0.16778532205872534</v>
      </c>
      <c r="I222" s="35"/>
      <c r="J222" s="35">
        <f t="shared" si="10"/>
        <v>0</v>
      </c>
      <c r="K222" s="92">
        <f t="shared" si="11"/>
        <v>0</v>
      </c>
      <c r="M222" s="89"/>
      <c r="N222" s="62"/>
    </row>
    <row r="223" spans="1:14" x14ac:dyDescent="0.25">
      <c r="A223" s="22" t="s">
        <v>241</v>
      </c>
      <c r="B223" s="18">
        <v>113.54208932737374</v>
      </c>
      <c r="C223" s="18">
        <v>113.54208932737374</v>
      </c>
      <c r="D223" s="18"/>
      <c r="E223" s="18">
        <f t="shared" si="9"/>
        <v>0</v>
      </c>
      <c r="F223" s="18"/>
      <c r="G223" s="18">
        <v>0.86258211886674974</v>
      </c>
      <c r="H223" s="18">
        <v>0.86258211886674985</v>
      </c>
      <c r="I223" s="18"/>
      <c r="J223" s="18">
        <f t="shared" si="10"/>
        <v>0</v>
      </c>
      <c r="K223" s="93">
        <f t="shared" si="11"/>
        <v>0</v>
      </c>
      <c r="M223" s="89"/>
      <c r="N223" s="62"/>
    </row>
    <row r="224" spans="1:14" x14ac:dyDescent="0.25">
      <c r="A224" s="21" t="s">
        <v>241</v>
      </c>
      <c r="B224" s="35">
        <v>113.54208932737374</v>
      </c>
      <c r="C224" s="35">
        <v>113.54208932737374</v>
      </c>
      <c r="D224" s="35"/>
      <c r="E224" s="35">
        <f t="shared" si="9"/>
        <v>0</v>
      </c>
      <c r="F224" s="35"/>
      <c r="G224" s="35">
        <v>0.86258211886674974</v>
      </c>
      <c r="H224" s="35">
        <v>0.86258211886674985</v>
      </c>
      <c r="I224" s="35"/>
      <c r="J224" s="35">
        <f t="shared" si="10"/>
        <v>0</v>
      </c>
      <c r="K224" s="92">
        <f t="shared" si="11"/>
        <v>0</v>
      </c>
      <c r="M224" s="89"/>
      <c r="N224" s="62"/>
    </row>
    <row r="225" spans="1:14" x14ac:dyDescent="0.25">
      <c r="A225" s="22" t="s">
        <v>46</v>
      </c>
      <c r="B225" s="18">
        <v>101.50219557928268</v>
      </c>
      <c r="C225" s="18">
        <v>101.50219557928268</v>
      </c>
      <c r="D225" s="18"/>
      <c r="E225" s="18">
        <f t="shared" si="9"/>
        <v>0</v>
      </c>
      <c r="F225" s="18"/>
      <c r="G225" s="18">
        <v>1.1920316353275615</v>
      </c>
      <c r="H225" s="18">
        <v>1.1920316353275617</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0.50837564680416991</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v>
      </c>
      <c r="H228" s="35">
        <v>0.17972940609802063</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0.68365598852339171</v>
      </c>
      <c r="H229" s="18">
        <v>0.68365598852339171</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0.68365598852339171</v>
      </c>
      <c r="H230" s="35">
        <v>0.68365598852339171</v>
      </c>
      <c r="I230" s="35"/>
      <c r="J230" s="35">
        <f t="shared" si="10"/>
        <v>0</v>
      </c>
      <c r="K230" s="92">
        <f t="shared" si="11"/>
        <v>0</v>
      </c>
      <c r="M230" s="89"/>
      <c r="N230" s="62"/>
    </row>
    <row r="231" spans="1:14" x14ac:dyDescent="0.25">
      <c r="A231" s="22" t="s">
        <v>245</v>
      </c>
      <c r="B231" s="18">
        <v>101.79913675485537</v>
      </c>
      <c r="C231" s="18">
        <v>101.79913675485537</v>
      </c>
      <c r="D231" s="18"/>
      <c r="E231" s="18">
        <f t="shared" si="9"/>
        <v>0</v>
      </c>
      <c r="F231" s="18"/>
      <c r="G231" s="18">
        <v>2.3392385303614094</v>
      </c>
      <c r="H231" s="18">
        <v>2.3392385303614098</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0.11265474282460479</v>
      </c>
      <c r="H232" s="35">
        <v>0.1126547428246048</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0.11265474282460479</v>
      </c>
      <c r="H233" s="18">
        <v>0.1126547428246048</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4.4992324726184432E-2</v>
      </c>
      <c r="H235" s="18">
        <v>4.4992324726184432E-2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0.56108368555014809</v>
      </c>
      <c r="H239" s="18">
        <v>0.5610836855501482</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0.56108368555014809</v>
      </c>
      <c r="H240" s="35">
        <v>0.5610836855501482</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0.56108368555014809</v>
      </c>
      <c r="H241" s="18">
        <v>0.5610836855501482</v>
      </c>
      <c r="I241" s="18"/>
      <c r="J241" s="18">
        <f t="shared" si="10"/>
        <v>0</v>
      </c>
      <c r="K241" s="93">
        <f t="shared" si="11"/>
        <v>0</v>
      </c>
      <c r="M241" s="89"/>
      <c r="N241" s="62"/>
    </row>
    <row r="242" spans="1:14" x14ac:dyDescent="0.25">
      <c r="A242" s="21" t="s">
        <v>252</v>
      </c>
      <c r="B242" s="35">
        <v>102.49977169340809</v>
      </c>
      <c r="C242" s="35">
        <v>102.49977169340809</v>
      </c>
      <c r="D242" s="35"/>
      <c r="E242" s="35">
        <f t="shared" si="9"/>
        <v>0</v>
      </c>
      <c r="F242" s="35"/>
      <c r="G242" s="35">
        <v>1.6456787001934456</v>
      </c>
      <c r="H242" s="35">
        <v>1.6456787001934456</v>
      </c>
      <c r="I242" s="35"/>
      <c r="J242" s="35">
        <f t="shared" si="10"/>
        <v>0</v>
      </c>
      <c r="K242" s="92">
        <f t="shared" si="11"/>
        <v>0</v>
      </c>
      <c r="M242" s="89"/>
      <c r="N242" s="62"/>
    </row>
    <row r="243" spans="1:14" x14ac:dyDescent="0.25">
      <c r="A243" s="22" t="s">
        <v>253</v>
      </c>
      <c r="B243" s="18">
        <v>102.49977169340809</v>
      </c>
      <c r="C243" s="18">
        <v>102.49977169340809</v>
      </c>
      <c r="D243" s="18"/>
      <c r="E243" s="18">
        <f t="shared" si="9"/>
        <v>0</v>
      </c>
      <c r="F243" s="18"/>
      <c r="G243" s="18">
        <v>1.6456787001934456</v>
      </c>
      <c r="H243" s="18">
        <v>1.6456787001934456</v>
      </c>
      <c r="I243" s="18"/>
      <c r="J243" s="18">
        <f t="shared" si="10"/>
        <v>0</v>
      </c>
      <c r="K243" s="93">
        <f t="shared" si="11"/>
        <v>0</v>
      </c>
      <c r="M243" s="89"/>
      <c r="N243" s="62"/>
    </row>
    <row r="244" spans="1:14" x14ac:dyDescent="0.25">
      <c r="A244" s="21" t="s">
        <v>254</v>
      </c>
      <c r="B244" s="35">
        <v>103.0021841335162</v>
      </c>
      <c r="C244" s="35">
        <v>103.0021841335162</v>
      </c>
      <c r="D244" s="35"/>
      <c r="E244" s="35">
        <f t="shared" si="9"/>
        <v>0</v>
      </c>
      <c r="F244" s="35"/>
      <c r="G244" s="35">
        <v>1.3760511084175697</v>
      </c>
      <c r="H244" s="35">
        <v>1.3760511084175697</v>
      </c>
      <c r="I244" s="35"/>
      <c r="J244" s="35">
        <f t="shared" si="10"/>
        <v>0</v>
      </c>
      <c r="K244" s="92">
        <f t="shared" si="11"/>
        <v>0</v>
      </c>
      <c r="M244" s="89"/>
      <c r="N244" s="62"/>
    </row>
    <row r="245" spans="1:14" x14ac:dyDescent="0.25">
      <c r="A245" s="22" t="s">
        <v>255</v>
      </c>
      <c r="B245" s="18">
        <v>100.01017851887923</v>
      </c>
      <c r="C245" s="18">
        <v>100.01017851887923</v>
      </c>
      <c r="D245" s="18"/>
      <c r="E245" s="18">
        <f t="shared" si="9"/>
        <v>0</v>
      </c>
      <c r="F245" s="18"/>
      <c r="G245" s="18">
        <v>0.26962759177587559</v>
      </c>
      <c r="H245" s="18">
        <v>0.26962759177587553</v>
      </c>
      <c r="I245" s="18"/>
      <c r="J245" s="18">
        <f t="shared" si="10"/>
        <v>0</v>
      </c>
      <c r="K245" s="93">
        <f t="shared" si="11"/>
        <v>0</v>
      </c>
      <c r="M245" s="89"/>
      <c r="N245" s="62"/>
    </row>
    <row r="246" spans="1:14" x14ac:dyDescent="0.25">
      <c r="A246" s="21" t="s">
        <v>256</v>
      </c>
      <c r="B246" s="35">
        <v>99.862649433854003</v>
      </c>
      <c r="C246" s="35">
        <v>99.698707437158404</v>
      </c>
      <c r="D246" s="35"/>
      <c r="E246" s="35">
        <f t="shared" si="9"/>
        <v>-0.16416748166109274</v>
      </c>
      <c r="F246" s="35"/>
      <c r="G246" s="35">
        <v>4.1740237781813851</v>
      </c>
      <c r="H246" s="35">
        <v>4.1671713884608108</v>
      </c>
      <c r="I246" s="35"/>
      <c r="J246" s="35">
        <f t="shared" si="10"/>
        <v>-6.8523897205743367E-3</v>
      </c>
      <c r="K246" s="92">
        <f t="shared" si="11"/>
        <v>-6.8432294701242181E-5</v>
      </c>
      <c r="M246" s="89"/>
      <c r="N246" s="62"/>
    </row>
    <row r="247" spans="1:14" x14ac:dyDescent="0.25">
      <c r="A247" s="22" t="s">
        <v>257</v>
      </c>
      <c r="B247" s="18">
        <v>100.26850377853337</v>
      </c>
      <c r="C247" s="18">
        <v>100.08628036285674</v>
      </c>
      <c r="D247" s="18"/>
      <c r="E247" s="18">
        <f t="shared" si="9"/>
        <v>-0.1817354491287837</v>
      </c>
      <c r="F247" s="18"/>
      <c r="G247" s="18">
        <v>3.7705300498193566</v>
      </c>
      <c r="H247" s="18">
        <v>3.7636776600987818</v>
      </c>
      <c r="I247" s="18"/>
      <c r="J247" s="18">
        <f t="shared" si="10"/>
        <v>-6.8523897205747808E-3</v>
      </c>
      <c r="K247" s="93">
        <f t="shared" si="11"/>
        <v>-6.8432294701246626E-5</v>
      </c>
      <c r="M247" s="89"/>
      <c r="N247" s="62"/>
    </row>
    <row r="248" spans="1:14" x14ac:dyDescent="0.25">
      <c r="A248" s="21" t="s">
        <v>258</v>
      </c>
      <c r="B248" s="35">
        <v>100.26850377853337</v>
      </c>
      <c r="C248" s="35">
        <v>100.08628036285674</v>
      </c>
      <c r="D248" s="35"/>
      <c r="E248" s="35">
        <f t="shared" si="9"/>
        <v>-0.1817354491287837</v>
      </c>
      <c r="F248" s="35"/>
      <c r="G248" s="35">
        <v>3.7705300498193566</v>
      </c>
      <c r="H248" s="35">
        <v>3.7636776600987818</v>
      </c>
      <c r="I248" s="35"/>
      <c r="J248" s="35">
        <f t="shared" si="10"/>
        <v>-6.8523897205747808E-3</v>
      </c>
      <c r="K248" s="92">
        <f t="shared" si="11"/>
        <v>-6.8432294701246626E-5</v>
      </c>
      <c r="M248" s="89"/>
      <c r="N248" s="62"/>
    </row>
    <row r="249" spans="1:14" x14ac:dyDescent="0.25">
      <c r="A249" s="22" t="s">
        <v>259</v>
      </c>
      <c r="B249" s="18">
        <v>100.26850377853337</v>
      </c>
      <c r="C249" s="18">
        <v>100.08628036285674</v>
      </c>
      <c r="D249" s="18"/>
      <c r="E249" s="18">
        <f t="shared" si="9"/>
        <v>-0.1817354491287837</v>
      </c>
      <c r="F249" s="18"/>
      <c r="G249" s="18">
        <v>3.7705300498193566</v>
      </c>
      <c r="H249" s="18">
        <v>3.7636776600987818</v>
      </c>
      <c r="I249" s="18"/>
      <c r="J249" s="18">
        <f t="shared" si="10"/>
        <v>-6.8523897205747808E-3</v>
      </c>
      <c r="K249" s="93">
        <f t="shared" si="11"/>
        <v>-6.8432294701246626E-5</v>
      </c>
      <c r="M249" s="89"/>
      <c r="N249" s="62"/>
    </row>
    <row r="250" spans="1:14" x14ac:dyDescent="0.25">
      <c r="A250" s="21" t="s">
        <v>260</v>
      </c>
      <c r="B250" s="35">
        <v>96.223075738654174</v>
      </c>
      <c r="C250" s="35">
        <v>96.223075738654174</v>
      </c>
      <c r="D250" s="35"/>
      <c r="E250" s="35">
        <f t="shared" si="9"/>
        <v>0</v>
      </c>
      <c r="F250" s="35"/>
      <c r="G250" s="35">
        <v>0.40349372836202851</v>
      </c>
      <c r="H250" s="35">
        <v>0.40349372836202857</v>
      </c>
      <c r="I250" s="35"/>
      <c r="J250" s="35">
        <f t="shared" si="10"/>
        <v>0</v>
      </c>
      <c r="K250" s="92">
        <f t="shared" si="11"/>
        <v>0</v>
      </c>
      <c r="M250" s="89"/>
      <c r="N250" s="62"/>
    </row>
    <row r="251" spans="1:14" x14ac:dyDescent="0.25">
      <c r="A251" s="22" t="s">
        <v>261</v>
      </c>
      <c r="B251" s="18">
        <v>96.223075738654174</v>
      </c>
      <c r="C251" s="18">
        <v>96.223075738654174</v>
      </c>
      <c r="D251" s="18"/>
      <c r="E251" s="18">
        <f t="shared" si="9"/>
        <v>0</v>
      </c>
      <c r="F251" s="18"/>
      <c r="G251" s="18">
        <v>0.40349372836202851</v>
      </c>
      <c r="H251" s="18">
        <v>0.40349372836202857</v>
      </c>
      <c r="I251" s="18"/>
      <c r="J251" s="18">
        <f t="shared" si="10"/>
        <v>0</v>
      </c>
      <c r="K251" s="93">
        <f t="shared" si="11"/>
        <v>0</v>
      </c>
      <c r="M251" s="89"/>
      <c r="N251" s="62"/>
    </row>
    <row r="252" spans="1:14" x14ac:dyDescent="0.25">
      <c r="A252" s="21" t="s">
        <v>262</v>
      </c>
      <c r="B252" s="35">
        <v>96.223075738654174</v>
      </c>
      <c r="C252" s="35">
        <v>96.223075738654174</v>
      </c>
      <c r="D252" s="35"/>
      <c r="E252" s="35">
        <f t="shared" si="9"/>
        <v>0</v>
      </c>
      <c r="F252" s="35"/>
      <c r="G252" s="35">
        <v>0.40349372836202851</v>
      </c>
      <c r="H252" s="35">
        <v>0.40349372836202857</v>
      </c>
      <c r="I252" s="35"/>
      <c r="J252" s="35">
        <f t="shared" si="10"/>
        <v>0</v>
      </c>
      <c r="K252" s="92">
        <f t="shared" si="11"/>
        <v>0</v>
      </c>
      <c r="M252" s="89"/>
      <c r="N252" s="62"/>
    </row>
    <row r="253" spans="1:14" x14ac:dyDescent="0.25">
      <c r="A253" s="22" t="s">
        <v>263</v>
      </c>
      <c r="B253" s="18">
        <v>100</v>
      </c>
      <c r="C253" s="18">
        <v>100</v>
      </c>
      <c r="D253" s="18"/>
      <c r="E253" s="18">
        <f t="shared" si="9"/>
        <v>0</v>
      </c>
      <c r="F253" s="18"/>
      <c r="G253" s="18">
        <v>7.4611915913581822E-2</v>
      </c>
      <c r="H253" s="18">
        <v>7.4611915913581822E-2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7.4611915913581822E-2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4.2514484678016454E-2</v>
      </c>
      <c r="H257" s="18">
        <v>4.2514484678016454E-2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4.2514484678016454E-2</v>
      </c>
      <c r="H258" s="35">
        <v>4.2514484678016454E-2</v>
      </c>
      <c r="I258" s="35"/>
      <c r="J258" s="35">
        <f t="shared" si="10"/>
        <v>0</v>
      </c>
      <c r="K258" s="92">
        <f t="shared" si="11"/>
        <v>0</v>
      </c>
      <c r="M258" s="89"/>
      <c r="N258" s="62"/>
    </row>
    <row r="259" spans="1:14" x14ac:dyDescent="0.25">
      <c r="A259" s="22" t="s">
        <v>268</v>
      </c>
      <c r="B259" s="18">
        <v>99.907833068201512</v>
      </c>
      <c r="C259" s="18">
        <v>99.922910095234087</v>
      </c>
      <c r="D259" s="18"/>
      <c r="E259" s="18">
        <f t="shared" si="9"/>
        <v>1.5090935885164747E-2</v>
      </c>
      <c r="F259" s="18"/>
      <c r="G259" s="18">
        <v>6.3523645296496296</v>
      </c>
      <c r="H259" s="18">
        <v>6.3533231609079914</v>
      </c>
      <c r="I259" s="18"/>
      <c r="J259" s="18">
        <f t="shared" si="10"/>
        <v>9.586312583618195E-4</v>
      </c>
      <c r="K259" s="93">
        <f t="shared" si="11"/>
        <v>9.5734976347113345E-6</v>
      </c>
      <c r="M259" s="89"/>
      <c r="N259" s="62"/>
    </row>
    <row r="260" spans="1:14" x14ac:dyDescent="0.25">
      <c r="A260" s="21" t="s">
        <v>50</v>
      </c>
      <c r="B260" s="35">
        <v>100.0403229048713</v>
      </c>
      <c r="C260" s="35">
        <v>100.0529299494917</v>
      </c>
      <c r="D260" s="35"/>
      <c r="E260" s="35">
        <f t="shared" si="9"/>
        <v>1.2601963142788719E-2</v>
      </c>
      <c r="F260" s="35"/>
      <c r="G260" s="35">
        <v>5.8739619834138441</v>
      </c>
      <c r="H260" s="35">
        <v>5.8747022179380162</v>
      </c>
      <c r="I260" s="35"/>
      <c r="J260" s="35">
        <f t="shared" si="10"/>
        <v>7.4023452417204538E-4</v>
      </c>
      <c r="K260" s="92">
        <f t="shared" si="11"/>
        <v>7.3924498126661478E-6</v>
      </c>
      <c r="M260" s="89"/>
      <c r="N260" s="62"/>
    </row>
    <row r="261" spans="1:14" x14ac:dyDescent="0.25">
      <c r="A261" s="22" t="s">
        <v>269</v>
      </c>
      <c r="B261" s="18">
        <v>100.35581682413108</v>
      </c>
      <c r="C261" s="18">
        <v>100.35581682413108</v>
      </c>
      <c r="D261" s="18"/>
      <c r="E261" s="18">
        <f t="shared" si="9"/>
        <v>0</v>
      </c>
      <c r="F261" s="18"/>
      <c r="G261" s="18">
        <v>3.6810912213602935E-2</v>
      </c>
      <c r="H261" s="18">
        <v>3.6810912213602942E-2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3.6810912213602935E-2</v>
      </c>
      <c r="H262" s="35">
        <v>3.6810912213602942E-2</v>
      </c>
      <c r="I262" s="35"/>
      <c r="J262" s="35">
        <f t="shared" si="10"/>
        <v>0</v>
      </c>
      <c r="K262" s="92">
        <f t="shared" si="11"/>
        <v>0</v>
      </c>
      <c r="M262" s="89"/>
      <c r="N262" s="62"/>
    </row>
    <row r="263" spans="1:14" x14ac:dyDescent="0.25">
      <c r="A263" s="22" t="s">
        <v>52</v>
      </c>
      <c r="B263" s="18">
        <v>100.06751814111331</v>
      </c>
      <c r="C263" s="18">
        <v>100.08046823183514</v>
      </c>
      <c r="D263" s="18"/>
      <c r="E263" s="18">
        <f t="shared" ref="E263:E275" si="12">((C263/B263-1)*100)</f>
        <v>1.2941352960882391E-2</v>
      </c>
      <c r="F263" s="18"/>
      <c r="G263" s="18">
        <v>5.7199160428508939</v>
      </c>
      <c r="H263" s="18">
        <v>5.7206562773750669</v>
      </c>
      <c r="I263" s="18"/>
      <c r="J263" s="18">
        <f t="shared" si="10"/>
        <v>7.4023452417293356E-4</v>
      </c>
      <c r="K263" s="93">
        <f t="shared" si="11"/>
        <v>7.3924498126750179E-6</v>
      </c>
      <c r="M263" s="89"/>
      <c r="N263" s="62"/>
    </row>
    <row r="264" spans="1:14" x14ac:dyDescent="0.25">
      <c r="A264" s="21" t="s">
        <v>52</v>
      </c>
      <c r="B264" s="35">
        <v>100.06751814111331</v>
      </c>
      <c r="C264" s="35">
        <v>100.08046823183514</v>
      </c>
      <c r="D264" s="35"/>
      <c r="E264" s="35">
        <f t="shared" si="12"/>
        <v>1.2941352960882391E-2</v>
      </c>
      <c r="F264" s="35"/>
      <c r="G264" s="35">
        <v>5.7199160428508939</v>
      </c>
      <c r="H264" s="35">
        <v>5.7206562773750669</v>
      </c>
      <c r="I264" s="35"/>
      <c r="J264" s="35">
        <f t="shared" ref="J264:J275" si="13">H264-G264</f>
        <v>7.4023452417293356E-4</v>
      </c>
      <c r="K264" s="92">
        <f t="shared" si="11"/>
        <v>7.3924498126750179E-6</v>
      </c>
      <c r="M264" s="89"/>
      <c r="N264" s="62"/>
    </row>
    <row r="265" spans="1:14" x14ac:dyDescent="0.25">
      <c r="A265" s="22" t="s">
        <v>51</v>
      </c>
      <c r="B265" s="18">
        <v>98.635092229251669</v>
      </c>
      <c r="C265" s="18">
        <v>98.635092229251669</v>
      </c>
      <c r="D265" s="18"/>
      <c r="E265" s="18">
        <f t="shared" si="12"/>
        <v>0</v>
      </c>
      <c r="F265" s="18"/>
      <c r="G265" s="18">
        <v>0.11723502834934758</v>
      </c>
      <c r="H265" s="18">
        <v>0.1172350283493476</v>
      </c>
      <c r="I265" s="18"/>
      <c r="J265" s="18">
        <f t="shared" si="13"/>
        <v>0</v>
      </c>
      <c r="K265" s="93">
        <f t="shared" si="11"/>
        <v>0</v>
      </c>
      <c r="M265" s="89"/>
      <c r="N265" s="62"/>
    </row>
    <row r="266" spans="1:14" x14ac:dyDescent="0.25">
      <c r="A266" s="21" t="s">
        <v>270</v>
      </c>
      <c r="B266" s="35">
        <v>98.2892019799921</v>
      </c>
      <c r="C266" s="35">
        <v>98.2892019799921</v>
      </c>
      <c r="D266" s="35"/>
      <c r="E266" s="35">
        <f t="shared" si="12"/>
        <v>0</v>
      </c>
      <c r="F266" s="35"/>
      <c r="G266" s="35">
        <v>9.2816354338855878E-2</v>
      </c>
      <c r="H266" s="35">
        <v>9.2816354338855891E-2</v>
      </c>
      <c r="I266" s="35"/>
      <c r="J266" s="35">
        <f t="shared" si="13"/>
        <v>0</v>
      </c>
      <c r="K266" s="92">
        <f t="shared" ref="K266:K277" si="14">J266/$G$5</f>
        <v>0</v>
      </c>
      <c r="M266" s="89"/>
      <c r="N266" s="62"/>
    </row>
    <row r="267" spans="1:14" x14ac:dyDescent="0.25">
      <c r="A267" s="22" t="s">
        <v>271</v>
      </c>
      <c r="B267" s="18">
        <v>99.972349095154314</v>
      </c>
      <c r="C267" s="18">
        <v>99.972349095154314</v>
      </c>
      <c r="D267" s="18"/>
      <c r="E267" s="18">
        <f t="shared" si="12"/>
        <v>0</v>
      </c>
      <c r="F267" s="18"/>
      <c r="G267" s="18">
        <v>2.4418674010491716E-2</v>
      </c>
      <c r="H267" s="18">
        <v>2.441867401049172E-2</v>
      </c>
      <c r="I267" s="18"/>
      <c r="J267" s="18">
        <f t="shared" si="13"/>
        <v>0</v>
      </c>
      <c r="K267" s="93">
        <f t="shared" si="14"/>
        <v>0</v>
      </c>
      <c r="M267" s="89"/>
      <c r="N267" s="62"/>
    </row>
    <row r="268" spans="1:14" x14ac:dyDescent="0.25">
      <c r="A268" s="21" t="s">
        <v>272</v>
      </c>
      <c r="B268" s="35">
        <v>96.662930528120455</v>
      </c>
      <c r="C268" s="35">
        <v>96.726289331283652</v>
      </c>
      <c r="D268" s="35"/>
      <c r="E268" s="35">
        <f t="shared" si="12"/>
        <v>6.5546122817750074E-2</v>
      </c>
      <c r="F268" s="35"/>
      <c r="G268" s="35">
        <v>0.33319550386878427</v>
      </c>
      <c r="H268" s="35">
        <v>0.33341390060297338</v>
      </c>
      <c r="I268" s="35"/>
      <c r="J268" s="35">
        <f t="shared" si="13"/>
        <v>2.1839673418910799E-4</v>
      </c>
      <c r="K268" s="92">
        <f t="shared" si="14"/>
        <v>2.1810478220385336E-6</v>
      </c>
      <c r="M268" s="89"/>
      <c r="N268" s="62"/>
    </row>
    <row r="269" spans="1:14" x14ac:dyDescent="0.25">
      <c r="A269" s="22" t="s">
        <v>273</v>
      </c>
      <c r="B269" s="18">
        <v>101.19787155219051</v>
      </c>
      <c r="C269" s="18">
        <v>101.19787155219051</v>
      </c>
      <c r="D269" s="18"/>
      <c r="E269" s="18">
        <f t="shared" si="12"/>
        <v>0</v>
      </c>
      <c r="F269" s="18"/>
      <c r="G269" s="18">
        <v>9.525497361456349E-2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9.525497361456349E-2</v>
      </c>
      <c r="I270" s="35"/>
      <c r="J270" s="35">
        <f t="shared" si="13"/>
        <v>0</v>
      </c>
      <c r="K270" s="92">
        <f t="shared" si="14"/>
        <v>0</v>
      </c>
      <c r="M270" s="89"/>
      <c r="N270" s="62"/>
    </row>
    <row r="271" spans="1:14" x14ac:dyDescent="0.25">
      <c r="A271" s="22" t="s">
        <v>274</v>
      </c>
      <c r="B271" s="18">
        <v>94.959370936131506</v>
      </c>
      <c r="C271" s="18">
        <v>95.046530599392483</v>
      </c>
      <c r="D271" s="18"/>
      <c r="E271" s="18">
        <f t="shared" si="12"/>
        <v>9.1786268592275455E-2</v>
      </c>
      <c r="F271" s="18"/>
      <c r="G271" s="18">
        <v>0.23794053025422079</v>
      </c>
      <c r="H271" s="18">
        <v>0.23815892698840987</v>
      </c>
      <c r="I271" s="18"/>
      <c r="J271" s="18">
        <f t="shared" si="13"/>
        <v>2.1839673418908023E-4</v>
      </c>
      <c r="K271" s="93">
        <f t="shared" si="14"/>
        <v>2.1810478220382562E-6</v>
      </c>
      <c r="M271" s="89"/>
      <c r="N271" s="62"/>
    </row>
    <row r="272" spans="1:14" x14ac:dyDescent="0.25">
      <c r="A272" s="21" t="s">
        <v>275</v>
      </c>
      <c r="B272" s="35">
        <v>94.959370936131506</v>
      </c>
      <c r="C272" s="35">
        <v>95.046530599392483</v>
      </c>
      <c r="D272" s="35"/>
      <c r="E272" s="35">
        <f t="shared" si="12"/>
        <v>9.1786268592275455E-2</v>
      </c>
      <c r="F272" s="35"/>
      <c r="G272" s="35">
        <v>0.23794053025422079</v>
      </c>
      <c r="H272" s="35">
        <v>0.23815892698840987</v>
      </c>
      <c r="I272" s="35"/>
      <c r="J272" s="35">
        <f t="shared" si="13"/>
        <v>2.1839673418908023E-4</v>
      </c>
      <c r="K272" s="92">
        <f t="shared" si="14"/>
        <v>2.1810478220382562E-6</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0.14520704236700155</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N13" sqref="N13"/>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69"/>
      <c r="B3" s="165" t="s">
        <v>84</v>
      </c>
      <c r="C3" s="165"/>
      <c r="D3" s="30"/>
      <c r="E3" s="88" t="s">
        <v>85</v>
      </c>
      <c r="F3" s="123"/>
      <c r="G3" s="168" t="s">
        <v>86</v>
      </c>
      <c r="H3" s="168"/>
      <c r="I3" s="156" t="s">
        <v>87</v>
      </c>
      <c r="J3" s="134" t="s">
        <v>286</v>
      </c>
    </row>
    <row r="4" spans="1:15" ht="30" x14ac:dyDescent="0.25">
      <c r="A4" s="170"/>
      <c r="B4" s="114">
        <v>44378</v>
      </c>
      <c r="C4" s="114">
        <v>44409</v>
      </c>
      <c r="D4" s="115"/>
      <c r="E4" s="126" t="s">
        <v>293</v>
      </c>
      <c r="F4" s="115"/>
      <c r="G4" s="114">
        <v>44378</v>
      </c>
      <c r="H4" s="114">
        <v>44409</v>
      </c>
      <c r="I4" s="126" t="s">
        <v>294</v>
      </c>
      <c r="J4" s="126" t="s">
        <v>295</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99.171226706114453</v>
      </c>
      <c r="C7" s="137">
        <v>99.248474026876806</v>
      </c>
      <c r="D7" s="35"/>
      <c r="E7" s="35">
        <f>((C7/B7-1)*100)</f>
        <v>7.7892876117457988E-2</v>
      </c>
      <c r="F7" s="38"/>
      <c r="G7" s="137">
        <v>99.171226706114453</v>
      </c>
      <c r="H7" s="137">
        <v>99.248474026876806</v>
      </c>
      <c r="I7" s="35">
        <f t="shared" ref="I7:I21" si="0">H7-G7</f>
        <v>7.7247320762353411E-2</v>
      </c>
      <c r="J7" s="98">
        <f>I7/$G$7</f>
        <v>7.7892876117454225E-4</v>
      </c>
      <c r="L7" s="62"/>
      <c r="M7" s="62"/>
      <c r="O7" s="62"/>
    </row>
    <row r="8" spans="1:15" x14ac:dyDescent="0.25">
      <c r="A8" s="61" t="s">
        <v>53</v>
      </c>
      <c r="B8" s="137">
        <v>99.074401072006125</v>
      </c>
      <c r="C8" s="137">
        <v>99.195158557851684</v>
      </c>
      <c r="D8" s="138"/>
      <c r="E8" s="35">
        <f>((C8/B8-1)*100)</f>
        <v>0.12188565819115649</v>
      </c>
      <c r="F8" s="139"/>
      <c r="G8" s="53">
        <v>95.008678877689434</v>
      </c>
      <c r="H8" s="53">
        <v>95.124480831278234</v>
      </c>
      <c r="I8" s="35">
        <f>H8-G8</f>
        <v>0.11580195358880019</v>
      </c>
      <c r="J8" s="98">
        <f>I8/$G$7</f>
        <v>1.1676970975862736E-3</v>
      </c>
      <c r="K8" s="62"/>
      <c r="M8" s="62"/>
      <c r="O8" s="62"/>
    </row>
    <row r="9" spans="1:15" x14ac:dyDescent="0.25">
      <c r="A9" s="61" t="s">
        <v>54</v>
      </c>
      <c r="B9" s="137">
        <v>104.59685738123761</v>
      </c>
      <c r="C9" s="137">
        <v>105.96689517510582</v>
      </c>
      <c r="D9" s="138"/>
      <c r="E9" s="35">
        <f>((C9/B9-1)*100)</f>
        <v>1.3098269184844247</v>
      </c>
      <c r="F9" s="139"/>
      <c r="G9" s="137">
        <v>18.682593839221408</v>
      </c>
      <c r="H9" s="137">
        <v>18.927303482398642</v>
      </c>
      <c r="I9" s="35">
        <f t="shared" si="0"/>
        <v>0.24470964317723443</v>
      </c>
      <c r="J9" s="98">
        <f>I9/$G$7</f>
        <v>2.4675468006704281E-3</v>
      </c>
      <c r="K9" s="62"/>
      <c r="M9" s="62"/>
      <c r="O9" s="62"/>
    </row>
    <row r="10" spans="1:15" x14ac:dyDescent="0.25">
      <c r="A10" s="61" t="s">
        <v>55</v>
      </c>
      <c r="B10" s="53">
        <v>97.810355662274517</v>
      </c>
      <c r="C10" s="53">
        <v>97.645163029115196</v>
      </c>
      <c r="D10" s="72"/>
      <c r="E10" s="72">
        <f>((C10/B10-1)*100)</f>
        <v>-0.16889073967761847</v>
      </c>
      <c r="F10" s="72"/>
      <c r="G10" s="53">
        <v>76.326085038468037</v>
      </c>
      <c r="H10" s="53">
        <v>76.197177348879592</v>
      </c>
      <c r="I10" s="140">
        <f t="shared" si="0"/>
        <v>-0.1289076895884449</v>
      </c>
      <c r="J10" s="98">
        <f t="shared" ref="J10:J19" si="1">I10/$G$7</f>
        <v>-1.2998497030842619E-3</v>
      </c>
      <c r="K10" s="62"/>
      <c r="M10" s="62"/>
      <c r="N10" s="62"/>
      <c r="O10" s="62"/>
    </row>
    <row r="11" spans="1:15" x14ac:dyDescent="0.25">
      <c r="A11" s="61" t="s">
        <v>56</v>
      </c>
      <c r="B11" s="53">
        <v>98.530264788621352</v>
      </c>
      <c r="C11" s="53">
        <v>98.590319886384464</v>
      </c>
      <c r="D11" s="72"/>
      <c r="E11" s="72">
        <f t="shared" ref="E11:E22" si="2">((C11/B11-1)*100)</f>
        <v>6.0950914819879465E-2</v>
      </c>
      <c r="F11" s="72"/>
      <c r="G11" s="53">
        <v>96.801755690488392</v>
      </c>
      <c r="H11" s="53">
        <v>96.860757246143464</v>
      </c>
      <c r="I11" s="140">
        <f t="shared" si="0"/>
        <v>5.900155565507248E-2</v>
      </c>
      <c r="J11" s="98">
        <f>I11/$G$7</f>
        <v>5.9494631270336706E-4</v>
      </c>
      <c r="K11" s="62"/>
      <c r="L11" s="113"/>
      <c r="M11" s="62"/>
      <c r="N11" s="62"/>
      <c r="O11" s="62"/>
    </row>
    <row r="12" spans="1:15" ht="15.75" x14ac:dyDescent="0.25">
      <c r="A12" s="61" t="s">
        <v>57</v>
      </c>
      <c r="B12" s="53">
        <v>99.191441964184179</v>
      </c>
      <c r="C12" s="53">
        <v>99.26796792605586</v>
      </c>
      <c r="D12" s="72"/>
      <c r="E12" s="72">
        <f>((C12/B12-1)*100)</f>
        <v>7.7149762475792194E-2</v>
      </c>
      <c r="F12" s="72"/>
      <c r="G12" s="53">
        <v>94.883884642042062</v>
      </c>
      <c r="H12" s="53">
        <v>94.957087333671211</v>
      </c>
      <c r="I12" s="140">
        <f t="shared" si="0"/>
        <v>7.3202691629148831E-2</v>
      </c>
      <c r="J12" s="98">
        <f t="shared" si="1"/>
        <v>7.3814446044999339E-4</v>
      </c>
      <c r="K12" s="37"/>
      <c r="L12" s="113"/>
      <c r="M12" s="62"/>
      <c r="N12" s="62"/>
      <c r="O12" s="62"/>
    </row>
    <row r="13" spans="1:15" ht="15.75" x14ac:dyDescent="0.25">
      <c r="A13" s="61" t="s">
        <v>58</v>
      </c>
      <c r="B13" s="53">
        <v>99.987738631383024</v>
      </c>
      <c r="C13" s="53">
        <v>100.05392489830805</v>
      </c>
      <c r="D13" s="72"/>
      <c r="E13" s="72">
        <f t="shared" si="2"/>
        <v>6.6194383262363488E-2</v>
      </c>
      <c r="F13" s="72"/>
      <c r="G13" s="53">
        <v>76.573637612844351</v>
      </c>
      <c r="H13" s="53">
        <v>76.624325060003741</v>
      </c>
      <c r="I13" s="140">
        <f t="shared" si="0"/>
        <v>5.0687447159390331E-2</v>
      </c>
      <c r="J13" s="98">
        <f t="shared" si="1"/>
        <v>5.1111041824256445E-4</v>
      </c>
      <c r="K13" s="37"/>
      <c r="L13" s="113"/>
      <c r="M13" s="62"/>
      <c r="N13" s="62"/>
      <c r="O13" s="62"/>
    </row>
    <row r="14" spans="1:15" ht="15.75" x14ac:dyDescent="0.25">
      <c r="A14" s="61" t="s">
        <v>59</v>
      </c>
      <c r="B14" s="53">
        <v>99.174762834626648</v>
      </c>
      <c r="C14" s="53">
        <v>99.25577279957264</v>
      </c>
      <c r="D14" s="72"/>
      <c r="E14" s="72">
        <f t="shared" si="2"/>
        <v>8.1684052102115601E-2</v>
      </c>
      <c r="F14" s="72"/>
      <c r="G14" s="53">
        <v>92.490762642250345</v>
      </c>
      <c r="H14" s="53">
        <v>92.566312844996688</v>
      </c>
      <c r="I14" s="140">
        <f t="shared" si="0"/>
        <v>7.5550202746342165E-2</v>
      </c>
      <c r="J14" s="98">
        <f t="shared" si="1"/>
        <v>7.6181575297267227E-4</v>
      </c>
      <c r="K14" s="37"/>
      <c r="L14" s="113"/>
      <c r="M14" s="62"/>
      <c r="N14" s="62"/>
      <c r="O14" s="62"/>
    </row>
    <row r="15" spans="1:15" ht="15.75" x14ac:dyDescent="0.25">
      <c r="A15" s="61" t="s">
        <v>60</v>
      </c>
      <c r="B15" s="53">
        <v>99.101907848926928</v>
      </c>
      <c r="C15" s="53">
        <v>99.184638645124693</v>
      </c>
      <c r="D15" s="72"/>
      <c r="E15" s="72">
        <f t="shared" si="2"/>
        <v>8.3480528269830323E-2</v>
      </c>
      <c r="F15" s="72"/>
      <c r="G15" s="53">
        <v>92.533339646183478</v>
      </c>
      <c r="H15" s="53">
        <v>92.610586966945831</v>
      </c>
      <c r="I15" s="140">
        <f>H15-G15</f>
        <v>7.7247320762353411E-2</v>
      </c>
      <c r="J15" s="98">
        <f t="shared" si="1"/>
        <v>7.7892876117454225E-4</v>
      </c>
      <c r="K15" s="37"/>
      <c r="L15" s="113"/>
      <c r="M15" s="62"/>
      <c r="N15" s="62"/>
      <c r="O15" s="62"/>
    </row>
    <row r="16" spans="1:15" ht="15.75" x14ac:dyDescent="0.25">
      <c r="A16" s="61" t="s">
        <v>61</v>
      </c>
      <c r="B16" s="53">
        <v>98.974428943094253</v>
      </c>
      <c r="C16" s="53">
        <v>99.063683578374835</v>
      </c>
      <c r="D16" s="72"/>
      <c r="E16" s="72">
        <f>((C16/B16-1)*100)</f>
        <v>9.0179490029584919E-2</v>
      </c>
      <c r="F16" s="72"/>
      <c r="G16" s="53">
        <v>90.962978257078618</v>
      </c>
      <c r="H16" s="53">
        <v>91.045008206986566</v>
      </c>
      <c r="I16" s="140">
        <f t="shared" si="0"/>
        <v>8.2029949907948208E-2</v>
      </c>
      <c r="J16" s="98">
        <f t="shared" si="1"/>
        <v>8.2715473663582913E-4</v>
      </c>
      <c r="K16" s="37"/>
      <c r="L16" s="113"/>
      <c r="M16" s="62"/>
      <c r="N16" s="62"/>
      <c r="O16" s="62"/>
    </row>
    <row r="17" spans="1:15" ht="15.75" x14ac:dyDescent="0.25">
      <c r="A17" s="61" t="s">
        <v>279</v>
      </c>
      <c r="B17" s="53">
        <v>100.85910561491839</v>
      </c>
      <c r="C17" s="53">
        <v>101.14197793424181</v>
      </c>
      <c r="D17" s="72"/>
      <c r="E17" s="72">
        <f t="shared" si="2"/>
        <v>0.28046284725489201</v>
      </c>
      <c r="F17" s="72"/>
      <c r="G17" s="53">
        <v>90.663347204174173</v>
      </c>
      <c r="H17" s="53">
        <v>90.917624209159598</v>
      </c>
      <c r="I17" s="140">
        <f t="shared" si="0"/>
        <v>0.25427700498542549</v>
      </c>
      <c r="J17" s="98">
        <f t="shared" si="1"/>
        <v>2.5640199625537948E-3</v>
      </c>
      <c r="K17" s="37"/>
      <c r="L17" s="113"/>
      <c r="M17" s="62"/>
      <c r="N17" s="62"/>
      <c r="O17" s="62"/>
    </row>
    <row r="18" spans="1:15" ht="15.75" x14ac:dyDescent="0.25">
      <c r="A18" s="61" t="s">
        <v>280</v>
      </c>
      <c r="B18" s="53">
        <v>99.088686051316174</v>
      </c>
      <c r="C18" s="53">
        <v>99.166140074318122</v>
      </c>
      <c r="D18" s="72"/>
      <c r="E18" s="72">
        <f t="shared" si="2"/>
        <v>7.8166363980081144E-2</v>
      </c>
      <c r="F18" s="72"/>
      <c r="G18" s="53">
        <v>96.579181070315457</v>
      </c>
      <c r="H18" s="53">
        <v>96.654673504519863</v>
      </c>
      <c r="I18" s="140">
        <f>H18-G18</f>
        <v>7.5492434204406322E-2</v>
      </c>
      <c r="J18" s="98">
        <f t="shared" si="1"/>
        <v>7.612332398400372E-4</v>
      </c>
      <c r="K18" s="37"/>
      <c r="L18" s="113"/>
      <c r="M18" s="62"/>
      <c r="N18" s="62"/>
      <c r="O18" s="62"/>
    </row>
    <row r="19" spans="1:15" ht="15.75" x14ac:dyDescent="0.25">
      <c r="A19" s="61" t="s">
        <v>62</v>
      </c>
      <c r="B19" s="53">
        <v>99.118849760028141</v>
      </c>
      <c r="C19" s="53">
        <v>99.19925667502585</v>
      </c>
      <c r="D19" s="72"/>
      <c r="E19" s="72">
        <f t="shared" si="2"/>
        <v>8.1121719221299848E-2</v>
      </c>
      <c r="F19" s="72"/>
      <c r="G19" s="53">
        <v>95.223968998527994</v>
      </c>
      <c r="H19" s="53">
        <v>95.301216319290347</v>
      </c>
      <c r="I19" s="140">
        <f t="shared" si="0"/>
        <v>7.7247320762353411E-2</v>
      </c>
      <c r="J19" s="98">
        <f t="shared" si="1"/>
        <v>7.7892876117454225E-4</v>
      </c>
      <c r="K19" s="37"/>
      <c r="L19" s="113"/>
      <c r="M19" s="62"/>
      <c r="N19" s="62"/>
      <c r="O19" s="62"/>
    </row>
    <row r="20" spans="1:15" ht="15.75" x14ac:dyDescent="0.25">
      <c r="A20" s="61" t="s">
        <v>281</v>
      </c>
      <c r="B20" s="53">
        <v>99.113667201729811</v>
      </c>
      <c r="C20" s="53">
        <v>99.197998967078405</v>
      </c>
      <c r="D20" s="72"/>
      <c r="E20" s="72">
        <f t="shared" si="2"/>
        <v>8.5085909672732996E-2</v>
      </c>
      <c r="F20" s="72"/>
      <c r="G20" s="53">
        <v>94.241630237837583</v>
      </c>
      <c r="H20" s="53">
        <v>94.32181658621586</v>
      </c>
      <c r="I20" s="140">
        <f t="shared" si="0"/>
        <v>8.0186348378276762E-2</v>
      </c>
      <c r="J20" s="98">
        <f>I20/$G$7</f>
        <v>8.0856465167968754E-4</v>
      </c>
      <c r="K20" s="37"/>
      <c r="L20" s="113"/>
      <c r="M20" s="62"/>
      <c r="N20" s="62"/>
      <c r="O20" s="62"/>
    </row>
    <row r="21" spans="1:15" ht="15.75" x14ac:dyDescent="0.25">
      <c r="A21" s="61" t="s">
        <v>282</v>
      </c>
      <c r="B21" s="53">
        <v>99.170309921821257</v>
      </c>
      <c r="C21" s="53">
        <v>99.247642693129478</v>
      </c>
      <c r="D21" s="72"/>
      <c r="E21" s="72">
        <f>((C21/B21-1)*100)</f>
        <v>7.7979761653645951E-2</v>
      </c>
      <c r="F21" s="72"/>
      <c r="G21" s="53">
        <v>99.060729507556374</v>
      </c>
      <c r="H21" s="53">
        <v>99.137976828318727</v>
      </c>
      <c r="I21" s="140">
        <f t="shared" si="0"/>
        <v>7.7247320762353411E-2</v>
      </c>
      <c r="J21" s="98">
        <f>I21/$G$7</f>
        <v>7.7892876117454225E-4</v>
      </c>
      <c r="K21" s="37"/>
      <c r="L21" s="113"/>
      <c r="M21" s="62"/>
      <c r="N21" s="62"/>
      <c r="O21" s="62"/>
    </row>
    <row r="22" spans="1:15" ht="15.75" x14ac:dyDescent="0.25">
      <c r="A22" s="61" t="s">
        <v>283</v>
      </c>
      <c r="B22" s="53">
        <v>99.127308047373305</v>
      </c>
      <c r="C22" s="53">
        <v>99.205272031634166</v>
      </c>
      <c r="D22" s="72"/>
      <c r="E22" s="72">
        <f t="shared" si="2"/>
        <v>7.865035961998057E-2</v>
      </c>
      <c r="F22" s="72"/>
      <c r="G22" s="53">
        <v>93.713419925606544</v>
      </c>
      <c r="H22" s="53">
        <v>93.787125867390216</v>
      </c>
      <c r="I22" s="140">
        <f>H22-G22</f>
        <v>7.3705941783671847E-2</v>
      </c>
      <c r="J22" s="98">
        <f>I22/$G$7</f>
        <v>7.4321901857776925E-4</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98.448267364812423</v>
      </c>
      <c r="C26" s="53">
        <v>98.644085317654813</v>
      </c>
      <c r="D26" s="34"/>
      <c r="E26" s="35">
        <f>((C26/B26-1)*100)</f>
        <v>0.19890441760317401</v>
      </c>
      <c r="F26" s="39"/>
      <c r="G26" s="53">
        <v>98.448267364812423</v>
      </c>
      <c r="H26" s="53">
        <v>98.644085317654813</v>
      </c>
      <c r="I26" s="35">
        <f>H26-G26</f>
        <v>0.19581795284238979</v>
      </c>
      <c r="J26" s="98">
        <f>I26/$G$26</f>
        <v>1.9890441760316794E-3</v>
      </c>
      <c r="K26" s="62"/>
      <c r="M26" s="62"/>
      <c r="O26" s="62"/>
    </row>
    <row r="27" spans="1:15" x14ac:dyDescent="0.25">
      <c r="A27" s="61" t="s">
        <v>53</v>
      </c>
      <c r="B27" s="137">
        <v>98.442595638814538</v>
      </c>
      <c r="C27" s="137">
        <v>98.661782887461186</v>
      </c>
      <c r="D27" s="35"/>
      <c r="E27" s="35">
        <f t="shared" ref="E27:E41" si="3">((C27/B27-1)*100)</f>
        <v>0.2226548855445154</v>
      </c>
      <c r="F27" s="38"/>
      <c r="G27" s="137">
        <v>95.238624854827691</v>
      </c>
      <c r="H27" s="137">
        <v>95.450678305992369</v>
      </c>
      <c r="I27" s="35">
        <f t="shared" ref="I27:I41" si="4">H27-G27</f>
        <v>0.21205345116467811</v>
      </c>
      <c r="J27" s="98">
        <f>I27/$G$26</f>
        <v>2.1539581837320449E-3</v>
      </c>
      <c r="K27" s="62"/>
      <c r="M27" s="62"/>
      <c r="O27" s="62"/>
    </row>
    <row r="28" spans="1:15" x14ac:dyDescent="0.25">
      <c r="A28" s="61" t="s">
        <v>54</v>
      </c>
      <c r="B28" s="137">
        <v>105.90844022599065</v>
      </c>
      <c r="C28" s="137">
        <v>107.9372606479545</v>
      </c>
      <c r="D28" s="35"/>
      <c r="E28" s="35">
        <f>((C28/B28-1)*100)</f>
        <v>1.9156362020200657</v>
      </c>
      <c r="F28" s="38"/>
      <c r="G28" s="137">
        <v>16.060716401241521</v>
      </c>
      <c r="H28" s="137">
        <v>16.368381298927478</v>
      </c>
      <c r="I28" s="35">
        <f t="shared" si="4"/>
        <v>0.30766489768595662</v>
      </c>
      <c r="J28" s="98">
        <f>I28/$G$26</f>
        <v>3.1251428381757667E-3</v>
      </c>
      <c r="K28" s="62"/>
      <c r="M28" s="62"/>
      <c r="O28" s="62"/>
    </row>
    <row r="29" spans="1:15" x14ac:dyDescent="0.25">
      <c r="A29" s="61" t="s">
        <v>55</v>
      </c>
      <c r="B29" s="137">
        <v>97.054797599632906</v>
      </c>
      <c r="C29" s="137">
        <v>96.937598878783035</v>
      </c>
      <c r="D29" s="135"/>
      <c r="E29" s="135">
        <f>((C29/B29-1)*100)</f>
        <v>-0.1207552060778383</v>
      </c>
      <c r="F29" s="135"/>
      <c r="G29" s="53">
        <v>79.177908453586156</v>
      </c>
      <c r="H29" s="53">
        <v>79.082297007064895</v>
      </c>
      <c r="I29" s="140">
        <f>H29-G29</f>
        <v>-9.5611446521260746E-2</v>
      </c>
      <c r="J29" s="98">
        <f>I29/$G$26</f>
        <v>-9.7118465444354161E-4</v>
      </c>
      <c r="K29" s="62"/>
      <c r="M29" s="62"/>
      <c r="O29" s="62"/>
    </row>
    <row r="30" spans="1:15" x14ac:dyDescent="0.25">
      <c r="A30" s="61" t="s">
        <v>56</v>
      </c>
      <c r="B30" s="53">
        <v>98.015624827389587</v>
      </c>
      <c r="C30" s="53">
        <v>98.192906512166303</v>
      </c>
      <c r="D30" s="135"/>
      <c r="E30" s="135">
        <f>((C30/B30-1)*100)</f>
        <v>0.18087084083677762</v>
      </c>
      <c r="F30" s="135"/>
      <c r="G30" s="53">
        <v>96.768295630523752</v>
      </c>
      <c r="H30" s="53">
        <v>96.943321260494088</v>
      </c>
      <c r="I30" s="140">
        <f t="shared" si="4"/>
        <v>0.17502562997033522</v>
      </c>
      <c r="J30" s="98">
        <f t="shared" ref="J30:J37" si="5">I30/$G$26</f>
        <v>1.7778436802930798E-3</v>
      </c>
      <c r="K30" s="62"/>
      <c r="M30" s="62"/>
      <c r="O30" s="62"/>
    </row>
    <row r="31" spans="1:15" x14ac:dyDescent="0.25">
      <c r="A31" s="61" t="s">
        <v>57</v>
      </c>
      <c r="B31" s="53">
        <v>98.428933130449636</v>
      </c>
      <c r="C31" s="53">
        <v>98.627994548933898</v>
      </c>
      <c r="D31" s="135"/>
      <c r="E31" s="135">
        <f>((C31/B31-1)*100)</f>
        <v>0.20223872407560961</v>
      </c>
      <c r="F31" s="135"/>
      <c r="G31" s="53">
        <v>94.69523146092034</v>
      </c>
      <c r="H31" s="53">
        <v>94.886741888787341</v>
      </c>
      <c r="I31" s="140">
        <f t="shared" si="4"/>
        <v>0.19151042786700145</v>
      </c>
      <c r="J31" s="98">
        <f t="shared" si="5"/>
        <v>1.9452899781093708E-3</v>
      </c>
      <c r="K31" s="62"/>
      <c r="M31" s="62"/>
      <c r="O31" s="62"/>
    </row>
    <row r="32" spans="1:15" x14ac:dyDescent="0.25">
      <c r="A32" s="61" t="s">
        <v>58</v>
      </c>
      <c r="B32" s="53">
        <v>99.790251454229832</v>
      </c>
      <c r="C32" s="53">
        <v>100.00169061883696</v>
      </c>
      <c r="D32" s="135"/>
      <c r="E32" s="135">
        <f t="shared" si="3"/>
        <v>0.21188358735031443</v>
      </c>
      <c r="F32" s="135"/>
      <c r="G32" s="53">
        <v>67.966281466145574</v>
      </c>
      <c r="H32" s="53">
        <v>68.110290861504666</v>
      </c>
      <c r="I32" s="140">
        <f t="shared" si="4"/>
        <v>0.14400939535909174</v>
      </c>
      <c r="J32" s="98">
        <f t="shared" si="5"/>
        <v>1.4627925834940988E-3</v>
      </c>
      <c r="K32" s="62"/>
      <c r="M32" s="62"/>
      <c r="O32" s="62"/>
    </row>
    <row r="33" spans="1:15" x14ac:dyDescent="0.25">
      <c r="A33" s="61" t="s">
        <v>59</v>
      </c>
      <c r="B33" s="53">
        <v>98.397197597569729</v>
      </c>
      <c r="C33" s="53">
        <v>98.60107500462523</v>
      </c>
      <c r="D33" s="135"/>
      <c r="E33" s="135">
        <f t="shared" si="3"/>
        <v>0.20719838779283961</v>
      </c>
      <c r="F33" s="135"/>
      <c r="G33" s="53">
        <v>93.025744399228699</v>
      </c>
      <c r="H33" s="53">
        <v>93.218492241856183</v>
      </c>
      <c r="I33" s="140">
        <f t="shared" si="4"/>
        <v>0.19274784262748312</v>
      </c>
      <c r="J33" s="98">
        <f t="shared" si="5"/>
        <v>1.957859165903162E-3</v>
      </c>
      <c r="K33" s="62"/>
      <c r="M33" s="62"/>
      <c r="O33" s="62"/>
    </row>
    <row r="34" spans="1:15" x14ac:dyDescent="0.25">
      <c r="A34" s="61" t="s">
        <v>60</v>
      </c>
      <c r="B34" s="53">
        <v>98.363177120065586</v>
      </c>
      <c r="C34" s="53">
        <v>98.569721025138548</v>
      </c>
      <c r="D34" s="135"/>
      <c r="E34" s="135">
        <f t="shared" si="3"/>
        <v>0.20998092082857855</v>
      </c>
      <c r="F34" s="135"/>
      <c r="G34" s="53">
        <v>93.255116736178252</v>
      </c>
      <c r="H34" s="53">
        <v>93.450934689020656</v>
      </c>
      <c r="I34" s="140">
        <f t="shared" si="4"/>
        <v>0.195817952842404</v>
      </c>
      <c r="J34" s="98">
        <f t="shared" si="5"/>
        <v>1.9890441760318238E-3</v>
      </c>
      <c r="K34" s="62"/>
      <c r="M34" s="62"/>
      <c r="O34" s="62"/>
    </row>
    <row r="35" spans="1:15" x14ac:dyDescent="0.25">
      <c r="A35" s="61" t="s">
        <v>61</v>
      </c>
      <c r="B35" s="53">
        <v>98.292471155681895</v>
      </c>
      <c r="C35" s="53">
        <v>98.51122777189579</v>
      </c>
      <c r="D35" s="135"/>
      <c r="E35" s="135">
        <f t="shared" si="3"/>
        <v>0.22255683842500318</v>
      </c>
      <c r="F35" s="135"/>
      <c r="G35" s="53">
        <v>91.748450050985085</v>
      </c>
      <c r="H35" s="53">
        <v>91.952642500722504</v>
      </c>
      <c r="I35" s="140">
        <f t="shared" si="4"/>
        <v>0.20419244973741968</v>
      </c>
      <c r="J35" s="98">
        <f t="shared" si="5"/>
        <v>2.0741091255649926E-3</v>
      </c>
      <c r="K35" s="62"/>
      <c r="M35" s="62"/>
      <c r="O35" s="62"/>
    </row>
    <row r="36" spans="1:15" x14ac:dyDescent="0.25">
      <c r="A36" s="61" t="s">
        <v>279</v>
      </c>
      <c r="B36" s="53">
        <v>99.830274129544691</v>
      </c>
      <c r="C36" s="53">
        <v>100.24006147942407</v>
      </c>
      <c r="D36" s="135"/>
      <c r="E36" s="135">
        <f t="shared" si="3"/>
        <v>0.4104840475020799</v>
      </c>
      <c r="F36" s="135"/>
      <c r="G36" s="53">
        <v>90.51874698458019</v>
      </c>
      <c r="H36" s="53">
        <v>90.890312000950672</v>
      </c>
      <c r="I36" s="140">
        <f t="shared" si="4"/>
        <v>0.37156501637048223</v>
      </c>
      <c r="J36" s="98">
        <f>I36/$G$26</f>
        <v>3.7742159036034772E-3</v>
      </c>
      <c r="K36" s="62"/>
      <c r="M36" s="62"/>
      <c r="O36" s="62"/>
    </row>
    <row r="37" spans="1:15" x14ac:dyDescent="0.25">
      <c r="A37" s="61" t="s">
        <v>280</v>
      </c>
      <c r="B37" s="53">
        <v>98.40497710825305</v>
      </c>
      <c r="C37" s="53">
        <v>98.602561887756025</v>
      </c>
      <c r="D37" s="135"/>
      <c r="E37" s="135">
        <f t="shared" si="3"/>
        <v>0.20078738424542664</v>
      </c>
      <c r="F37" s="135"/>
      <c r="G37" s="53">
        <v>96.005752000447643</v>
      </c>
      <c r="H37" s="53">
        <v>96.198519438614511</v>
      </c>
      <c r="I37" s="140">
        <f t="shared" si="4"/>
        <v>0.19276743816686803</v>
      </c>
      <c r="J37" s="98">
        <f t="shared" si="5"/>
        <v>1.9580582099281043E-3</v>
      </c>
      <c r="K37" s="62"/>
      <c r="M37" s="62"/>
      <c r="O37" s="62"/>
    </row>
    <row r="38" spans="1:15" x14ac:dyDescent="0.25">
      <c r="A38" s="61" t="s">
        <v>62</v>
      </c>
      <c r="B38" s="53">
        <v>98.363892645967326</v>
      </c>
      <c r="C38" s="53">
        <v>98.57035340937648</v>
      </c>
      <c r="D38" s="135"/>
      <c r="E38" s="135">
        <f>((C38/B38-1)*100)</f>
        <v>0.20989486879321451</v>
      </c>
      <c r="F38" s="135"/>
      <c r="G38" s="53">
        <v>93.293349174396511</v>
      </c>
      <c r="H38" s="53">
        <v>93.4891671272389</v>
      </c>
      <c r="I38" s="140">
        <f t="shared" si="4"/>
        <v>0.19581795284238979</v>
      </c>
      <c r="J38" s="98">
        <f>I38/$G$26</f>
        <v>1.9890441760316794E-3</v>
      </c>
      <c r="K38" s="62"/>
      <c r="M38" s="62"/>
      <c r="O38" s="62"/>
    </row>
    <row r="39" spans="1:15" x14ac:dyDescent="0.25">
      <c r="A39" s="61" t="s">
        <v>281</v>
      </c>
      <c r="B39" s="53">
        <v>98.328030109954398</v>
      </c>
      <c r="C39" s="53">
        <v>98.535175255499254</v>
      </c>
      <c r="D39" s="135"/>
      <c r="E39" s="135">
        <f t="shared" si="3"/>
        <v>0.21066744173885432</v>
      </c>
      <c r="F39" s="135"/>
      <c r="G39" s="53">
        <v>92.951217912978379</v>
      </c>
      <c r="H39" s="53">
        <v>93.147035865820783</v>
      </c>
      <c r="I39" s="140">
        <f t="shared" si="4"/>
        <v>0.195817952842404</v>
      </c>
      <c r="J39" s="98">
        <f>I39/$G$26</f>
        <v>1.9890441760318238E-3</v>
      </c>
      <c r="K39" s="62"/>
      <c r="M39" s="62"/>
      <c r="O39" s="62"/>
    </row>
    <row r="40" spans="1:15" x14ac:dyDescent="0.25">
      <c r="A40" s="61" t="s">
        <v>282</v>
      </c>
      <c r="B40" s="53">
        <v>98.446131605402869</v>
      </c>
      <c r="C40" s="53">
        <v>98.642219076347715</v>
      </c>
      <c r="D40" s="135"/>
      <c r="E40" s="135">
        <f t="shared" si="3"/>
        <v>0.19918250493662359</v>
      </c>
      <c r="F40" s="135"/>
      <c r="G40" s="53">
        <v>98.310819469161473</v>
      </c>
      <c r="H40" s="53">
        <v>98.506637422003863</v>
      </c>
      <c r="I40" s="140">
        <f t="shared" si="4"/>
        <v>0.19581795284238979</v>
      </c>
      <c r="J40" s="98">
        <f>I40/$G$26</f>
        <v>1.9890441760316794E-3</v>
      </c>
      <c r="K40" s="62"/>
      <c r="M40" s="62"/>
      <c r="O40" s="62"/>
    </row>
    <row r="41" spans="1:15" x14ac:dyDescent="0.25">
      <c r="A41" s="61" t="s">
        <v>283</v>
      </c>
      <c r="B41" s="53">
        <v>98.372494788418493</v>
      </c>
      <c r="C41" s="53">
        <v>98.572403542970122</v>
      </c>
      <c r="D41" s="135"/>
      <c r="E41" s="135">
        <f t="shared" si="3"/>
        <v>0.20321610728852857</v>
      </c>
      <c r="F41" s="135"/>
      <c r="G41" s="53">
        <v>93.662294638617013</v>
      </c>
      <c r="H41" s="53">
        <v>93.852631507778739</v>
      </c>
      <c r="I41" s="140">
        <f t="shared" si="4"/>
        <v>0.19033686916172599</v>
      </c>
      <c r="J41" s="98">
        <f>I41/$G$26</f>
        <v>1.933369415800979E-3</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100.13385858957542</v>
      </c>
      <c r="C45" s="137">
        <v>100.05322722427391</v>
      </c>
      <c r="D45" s="39"/>
      <c r="E45" s="35">
        <f>((C45/B45-1)*100)</f>
        <v>-8.0523577576296912E-2</v>
      </c>
      <c r="F45" s="39"/>
      <c r="G45" s="53">
        <v>100.13385858957542</v>
      </c>
      <c r="H45" s="62">
        <v>100.05322722427391</v>
      </c>
      <c r="I45" s="35">
        <f>H45-G45</f>
        <v>-8.0631365301513824E-2</v>
      </c>
      <c r="J45" s="98">
        <f t="shared" ref="J45:J61" si="6">I45/$G$45</f>
        <v>-8.0523577576294527E-4</v>
      </c>
      <c r="K45" s="62"/>
      <c r="M45" s="62"/>
      <c r="O45" s="62"/>
    </row>
    <row r="46" spans="1:15" x14ac:dyDescent="0.25">
      <c r="A46" s="61" t="s">
        <v>53</v>
      </c>
      <c r="B46" s="137">
        <v>99.933233173612422</v>
      </c>
      <c r="C46" s="62">
        <v>99.920192126545672</v>
      </c>
      <c r="D46" s="38"/>
      <c r="E46" s="35">
        <f t="shared" ref="E46:E60" si="7">((C46/B46-1)*100)</f>
        <v>-1.3049759977334929E-2</v>
      </c>
      <c r="F46" s="38"/>
      <c r="G46" s="53">
        <v>94.702502144889593</v>
      </c>
      <c r="H46" s="53">
        <v>94.69014369566716</v>
      </c>
      <c r="I46" s="35">
        <f t="shared" ref="I46:I59" si="8">H46-G46</f>
        <v>-1.2358449222432455E-2</v>
      </c>
      <c r="J46" s="98">
        <f t="shared" si="6"/>
        <v>-1.2341928491027958E-4</v>
      </c>
      <c r="K46" s="62"/>
      <c r="M46" s="62"/>
      <c r="O46" s="62"/>
    </row>
    <row r="47" spans="1:15" x14ac:dyDescent="0.25">
      <c r="A47" s="61" t="s">
        <v>54</v>
      </c>
      <c r="B47" s="137">
        <v>103.3623285649857</v>
      </c>
      <c r="C47" s="62">
        <v>104.11228647500694</v>
      </c>
      <c r="D47" s="38"/>
      <c r="E47" s="35">
        <f t="shared" si="7"/>
        <v>0.72556212735641612</v>
      </c>
      <c r="F47" s="38"/>
      <c r="G47" s="137">
        <v>22.173665428089993</v>
      </c>
      <c r="H47" s="137">
        <v>22.334549146682942</v>
      </c>
      <c r="I47" s="35">
        <f t="shared" si="8"/>
        <v>0.16088371859294881</v>
      </c>
      <c r="J47" s="98">
        <f t="shared" si="6"/>
        <v>1.6066864980443071E-3</v>
      </c>
      <c r="K47" s="62"/>
      <c r="M47" s="62"/>
      <c r="O47" s="62"/>
    </row>
    <row r="48" spans="1:15" x14ac:dyDescent="0.25">
      <c r="A48" s="61" t="s">
        <v>55</v>
      </c>
      <c r="B48" s="53">
        <v>98.92983948542647</v>
      </c>
      <c r="C48" s="62">
        <v>98.693535959409559</v>
      </c>
      <c r="D48" s="72"/>
      <c r="E48" s="140">
        <f t="shared" si="7"/>
        <v>-0.23885970830036518</v>
      </c>
      <c r="F48" s="72"/>
      <c r="G48" s="53">
        <v>72.528836716799603</v>
      </c>
      <c r="H48" s="53">
        <v>72.355594548984214</v>
      </c>
      <c r="I48" s="140">
        <f t="shared" si="8"/>
        <v>-0.17324216781538837</v>
      </c>
      <c r="J48" s="98">
        <f t="shared" si="6"/>
        <v>-1.7301057829546577E-3</v>
      </c>
      <c r="K48" s="62"/>
      <c r="L48" s="62"/>
      <c r="M48" s="62"/>
      <c r="O48" s="62"/>
    </row>
    <row r="49" spans="1:15" x14ac:dyDescent="0.25">
      <c r="A49" s="61" t="s">
        <v>56</v>
      </c>
      <c r="B49" s="53">
        <v>99.223401166287687</v>
      </c>
      <c r="C49" s="62">
        <v>99.125571105474506</v>
      </c>
      <c r="D49" s="72"/>
      <c r="E49" s="140">
        <f t="shared" si="7"/>
        <v>-9.859575429109757E-2</v>
      </c>
      <c r="F49" s="72"/>
      <c r="G49" s="53">
        <v>96.846308293524686</v>
      </c>
      <c r="H49" s="53">
        <v>96.750821945359604</v>
      </c>
      <c r="I49" s="140">
        <f t="shared" si="8"/>
        <v>-9.5486348165081836E-2</v>
      </c>
      <c r="J49" s="98">
        <f t="shared" si="6"/>
        <v>-9.5358702351077253E-4</v>
      </c>
      <c r="K49" s="62"/>
      <c r="L49" s="62"/>
      <c r="M49" s="62"/>
      <c r="O49" s="62"/>
    </row>
    <row r="50" spans="1:15" x14ac:dyDescent="0.25">
      <c r="A50" s="61" t="s">
        <v>57</v>
      </c>
      <c r="B50" s="53">
        <v>100.22043438469545</v>
      </c>
      <c r="C50" s="62">
        <v>100.1316008772471</v>
      </c>
      <c r="D50" s="72"/>
      <c r="E50" s="140">
        <f t="shared" si="7"/>
        <v>-8.8638118557105017E-2</v>
      </c>
      <c r="F50" s="72"/>
      <c r="G50" s="53">
        <v>95.135079358935826</v>
      </c>
      <c r="H50" s="53">
        <v>95.050753414504243</v>
      </c>
      <c r="I50" s="140">
        <f t="shared" si="8"/>
        <v>-8.4325944431583366E-2</v>
      </c>
      <c r="J50" s="98">
        <f t="shared" si="6"/>
        <v>-8.4213217805992184E-4</v>
      </c>
      <c r="K50" s="62"/>
      <c r="L50" s="62"/>
      <c r="M50" s="62"/>
      <c r="O50" s="62"/>
    </row>
    <row r="51" spans="1:15" x14ac:dyDescent="0.25">
      <c r="A51" s="61" t="s">
        <v>58</v>
      </c>
      <c r="B51" s="53">
        <v>100.19156909386683</v>
      </c>
      <c r="C51" s="62">
        <v>100.10783694209539</v>
      </c>
      <c r="D51" s="72"/>
      <c r="E51" s="140">
        <f t="shared" si="7"/>
        <v>-8.3572053545744041E-2</v>
      </c>
      <c r="F51" s="72"/>
      <c r="G51" s="53">
        <v>88.034469482302654</v>
      </c>
      <c r="H51" s="53">
        <v>87.960897268328196</v>
      </c>
      <c r="I51" s="140">
        <f t="shared" si="8"/>
        <v>-7.3572213974458123E-2</v>
      </c>
      <c r="J51" s="98">
        <f t="shared" si="6"/>
        <v>-7.3473862897876444E-4</v>
      </c>
      <c r="K51" s="62"/>
      <c r="L51" s="62"/>
      <c r="M51" s="62"/>
      <c r="O51" s="62"/>
    </row>
    <row r="52" spans="1:15" x14ac:dyDescent="0.25">
      <c r="A52" s="61" t="s">
        <v>59</v>
      </c>
      <c r="B52" s="53">
        <v>100.2438690252793</v>
      </c>
      <c r="C52" s="62">
        <v>100.15594352767022</v>
      </c>
      <c r="D52" s="72"/>
      <c r="E52" s="140">
        <f t="shared" si="7"/>
        <v>-8.7711596194384178E-2</v>
      </c>
      <c r="F52" s="72"/>
      <c r="G52" s="53">
        <v>91.778425907780672</v>
      </c>
      <c r="H52" s="53">
        <v>91.697925585454882</v>
      </c>
      <c r="I52" s="140">
        <f t="shared" si="8"/>
        <v>-8.0500322325789853E-2</v>
      </c>
      <c r="J52" s="98">
        <f t="shared" si="6"/>
        <v>-8.0392709778359076E-4</v>
      </c>
      <c r="K52" s="62"/>
      <c r="L52" s="62"/>
      <c r="M52" s="62"/>
      <c r="O52" s="62"/>
    </row>
    <row r="53" spans="1:15" x14ac:dyDescent="0.25">
      <c r="A53" s="61" t="s">
        <v>60</v>
      </c>
      <c r="B53" s="53">
        <v>100.1215224907493</v>
      </c>
      <c r="C53" s="62">
        <v>100.03336333513302</v>
      </c>
      <c r="D53" s="72"/>
      <c r="E53" s="140">
        <f t="shared" si="7"/>
        <v>-8.8052152447470888E-2</v>
      </c>
      <c r="F53" s="72"/>
      <c r="G53" s="53">
        <v>91.572281949177338</v>
      </c>
      <c r="H53" s="53">
        <v>91.491650583875824</v>
      </c>
      <c r="I53" s="140">
        <f t="shared" si="8"/>
        <v>-8.0631365301513824E-2</v>
      </c>
      <c r="J53" s="98">
        <f t="shared" si="6"/>
        <v>-8.0523577576294527E-4</v>
      </c>
      <c r="K53" s="62"/>
      <c r="L53" s="62"/>
      <c r="M53" s="62"/>
      <c r="O53" s="62"/>
    </row>
    <row r="54" spans="1:15" x14ac:dyDescent="0.25">
      <c r="A54" s="61" t="s">
        <v>61</v>
      </c>
      <c r="B54" s="53">
        <v>99.916266931222523</v>
      </c>
      <c r="C54" s="62">
        <v>99.826669022500809</v>
      </c>
      <c r="D54" s="72"/>
      <c r="E54" s="140">
        <f t="shared" si="7"/>
        <v>-8.9672994672018724E-2</v>
      </c>
      <c r="F54" s="72"/>
      <c r="G54" s="53">
        <v>89.91711004682486</v>
      </c>
      <c r="H54" s="53">
        <v>89.836478681523346</v>
      </c>
      <c r="I54" s="140">
        <f t="shared" si="8"/>
        <v>-8.0631365301513824E-2</v>
      </c>
      <c r="J54" s="98">
        <f t="shared" si="6"/>
        <v>-8.0523577576294527E-4</v>
      </c>
      <c r="K54" s="62"/>
      <c r="L54" s="62"/>
      <c r="M54" s="62"/>
      <c r="O54" s="62"/>
    </row>
    <row r="55" spans="1:15" x14ac:dyDescent="0.25">
      <c r="A55" s="61" t="s">
        <v>279</v>
      </c>
      <c r="B55" s="53">
        <v>102.25710609645502</v>
      </c>
      <c r="C55" s="62">
        <v>102.36752327968098</v>
      </c>
      <c r="D55" s="72"/>
      <c r="E55" s="140">
        <f t="shared" si="7"/>
        <v>0.10797996094453755</v>
      </c>
      <c r="F55" s="72"/>
      <c r="G55" s="53">
        <v>90.855884700800033</v>
      </c>
      <c r="H55" s="53">
        <v>90.953990849615792</v>
      </c>
      <c r="I55" s="140">
        <f t="shared" si="8"/>
        <v>9.8106148815759298E-2</v>
      </c>
      <c r="J55" s="98">
        <f t="shared" si="6"/>
        <v>9.7975000861469613E-4</v>
      </c>
      <c r="K55" s="62"/>
      <c r="L55" s="62"/>
      <c r="M55" s="62"/>
      <c r="O55" s="62"/>
    </row>
    <row r="56" spans="1:15" x14ac:dyDescent="0.25">
      <c r="A56" s="61" t="s">
        <v>280</v>
      </c>
      <c r="B56" s="53">
        <v>100.00111535493598</v>
      </c>
      <c r="C56" s="62">
        <v>99.918251418651835</v>
      </c>
      <c r="D56" s="72"/>
      <c r="E56" s="140">
        <f t="shared" si="7"/>
        <v>-8.2863012067446729E-2</v>
      </c>
      <c r="F56" s="72"/>
      <c r="G56" s="53">
        <v>97.342711014563719</v>
      </c>
      <c r="H56" s="53">
        <v>97.262049912188942</v>
      </c>
      <c r="I56" s="140">
        <f t="shared" si="8"/>
        <v>-8.0661102374776306E-2</v>
      </c>
      <c r="J56" s="98">
        <f t="shared" si="6"/>
        <v>-8.0553274897142175E-4</v>
      </c>
      <c r="K56" s="62"/>
      <c r="L56" s="62"/>
      <c r="M56" s="62"/>
      <c r="O56" s="62"/>
    </row>
    <row r="57" spans="1:15" x14ac:dyDescent="0.25">
      <c r="A57" s="61" t="s">
        <v>62</v>
      </c>
      <c r="B57" s="53">
        <v>100.0946922228535</v>
      </c>
      <c r="C57" s="62">
        <v>100.01216445508389</v>
      </c>
      <c r="D57" s="72"/>
      <c r="E57" s="140">
        <f t="shared" si="7"/>
        <v>-8.2449694321318212E-2</v>
      </c>
      <c r="F57" s="72"/>
      <c r="G57" s="53">
        <v>97.794620059214012</v>
      </c>
      <c r="H57" s="53">
        <v>97.713988693912498</v>
      </c>
      <c r="I57" s="140">
        <f t="shared" si="8"/>
        <v>-8.0631365301513824E-2</v>
      </c>
      <c r="J57" s="98">
        <f t="shared" si="6"/>
        <v>-8.0523577576294527E-4</v>
      </c>
      <c r="K57" s="62"/>
      <c r="L57" s="62"/>
      <c r="M57" s="62"/>
      <c r="O57" s="62"/>
    </row>
    <row r="58" spans="1:15" x14ac:dyDescent="0.25">
      <c r="A58" s="61" t="s">
        <v>281</v>
      </c>
      <c r="B58" s="53">
        <v>100.14568897649012</v>
      </c>
      <c r="C58" s="62">
        <v>100.06869169574183</v>
      </c>
      <c r="D58" s="72"/>
      <c r="E58" s="140">
        <f t="shared" si="7"/>
        <v>-7.6885267389159573E-2</v>
      </c>
      <c r="F58" s="72"/>
      <c r="G58" s="53">
        <v>95.959834811394046</v>
      </c>
      <c r="H58" s="53">
        <v>95.88605583581311</v>
      </c>
      <c r="I58" s="140">
        <f t="shared" si="8"/>
        <v>-7.3778975580935935E-2</v>
      </c>
      <c r="J58" s="98">
        <f t="shared" si="6"/>
        <v>-7.3680348106166756E-4</v>
      </c>
      <c r="K58" s="62"/>
      <c r="L58" s="62"/>
      <c r="M58" s="62"/>
      <c r="O58" s="62"/>
    </row>
    <row r="59" spans="1:15" x14ac:dyDescent="0.25">
      <c r="A59" s="61" t="s">
        <v>282</v>
      </c>
      <c r="B59" s="53">
        <v>100.13395853860763</v>
      </c>
      <c r="C59" s="62">
        <v>100.05326696777914</v>
      </c>
      <c r="D59" s="72"/>
      <c r="E59" s="140">
        <f t="shared" si="7"/>
        <v>-8.0583622185859127E-2</v>
      </c>
      <c r="F59" s="72"/>
      <c r="G59" s="53">
        <v>100.05924667366185</v>
      </c>
      <c r="H59" s="53">
        <v>99.978615308360332</v>
      </c>
      <c r="I59" s="140">
        <f t="shared" si="8"/>
        <v>-8.0631365301513824E-2</v>
      </c>
      <c r="J59" s="98">
        <f t="shared" si="6"/>
        <v>-8.0523577576294527E-4</v>
      </c>
      <c r="K59" s="62"/>
      <c r="L59" s="62"/>
      <c r="M59" s="62"/>
      <c r="O59" s="62"/>
    </row>
    <row r="60" spans="1:15" x14ac:dyDescent="0.25">
      <c r="A60" s="61" t="s">
        <v>283</v>
      </c>
      <c r="B60" s="53">
        <v>100.14920559736879</v>
      </c>
      <c r="C60" s="62">
        <v>100.06207568520357</v>
      </c>
      <c r="D60" s="72"/>
      <c r="E60" s="140">
        <f t="shared" si="7"/>
        <v>-8.700010314162121E-2</v>
      </c>
      <c r="F60" s="72"/>
      <c r="G60" s="53">
        <v>93.781494059925791</v>
      </c>
      <c r="H60" s="53">
        <v>93.699904063365921</v>
      </c>
      <c r="I60" s="144">
        <f>H60-G60</f>
        <v>-8.1589996559870315E-2</v>
      </c>
      <c r="J60" s="98">
        <f>I60/$G$45</f>
        <v>-8.1480927339760338E-4</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0"/>
  <sheetViews>
    <sheetView zoomScaleNormal="100" workbookViewId="0">
      <selection activeCell="K22" sqref="K22"/>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1" t="s">
        <v>72</v>
      </c>
      <c r="B3" s="182"/>
      <c r="C3" s="46" t="s">
        <v>66</v>
      </c>
      <c r="D3" s="46" t="s">
        <v>64</v>
      </c>
      <c r="E3" s="46" t="s">
        <v>67</v>
      </c>
    </row>
    <row r="4" spans="1:5" x14ac:dyDescent="0.25">
      <c r="A4" s="183">
        <v>1985</v>
      </c>
      <c r="B4" s="184"/>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3">
        <v>1986</v>
      </c>
      <c r="B17" s="184"/>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3">
        <v>1987</v>
      </c>
      <c r="B30" s="184"/>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3">
        <v>1988</v>
      </c>
      <c r="B43" s="184"/>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3">
        <v>1989</v>
      </c>
      <c r="B56" s="184"/>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3">
        <v>1990</v>
      </c>
      <c r="B69" s="184"/>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3">
        <v>1991</v>
      </c>
      <c r="B82" s="184"/>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3">
        <v>1992</v>
      </c>
      <c r="B95" s="184"/>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3">
        <v>1993</v>
      </c>
      <c r="B108" s="184"/>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3">
        <v>1994</v>
      </c>
      <c r="B121" s="184"/>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3">
        <v>1995</v>
      </c>
      <c r="B134" s="184"/>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3">
        <v>1996</v>
      </c>
      <c r="B147" s="184"/>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3">
        <v>1997</v>
      </c>
      <c r="B160" s="184"/>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3">
        <v>1998</v>
      </c>
      <c r="B173" s="184"/>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83">
        <v>1999</v>
      </c>
      <c r="B186" s="184"/>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3">
        <v>2000</v>
      </c>
      <c r="B199" s="184"/>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3">
        <v>2001</v>
      </c>
      <c r="B212" s="184"/>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3">
        <v>2002</v>
      </c>
      <c r="B225" s="184"/>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3">
        <v>2003</v>
      </c>
      <c r="B238" s="184"/>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3">
        <v>2004</v>
      </c>
      <c r="B251" s="184"/>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83">
        <v>2005</v>
      </c>
      <c r="B264" s="184"/>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3">
        <v>2006</v>
      </c>
      <c r="B277" s="184"/>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3">
        <v>2007</v>
      </c>
      <c r="B290" s="184"/>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3">
        <v>2008</v>
      </c>
      <c r="B303" s="184"/>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3">
        <v>2009</v>
      </c>
      <c r="B316" s="184"/>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3">
        <v>2010</v>
      </c>
      <c r="B329" s="184"/>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3">
        <v>2011</v>
      </c>
      <c r="B342" s="184"/>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3">
        <v>2012</v>
      </c>
      <c r="B355" s="184"/>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3">
        <v>2013</v>
      </c>
      <c r="B368" s="184"/>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3">
        <v>2014</v>
      </c>
      <c r="B381" s="184"/>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3">
        <v>2015</v>
      </c>
      <c r="B394" s="184"/>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3">
        <v>2016</v>
      </c>
      <c r="B407" s="184"/>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3">
        <v>2017</v>
      </c>
      <c r="B420" s="184"/>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3">
        <v>2018</v>
      </c>
      <c r="B433" s="184"/>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3">
        <v>2019</v>
      </c>
      <c r="B446" s="184"/>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3">
        <v>2020</v>
      </c>
      <c r="B459" s="184"/>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3">
        <v>2021</v>
      </c>
      <c r="B472" s="184"/>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5" s="59" customFormat="1" x14ac:dyDescent="0.25">
      <c r="A481" s="58"/>
      <c r="B481" s="100"/>
      <c r="C481" s="101"/>
      <c r="D481" s="102"/>
      <c r="E481" s="102"/>
    </row>
    <row r="482" spans="1:5" x14ac:dyDescent="0.25">
      <c r="A482" s="66"/>
      <c r="B482" s="57"/>
      <c r="C482" s="83"/>
      <c r="D482" s="83"/>
      <c r="E482" s="83"/>
    </row>
    <row r="483" spans="1:5" x14ac:dyDescent="0.25">
      <c r="A483" s="171" t="s">
        <v>89</v>
      </c>
      <c r="B483" s="172"/>
      <c r="C483" s="172"/>
      <c r="D483" s="172"/>
      <c r="E483" s="173"/>
    </row>
    <row r="484" spans="1:5" ht="15" customHeight="1" x14ac:dyDescent="0.25">
      <c r="A484" s="174" t="s">
        <v>96</v>
      </c>
      <c r="B484" s="175"/>
      <c r="C484" s="175"/>
      <c r="D484" s="175"/>
      <c r="E484" s="176"/>
    </row>
    <row r="485" spans="1:5" x14ac:dyDescent="0.25">
      <c r="A485" s="177"/>
      <c r="B485" s="178"/>
      <c r="C485" s="178"/>
      <c r="D485" s="178"/>
      <c r="E485" s="179"/>
    </row>
    <row r="486" spans="1:5" ht="44.25" customHeight="1" x14ac:dyDescent="0.25">
      <c r="A486" s="166"/>
      <c r="B486" s="167"/>
      <c r="C486" s="167"/>
      <c r="D486" s="167"/>
      <c r="E486" s="180"/>
    </row>
    <row r="487" spans="1:5" x14ac:dyDescent="0.25">
      <c r="B487" s="64"/>
    </row>
    <row r="488" spans="1:5" x14ac:dyDescent="0.25">
      <c r="B488" s="64"/>
    </row>
    <row r="489" spans="1:5" x14ac:dyDescent="0.25">
      <c r="B489" s="64"/>
    </row>
    <row r="490" spans="1:5" x14ac:dyDescent="0.25">
      <c r="B490" s="64"/>
    </row>
    <row r="491" spans="1:5" x14ac:dyDescent="0.25">
      <c r="B491" s="64"/>
    </row>
    <row r="492" spans="1:5" x14ac:dyDescent="0.25">
      <c r="B492" s="64"/>
    </row>
    <row r="493" spans="1:5" x14ac:dyDescent="0.25">
      <c r="B493" s="64"/>
    </row>
    <row r="494" spans="1:5" x14ac:dyDescent="0.25">
      <c r="B494" s="64"/>
    </row>
    <row r="495" spans="1:5" x14ac:dyDescent="0.25">
      <c r="B495" s="64"/>
    </row>
    <row r="496" spans="1:5"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sheetData>
  <mergeCells count="40">
    <mergeCell ref="A483:E483"/>
    <mergeCell ref="A484:E486"/>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 ref="A108:B108"/>
    <mergeCell ref="A160:B160"/>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9"/>
  <sheetViews>
    <sheetView zoomScale="115" zoomScaleNormal="115" workbookViewId="0">
      <selection activeCell="J14" sqref="J14"/>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2" t="s">
        <v>93</v>
      </c>
      <c r="B1" s="193"/>
      <c r="C1" s="193"/>
      <c r="D1" s="193"/>
      <c r="E1" s="194"/>
    </row>
    <row r="2" spans="1:5" ht="13.5" hidden="1" customHeight="1" x14ac:dyDescent="0.25">
      <c r="A2" s="147"/>
      <c r="B2" s="68"/>
      <c r="C2" s="67"/>
      <c r="D2" s="67"/>
      <c r="E2" s="69"/>
    </row>
    <row r="3" spans="1:5" ht="14.25" hidden="1" customHeight="1" x14ac:dyDescent="0.25">
      <c r="A3" s="195"/>
      <c r="B3" s="195"/>
      <c r="C3" s="71"/>
      <c r="D3" s="71"/>
      <c r="E3" s="67"/>
    </row>
    <row r="4" spans="1:5" x14ac:dyDescent="0.25">
      <c r="A4" s="189" t="s">
        <v>80</v>
      </c>
      <c r="B4" s="190"/>
      <c r="C4" s="190"/>
      <c r="D4" s="190"/>
      <c r="E4" s="190"/>
    </row>
    <row r="5" spans="1:5" ht="12.75" customHeight="1" x14ac:dyDescent="0.25">
      <c r="A5" s="63"/>
      <c r="B5" s="70"/>
      <c r="C5" s="65"/>
      <c r="D5" s="65"/>
    </row>
    <row r="6" spans="1:5" x14ac:dyDescent="0.25">
      <c r="A6" s="191">
        <v>2010</v>
      </c>
      <c r="B6" s="191"/>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1">
        <v>2011</v>
      </c>
      <c r="B19" s="191"/>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1">
        <v>2012</v>
      </c>
      <c r="B32" s="191"/>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1">
        <v>2013</v>
      </c>
      <c r="B45" s="191"/>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1">
        <v>2014</v>
      </c>
      <c r="B58" s="191"/>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1">
        <v>2015</v>
      </c>
      <c r="B71" s="191"/>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1">
        <v>2016</v>
      </c>
      <c r="B84" s="191"/>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1">
        <v>2017</v>
      </c>
      <c r="B97" s="191"/>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1">
        <v>2018</v>
      </c>
      <c r="B110" s="191"/>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1">
        <v>2019</v>
      </c>
      <c r="B123" s="191"/>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1">
        <v>2020</v>
      </c>
      <c r="B136" s="191"/>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1">
        <v>2021</v>
      </c>
      <c r="B149" s="191"/>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ht="12.75" customHeight="1" x14ac:dyDescent="0.25">
      <c r="A158" s="67"/>
      <c r="B158" s="74"/>
      <c r="C158" s="74"/>
      <c r="D158" s="74"/>
      <c r="E158" s="67"/>
    </row>
    <row r="159" spans="1:5" x14ac:dyDescent="0.25">
      <c r="A159" s="189" t="s">
        <v>81</v>
      </c>
      <c r="B159" s="190"/>
      <c r="C159" s="190"/>
      <c r="D159" s="190"/>
      <c r="E159" s="190"/>
    </row>
    <row r="160" spans="1:5" ht="9.75" customHeight="1" x14ac:dyDescent="0.25"/>
    <row r="161" spans="1:5" x14ac:dyDescent="0.25">
      <c r="A161" s="191">
        <v>2010</v>
      </c>
      <c r="B161" s="191"/>
    </row>
    <row r="162" spans="1:5" x14ac:dyDescent="0.25">
      <c r="A162" s="63"/>
      <c r="B162" s="64" t="s">
        <v>73</v>
      </c>
      <c r="C162" s="72">
        <v>-0.26114093647123565</v>
      </c>
      <c r="D162" s="72">
        <v>-0.26114093647124287</v>
      </c>
      <c r="E162" s="72" t="s">
        <v>2</v>
      </c>
    </row>
    <row r="163" spans="1:5" x14ac:dyDescent="0.25">
      <c r="A163" s="63"/>
      <c r="B163" s="64" t="s">
        <v>74</v>
      </c>
      <c r="C163" s="72">
        <v>0.93642240242963504</v>
      </c>
      <c r="D163" s="72">
        <v>0.93642240242964436</v>
      </c>
      <c r="E163" s="72" t="s">
        <v>2</v>
      </c>
    </row>
    <row r="164" spans="1:5" x14ac:dyDescent="0.25">
      <c r="A164" s="63"/>
      <c r="B164" s="64" t="s">
        <v>71</v>
      </c>
      <c r="C164" s="72">
        <v>0.880348169231018</v>
      </c>
      <c r="D164" s="72">
        <v>0.88034816923102266</v>
      </c>
      <c r="E164" s="72" t="s">
        <v>2</v>
      </c>
    </row>
    <row r="165" spans="1:5" x14ac:dyDescent="0.25">
      <c r="A165" s="63"/>
      <c r="B165" s="64" t="s">
        <v>75</v>
      </c>
      <c r="C165" s="72">
        <v>0.87747395207254042</v>
      </c>
      <c r="D165" s="72">
        <v>0.87747395207253431</v>
      </c>
      <c r="E165" s="72" t="s">
        <v>2</v>
      </c>
    </row>
    <row r="166" spans="1:5" x14ac:dyDescent="0.25">
      <c r="A166" s="63"/>
      <c r="B166" s="64" t="s">
        <v>63</v>
      </c>
      <c r="C166" s="72">
        <v>0.12502777376498564</v>
      </c>
      <c r="D166" s="72">
        <v>0.12502777376499688</v>
      </c>
      <c r="E166" s="72" t="s">
        <v>2</v>
      </c>
    </row>
    <row r="167" spans="1:5" x14ac:dyDescent="0.25">
      <c r="A167" s="63"/>
      <c r="B167" s="64" t="s">
        <v>70</v>
      </c>
      <c r="C167" s="72">
        <v>1.0846622459905737</v>
      </c>
      <c r="D167" s="72">
        <v>1.0846622459905617</v>
      </c>
      <c r="E167" s="72" t="s">
        <v>2</v>
      </c>
    </row>
    <row r="168" spans="1:5" x14ac:dyDescent="0.25">
      <c r="A168" s="63"/>
      <c r="B168" s="64" t="s">
        <v>76</v>
      </c>
      <c r="C168" s="72">
        <v>2.1903881432707424</v>
      </c>
      <c r="D168" s="72">
        <v>2.1903881432707335</v>
      </c>
      <c r="E168" s="72" t="s">
        <v>2</v>
      </c>
    </row>
    <row r="169" spans="1:5" x14ac:dyDescent="0.25">
      <c r="A169" s="63"/>
      <c r="B169" s="64" t="s">
        <v>77</v>
      </c>
      <c r="C169" s="72">
        <v>0.63207046859003946</v>
      </c>
      <c r="D169" s="72">
        <v>0.63207046859005511</v>
      </c>
      <c r="E169" s="72" t="s">
        <v>2</v>
      </c>
    </row>
    <row r="170" spans="1:5" x14ac:dyDescent="0.25">
      <c r="A170" s="63"/>
      <c r="B170" s="64" t="s">
        <v>69</v>
      </c>
      <c r="C170" s="72">
        <v>-1.2857212304991441</v>
      </c>
      <c r="D170" s="72">
        <v>-1.2857212304991306</v>
      </c>
      <c r="E170" s="72" t="s">
        <v>2</v>
      </c>
    </row>
    <row r="171" spans="1:5" x14ac:dyDescent="0.25">
      <c r="A171" s="63"/>
      <c r="B171" s="64" t="s">
        <v>78</v>
      </c>
      <c r="C171" s="72">
        <v>-0.22603507219276608</v>
      </c>
      <c r="D171" s="72">
        <v>-0.22603507219277241</v>
      </c>
      <c r="E171" s="72" t="s">
        <v>2</v>
      </c>
    </row>
    <row r="172" spans="1:5" x14ac:dyDescent="0.25">
      <c r="A172" s="63"/>
      <c r="B172" s="64" t="s">
        <v>79</v>
      </c>
      <c r="C172" s="72">
        <v>0.47362446108319878</v>
      </c>
      <c r="D172" s="72">
        <v>0.47362446108319778</v>
      </c>
      <c r="E172" s="72" t="s">
        <v>2</v>
      </c>
    </row>
    <row r="173" spans="1:5" x14ac:dyDescent="0.25">
      <c r="A173" s="63"/>
      <c r="B173" s="64" t="s">
        <v>68</v>
      </c>
      <c r="C173" s="72">
        <v>1.3414839053257928</v>
      </c>
      <c r="D173" s="72">
        <v>1.3414839053257819</v>
      </c>
      <c r="E173" s="72" t="s">
        <v>2</v>
      </c>
    </row>
    <row r="174" spans="1:5" x14ac:dyDescent="0.25">
      <c r="A174" s="63"/>
      <c r="B174" s="64"/>
      <c r="C174" s="72"/>
      <c r="D174" s="72"/>
      <c r="E174" s="72"/>
    </row>
    <row r="175" spans="1:5" x14ac:dyDescent="0.25">
      <c r="A175" s="191">
        <v>2011</v>
      </c>
      <c r="B175" s="191"/>
      <c r="C175" s="72"/>
      <c r="D175" s="73"/>
      <c r="E175" s="72"/>
    </row>
    <row r="176" spans="1:5" x14ac:dyDescent="0.25">
      <c r="A176" s="63"/>
      <c r="B176" s="64" t="s">
        <v>73</v>
      </c>
      <c r="C176" s="72">
        <v>0.54095598866379957</v>
      </c>
      <c r="D176" s="72">
        <v>0.540955988663813</v>
      </c>
      <c r="E176" s="72" t="s">
        <v>2</v>
      </c>
    </row>
    <row r="177" spans="1:7" x14ac:dyDescent="0.25">
      <c r="A177" s="63"/>
      <c r="B177" s="64" t="s">
        <v>74</v>
      </c>
      <c r="C177" s="72">
        <v>-0.79050748162609297</v>
      </c>
      <c r="D177" s="72">
        <v>-0.79050748162611284</v>
      </c>
      <c r="E177" s="72" t="s">
        <v>2</v>
      </c>
    </row>
    <row r="178" spans="1:7" x14ac:dyDescent="0.25">
      <c r="A178" s="63"/>
      <c r="B178" s="64" t="s">
        <v>71</v>
      </c>
      <c r="C178" s="72">
        <v>0.63178223867842997</v>
      </c>
      <c r="D178" s="72">
        <v>0.63178223867843142</v>
      </c>
      <c r="E178" s="72" t="s">
        <v>2</v>
      </c>
    </row>
    <row r="179" spans="1:7" x14ac:dyDescent="0.25">
      <c r="A179" s="63"/>
      <c r="B179" s="64" t="s">
        <v>75</v>
      </c>
      <c r="C179" s="72">
        <v>4.4171076658620336</v>
      </c>
      <c r="D179" s="72">
        <v>4.4171076658620292</v>
      </c>
      <c r="E179" s="72" t="s">
        <v>2</v>
      </c>
    </row>
    <row r="180" spans="1:7" x14ac:dyDescent="0.25">
      <c r="A180" s="63"/>
      <c r="B180" s="64" t="s">
        <v>63</v>
      </c>
      <c r="C180" s="72">
        <v>3.313820948565994</v>
      </c>
      <c r="D180" s="72">
        <v>3.3138209485660193</v>
      </c>
      <c r="E180" s="72" t="s">
        <v>2</v>
      </c>
    </row>
    <row r="181" spans="1:7" x14ac:dyDescent="0.25">
      <c r="A181" s="63"/>
      <c r="B181" s="64" t="s">
        <v>70</v>
      </c>
      <c r="C181" s="72">
        <v>0.90877181827678655</v>
      </c>
      <c r="D181" s="72">
        <v>0.90877181827676901</v>
      </c>
      <c r="E181" s="72" t="s">
        <v>2</v>
      </c>
    </row>
    <row r="182" spans="1:7" x14ac:dyDescent="0.25">
      <c r="A182" s="63"/>
      <c r="B182" s="64" t="s">
        <v>76</v>
      </c>
      <c r="C182" s="72">
        <v>6.0116323478547354E-2</v>
      </c>
      <c r="D182" s="72">
        <v>6.0116323478543808E-2</v>
      </c>
      <c r="E182" s="72" t="s">
        <v>2</v>
      </c>
    </row>
    <row r="183" spans="1:7" x14ac:dyDescent="0.25">
      <c r="A183" s="63"/>
      <c r="B183" s="64" t="s">
        <v>77</v>
      </c>
      <c r="C183" s="72">
        <v>0.31530862912392238</v>
      </c>
      <c r="D183" s="72">
        <v>0.31530862912393842</v>
      </c>
      <c r="E183" s="72" t="s">
        <v>2</v>
      </c>
    </row>
    <row r="184" spans="1:7" x14ac:dyDescent="0.25">
      <c r="A184" s="63"/>
      <c r="B184" s="64" t="s">
        <v>69</v>
      </c>
      <c r="C184" s="72">
        <v>1.301660303876595</v>
      </c>
      <c r="D184" s="72">
        <v>1.3016603038766006</v>
      </c>
      <c r="E184" s="72" t="s">
        <v>2</v>
      </c>
    </row>
    <row r="185" spans="1:7" x14ac:dyDescent="0.25">
      <c r="A185" s="63"/>
      <c r="B185" s="64" t="s">
        <v>78</v>
      </c>
      <c r="C185" s="72">
        <v>0.33278932848386311</v>
      </c>
      <c r="D185" s="72">
        <v>0.3327893284838373</v>
      </c>
      <c r="E185" s="72" t="s">
        <v>2</v>
      </c>
    </row>
    <row r="186" spans="1:7" x14ac:dyDescent="0.25">
      <c r="A186" s="63"/>
      <c r="B186" s="64" t="s">
        <v>79</v>
      </c>
      <c r="C186" s="72">
        <v>3.4231104702459922</v>
      </c>
      <c r="D186" s="72">
        <v>3.4231104702460011</v>
      </c>
      <c r="E186" s="72" t="s">
        <v>2</v>
      </c>
    </row>
    <row r="187" spans="1:7" x14ac:dyDescent="0.25">
      <c r="A187" s="63"/>
      <c r="B187" s="64" t="s">
        <v>68</v>
      </c>
      <c r="C187" s="72">
        <v>1.1857736202019333</v>
      </c>
      <c r="D187" s="72">
        <v>1.1857736202019431</v>
      </c>
      <c r="E187" s="72" t="s">
        <v>2</v>
      </c>
      <c r="G187" s="72"/>
    </row>
    <row r="188" spans="1:7" x14ac:dyDescent="0.25">
      <c r="A188" s="191">
        <v>2012</v>
      </c>
      <c r="B188" s="191"/>
      <c r="C188" s="72"/>
      <c r="D188" s="73"/>
      <c r="E188" s="72"/>
      <c r="G188" s="62"/>
    </row>
    <row r="189" spans="1:7" x14ac:dyDescent="0.25">
      <c r="A189" s="63"/>
      <c r="B189" s="64" t="s">
        <v>73</v>
      </c>
      <c r="C189" s="72">
        <v>0.82878178572962546</v>
      </c>
      <c r="D189" s="72">
        <v>0.82878178572962335</v>
      </c>
      <c r="E189" s="72" t="s">
        <v>2</v>
      </c>
    </row>
    <row r="190" spans="1:7" x14ac:dyDescent="0.25">
      <c r="A190" s="63"/>
      <c r="B190" s="64" t="s">
        <v>74</v>
      </c>
      <c r="C190" s="72">
        <v>-0.30293155218395862</v>
      </c>
      <c r="D190" s="72">
        <v>-0.30293155218395246</v>
      </c>
      <c r="E190" s="72" t="s">
        <v>2</v>
      </c>
    </row>
    <row r="191" spans="1:7" x14ac:dyDescent="0.25">
      <c r="A191" s="63"/>
      <c r="B191" s="64" t="s">
        <v>71</v>
      </c>
      <c r="C191" s="72">
        <v>0.75965858228270078</v>
      </c>
      <c r="D191" s="72">
        <v>0.75965858228270178</v>
      </c>
      <c r="E191" s="72" t="s">
        <v>2</v>
      </c>
    </row>
    <row r="192" spans="1:7" x14ac:dyDescent="0.25">
      <c r="A192" s="63"/>
      <c r="B192" s="64" t="s">
        <v>75</v>
      </c>
      <c r="C192" s="72">
        <v>-9.0943691034126944E-2</v>
      </c>
      <c r="D192" s="72">
        <v>-9.0943691034140309E-2</v>
      </c>
      <c r="E192" s="72" t="s">
        <v>2</v>
      </c>
    </row>
    <row r="193" spans="1:5" x14ac:dyDescent="0.25">
      <c r="A193" s="63"/>
      <c r="B193" s="64" t="s">
        <v>63</v>
      </c>
      <c r="C193" s="72">
        <v>-1.9861394321378494</v>
      </c>
      <c r="D193" s="72">
        <v>-1.9861394321378512</v>
      </c>
      <c r="E193" s="72" t="s">
        <v>2</v>
      </c>
    </row>
    <row r="194" spans="1:5" x14ac:dyDescent="0.25">
      <c r="A194" s="63"/>
      <c r="B194" s="64" t="s">
        <v>70</v>
      </c>
      <c r="C194" s="72">
        <v>4.1585646905071085</v>
      </c>
      <c r="D194" s="72">
        <v>4.1585646905070988</v>
      </c>
      <c r="E194" s="72" t="s">
        <v>2</v>
      </c>
    </row>
    <row r="195" spans="1:5" x14ac:dyDescent="0.25">
      <c r="A195" s="63"/>
      <c r="B195" s="64" t="s">
        <v>76</v>
      </c>
      <c r="C195" s="72">
        <v>0.24448657012601499</v>
      </c>
      <c r="D195" s="72">
        <v>0.16971494476737384</v>
      </c>
      <c r="E195" s="72">
        <v>0.30844071858455557</v>
      </c>
    </row>
    <row r="196" spans="1:5" x14ac:dyDescent="0.25">
      <c r="A196" s="63"/>
      <c r="B196" s="64" t="s">
        <v>77</v>
      </c>
      <c r="C196" s="72">
        <v>0.64743245120538928</v>
      </c>
      <c r="D196" s="72">
        <v>0.58385391142401111</v>
      </c>
      <c r="E196" s="72">
        <v>0.70173764990701348</v>
      </c>
    </row>
    <row r="197" spans="1:5" x14ac:dyDescent="0.25">
      <c r="A197" s="63"/>
      <c r="B197" s="64" t="s">
        <v>69</v>
      </c>
      <c r="C197" s="72">
        <v>1.9931364460514526E-2</v>
      </c>
      <c r="D197" s="72">
        <v>7.8683065291762055E-2</v>
      </c>
      <c r="E197" s="72">
        <v>-3.0192276319891902E-2</v>
      </c>
    </row>
    <row r="198" spans="1:5" x14ac:dyDescent="0.25">
      <c r="A198" s="63"/>
      <c r="B198" s="64" t="s">
        <v>78</v>
      </c>
      <c r="C198" s="72">
        <v>4.2662910903111487E-2</v>
      </c>
      <c r="D198" s="72">
        <v>5.9933326212120122E-2</v>
      </c>
      <c r="E198" s="72">
        <v>2.7912718968431654E-2</v>
      </c>
    </row>
    <row r="199" spans="1:5" x14ac:dyDescent="0.25">
      <c r="A199" s="63"/>
      <c r="B199" s="64" t="s">
        <v>79</v>
      </c>
      <c r="C199" s="72">
        <v>0.34249409289469956</v>
      </c>
      <c r="D199" s="72">
        <v>0.47401072984864662</v>
      </c>
      <c r="E199" s="72">
        <v>0.23013335367777338</v>
      </c>
    </row>
    <row r="200" spans="1:5" x14ac:dyDescent="0.25">
      <c r="A200" s="76"/>
      <c r="B200" s="77" t="s">
        <v>68</v>
      </c>
      <c r="C200" s="72">
        <v>0.3934394342562802</v>
      </c>
      <c r="D200" s="72">
        <v>0.67097201094535397</v>
      </c>
      <c r="E200" s="72">
        <v>0.15575360429839788</v>
      </c>
    </row>
    <row r="201" spans="1:5" x14ac:dyDescent="0.25">
      <c r="A201" s="191">
        <v>2013</v>
      </c>
      <c r="B201" s="191"/>
      <c r="C201" s="74"/>
      <c r="D201" s="74"/>
      <c r="E201" s="74"/>
    </row>
    <row r="202" spans="1:5" x14ac:dyDescent="0.25">
      <c r="A202" s="63"/>
      <c r="B202" s="64" t="s">
        <v>73</v>
      </c>
      <c r="C202" s="72">
        <v>0.1202171476324131</v>
      </c>
      <c r="D202" s="72">
        <v>0.14340192540028765</v>
      </c>
      <c r="E202" s="72">
        <v>0.10025898212730718</v>
      </c>
    </row>
    <row r="203" spans="1:5" x14ac:dyDescent="0.25">
      <c r="A203" s="63"/>
      <c r="B203" s="64" t="s">
        <v>74</v>
      </c>
      <c r="C203" s="72">
        <v>-0.20260748766020126</v>
      </c>
      <c r="D203" s="72">
        <v>-0.26772351866401256</v>
      </c>
      <c r="E203" s="72">
        <v>-0.14652945838415676</v>
      </c>
    </row>
    <row r="204" spans="1:5" ht="14.25" customHeight="1" x14ac:dyDescent="0.25">
      <c r="A204" s="63"/>
      <c r="B204" s="64" t="s">
        <v>71</v>
      </c>
      <c r="C204" s="72">
        <v>0.50061454169003372</v>
      </c>
      <c r="D204" s="72">
        <v>0.57671257944425691</v>
      </c>
      <c r="E204" s="72">
        <v>0.43515833275592142</v>
      </c>
    </row>
    <row r="205" spans="1:5" ht="14.25" customHeight="1" x14ac:dyDescent="0.25">
      <c r="A205" s="63"/>
      <c r="B205" s="64" t="s">
        <v>75</v>
      </c>
      <c r="C205" s="72">
        <v>0.11512300390782688</v>
      </c>
      <c r="D205" s="72">
        <v>3.9643343257568849E-3</v>
      </c>
      <c r="E205" s="72">
        <v>0.21087159629621899</v>
      </c>
    </row>
    <row r="206" spans="1:5" ht="14.25" customHeight="1" x14ac:dyDescent="0.25">
      <c r="A206" s="63"/>
      <c r="B206" s="64" t="s">
        <v>63</v>
      </c>
      <c r="C206" s="72">
        <v>9.5682352882613605E-2</v>
      </c>
      <c r="D206" s="72">
        <v>0.23643869294275971</v>
      </c>
      <c r="E206" s="72">
        <v>-2.5310411872150607E-2</v>
      </c>
    </row>
    <row r="207" spans="1:5" ht="14.25" customHeight="1" x14ac:dyDescent="0.25">
      <c r="A207" s="63"/>
      <c r="B207" s="64" t="s">
        <v>70</v>
      </c>
      <c r="C207" s="72">
        <v>-0.26760942495945156</v>
      </c>
      <c r="D207" s="72">
        <v>-0.30627613149380639</v>
      </c>
      <c r="E207" s="72">
        <v>-0.23428488359795882</v>
      </c>
    </row>
    <row r="208" spans="1:5" ht="14.25" customHeight="1" x14ac:dyDescent="0.25">
      <c r="A208" s="63"/>
      <c r="B208" s="64" t="s">
        <v>76</v>
      </c>
      <c r="C208" s="72">
        <v>1.1650679035972877</v>
      </c>
      <c r="D208" s="72">
        <v>1.2614902964104777</v>
      </c>
      <c r="E208" s="72">
        <v>1.0820271269930941</v>
      </c>
    </row>
    <row r="209" spans="1:5" ht="14.25" customHeight="1" x14ac:dyDescent="0.25">
      <c r="A209" s="63"/>
      <c r="B209" s="64" t="s">
        <v>77</v>
      </c>
      <c r="C209" s="72">
        <v>0.16901141883517926</v>
      </c>
      <c r="D209" s="72">
        <v>-0.25283811141194562</v>
      </c>
      <c r="E209" s="72">
        <v>0.53296118036079787</v>
      </c>
    </row>
    <row r="210" spans="1:5" ht="14.25" customHeight="1" x14ac:dyDescent="0.25">
      <c r="A210" s="63"/>
      <c r="B210" s="64" t="s">
        <v>69</v>
      </c>
      <c r="C210" s="72">
        <v>0.88457747659021657</v>
      </c>
      <c r="D210" s="72">
        <v>0.76568029413165029</v>
      </c>
      <c r="E210" s="72">
        <v>0.98635397503571975</v>
      </c>
    </row>
    <row r="211" spans="1:5" ht="14.25" customHeight="1" x14ac:dyDescent="0.25">
      <c r="A211" s="63"/>
      <c r="B211" s="64" t="s">
        <v>78</v>
      </c>
      <c r="C211" s="72">
        <v>0.57515947673210821</v>
      </c>
      <c r="D211" s="72">
        <v>0.3195258836498801</v>
      </c>
      <c r="E211" s="72">
        <v>0.79350476016584182</v>
      </c>
    </row>
    <row r="212" spans="1:5" ht="14.25" customHeight="1" x14ac:dyDescent="0.25">
      <c r="A212" s="63"/>
      <c r="B212" s="64" t="s">
        <v>79</v>
      </c>
      <c r="C212" s="72">
        <v>0.12186960602403663</v>
      </c>
      <c r="D212" s="72">
        <v>0.42426871286125351</v>
      </c>
      <c r="E212" s="72">
        <v>-0.13520508300082165</v>
      </c>
    </row>
    <row r="213" spans="1:5" ht="14.25" customHeight="1" x14ac:dyDescent="0.25">
      <c r="A213" s="63"/>
      <c r="B213" s="64" t="s">
        <v>68</v>
      </c>
      <c r="C213" s="72">
        <v>-2.8801755478075421E-2</v>
      </c>
      <c r="D213" s="72">
        <v>0.13243235338341641</v>
      </c>
      <c r="E213" s="72">
        <v>-0.16663754557983806</v>
      </c>
    </row>
    <row r="214" spans="1:5" x14ac:dyDescent="0.25">
      <c r="A214" s="185">
        <v>2014</v>
      </c>
      <c r="B214" s="186"/>
      <c r="C214" s="72"/>
      <c r="D214" s="74"/>
      <c r="E214" s="72"/>
    </row>
    <row r="215" spans="1:5" x14ac:dyDescent="0.25">
      <c r="A215" s="63"/>
      <c r="B215" s="64" t="s">
        <v>73</v>
      </c>
      <c r="C215" s="72">
        <v>0.1098546049749359</v>
      </c>
      <c r="D215" s="72">
        <v>-0.322309548511998</v>
      </c>
      <c r="E215" s="72">
        <v>0.48040978311347082</v>
      </c>
    </row>
    <row r="216" spans="1:5" x14ac:dyDescent="0.25">
      <c r="A216" s="63"/>
      <c r="B216" s="64" t="s">
        <v>74</v>
      </c>
      <c r="C216" s="72">
        <v>-0.13828396030899293</v>
      </c>
      <c r="D216" s="72">
        <v>0.522482781245874</v>
      </c>
      <c r="E216" s="72">
        <v>-0.7003261153462248</v>
      </c>
    </row>
    <row r="217" spans="1:5" x14ac:dyDescent="0.25">
      <c r="A217" s="63"/>
      <c r="B217" s="64" t="s">
        <v>71</v>
      </c>
      <c r="C217" s="72">
        <v>-0.58614791407885636</v>
      </c>
      <c r="D217" s="72">
        <v>-0.53851180450933112</v>
      </c>
      <c r="E217" s="72">
        <v>-0.62716571611890259</v>
      </c>
    </row>
    <row r="218" spans="1:5" x14ac:dyDescent="0.25">
      <c r="A218" s="63"/>
      <c r="B218" s="64" t="s">
        <v>75</v>
      </c>
      <c r="C218" s="72">
        <v>0.18673105824223252</v>
      </c>
      <c r="D218" s="72">
        <v>0.32199239951796077</v>
      </c>
      <c r="E218" s="72">
        <v>7.0158301967065725E-2</v>
      </c>
    </row>
    <row r="219" spans="1:5" x14ac:dyDescent="0.25">
      <c r="A219" s="63"/>
      <c r="B219" s="64" t="s">
        <v>63</v>
      </c>
      <c r="C219" s="72">
        <v>0.97001097738139441</v>
      </c>
      <c r="D219" s="72">
        <v>0.89869928347351868</v>
      </c>
      <c r="E219" s="72">
        <v>1.031624450439488</v>
      </c>
    </row>
    <row r="220" spans="1:5" x14ac:dyDescent="0.25">
      <c r="A220" s="63"/>
      <c r="B220" s="64" t="s">
        <v>70</v>
      </c>
      <c r="C220" s="72">
        <v>-0.14460149368363998</v>
      </c>
      <c r="D220" s="72">
        <v>-4.5955229748971385E-2</v>
      </c>
      <c r="E220" s="72">
        <v>-0.22971996412189596</v>
      </c>
    </row>
    <row r="221" spans="1:5" x14ac:dyDescent="0.25">
      <c r="A221" s="63"/>
      <c r="B221" s="64" t="s">
        <v>76</v>
      </c>
      <c r="C221" s="72">
        <v>0.41291245719951358</v>
      </c>
      <c r="D221" s="72">
        <v>0.13941288871808247</v>
      </c>
      <c r="E221" s="72">
        <v>0.64934050512805597</v>
      </c>
    </row>
    <row r="222" spans="1:5" x14ac:dyDescent="0.25">
      <c r="A222" s="63"/>
      <c r="B222" s="64" t="s">
        <v>77</v>
      </c>
      <c r="C222" s="72">
        <v>-0.14107212527697646</v>
      </c>
      <c r="D222" s="72">
        <v>0.28714601491433511</v>
      </c>
      <c r="E222" s="72">
        <v>-0.50937195599416263</v>
      </c>
    </row>
    <row r="223" spans="1:5" x14ac:dyDescent="0.25">
      <c r="A223" s="63"/>
      <c r="B223" s="64" t="s">
        <v>69</v>
      </c>
      <c r="C223" s="72">
        <v>6.4484604583957231E-2</v>
      </c>
      <c r="D223" s="72">
        <v>-2.1414341687532111E-2</v>
      </c>
      <c r="E223" s="72">
        <v>0.13895564040605674</v>
      </c>
    </row>
    <row r="224" spans="1:5" x14ac:dyDescent="0.25">
      <c r="A224" s="63"/>
      <c r="B224" s="64" t="s">
        <v>78</v>
      </c>
      <c r="C224" s="72">
        <v>4.2981421583679479E-2</v>
      </c>
      <c r="D224" s="72">
        <v>0.37288472331134875</v>
      </c>
      <c r="E224" s="72">
        <v>-0.24257382973337954</v>
      </c>
    </row>
    <row r="225" spans="1:5" x14ac:dyDescent="0.25">
      <c r="A225" s="63"/>
      <c r="B225" s="64" t="s">
        <v>79</v>
      </c>
      <c r="C225" s="72">
        <v>-0.38784469039811098</v>
      </c>
      <c r="D225" s="72">
        <v>-0.69024000023220455</v>
      </c>
      <c r="E225" s="72">
        <v>-0.12448475280248811</v>
      </c>
    </row>
    <row r="226" spans="1:5" x14ac:dyDescent="0.25">
      <c r="A226" s="63"/>
      <c r="B226" s="64" t="s">
        <v>68</v>
      </c>
      <c r="C226" s="72">
        <v>0.14936355181003261</v>
      </c>
      <c r="D226" s="72">
        <v>0.25350557458408324</v>
      </c>
      <c r="E226" s="72">
        <v>5.917870580753206E-2</v>
      </c>
    </row>
    <row r="227" spans="1:5" x14ac:dyDescent="0.25">
      <c r="A227" s="187">
        <v>2015</v>
      </c>
      <c r="B227" s="188"/>
      <c r="C227" s="72"/>
      <c r="D227" s="72"/>
      <c r="E227" s="72"/>
    </row>
    <row r="228" spans="1:5" x14ac:dyDescent="0.25">
      <c r="A228" s="63"/>
      <c r="B228" s="64" t="s">
        <v>73</v>
      </c>
      <c r="C228" s="72">
        <v>-0.2809381134105049</v>
      </c>
      <c r="D228" s="72">
        <v>-5.7684909932524911E-2</v>
      </c>
      <c r="E228" s="72">
        <v>-0.47464626289253542</v>
      </c>
    </row>
    <row r="229" spans="1:5" x14ac:dyDescent="0.25">
      <c r="A229" s="63"/>
      <c r="B229" s="64" t="s">
        <v>74</v>
      </c>
      <c r="C229" s="72">
        <v>0.12095527637096383</v>
      </c>
      <c r="D229" s="72">
        <v>2.8613455304698415E-2</v>
      </c>
      <c r="E229" s="72">
        <v>0.20141236315060806</v>
      </c>
    </row>
    <row r="230" spans="1:5" x14ac:dyDescent="0.25">
      <c r="A230" s="63"/>
      <c r="B230" s="64" t="s">
        <v>71</v>
      </c>
      <c r="C230" s="72">
        <v>-7.076595906956476E-2</v>
      </c>
      <c r="D230" s="72">
        <v>-0.41575915809420327</v>
      </c>
      <c r="E230" s="72">
        <v>0.22930696342132337</v>
      </c>
    </row>
    <row r="231" spans="1:5" x14ac:dyDescent="0.25">
      <c r="A231" s="63"/>
      <c r="B231" s="64" t="s">
        <v>75</v>
      </c>
      <c r="C231" s="72">
        <v>0.67040139146683142</v>
      </c>
      <c r="D231" s="72">
        <v>0.99498081691289986</v>
      </c>
      <c r="E231" s="72">
        <v>0.38990120716618021</v>
      </c>
    </row>
    <row r="232" spans="1:5" x14ac:dyDescent="0.25">
      <c r="A232" s="63"/>
      <c r="B232" s="64" t="s">
        <v>63</v>
      </c>
      <c r="C232" s="72">
        <v>3.5257826396308367E-2</v>
      </c>
      <c r="D232" s="72">
        <v>-0.16239700982367164</v>
      </c>
      <c r="E232" s="72">
        <v>0.20709984795216743</v>
      </c>
    </row>
    <row r="233" spans="1:5" x14ac:dyDescent="0.25">
      <c r="A233" s="63"/>
      <c r="B233" s="64" t="s">
        <v>70</v>
      </c>
      <c r="C233" s="72">
        <v>0.83493462014281905</v>
      </c>
      <c r="D233" s="72">
        <v>1.0712107400230999</v>
      </c>
      <c r="E233" s="72">
        <v>0.63027252743543749</v>
      </c>
    </row>
    <row r="234" spans="1:5" x14ac:dyDescent="0.25">
      <c r="A234" s="63"/>
      <c r="B234" s="64" t="s">
        <v>76</v>
      </c>
      <c r="C234" s="72">
        <v>-0.12204801538238151</v>
      </c>
      <c r="D234" s="72">
        <v>1.0962867477583713E-2</v>
      </c>
      <c r="E234" s="72">
        <v>-0.23776672327809806</v>
      </c>
    </row>
    <row r="235" spans="1:5" x14ac:dyDescent="0.25">
      <c r="A235" s="63"/>
      <c r="B235" s="64" t="s">
        <v>77</v>
      </c>
      <c r="C235" s="72">
        <v>0.15264849210853906</v>
      </c>
      <c r="D235" s="72">
        <v>0.12369978831365182</v>
      </c>
      <c r="E235" s="72">
        <v>0.17789649132188726</v>
      </c>
    </row>
    <row r="236" spans="1:5" x14ac:dyDescent="0.25">
      <c r="A236" s="63"/>
      <c r="B236" s="64" t="s">
        <v>69</v>
      </c>
      <c r="C236" s="72">
        <v>-4.1223543857863698E-2</v>
      </c>
      <c r="D236" s="72">
        <v>-0.16318989846204934</v>
      </c>
      <c r="E236" s="72">
        <v>6.5093494509661995E-2</v>
      </c>
    </row>
    <row r="237" spans="1:5" x14ac:dyDescent="0.25">
      <c r="A237" s="63"/>
      <c r="B237" s="64" t="s">
        <v>78</v>
      </c>
      <c r="C237" s="72">
        <v>-2.0867598648453934E-2</v>
      </c>
      <c r="D237" s="72">
        <v>0.12817958206755323</v>
      </c>
      <c r="E237" s="72">
        <v>-0.15049436371591429</v>
      </c>
    </row>
    <row r="238" spans="1:5" x14ac:dyDescent="0.25">
      <c r="A238" s="63"/>
      <c r="B238" s="64" t="s">
        <v>79</v>
      </c>
      <c r="C238" s="72">
        <v>0.1043846851855426</v>
      </c>
      <c r="D238" s="72">
        <v>0.15574977254748443</v>
      </c>
      <c r="E238" s="72">
        <v>5.9587641953779476E-2</v>
      </c>
    </row>
    <row r="239" spans="1:5" x14ac:dyDescent="0.25">
      <c r="A239" s="63"/>
      <c r="B239" s="64" t="s">
        <v>68</v>
      </c>
      <c r="C239" s="72">
        <v>-0.52474466393056451</v>
      </c>
      <c r="D239" s="72">
        <v>-0.54907255143328448</v>
      </c>
      <c r="E239" s="72">
        <v>-0.50350718820964468</v>
      </c>
    </row>
    <row r="240" spans="1:5" x14ac:dyDescent="0.25">
      <c r="A240" s="187">
        <v>2016</v>
      </c>
      <c r="B240" s="187"/>
      <c r="C240" s="72"/>
      <c r="D240" s="72"/>
      <c r="E240" s="72"/>
    </row>
    <row r="241" spans="1:5" x14ac:dyDescent="0.25">
      <c r="A241" s="63"/>
      <c r="B241" s="64" t="s">
        <v>73</v>
      </c>
      <c r="C241" s="72">
        <v>-9.6110738358116468E-2</v>
      </c>
      <c r="D241" s="72">
        <v>0.14665453235282017</v>
      </c>
      <c r="E241" s="72">
        <v>-0.30794008155211339</v>
      </c>
    </row>
    <row r="242" spans="1:5" x14ac:dyDescent="0.25">
      <c r="A242" s="63"/>
      <c r="B242" s="64" t="s">
        <v>74</v>
      </c>
      <c r="C242" s="72">
        <v>0.21585252732159149</v>
      </c>
      <c r="D242" s="72">
        <v>1.3255168985110135E-2</v>
      </c>
      <c r="E242" s="72">
        <v>0.39343872807148206</v>
      </c>
    </row>
    <row r="243" spans="1:5" x14ac:dyDescent="0.25">
      <c r="A243" s="63"/>
      <c r="B243" s="64" t="s">
        <v>71</v>
      </c>
      <c r="C243" s="72">
        <v>-0.53265775688317496</v>
      </c>
      <c r="D243" s="72">
        <v>-0.32744384220367095</v>
      </c>
      <c r="E243" s="72">
        <v>-0.71185630035361624</v>
      </c>
    </row>
    <row r="244" spans="1:5" x14ac:dyDescent="0.25">
      <c r="A244" s="63"/>
      <c r="B244" s="64" t="s">
        <v>75</v>
      </c>
      <c r="C244" s="72">
        <v>-0.18242178801292599</v>
      </c>
      <c r="D244" s="72">
        <v>0.16072487746065309</v>
      </c>
      <c r="E244" s="72">
        <v>-0.4832272087162256</v>
      </c>
    </row>
    <row r="245" spans="1:5" x14ac:dyDescent="0.25">
      <c r="A245" s="63"/>
      <c r="B245" s="64" t="s">
        <v>63</v>
      </c>
      <c r="C245" s="72">
        <v>6.330535849645838E-2</v>
      </c>
      <c r="D245" s="72">
        <v>5.6333098875849884E-2</v>
      </c>
      <c r="E245" s="72">
        <v>6.9456852436110814E-2</v>
      </c>
    </row>
    <row r="246" spans="1:5" x14ac:dyDescent="0.25">
      <c r="A246" s="63"/>
      <c r="B246" s="64" t="s">
        <v>70</v>
      </c>
      <c r="C246" s="72">
        <v>0.21785551394536201</v>
      </c>
      <c r="D246" s="72">
        <v>7.6068886805407271E-2</v>
      </c>
      <c r="E246" s="72">
        <v>0.34293479084417189</v>
      </c>
    </row>
    <row r="247" spans="1:5" x14ac:dyDescent="0.25">
      <c r="A247" s="63"/>
      <c r="B247" s="64" t="s">
        <v>76</v>
      </c>
      <c r="C247" s="72">
        <v>0.26335609952137851</v>
      </c>
      <c r="D247" s="72">
        <v>0.27430892293894493</v>
      </c>
      <c r="E247" s="72">
        <v>0.25371959310806591</v>
      </c>
    </row>
    <row r="248" spans="1:5" x14ac:dyDescent="0.25">
      <c r="A248" s="63"/>
      <c r="B248" s="64" t="s">
        <v>77</v>
      </c>
      <c r="C248" s="72">
        <v>-9.3782010366236901E-2</v>
      </c>
      <c r="D248" s="72">
        <v>-0.3358610619379736</v>
      </c>
      <c r="E248" s="72">
        <v>0.11924757439219064</v>
      </c>
    </row>
    <row r="249" spans="1:5" x14ac:dyDescent="0.25">
      <c r="A249" s="63"/>
      <c r="B249" s="64" t="s">
        <v>69</v>
      </c>
      <c r="C249" s="72">
        <v>0.37975926538358801</v>
      </c>
      <c r="D249" s="72">
        <v>0.59601507895375305</v>
      </c>
      <c r="E249" s="72">
        <v>0.19031919566282707</v>
      </c>
    </row>
    <row r="250" spans="1:5" x14ac:dyDescent="0.25">
      <c r="A250" s="63"/>
      <c r="B250" s="64" t="s">
        <v>78</v>
      </c>
      <c r="C250" s="72">
        <v>1.9061743557722406</v>
      </c>
      <c r="D250" s="72">
        <v>0.93823043145353935</v>
      </c>
      <c r="E250" s="72">
        <v>2.7575265677516363</v>
      </c>
    </row>
    <row r="251" spans="1:5" x14ac:dyDescent="0.25">
      <c r="A251" s="63"/>
      <c r="B251" s="64" t="s">
        <v>79</v>
      </c>
      <c r="C251" s="72">
        <v>-0.10593028067286928</v>
      </c>
      <c r="D251" s="72">
        <v>5.0582922237085944E-2</v>
      </c>
      <c r="E251" s="72">
        <v>-0.24115375630325911</v>
      </c>
    </row>
    <row r="252" spans="1:5" x14ac:dyDescent="0.25">
      <c r="A252" s="63"/>
      <c r="B252" s="64" t="s">
        <v>68</v>
      </c>
      <c r="C252" s="72">
        <v>0.27748623236054404</v>
      </c>
      <c r="D252" s="72">
        <v>0.16810830566624271</v>
      </c>
      <c r="E252" s="72">
        <v>0.37226237036813514</v>
      </c>
    </row>
    <row r="253" spans="1:5" x14ac:dyDescent="0.25">
      <c r="A253" s="187">
        <v>2017</v>
      </c>
      <c r="B253" s="187"/>
      <c r="C253" s="72"/>
      <c r="D253" s="72"/>
      <c r="E253" s="64"/>
    </row>
    <row r="254" spans="1:5" x14ac:dyDescent="0.25">
      <c r="A254" s="64"/>
      <c r="B254" s="64" t="s">
        <v>73</v>
      </c>
      <c r="C254" s="72">
        <v>0.48479237246647472</v>
      </c>
      <c r="D254" s="72">
        <v>0.35188437044950854</v>
      </c>
      <c r="E254" s="72">
        <v>0.59972311413484425</v>
      </c>
    </row>
    <row r="255" spans="1:5" x14ac:dyDescent="0.25">
      <c r="A255" s="64"/>
      <c r="B255" s="64" t="s">
        <v>74</v>
      </c>
      <c r="C255" s="72">
        <v>0.35246837457076347</v>
      </c>
      <c r="D255" s="72">
        <v>0.17672790636551972</v>
      </c>
      <c r="E255" s="72">
        <v>0.5040636287521274</v>
      </c>
    </row>
    <row r="256" spans="1:5" x14ac:dyDescent="0.25">
      <c r="A256" s="64"/>
      <c r="B256" s="64" t="s">
        <v>71</v>
      </c>
      <c r="C256" s="72">
        <v>0.6529235635912225</v>
      </c>
      <c r="D256" s="72">
        <v>0.215210431706923</v>
      </c>
      <c r="E256" s="72">
        <v>1.0292689730255762</v>
      </c>
    </row>
    <row r="257" spans="1:5" x14ac:dyDescent="0.25">
      <c r="A257" s="64"/>
      <c r="B257" s="64" t="s">
        <v>75</v>
      </c>
      <c r="C257" s="72">
        <v>-1.0200791735793859E-2</v>
      </c>
      <c r="D257" s="72">
        <v>3.9859078576021681E-2</v>
      </c>
      <c r="E257" s="72">
        <v>-5.2895416328960686E-2</v>
      </c>
    </row>
    <row r="258" spans="1:5" x14ac:dyDescent="0.25">
      <c r="A258" s="64"/>
      <c r="B258" s="64" t="s">
        <v>63</v>
      </c>
      <c r="C258" s="72">
        <v>0.23515733499571106</v>
      </c>
      <c r="D258" s="72">
        <v>0.26077567612001096</v>
      </c>
      <c r="E258" s="72">
        <v>0.2132879113691438</v>
      </c>
    </row>
    <row r="259" spans="1:5" x14ac:dyDescent="0.25">
      <c r="A259" s="64"/>
      <c r="B259" s="64" t="s">
        <v>70</v>
      </c>
      <c r="C259" s="72">
        <v>-0.9959295888492804</v>
      </c>
      <c r="D259" s="72">
        <v>-0.57432052121553956</v>
      </c>
      <c r="E259" s="72">
        <v>-1.3560120968450522</v>
      </c>
    </row>
    <row r="260" spans="1:5" x14ac:dyDescent="0.25">
      <c r="A260" s="64"/>
      <c r="B260" s="64" t="s">
        <v>76</v>
      </c>
      <c r="C260" s="72">
        <v>-7.3890722250672752E-2</v>
      </c>
      <c r="D260" s="72">
        <v>0.46786658683360932</v>
      </c>
      <c r="E260" s="72">
        <v>-0.54025449583256413</v>
      </c>
    </row>
    <row r="261" spans="1:5" x14ac:dyDescent="0.25">
      <c r="A261" s="64"/>
      <c r="B261" s="64" t="s">
        <v>77</v>
      </c>
      <c r="C261" s="72">
        <v>-0.3619046848432998</v>
      </c>
      <c r="D261" s="72">
        <v>-0.24914166258011827</v>
      </c>
      <c r="E261" s="72">
        <v>-0.45995896873412001</v>
      </c>
    </row>
    <row r="262" spans="1:5" x14ac:dyDescent="0.25">
      <c r="A262" s="64"/>
      <c r="B262" s="64" t="s">
        <v>69</v>
      </c>
      <c r="C262" s="72">
        <v>0.51673997172639852</v>
      </c>
      <c r="D262" s="72">
        <v>0.60591660832167826</v>
      </c>
      <c r="E262" s="72">
        <v>0.43903124744032246</v>
      </c>
    </row>
    <row r="263" spans="1:5" x14ac:dyDescent="0.25">
      <c r="A263" s="64"/>
      <c r="B263" s="64" t="s">
        <v>78</v>
      </c>
      <c r="C263" s="72">
        <v>-0.26933733711968183</v>
      </c>
      <c r="D263" s="72">
        <v>2.7822214281966188E-2</v>
      </c>
      <c r="E263" s="72">
        <v>-0.5287131003854415</v>
      </c>
    </row>
    <row r="264" spans="1:5" x14ac:dyDescent="0.25">
      <c r="A264" s="64"/>
      <c r="B264" s="64" t="s">
        <v>79</v>
      </c>
      <c r="C264" s="72">
        <v>-0.18144419231107392</v>
      </c>
      <c r="D264" s="72">
        <v>6.383052356280175E-2</v>
      </c>
      <c r="E264" s="72">
        <v>-0.39673007708083036</v>
      </c>
    </row>
    <row r="265" spans="1:5" x14ac:dyDescent="0.25">
      <c r="A265" s="64"/>
      <c r="B265" s="64" t="s">
        <v>68</v>
      </c>
      <c r="C265" s="72">
        <v>0.92632738176344953</v>
      </c>
      <c r="D265" s="72">
        <v>0.83243747424787895</v>
      </c>
      <c r="E265" s="72">
        <v>1.0091187793447844</v>
      </c>
    </row>
    <row r="266" spans="1:5" x14ac:dyDescent="0.25">
      <c r="A266" s="187">
        <v>2018</v>
      </c>
      <c r="B266" s="187"/>
      <c r="C266" s="72"/>
      <c r="D266" s="72"/>
      <c r="E266" s="64"/>
    </row>
    <row r="267" spans="1:5" x14ac:dyDescent="0.25">
      <c r="A267" s="64"/>
      <c r="B267" s="64" t="s">
        <v>73</v>
      </c>
      <c r="C267" s="72">
        <v>0.30861939236332514</v>
      </c>
      <c r="D267" s="72">
        <v>0.22943066852413896</v>
      </c>
      <c r="E267" s="72">
        <v>0.37832525887290691</v>
      </c>
    </row>
    <row r="268" spans="1:5" x14ac:dyDescent="0.25">
      <c r="A268" s="64"/>
      <c r="B268" s="64" t="s">
        <v>74</v>
      </c>
      <c r="C268" s="72">
        <v>0.28003995737236803</v>
      </c>
      <c r="D268" s="72">
        <v>0.46673732084232361</v>
      </c>
      <c r="E268" s="72">
        <v>0.11594339283413513</v>
      </c>
    </row>
    <row r="269" spans="1:5" x14ac:dyDescent="0.25">
      <c r="A269" s="64"/>
      <c r="B269" s="64" t="s">
        <v>71</v>
      </c>
      <c r="C269" s="72">
        <v>-0.21850844761599264</v>
      </c>
      <c r="D269" s="72">
        <v>-0.33214147640956732</v>
      </c>
      <c r="E269" s="72">
        <v>-0.1182813991546984</v>
      </c>
    </row>
    <row r="270" spans="1:5" x14ac:dyDescent="0.25">
      <c r="A270" s="64"/>
      <c r="B270" s="64" t="s">
        <v>75</v>
      </c>
      <c r="C270" s="72">
        <v>-1.6869532579859543</v>
      </c>
      <c r="D270" s="72">
        <v>-1.2768450958284776</v>
      </c>
      <c r="E270" s="72">
        <v>-2.0479039611598511</v>
      </c>
    </row>
    <row r="271" spans="1:5" x14ac:dyDescent="0.25">
      <c r="A271" s="64"/>
      <c r="B271" s="64" t="s">
        <v>63</v>
      </c>
      <c r="C271" s="72">
        <v>-0.34696571272942089</v>
      </c>
      <c r="D271" s="72">
        <v>9.9636073847917186E-2</v>
      </c>
      <c r="E271" s="72">
        <v>-0.74312991280689522</v>
      </c>
    </row>
    <row r="272" spans="1:5" x14ac:dyDescent="0.25">
      <c r="A272" s="64"/>
      <c r="B272" s="64" t="s">
        <v>70</v>
      </c>
      <c r="C272" s="72">
        <v>0.19669087658598011</v>
      </c>
      <c r="D272" s="72">
        <v>0.23506979189841462</v>
      </c>
      <c r="E272" s="72">
        <v>0.16235727289378366</v>
      </c>
    </row>
    <row r="273" spans="1:5" x14ac:dyDescent="0.25">
      <c r="A273" s="64"/>
      <c r="B273" s="64" t="s">
        <v>76</v>
      </c>
      <c r="C273" s="72">
        <v>0.54470116253076406</v>
      </c>
      <c r="D273" s="72">
        <v>9.9533695082933207E-2</v>
      </c>
      <c r="E273" s="72">
        <v>0.94323506570205706</v>
      </c>
    </row>
    <row r="274" spans="1:5" x14ac:dyDescent="0.25">
      <c r="A274" s="64"/>
      <c r="B274" s="64" t="s">
        <v>77</v>
      </c>
      <c r="C274" s="72">
        <v>1.3757398286098901</v>
      </c>
      <c r="D274" s="72">
        <v>1.5227327420289454</v>
      </c>
      <c r="E274" s="72">
        <v>1.2452450644499657</v>
      </c>
    </row>
    <row r="275" spans="1:5" x14ac:dyDescent="0.25">
      <c r="A275" s="64"/>
      <c r="B275" s="64" t="s">
        <v>69</v>
      </c>
      <c r="C275" s="72">
        <v>-0.67684823269291883</v>
      </c>
      <c r="D275" s="72">
        <v>-0.49912586682043453</v>
      </c>
      <c r="E275" s="72">
        <v>-0.83505586772674045</v>
      </c>
    </row>
    <row r="276" spans="1:5" x14ac:dyDescent="0.25">
      <c r="A276" s="64"/>
      <c r="B276" s="64" t="s">
        <v>78</v>
      </c>
      <c r="C276" s="72">
        <v>-0.4509665378276132</v>
      </c>
      <c r="D276" s="72">
        <v>-1.2760440173497676E-2</v>
      </c>
      <c r="E276" s="72">
        <v>-0.84237705738656521</v>
      </c>
    </row>
    <row r="277" spans="1:5" x14ac:dyDescent="0.25">
      <c r="A277" s="64"/>
      <c r="B277" s="64" t="s">
        <v>79</v>
      </c>
      <c r="C277" s="72">
        <v>7.6159131046836651E-2</v>
      </c>
      <c r="D277" s="72">
        <v>-6.3251639242504057E-2</v>
      </c>
      <c r="E277" s="72">
        <v>0.20172421038855132</v>
      </c>
    </row>
    <row r="278" spans="1:5" x14ac:dyDescent="0.25">
      <c r="A278" s="64"/>
      <c r="B278" s="64" t="s">
        <v>68</v>
      </c>
      <c r="C278" s="72">
        <v>-0.2619685689956629</v>
      </c>
      <c r="D278" s="72">
        <v>9.2745488679523924E-2</v>
      </c>
      <c r="E278" s="72">
        <v>-0.58060906465188444</v>
      </c>
    </row>
    <row r="279" spans="1:5" x14ac:dyDescent="0.25">
      <c r="A279" s="187">
        <v>2019</v>
      </c>
      <c r="B279" s="187"/>
      <c r="C279" s="72"/>
      <c r="D279" s="72"/>
      <c r="E279" s="72"/>
    </row>
    <row r="280" spans="1:5" x14ac:dyDescent="0.25">
      <c r="A280" s="64"/>
      <c r="B280" s="64" t="s">
        <v>73</v>
      </c>
      <c r="C280" s="72">
        <v>-8.892197521852277E-2</v>
      </c>
      <c r="D280" s="72">
        <v>-0.12358636997398503</v>
      </c>
      <c r="E280" s="72">
        <v>-5.7571964472726521E-2</v>
      </c>
    </row>
    <row r="281" spans="1:5" x14ac:dyDescent="0.25">
      <c r="A281" s="64"/>
      <c r="B281" s="64" t="s">
        <v>74</v>
      </c>
      <c r="C281" s="72">
        <v>0.32381810957027407</v>
      </c>
      <c r="D281" s="72">
        <v>0.16169770041925333</v>
      </c>
      <c r="E281" s="72">
        <v>0.47034077368686528</v>
      </c>
    </row>
    <row r="282" spans="1:5" x14ac:dyDescent="0.25">
      <c r="A282" s="64"/>
      <c r="B282" s="64" t="s">
        <v>71</v>
      </c>
      <c r="C282" s="72">
        <v>-0.21349530164084637</v>
      </c>
      <c r="D282" s="72">
        <v>4.6867035745404642E-2</v>
      </c>
      <c r="E282" s="72">
        <v>-0.44808507673773895</v>
      </c>
    </row>
    <row r="283" spans="1:5" x14ac:dyDescent="0.25">
      <c r="A283" s="64"/>
      <c r="B283" s="64" t="s">
        <v>75</v>
      </c>
      <c r="C283" s="72">
        <v>0.40454342925017073</v>
      </c>
      <c r="D283" s="72">
        <v>0.55105372183520707</v>
      </c>
      <c r="E283" s="72">
        <v>0.27187947810470031</v>
      </c>
    </row>
    <row r="284" spans="1:5" x14ac:dyDescent="0.25">
      <c r="A284" s="64"/>
      <c r="B284" s="64" t="s">
        <v>63</v>
      </c>
      <c r="C284" s="72">
        <v>0.31511810998320294</v>
      </c>
      <c r="D284" s="72">
        <v>0.22165772167798414</v>
      </c>
      <c r="E284" s="72">
        <v>0.39998139596075521</v>
      </c>
    </row>
    <row r="285" spans="1:5" x14ac:dyDescent="0.25">
      <c r="A285" s="64"/>
      <c r="B285" s="64" t="s">
        <v>70</v>
      </c>
      <c r="C285" s="72">
        <v>0.24327075309440235</v>
      </c>
      <c r="D285" s="72">
        <v>0.5316196164181235</v>
      </c>
      <c r="E285" s="72">
        <v>-1.808884659283988E-2</v>
      </c>
    </row>
    <row r="286" spans="1:5" x14ac:dyDescent="0.25">
      <c r="A286" s="64"/>
      <c r="B286" s="64" t="s">
        <v>76</v>
      </c>
      <c r="C286" s="72">
        <v>-0.72578325030112611</v>
      </c>
      <c r="D286" s="72">
        <v>-0.78660668125348843</v>
      </c>
      <c r="E286" s="72">
        <v>-0.67034974112184831</v>
      </c>
    </row>
    <row r="287" spans="1:5" x14ac:dyDescent="0.25">
      <c r="A287" s="64"/>
      <c r="B287" s="64" t="s">
        <v>77</v>
      </c>
      <c r="C287" s="72">
        <v>0.64022048479637284</v>
      </c>
      <c r="D287" s="72">
        <v>0.8066006765292254</v>
      </c>
      <c r="E287" s="72">
        <v>0.48876169733575753</v>
      </c>
    </row>
    <row r="288" spans="1:5" x14ac:dyDescent="0.25">
      <c r="A288" s="77"/>
      <c r="B288" s="64" t="s">
        <v>69</v>
      </c>
      <c r="C288" s="72">
        <v>-0.23344279938388013</v>
      </c>
      <c r="D288" s="72">
        <v>-0.17069696888347607</v>
      </c>
      <c r="E288" s="72">
        <v>-0.31698987256392286</v>
      </c>
    </row>
    <row r="289" spans="1:5" ht="14.25" customHeight="1" x14ac:dyDescent="0.25">
      <c r="A289" s="64"/>
      <c r="B289" s="64" t="s">
        <v>78</v>
      </c>
      <c r="C289" s="72">
        <v>0.27689114355538069</v>
      </c>
      <c r="D289" s="72">
        <v>0.44417866078585416</v>
      </c>
      <c r="E289" s="72">
        <v>5.3818250782475874E-2</v>
      </c>
    </row>
    <row r="290" spans="1:5" ht="14.25" customHeight="1" x14ac:dyDescent="0.25">
      <c r="A290" s="64"/>
      <c r="B290" s="64" t="s">
        <v>79</v>
      </c>
      <c r="C290" s="72">
        <v>-0.13098204676495409</v>
      </c>
      <c r="D290" s="72">
        <v>-0.29897514439899542</v>
      </c>
      <c r="E290" s="72">
        <v>9.3905707016552556E-2</v>
      </c>
    </row>
    <row r="291" spans="1:5" ht="14.25" customHeight="1" x14ac:dyDescent="0.25">
      <c r="A291" s="64"/>
      <c r="B291" s="64" t="s">
        <v>68</v>
      </c>
      <c r="C291" s="72">
        <v>0.4789233515735597</v>
      </c>
      <c r="D291" s="72">
        <v>0.32899595441697221</v>
      </c>
      <c r="E291" s="72">
        <v>0.67883926083721025</v>
      </c>
    </row>
    <row r="292" spans="1:5" ht="14.25" customHeight="1" x14ac:dyDescent="0.25">
      <c r="A292" s="187">
        <v>2020</v>
      </c>
      <c r="B292" s="187"/>
      <c r="C292" s="85"/>
      <c r="D292" s="85"/>
      <c r="E292" s="85"/>
    </row>
    <row r="293" spans="1:5" x14ac:dyDescent="0.25">
      <c r="A293" s="64"/>
      <c r="B293" s="64" t="s">
        <v>73</v>
      </c>
      <c r="C293" s="72">
        <v>-0.13774456172119384</v>
      </c>
      <c r="D293" s="72">
        <v>-0.10503746345285968</v>
      </c>
      <c r="E293" s="72">
        <v>-0.181205253726334</v>
      </c>
    </row>
    <row r="294" spans="1:5" x14ac:dyDescent="0.25">
      <c r="A294" s="77"/>
      <c r="B294" s="64" t="s">
        <v>74</v>
      </c>
      <c r="C294" s="74">
        <v>1.0706320213543969E-3</v>
      </c>
      <c r="D294" s="74">
        <v>6.3554688981576637E-2</v>
      </c>
      <c r="E294" s="74">
        <v>-8.2020582617950352E-2</v>
      </c>
    </row>
    <row r="295" spans="1:5" x14ac:dyDescent="0.25">
      <c r="A295" s="77"/>
      <c r="B295" s="64" t="s">
        <v>71</v>
      </c>
      <c r="C295" s="74">
        <v>-1.1158711678374167</v>
      </c>
      <c r="D295" s="74">
        <v>-1.0760638732088788</v>
      </c>
      <c r="E295" s="74">
        <v>-1.1688839790522103</v>
      </c>
    </row>
    <row r="296" spans="1:5" x14ac:dyDescent="0.25">
      <c r="A296" s="77"/>
      <c r="B296" s="64" t="s">
        <v>75</v>
      </c>
      <c r="C296" s="74">
        <v>-3.2334997714336162</v>
      </c>
      <c r="D296" s="74">
        <v>-3.7807618099540559</v>
      </c>
      <c r="E296" s="74">
        <v>-2.5040066780278614</v>
      </c>
    </row>
    <row r="297" spans="1:5" x14ac:dyDescent="0.25">
      <c r="A297" s="77"/>
      <c r="B297" s="64" t="s">
        <v>63</v>
      </c>
      <c r="C297" s="74">
        <v>5.3856613505830819E-2</v>
      </c>
      <c r="D297" s="74">
        <v>-5.9892632156639328E-2</v>
      </c>
      <c r="E297" s="74">
        <v>0.20349724477880904</v>
      </c>
    </row>
    <row r="298" spans="1:5" x14ac:dyDescent="0.25">
      <c r="A298" s="77"/>
      <c r="B298" s="64" t="s">
        <v>70</v>
      </c>
      <c r="C298" s="74">
        <v>-0.41305141471471463</v>
      </c>
      <c r="D298" s="74">
        <v>-0.14292920324079367</v>
      </c>
      <c r="E298" s="74">
        <v>-0.76747142623258147</v>
      </c>
    </row>
    <row r="299" spans="1:5" x14ac:dyDescent="0.25">
      <c r="A299" s="77"/>
      <c r="B299" s="64" t="s">
        <v>76</v>
      </c>
      <c r="C299" s="74">
        <v>2.8146530852393807</v>
      </c>
      <c r="D299" s="74">
        <v>2.8350273250243698</v>
      </c>
      <c r="E299" s="74">
        <v>2.7877523520963443</v>
      </c>
    </row>
    <row r="300" spans="1:5" x14ac:dyDescent="0.25">
      <c r="A300" s="77"/>
      <c r="B300" s="64" t="s">
        <v>77</v>
      </c>
      <c r="C300" s="74">
        <v>0.53901179832456658</v>
      </c>
      <c r="D300" s="74">
        <v>0.35376242611830255</v>
      </c>
      <c r="E300" s="74">
        <v>0.78371471529335435</v>
      </c>
    </row>
    <row r="301" spans="1:5" x14ac:dyDescent="0.25">
      <c r="A301" s="77"/>
      <c r="B301" s="64" t="s">
        <v>69</v>
      </c>
      <c r="C301" s="74">
        <v>7.476255464648858E-2</v>
      </c>
      <c r="D301" s="74">
        <v>5.2567360536313251E-2</v>
      </c>
      <c r="E301" s="74">
        <v>0.10395595256329154</v>
      </c>
    </row>
    <row r="302" spans="1:5" x14ac:dyDescent="0.25">
      <c r="A302" s="77"/>
      <c r="B302" s="64" t="s">
        <v>78</v>
      </c>
      <c r="C302" s="74">
        <v>1.8641482090523562E-2</v>
      </c>
      <c r="D302" s="74">
        <v>-4.7394239512184383E-2</v>
      </c>
      <c r="E302" s="74">
        <v>0.10545385434461244</v>
      </c>
    </row>
    <row r="303" spans="1:5" x14ac:dyDescent="0.25">
      <c r="A303" s="77"/>
      <c r="B303" s="64" t="s">
        <v>79</v>
      </c>
      <c r="C303" s="74">
        <v>0.12497771094945613</v>
      </c>
      <c r="D303" s="74">
        <v>-1.6259714270355701E-2</v>
      </c>
      <c r="E303" s="74">
        <v>0.31036880589563776</v>
      </c>
    </row>
    <row r="304" spans="1:5" x14ac:dyDescent="0.25">
      <c r="A304" s="77"/>
      <c r="B304" s="64" t="s">
        <v>68</v>
      </c>
      <c r="C304" s="74">
        <v>3.4101136482458307E-2</v>
      </c>
      <c r="D304" s="74">
        <v>-2.2351524938645156E-2</v>
      </c>
      <c r="E304" s="74">
        <v>0.10796075344468334</v>
      </c>
    </row>
    <row r="305" spans="1:5" x14ac:dyDescent="0.25">
      <c r="A305" s="187">
        <v>2021</v>
      </c>
      <c r="B305" s="187"/>
      <c r="C305" s="74"/>
      <c r="D305" s="74"/>
      <c r="E305" s="74"/>
    </row>
    <row r="306" spans="1:5" x14ac:dyDescent="0.25">
      <c r="A306" s="64"/>
      <c r="B306" s="64" t="s">
        <v>73</v>
      </c>
      <c r="C306" s="74">
        <v>0.25093878688499666</v>
      </c>
      <c r="D306" s="74">
        <v>0.31858908259694796</v>
      </c>
      <c r="E306" s="74">
        <v>0.16254400426116858</v>
      </c>
    </row>
    <row r="307" spans="1:5" x14ac:dyDescent="0.25">
      <c r="A307" s="77"/>
      <c r="B307" s="64" t="s">
        <v>74</v>
      </c>
      <c r="C307" s="152">
        <v>-5.1159468773271995E-2</v>
      </c>
      <c r="D307" s="152">
        <v>-6.3993106069611783E-2</v>
      </c>
      <c r="E307" s="152">
        <v>-3.4364362244023457E-2</v>
      </c>
    </row>
    <row r="308" spans="1:5" x14ac:dyDescent="0.25">
      <c r="A308" s="77"/>
      <c r="B308" s="64" t="s">
        <v>71</v>
      </c>
      <c r="C308" s="153">
        <v>-0.19831396298955789</v>
      </c>
      <c r="D308" s="153">
        <v>-0.23650372770116809</v>
      </c>
      <c r="E308" s="153">
        <v>-0.14835064803728118</v>
      </c>
    </row>
    <row r="309" spans="1:5" x14ac:dyDescent="0.25">
      <c r="A309" s="77"/>
      <c r="B309" s="64" t="s">
        <v>75</v>
      </c>
      <c r="C309" s="153">
        <v>8.4802956668667009E-2</v>
      </c>
      <c r="D309" s="153">
        <v>0.11440761687162504</v>
      </c>
      <c r="E309" s="153">
        <v>4.610564805474552E-2</v>
      </c>
    </row>
    <row r="310" spans="1:5" x14ac:dyDescent="0.25">
      <c r="A310" s="77"/>
      <c r="B310" s="64" t="s">
        <v>63</v>
      </c>
      <c r="C310" s="153">
        <v>-0.53505187904539209</v>
      </c>
      <c r="D310" s="153">
        <v>-0.45145029112414842</v>
      </c>
      <c r="E310" s="153">
        <v>-0.644405105309099</v>
      </c>
    </row>
    <row r="311" spans="1:5" x14ac:dyDescent="0.25">
      <c r="A311" s="77"/>
      <c r="B311" s="64" t="s">
        <v>70</v>
      </c>
      <c r="C311" s="153">
        <v>-2.1659297143803489</v>
      </c>
      <c r="D311" s="153">
        <v>-2.1178206566462352</v>
      </c>
      <c r="E311" s="153">
        <v>-2.2289799239272332</v>
      </c>
    </row>
    <row r="312" spans="1:5" x14ac:dyDescent="0.25">
      <c r="A312" s="77"/>
      <c r="B312" s="64" t="s">
        <v>76</v>
      </c>
      <c r="C312" s="153">
        <v>2.7973976133232052</v>
      </c>
      <c r="D312" s="153">
        <v>2.6970871230687723</v>
      </c>
      <c r="E312" s="153">
        <v>2.9290108350929609</v>
      </c>
    </row>
    <row r="313" spans="1:5" x14ac:dyDescent="0.25">
      <c r="A313" s="77"/>
      <c r="B313" s="64" t="s">
        <v>77</v>
      </c>
      <c r="C313" s="153">
        <v>7.7892876117454227E-2</v>
      </c>
      <c r="D313" s="153">
        <v>0.19890441760316793</v>
      </c>
      <c r="E313" s="153">
        <v>-8.0523577576294525E-2</v>
      </c>
    </row>
    <row r="314" spans="1:5" ht="14.25" customHeight="1" x14ac:dyDescent="0.25">
      <c r="A314" s="80"/>
      <c r="B314" s="81"/>
      <c r="C314" s="82"/>
      <c r="D314" s="82"/>
      <c r="E314" s="82"/>
    </row>
    <row r="315" spans="1:5" x14ac:dyDescent="0.25">
      <c r="A315" s="66"/>
      <c r="B315" s="84"/>
      <c r="C315" s="83"/>
      <c r="D315" s="83"/>
      <c r="E315" s="83"/>
    </row>
    <row r="316" spans="1:5" x14ac:dyDescent="0.25">
      <c r="A316" s="196" t="s">
        <v>89</v>
      </c>
      <c r="B316" s="197"/>
      <c r="C316" s="197"/>
      <c r="D316" s="197"/>
      <c r="E316" s="198"/>
    </row>
    <row r="317" spans="1:5" x14ac:dyDescent="0.25">
      <c r="A317" s="174" t="s">
        <v>88</v>
      </c>
      <c r="B317" s="175"/>
      <c r="C317" s="175"/>
      <c r="D317" s="175"/>
      <c r="E317" s="176"/>
    </row>
    <row r="318" spans="1:5" x14ac:dyDescent="0.25">
      <c r="A318" s="177"/>
      <c r="B318" s="178"/>
      <c r="C318" s="178"/>
      <c r="D318" s="178"/>
      <c r="E318" s="179"/>
    </row>
    <row r="319" spans="1:5" x14ac:dyDescent="0.25">
      <c r="A319" s="166"/>
      <c r="B319" s="167"/>
      <c r="C319" s="167"/>
      <c r="D319" s="167"/>
      <c r="E319" s="180"/>
    </row>
  </sheetData>
  <mergeCells count="30">
    <mergeCell ref="A305:B305"/>
    <mergeCell ref="A316:E316"/>
    <mergeCell ref="A317:E319"/>
    <mergeCell ref="A159:E159"/>
    <mergeCell ref="A161:B161"/>
    <mergeCell ref="A175:B175"/>
    <mergeCell ref="A188:B188"/>
    <mergeCell ref="A201:B201"/>
    <mergeCell ref="A214:B214"/>
    <mergeCell ref="A227:B227"/>
    <mergeCell ref="A240:B240"/>
    <mergeCell ref="A253:B253"/>
    <mergeCell ref="A266:B266"/>
    <mergeCell ref="A279:B279"/>
    <mergeCell ref="A292:B292"/>
    <mergeCell ref="A110:B110"/>
    <mergeCell ref="A123:B123"/>
    <mergeCell ref="A149:B149"/>
    <mergeCell ref="A1:E1"/>
    <mergeCell ref="A58:B58"/>
    <mergeCell ref="A45:B45"/>
    <mergeCell ref="A71:B71"/>
    <mergeCell ref="A84:B84"/>
    <mergeCell ref="A3:B3"/>
    <mergeCell ref="A4:E4"/>
    <mergeCell ref="A32:B32"/>
    <mergeCell ref="A6:B6"/>
    <mergeCell ref="A19:B19"/>
    <mergeCell ref="A97:B97"/>
    <mergeCell ref="A136:B136"/>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2021-09-23T05:58:43Z</dcterms:modified>
</cp:coreProperties>
</file>