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0\December\"/>
    </mc:Choice>
  </mc:AlternateContent>
  <bookViews>
    <workbookView xWindow="-105" yWindow="-105" windowWidth="19425" windowHeight="10425" activeTab="3"/>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E282" i="13" l="1"/>
  <c r="D282" i="13"/>
  <c r="C282"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J61" i="28"/>
  <c r="I60" i="28"/>
  <c r="J60" i="28" s="1"/>
  <c r="E60" i="28"/>
  <c r="I59" i="28"/>
  <c r="J59" i="28" s="1"/>
  <c r="E59" i="28"/>
  <c r="J58" i="28"/>
  <c r="I58" i="28"/>
  <c r="E58" i="28"/>
  <c r="J57" i="28"/>
  <c r="I57" i="28"/>
  <c r="E57" i="28"/>
  <c r="J56" i="28"/>
  <c r="I56" i="28"/>
  <c r="E56" i="28"/>
  <c r="I55" i="28"/>
  <c r="J55" i="28" s="1"/>
  <c r="E55" i="28"/>
  <c r="I54" i="28"/>
  <c r="J54" i="28" s="1"/>
  <c r="E54" i="28"/>
  <c r="I53" i="28"/>
  <c r="J53" i="28" s="1"/>
  <c r="E53" i="28"/>
  <c r="J52" i="28"/>
  <c r="I52" i="28"/>
  <c r="E52" i="28"/>
  <c r="J51" i="28"/>
  <c r="I51" i="28"/>
  <c r="E51" i="28"/>
  <c r="J50" i="28"/>
  <c r="I50" i="28"/>
  <c r="E50" i="28"/>
  <c r="J49" i="28"/>
  <c r="I49" i="28"/>
  <c r="E49" i="28"/>
  <c r="J48" i="28"/>
  <c r="I48" i="28"/>
  <c r="E48" i="28"/>
  <c r="I47" i="28"/>
  <c r="J47" i="28" s="1"/>
  <c r="E47" i="28"/>
  <c r="I46" i="28"/>
  <c r="J46" i="28" s="1"/>
  <c r="E46" i="28"/>
  <c r="I45" i="28"/>
  <c r="J45" i="28" s="1"/>
  <c r="E45" i="28"/>
  <c r="J41" i="28"/>
  <c r="I41" i="28"/>
  <c r="E41" i="28"/>
  <c r="J40" i="28"/>
  <c r="I40" i="28"/>
  <c r="E40" i="28"/>
  <c r="J39" i="28"/>
  <c r="I39" i="28"/>
  <c r="E39" i="28"/>
  <c r="J38" i="28"/>
  <c r="I38" i="28"/>
  <c r="E38" i="28"/>
  <c r="J37" i="28"/>
  <c r="I37" i="28"/>
  <c r="E37" i="28"/>
  <c r="I36" i="28"/>
  <c r="J36" i="28" s="1"/>
  <c r="E36" i="28"/>
  <c r="I35" i="28"/>
  <c r="J35" i="28" s="1"/>
  <c r="E35" i="28"/>
  <c r="I34" i="28"/>
  <c r="J34" i="28" s="1"/>
  <c r="E34" i="28"/>
  <c r="J33" i="28"/>
  <c r="I33" i="28"/>
  <c r="E33" i="28"/>
  <c r="J32" i="28"/>
  <c r="I32" i="28"/>
  <c r="E32" i="28"/>
  <c r="J31" i="28"/>
  <c r="I31" i="28"/>
  <c r="E31" i="28"/>
  <c r="J30" i="28"/>
  <c r="I30" i="28"/>
  <c r="E30" i="28"/>
  <c r="J29" i="28"/>
  <c r="I29" i="28"/>
  <c r="E29" i="28"/>
  <c r="I28" i="28"/>
  <c r="J28" i="28" s="1"/>
  <c r="E28" i="28"/>
  <c r="I27" i="28"/>
  <c r="J27" i="28" s="1"/>
  <c r="E27" i="28"/>
  <c r="I26" i="28"/>
  <c r="J26" i="28" s="1"/>
  <c r="E26" i="28"/>
  <c r="J22" i="28"/>
  <c r="I22" i="28"/>
  <c r="E22" i="28"/>
  <c r="J21" i="28"/>
  <c r="I21" i="28"/>
  <c r="E21" i="28"/>
  <c r="J20" i="28"/>
  <c r="I20" i="28"/>
  <c r="E20" i="28"/>
  <c r="J19" i="28"/>
  <c r="I19" i="28"/>
  <c r="E19" i="28"/>
  <c r="J18" i="28"/>
  <c r="I18" i="28"/>
  <c r="E18" i="28"/>
  <c r="I17" i="28"/>
  <c r="J17" i="28" s="1"/>
  <c r="E17" i="28"/>
  <c r="I16" i="28"/>
  <c r="J16" i="28" s="1"/>
  <c r="E16" i="28"/>
  <c r="I15" i="28"/>
  <c r="J15" i="28" s="1"/>
  <c r="E15" i="28"/>
  <c r="J14" i="28"/>
  <c r="I14" i="28"/>
  <c r="E14" i="28"/>
  <c r="J13" i="28"/>
  <c r="I13" i="28"/>
  <c r="E13" i="28"/>
  <c r="J12" i="28"/>
  <c r="I12" i="28"/>
  <c r="E12" i="28"/>
  <c r="J11" i="28"/>
  <c r="I11" i="28"/>
  <c r="E11" i="28"/>
  <c r="J10" i="28"/>
  <c r="I10" i="28"/>
  <c r="E10" i="28"/>
  <c r="I9" i="28"/>
  <c r="J9" i="28" s="1"/>
  <c r="E9" i="28"/>
  <c r="I8" i="28"/>
  <c r="J8" i="28" s="1"/>
  <c r="E8" i="28"/>
  <c r="I7" i="28"/>
  <c r="J7" i="28" s="1"/>
  <c r="E7" i="28"/>
  <c r="J275" i="49"/>
  <c r="K275" i="49" s="1"/>
  <c r="E275" i="49"/>
  <c r="J274" i="49"/>
  <c r="K274" i="49" s="1"/>
  <c r="E274" i="49"/>
  <c r="J273" i="49"/>
  <c r="K273" i="49" s="1"/>
  <c r="E273" i="49"/>
  <c r="K272" i="49"/>
  <c r="J272" i="49"/>
  <c r="E272" i="49"/>
  <c r="J271" i="49"/>
  <c r="K271" i="49" s="1"/>
  <c r="E271" i="49"/>
  <c r="K270" i="49"/>
  <c r="J270" i="49"/>
  <c r="E270" i="49"/>
  <c r="K269" i="49"/>
  <c r="J269" i="49"/>
  <c r="E269" i="49"/>
  <c r="K268" i="49"/>
  <c r="J268" i="49"/>
  <c r="E268" i="49"/>
  <c r="J267" i="49"/>
  <c r="K267" i="49" s="1"/>
  <c r="E267" i="49"/>
  <c r="J266" i="49"/>
  <c r="K266" i="49" s="1"/>
  <c r="E266" i="49"/>
  <c r="J265" i="49"/>
  <c r="K265" i="49" s="1"/>
  <c r="E265" i="49"/>
  <c r="K264" i="49"/>
  <c r="J264" i="49"/>
  <c r="E264" i="49"/>
  <c r="J263" i="49"/>
  <c r="K263" i="49" s="1"/>
  <c r="E263" i="49"/>
  <c r="K262" i="49"/>
  <c r="J262" i="49"/>
  <c r="E262" i="49"/>
  <c r="K261" i="49"/>
  <c r="J261" i="49"/>
  <c r="E261" i="49"/>
  <c r="K260" i="49"/>
  <c r="J260" i="49"/>
  <c r="E260" i="49"/>
  <c r="J259" i="49"/>
  <c r="K259" i="49" s="1"/>
  <c r="E259" i="49"/>
  <c r="J258" i="49"/>
  <c r="K258" i="49" s="1"/>
  <c r="E258" i="49"/>
  <c r="J257" i="49"/>
  <c r="K257" i="49" s="1"/>
  <c r="E257" i="49"/>
  <c r="K256" i="49"/>
  <c r="J256" i="49"/>
  <c r="E256" i="49"/>
  <c r="J255" i="49"/>
  <c r="K255" i="49" s="1"/>
  <c r="E255" i="49"/>
  <c r="K254" i="49"/>
  <c r="J254" i="49"/>
  <c r="E254" i="49"/>
  <c r="K253" i="49"/>
  <c r="J253" i="49"/>
  <c r="E253" i="49"/>
  <c r="K252" i="49"/>
  <c r="J252" i="49"/>
  <c r="E252" i="49"/>
  <c r="J251" i="49"/>
  <c r="K251" i="49" s="1"/>
  <c r="E251" i="49"/>
  <c r="J250" i="49"/>
  <c r="K250" i="49" s="1"/>
  <c r="E250" i="49"/>
  <c r="J249" i="49"/>
  <c r="K249" i="49" s="1"/>
  <c r="E249" i="49"/>
  <c r="K248" i="49"/>
  <c r="J248" i="49"/>
  <c r="E248" i="49"/>
  <c r="J247" i="49"/>
  <c r="K247" i="49" s="1"/>
  <c r="E247" i="49"/>
  <c r="K246" i="49"/>
  <c r="J246" i="49"/>
  <c r="E246" i="49"/>
  <c r="K245" i="49"/>
  <c r="J245" i="49"/>
  <c r="E245" i="49"/>
  <c r="K244" i="49"/>
  <c r="J244" i="49"/>
  <c r="E244" i="49"/>
  <c r="J243" i="49"/>
  <c r="K243" i="49" s="1"/>
  <c r="E243" i="49"/>
  <c r="J242" i="49"/>
  <c r="K242" i="49" s="1"/>
  <c r="E242" i="49"/>
  <c r="J241" i="49"/>
  <c r="K241" i="49" s="1"/>
  <c r="E241" i="49"/>
  <c r="K240" i="49"/>
  <c r="J240" i="49"/>
  <c r="E240" i="49"/>
  <c r="J239" i="49"/>
  <c r="K239" i="49" s="1"/>
  <c r="E239" i="49"/>
  <c r="K238" i="49"/>
  <c r="J238" i="49"/>
  <c r="E238" i="49"/>
  <c r="K237" i="49"/>
  <c r="J237" i="49"/>
  <c r="E237" i="49"/>
  <c r="K236" i="49"/>
  <c r="J236" i="49"/>
  <c r="E236" i="49"/>
  <c r="J235" i="49"/>
  <c r="K235" i="49" s="1"/>
  <c r="E235" i="49"/>
  <c r="J234" i="49"/>
  <c r="K234" i="49" s="1"/>
  <c r="E234" i="49"/>
  <c r="J233" i="49"/>
  <c r="K233" i="49" s="1"/>
  <c r="E233" i="49"/>
  <c r="J232" i="49"/>
  <c r="K232" i="49" s="1"/>
  <c r="E232" i="49"/>
  <c r="J231" i="49"/>
  <c r="K231" i="49" s="1"/>
  <c r="E231" i="49"/>
  <c r="K230" i="49"/>
  <c r="J230" i="49"/>
  <c r="E230" i="49"/>
  <c r="K229" i="49"/>
  <c r="J229" i="49"/>
  <c r="E229" i="49"/>
  <c r="K228" i="49"/>
  <c r="J228" i="49"/>
  <c r="E228" i="49"/>
  <c r="J227" i="49"/>
  <c r="K227" i="49" s="1"/>
  <c r="E227" i="49"/>
  <c r="J226" i="49"/>
  <c r="K226" i="49" s="1"/>
  <c r="E226" i="49"/>
  <c r="J225" i="49"/>
  <c r="K225" i="49" s="1"/>
  <c r="E225" i="49"/>
  <c r="J224" i="49"/>
  <c r="K224" i="49" s="1"/>
  <c r="E224" i="49"/>
  <c r="J223" i="49"/>
  <c r="K223" i="49" s="1"/>
  <c r="E223" i="49"/>
  <c r="K222" i="49"/>
  <c r="J222" i="49"/>
  <c r="E222" i="49"/>
  <c r="K221" i="49"/>
  <c r="J221" i="49"/>
  <c r="E221" i="49"/>
  <c r="K220" i="49"/>
  <c r="J220" i="49"/>
  <c r="E220" i="49"/>
  <c r="J219" i="49"/>
  <c r="K219" i="49" s="1"/>
  <c r="E219" i="49"/>
  <c r="J218" i="49"/>
  <c r="K218" i="49" s="1"/>
  <c r="E218" i="49"/>
  <c r="J217" i="49"/>
  <c r="K217" i="49" s="1"/>
  <c r="E217" i="49"/>
  <c r="J216" i="49"/>
  <c r="K216" i="49" s="1"/>
  <c r="E216" i="49"/>
  <c r="J215" i="49"/>
  <c r="K215" i="49" s="1"/>
  <c r="E215" i="49"/>
  <c r="K214" i="49"/>
  <c r="J214" i="49"/>
  <c r="E214" i="49"/>
  <c r="K213" i="49"/>
  <c r="J213" i="49"/>
  <c r="E213" i="49"/>
  <c r="K212" i="49"/>
  <c r="J212" i="49"/>
  <c r="E212" i="49"/>
  <c r="J211" i="49"/>
  <c r="K211" i="49" s="1"/>
  <c r="E211" i="49"/>
  <c r="J210" i="49"/>
  <c r="K210" i="49" s="1"/>
  <c r="E210" i="49"/>
  <c r="J209" i="49"/>
  <c r="K209" i="49" s="1"/>
  <c r="E209" i="49"/>
  <c r="J208" i="49"/>
  <c r="K208" i="49" s="1"/>
  <c r="E208" i="49"/>
  <c r="J207" i="49"/>
  <c r="K207" i="49" s="1"/>
  <c r="E207" i="49"/>
  <c r="K206" i="49"/>
  <c r="J206" i="49"/>
  <c r="E206" i="49"/>
  <c r="K205" i="49"/>
  <c r="J205" i="49"/>
  <c r="E205" i="49"/>
  <c r="K204" i="49"/>
  <c r="J204" i="49"/>
  <c r="E204" i="49"/>
  <c r="J203" i="49"/>
  <c r="K203" i="49" s="1"/>
  <c r="E203" i="49"/>
  <c r="J202" i="49"/>
  <c r="K202" i="49" s="1"/>
  <c r="E202" i="49"/>
  <c r="J201" i="49"/>
  <c r="K201" i="49" s="1"/>
  <c r="E201" i="49"/>
  <c r="J200" i="49"/>
  <c r="K200" i="49" s="1"/>
  <c r="E200" i="49"/>
  <c r="J199" i="49"/>
  <c r="K199" i="49" s="1"/>
  <c r="E199" i="49"/>
  <c r="K198" i="49"/>
  <c r="J198" i="49"/>
  <c r="E198" i="49"/>
  <c r="K197" i="49"/>
  <c r="J197" i="49"/>
  <c r="E197" i="49"/>
  <c r="K196" i="49"/>
  <c r="J196" i="49"/>
  <c r="E196" i="49"/>
  <c r="J195" i="49"/>
  <c r="K195" i="49" s="1"/>
  <c r="E195" i="49"/>
  <c r="J194" i="49"/>
  <c r="K194" i="49" s="1"/>
  <c r="E194" i="49"/>
  <c r="J193" i="49"/>
  <c r="K193" i="49" s="1"/>
  <c r="E193" i="49"/>
  <c r="J192" i="49"/>
  <c r="K192" i="49" s="1"/>
  <c r="E192" i="49"/>
  <c r="J191" i="49"/>
  <c r="K191" i="49" s="1"/>
  <c r="E191" i="49"/>
  <c r="K190" i="49"/>
  <c r="J190" i="49"/>
  <c r="E190" i="49"/>
  <c r="K189" i="49"/>
  <c r="J189" i="49"/>
  <c r="E189" i="49"/>
  <c r="K188" i="49"/>
  <c r="J188" i="49"/>
  <c r="E188" i="49"/>
  <c r="J187" i="49"/>
  <c r="K187" i="49" s="1"/>
  <c r="E187" i="49"/>
  <c r="J186" i="49"/>
  <c r="K186" i="49" s="1"/>
  <c r="E186" i="49"/>
  <c r="J185" i="49"/>
  <c r="K185" i="49" s="1"/>
  <c r="E185" i="49"/>
  <c r="J184" i="49"/>
  <c r="K184" i="49" s="1"/>
  <c r="E184" i="49"/>
  <c r="J183" i="49"/>
  <c r="K183" i="49" s="1"/>
  <c r="E183" i="49"/>
  <c r="K182" i="49"/>
  <c r="J182" i="49"/>
  <c r="E182" i="49"/>
  <c r="K181" i="49"/>
  <c r="J181" i="49"/>
  <c r="E181" i="49"/>
  <c r="K180" i="49"/>
  <c r="J180" i="49"/>
  <c r="E180" i="49"/>
  <c r="J179" i="49"/>
  <c r="K179" i="49" s="1"/>
  <c r="E179" i="49"/>
  <c r="J178" i="49"/>
  <c r="K178" i="49" s="1"/>
  <c r="E178" i="49"/>
  <c r="J177" i="49"/>
  <c r="K177" i="49" s="1"/>
  <c r="E177" i="49"/>
  <c r="J176" i="49"/>
  <c r="K176" i="49" s="1"/>
  <c r="E176" i="49"/>
  <c r="J175" i="49"/>
  <c r="K175" i="49" s="1"/>
  <c r="E175" i="49"/>
  <c r="K174" i="49"/>
  <c r="J174" i="49"/>
  <c r="E174" i="49"/>
  <c r="K173" i="49"/>
  <c r="J173" i="49"/>
  <c r="E173" i="49"/>
  <c r="K172" i="49"/>
  <c r="J172" i="49"/>
  <c r="E172" i="49"/>
  <c r="J171" i="49"/>
  <c r="K171" i="49" s="1"/>
  <c r="E171" i="49"/>
  <c r="J170" i="49"/>
  <c r="K170" i="49" s="1"/>
  <c r="E170" i="49"/>
  <c r="J169" i="49"/>
  <c r="K169" i="49" s="1"/>
  <c r="E169" i="49"/>
  <c r="J168" i="49"/>
  <c r="K168" i="49" s="1"/>
  <c r="E168" i="49"/>
  <c r="J167" i="49"/>
  <c r="K167" i="49" s="1"/>
  <c r="E167" i="49"/>
  <c r="K166" i="49"/>
  <c r="J166" i="49"/>
  <c r="E166" i="49"/>
  <c r="K165" i="49"/>
  <c r="J165" i="49"/>
  <c r="E165" i="49"/>
  <c r="K164" i="49"/>
  <c r="J164" i="49"/>
  <c r="E164" i="49"/>
  <c r="J163" i="49"/>
  <c r="K163" i="49" s="1"/>
  <c r="E163" i="49"/>
  <c r="J162" i="49"/>
  <c r="K162" i="49" s="1"/>
  <c r="E162" i="49"/>
  <c r="J161" i="49"/>
  <c r="K161" i="49" s="1"/>
  <c r="E161" i="49"/>
  <c r="J160" i="49"/>
  <c r="K160" i="49" s="1"/>
  <c r="E160" i="49"/>
  <c r="J159" i="49"/>
  <c r="K159" i="49" s="1"/>
  <c r="E159" i="49"/>
  <c r="K158" i="49"/>
  <c r="J158" i="49"/>
  <c r="E158" i="49"/>
  <c r="K157" i="49"/>
  <c r="J157" i="49"/>
  <c r="E157" i="49"/>
  <c r="K156" i="49"/>
  <c r="J156" i="49"/>
  <c r="E156" i="49"/>
  <c r="J155" i="49"/>
  <c r="K155" i="49" s="1"/>
  <c r="E155" i="49"/>
  <c r="J154" i="49"/>
  <c r="K154" i="49" s="1"/>
  <c r="E154" i="49"/>
  <c r="J153" i="49"/>
  <c r="K153" i="49" s="1"/>
  <c r="E153" i="49"/>
  <c r="J152" i="49"/>
  <c r="K152" i="49" s="1"/>
  <c r="E152" i="49"/>
  <c r="J151" i="49"/>
  <c r="K151" i="49" s="1"/>
  <c r="E151" i="49"/>
  <c r="K150" i="49"/>
  <c r="J150" i="49"/>
  <c r="E150" i="49"/>
  <c r="K149" i="49"/>
  <c r="J149" i="49"/>
  <c r="E149" i="49"/>
  <c r="K148" i="49"/>
  <c r="J148" i="49"/>
  <c r="E148" i="49"/>
  <c r="J147" i="49"/>
  <c r="K147" i="49" s="1"/>
  <c r="E147" i="49"/>
  <c r="J146" i="49"/>
  <c r="K146" i="49" s="1"/>
  <c r="E146" i="49"/>
  <c r="J145" i="49"/>
  <c r="K145" i="49" s="1"/>
  <c r="E145" i="49"/>
  <c r="J144" i="49"/>
  <c r="K144" i="49" s="1"/>
  <c r="E144" i="49"/>
  <c r="J143" i="49"/>
  <c r="K143" i="49" s="1"/>
  <c r="E143" i="49"/>
  <c r="K142" i="49"/>
  <c r="J142" i="49"/>
  <c r="E142" i="49"/>
  <c r="K141" i="49"/>
  <c r="J141" i="49"/>
  <c r="E141" i="49"/>
  <c r="K140" i="49"/>
  <c r="J140" i="49"/>
  <c r="E140" i="49"/>
  <c r="J139" i="49"/>
  <c r="K139" i="49" s="1"/>
  <c r="E139" i="49"/>
  <c r="J138" i="49"/>
  <c r="K138" i="49" s="1"/>
  <c r="E138" i="49"/>
  <c r="J137" i="49"/>
  <c r="K137" i="49" s="1"/>
  <c r="E137" i="49"/>
  <c r="J136" i="49"/>
  <c r="K136" i="49" s="1"/>
  <c r="E136" i="49"/>
  <c r="J135" i="49"/>
  <c r="K135" i="49" s="1"/>
  <c r="E135" i="49"/>
  <c r="K134" i="49"/>
  <c r="J134" i="49"/>
  <c r="E134" i="49"/>
  <c r="K133" i="49"/>
  <c r="J133" i="49"/>
  <c r="E133" i="49"/>
  <c r="K132" i="49"/>
  <c r="J132" i="49"/>
  <c r="E132" i="49"/>
  <c r="J131" i="49"/>
  <c r="K131" i="49" s="1"/>
  <c r="E131" i="49"/>
  <c r="J130" i="49"/>
  <c r="K130" i="49" s="1"/>
  <c r="E130" i="49"/>
  <c r="J129" i="49"/>
  <c r="K129" i="49" s="1"/>
  <c r="E129" i="49"/>
  <c r="J128" i="49"/>
  <c r="K128" i="49" s="1"/>
  <c r="E128" i="49"/>
  <c r="J127" i="49"/>
  <c r="K127" i="49" s="1"/>
  <c r="E127" i="49"/>
  <c r="K126" i="49"/>
  <c r="J126" i="49"/>
  <c r="E126" i="49"/>
  <c r="K125" i="49"/>
  <c r="J125" i="49"/>
  <c r="E125" i="49"/>
  <c r="K124" i="49"/>
  <c r="J124" i="49"/>
  <c r="E124" i="49"/>
  <c r="J123" i="49"/>
  <c r="K123" i="49" s="1"/>
  <c r="E123" i="49"/>
  <c r="J122" i="49"/>
  <c r="K122" i="49" s="1"/>
  <c r="E122" i="49"/>
  <c r="J121" i="49"/>
  <c r="K121" i="49" s="1"/>
  <c r="E121" i="49"/>
  <c r="J120" i="49"/>
  <c r="K120" i="49" s="1"/>
  <c r="E120" i="49"/>
  <c r="J119" i="49"/>
  <c r="K119" i="49" s="1"/>
  <c r="E119" i="49"/>
  <c r="K118" i="49"/>
  <c r="J118" i="49"/>
  <c r="E118" i="49"/>
  <c r="K117" i="49"/>
  <c r="J117" i="49"/>
  <c r="E117" i="49"/>
  <c r="K116" i="49"/>
  <c r="J116" i="49"/>
  <c r="E116" i="49"/>
  <c r="J115" i="49"/>
  <c r="K115" i="49" s="1"/>
  <c r="E115" i="49"/>
  <c r="J114" i="49"/>
  <c r="K114" i="49" s="1"/>
  <c r="E114" i="49"/>
  <c r="J113" i="49"/>
  <c r="K113" i="49" s="1"/>
  <c r="E113" i="49"/>
  <c r="J112" i="49"/>
  <c r="K112" i="49" s="1"/>
  <c r="E112" i="49"/>
  <c r="J111" i="49"/>
  <c r="K111" i="49" s="1"/>
  <c r="E111" i="49"/>
  <c r="K110" i="49"/>
  <c r="J110" i="49"/>
  <c r="E110" i="49"/>
  <c r="K109" i="49"/>
  <c r="J109" i="49"/>
  <c r="E109" i="49"/>
  <c r="K108" i="49"/>
  <c r="J108" i="49"/>
  <c r="E108" i="49"/>
  <c r="J107" i="49"/>
  <c r="K107" i="49" s="1"/>
  <c r="E107" i="49"/>
  <c r="J106" i="49"/>
  <c r="K106" i="49" s="1"/>
  <c r="E106" i="49"/>
  <c r="J105" i="49"/>
  <c r="K105" i="49" s="1"/>
  <c r="E105" i="49"/>
  <c r="J104" i="49"/>
  <c r="K104" i="49" s="1"/>
  <c r="E104" i="49"/>
  <c r="J103" i="49"/>
  <c r="K103" i="49" s="1"/>
  <c r="E103" i="49"/>
  <c r="K102" i="49"/>
  <c r="J102" i="49"/>
  <c r="E102" i="49"/>
  <c r="K101" i="49"/>
  <c r="J101" i="49"/>
  <c r="E101" i="49"/>
  <c r="K100" i="49"/>
  <c r="J100" i="49"/>
  <c r="E100" i="49"/>
  <c r="J99" i="49"/>
  <c r="K99" i="49" s="1"/>
  <c r="E99" i="49"/>
  <c r="J98" i="49"/>
  <c r="K98" i="49" s="1"/>
  <c r="E98" i="49"/>
  <c r="J97" i="49"/>
  <c r="K97" i="49" s="1"/>
  <c r="E97" i="49"/>
  <c r="J96" i="49"/>
  <c r="K96" i="49" s="1"/>
  <c r="E96" i="49"/>
  <c r="J95" i="49"/>
  <c r="K95" i="49" s="1"/>
  <c r="E95" i="49"/>
  <c r="K94" i="49"/>
  <c r="J94" i="49"/>
  <c r="E94" i="49"/>
  <c r="K93" i="49"/>
  <c r="J93" i="49"/>
  <c r="E93" i="49"/>
  <c r="K92" i="49"/>
  <c r="J92" i="49"/>
  <c r="E92" i="49"/>
  <c r="J91" i="49"/>
  <c r="K91" i="49" s="1"/>
  <c r="E91" i="49"/>
  <c r="J90" i="49"/>
  <c r="K90" i="49" s="1"/>
  <c r="E90" i="49"/>
  <c r="J89" i="49"/>
  <c r="K89" i="49" s="1"/>
  <c r="E89" i="49"/>
  <c r="J88" i="49"/>
  <c r="K88" i="49" s="1"/>
  <c r="E88" i="49"/>
  <c r="J87" i="49"/>
  <c r="K87" i="49" s="1"/>
  <c r="E87" i="49"/>
  <c r="K86" i="49"/>
  <c r="J86" i="49"/>
  <c r="E86" i="49"/>
  <c r="K85" i="49"/>
  <c r="J85" i="49"/>
  <c r="E85" i="49"/>
  <c r="K84" i="49"/>
  <c r="J84" i="49"/>
  <c r="E84" i="49"/>
  <c r="J83" i="49"/>
  <c r="K83" i="49" s="1"/>
  <c r="E83" i="49"/>
  <c r="J82" i="49"/>
  <c r="K82" i="49" s="1"/>
  <c r="E82" i="49"/>
  <c r="J81" i="49"/>
  <c r="K81" i="49" s="1"/>
  <c r="E81" i="49"/>
  <c r="J80" i="49"/>
  <c r="K80" i="49" s="1"/>
  <c r="E80" i="49"/>
  <c r="J79" i="49"/>
  <c r="K79" i="49" s="1"/>
  <c r="E79" i="49"/>
  <c r="K78" i="49"/>
  <c r="J78" i="49"/>
  <c r="E78" i="49"/>
  <c r="K77" i="49"/>
  <c r="J77" i="49"/>
  <c r="E77" i="49"/>
  <c r="K76" i="49"/>
  <c r="J76" i="49"/>
  <c r="E76" i="49"/>
  <c r="J75" i="49"/>
  <c r="K75" i="49" s="1"/>
  <c r="E75" i="49"/>
  <c r="J74" i="49"/>
  <c r="K74" i="49" s="1"/>
  <c r="E74" i="49"/>
  <c r="J73" i="49"/>
  <c r="K73" i="49" s="1"/>
  <c r="E73" i="49"/>
  <c r="J72" i="49"/>
  <c r="K72" i="49" s="1"/>
  <c r="E72" i="49"/>
  <c r="J71" i="49"/>
  <c r="K71" i="49" s="1"/>
  <c r="E71" i="49"/>
  <c r="K70" i="49"/>
  <c r="J70" i="49"/>
  <c r="E70" i="49"/>
  <c r="K69" i="49"/>
  <c r="J69" i="49"/>
  <c r="E69" i="49"/>
  <c r="K68" i="49"/>
  <c r="J68" i="49"/>
  <c r="E68" i="49"/>
  <c r="J67" i="49"/>
  <c r="K67" i="49" s="1"/>
  <c r="E67" i="49"/>
  <c r="J66" i="49"/>
  <c r="K66" i="49" s="1"/>
  <c r="E66" i="49"/>
  <c r="J65" i="49"/>
  <c r="K65" i="49" s="1"/>
  <c r="E65" i="49"/>
  <c r="J64" i="49"/>
  <c r="K64" i="49" s="1"/>
  <c r="E64" i="49"/>
  <c r="J63" i="49"/>
  <c r="K63" i="49" s="1"/>
  <c r="E63" i="49"/>
  <c r="K62" i="49"/>
  <c r="J62" i="49"/>
  <c r="E62" i="49"/>
  <c r="K61" i="49"/>
  <c r="J61" i="49"/>
  <c r="E61" i="49"/>
  <c r="K60" i="49"/>
  <c r="J60" i="49"/>
  <c r="E60" i="49"/>
  <c r="J59" i="49"/>
  <c r="K59" i="49" s="1"/>
  <c r="E59" i="49"/>
  <c r="J58" i="49"/>
  <c r="K58" i="49" s="1"/>
  <c r="E58" i="49"/>
  <c r="J57" i="49"/>
  <c r="K57" i="49" s="1"/>
  <c r="E57" i="49"/>
  <c r="J56" i="49"/>
  <c r="K56" i="49" s="1"/>
  <c r="E56" i="49"/>
  <c r="J55" i="49"/>
  <c r="K55" i="49" s="1"/>
  <c r="E55" i="49"/>
  <c r="K54" i="49"/>
  <c r="J54" i="49"/>
  <c r="E54" i="49"/>
  <c r="K53" i="49"/>
  <c r="J53" i="49"/>
  <c r="E53" i="49"/>
  <c r="K52" i="49"/>
  <c r="J52" i="49"/>
  <c r="E52" i="49"/>
  <c r="J51" i="49"/>
  <c r="K51" i="49" s="1"/>
  <c r="E51" i="49"/>
  <c r="J50" i="49"/>
  <c r="K50" i="49" s="1"/>
  <c r="E50" i="49"/>
  <c r="J49" i="49"/>
  <c r="K49" i="49" s="1"/>
  <c r="E49" i="49"/>
  <c r="J48" i="49"/>
  <c r="K48" i="49" s="1"/>
  <c r="E48" i="49"/>
  <c r="J47" i="49"/>
  <c r="K47" i="49" s="1"/>
  <c r="E47" i="49"/>
  <c r="K46" i="49"/>
  <c r="J46" i="49"/>
  <c r="E46" i="49"/>
  <c r="K45" i="49"/>
  <c r="J45" i="49"/>
  <c r="E45" i="49"/>
  <c r="K44" i="49"/>
  <c r="J44" i="49"/>
  <c r="E44" i="49"/>
  <c r="J43" i="49"/>
  <c r="K43" i="49" s="1"/>
  <c r="E43" i="49"/>
  <c r="J42" i="49"/>
  <c r="K42" i="49" s="1"/>
  <c r="E42" i="49"/>
  <c r="J41" i="49"/>
  <c r="K41" i="49" s="1"/>
  <c r="E41" i="49"/>
  <c r="J40" i="49"/>
  <c r="K40" i="49" s="1"/>
  <c r="E40" i="49"/>
  <c r="J39" i="49"/>
  <c r="K39" i="49" s="1"/>
  <c r="E39" i="49"/>
  <c r="K38" i="49"/>
  <c r="J38" i="49"/>
  <c r="E38" i="49"/>
  <c r="K37" i="49"/>
  <c r="J37" i="49"/>
  <c r="E37" i="49"/>
  <c r="K36" i="49"/>
  <c r="J36" i="49"/>
  <c r="E36" i="49"/>
  <c r="J35" i="49"/>
  <c r="K35" i="49" s="1"/>
  <c r="E35" i="49"/>
  <c r="J34" i="49"/>
  <c r="K34" i="49" s="1"/>
  <c r="E34" i="49"/>
  <c r="J33" i="49"/>
  <c r="K33" i="49" s="1"/>
  <c r="E33" i="49"/>
  <c r="J32" i="49"/>
  <c r="K32" i="49" s="1"/>
  <c r="E32" i="49"/>
  <c r="J31" i="49"/>
  <c r="K31" i="49" s="1"/>
  <c r="E31" i="49"/>
  <c r="K30" i="49"/>
  <c r="J30" i="49"/>
  <c r="E30" i="49"/>
  <c r="K29" i="49"/>
  <c r="J29" i="49"/>
  <c r="E29" i="49"/>
  <c r="K28" i="49"/>
  <c r="J28" i="49"/>
  <c r="E28" i="49"/>
  <c r="K27" i="49"/>
  <c r="J27" i="49"/>
  <c r="E27" i="49"/>
  <c r="J26" i="49"/>
  <c r="K26" i="49" s="1"/>
  <c r="E26" i="49"/>
  <c r="J25" i="49"/>
  <c r="K25" i="49" s="1"/>
  <c r="E25" i="49"/>
  <c r="J24" i="49"/>
  <c r="K24" i="49" s="1"/>
  <c r="E24" i="49"/>
  <c r="J23" i="49"/>
  <c r="K23" i="49" s="1"/>
  <c r="E23" i="49"/>
  <c r="K22" i="49"/>
  <c r="J22" i="49"/>
  <c r="E22" i="49"/>
  <c r="K21" i="49"/>
  <c r="J21" i="49"/>
  <c r="E21" i="49"/>
  <c r="K20" i="49"/>
  <c r="J20" i="49"/>
  <c r="E20" i="49"/>
  <c r="K19" i="49"/>
  <c r="J19" i="49"/>
  <c r="E19" i="49"/>
  <c r="J18" i="49"/>
  <c r="K18" i="49" s="1"/>
  <c r="E18" i="49"/>
  <c r="J17" i="49"/>
  <c r="K17" i="49" s="1"/>
  <c r="E17" i="49"/>
  <c r="J16" i="49"/>
  <c r="K16" i="49" s="1"/>
  <c r="E16" i="49"/>
  <c r="J15" i="49"/>
  <c r="K15" i="49" s="1"/>
  <c r="E15" i="49"/>
  <c r="K14" i="49"/>
  <c r="J14" i="49"/>
  <c r="E14" i="49"/>
  <c r="K13" i="49"/>
  <c r="J13" i="49"/>
  <c r="E13" i="49"/>
  <c r="K12" i="49"/>
  <c r="J12" i="49"/>
  <c r="E12" i="49"/>
  <c r="K11" i="49"/>
  <c r="J11" i="49"/>
  <c r="E11" i="49"/>
  <c r="J10" i="49"/>
  <c r="K10" i="49" s="1"/>
  <c r="E10" i="49"/>
  <c r="J9" i="49"/>
  <c r="K9" i="49" s="1"/>
  <c r="E9" i="49"/>
  <c r="J8" i="49"/>
  <c r="K8" i="49" s="1"/>
  <c r="E8" i="49"/>
  <c r="J7" i="49"/>
  <c r="K7" i="49" s="1"/>
  <c r="E7" i="49"/>
  <c r="J5" i="49"/>
  <c r="E5" i="49"/>
  <c r="J275" i="48"/>
  <c r="K275" i="48" s="1"/>
  <c r="E275" i="48"/>
  <c r="K274" i="48"/>
  <c r="J274" i="48"/>
  <c r="E274" i="48"/>
  <c r="J273" i="48"/>
  <c r="K273" i="48" s="1"/>
  <c r="E273" i="48"/>
  <c r="J272" i="48"/>
  <c r="K272" i="48" s="1"/>
  <c r="E272" i="48"/>
  <c r="J271" i="48"/>
  <c r="K271" i="48" s="1"/>
  <c r="E271" i="48"/>
  <c r="K270" i="48"/>
  <c r="J270" i="48"/>
  <c r="E270" i="48"/>
  <c r="K269" i="48"/>
  <c r="J269" i="48"/>
  <c r="E269" i="48"/>
  <c r="K268" i="48"/>
  <c r="J268" i="48"/>
  <c r="E268" i="48"/>
  <c r="J267" i="48"/>
  <c r="K267" i="48" s="1"/>
  <c r="E267" i="48"/>
  <c r="K266" i="48"/>
  <c r="J266" i="48"/>
  <c r="E266" i="48"/>
  <c r="J265" i="48"/>
  <c r="K265" i="48" s="1"/>
  <c r="E265" i="48"/>
  <c r="K264" i="48"/>
  <c r="J264" i="48"/>
  <c r="E264" i="48"/>
  <c r="J263" i="48"/>
  <c r="K263" i="48" s="1"/>
  <c r="E263" i="48"/>
  <c r="K262" i="48"/>
  <c r="J262" i="48"/>
  <c r="E262" i="48"/>
  <c r="K261" i="48"/>
  <c r="J261" i="48"/>
  <c r="E261" i="48"/>
  <c r="K260" i="48"/>
  <c r="J260" i="48"/>
  <c r="E260" i="48"/>
  <c r="J259" i="48"/>
  <c r="K259" i="48" s="1"/>
  <c r="E259" i="48"/>
  <c r="K258" i="48"/>
  <c r="J258" i="48"/>
  <c r="E258" i="48"/>
  <c r="J257" i="48"/>
  <c r="K257" i="48" s="1"/>
  <c r="E257" i="48"/>
  <c r="J256" i="48"/>
  <c r="K256" i="48" s="1"/>
  <c r="E256" i="48"/>
  <c r="J255" i="48"/>
  <c r="K255" i="48" s="1"/>
  <c r="E255" i="48"/>
  <c r="K254" i="48"/>
  <c r="J254" i="48"/>
  <c r="E254" i="48"/>
  <c r="K253" i="48"/>
  <c r="J253" i="48"/>
  <c r="E253" i="48"/>
  <c r="K252" i="48"/>
  <c r="J252" i="48"/>
  <c r="E252" i="48"/>
  <c r="J251" i="48"/>
  <c r="K251" i="48" s="1"/>
  <c r="E251" i="48"/>
  <c r="K250" i="48"/>
  <c r="J250" i="48"/>
  <c r="E250" i="48"/>
  <c r="J249" i="48"/>
  <c r="K249" i="48" s="1"/>
  <c r="E249" i="48"/>
  <c r="J248" i="48"/>
  <c r="K248" i="48" s="1"/>
  <c r="E248" i="48"/>
  <c r="J247" i="48"/>
  <c r="K247" i="48" s="1"/>
  <c r="E247" i="48"/>
  <c r="K246" i="48"/>
  <c r="J246" i="48"/>
  <c r="E246" i="48"/>
  <c r="K245" i="48"/>
  <c r="J245" i="48"/>
  <c r="E245" i="48"/>
  <c r="K244" i="48"/>
  <c r="J244" i="48"/>
  <c r="E244" i="48"/>
  <c r="J243" i="48"/>
  <c r="K243" i="48" s="1"/>
  <c r="E243" i="48"/>
  <c r="K242" i="48"/>
  <c r="J242" i="48"/>
  <c r="E242" i="48"/>
  <c r="J241" i="48"/>
  <c r="K241" i="48" s="1"/>
  <c r="E241" i="48"/>
  <c r="J240" i="48"/>
  <c r="K240" i="48" s="1"/>
  <c r="E240" i="48"/>
  <c r="J239" i="48"/>
  <c r="K239" i="48" s="1"/>
  <c r="E239" i="48"/>
  <c r="K238" i="48"/>
  <c r="J238" i="48"/>
  <c r="E238" i="48"/>
  <c r="K237" i="48"/>
  <c r="J237" i="48"/>
  <c r="E237" i="48"/>
  <c r="K236" i="48"/>
  <c r="J236" i="48"/>
  <c r="E236" i="48"/>
  <c r="J235" i="48"/>
  <c r="K235" i="48" s="1"/>
  <c r="E235" i="48"/>
  <c r="K234" i="48"/>
  <c r="J234" i="48"/>
  <c r="E234" i="48"/>
  <c r="J233" i="48"/>
  <c r="K233" i="48" s="1"/>
  <c r="E233" i="48"/>
  <c r="J232" i="48"/>
  <c r="K232" i="48" s="1"/>
  <c r="E232" i="48"/>
  <c r="J231" i="48"/>
  <c r="K231" i="48" s="1"/>
  <c r="E231" i="48"/>
  <c r="K230" i="48"/>
  <c r="J230" i="48"/>
  <c r="E230" i="48"/>
  <c r="K229" i="48"/>
  <c r="J229" i="48"/>
  <c r="E229" i="48"/>
  <c r="K228" i="48"/>
  <c r="J228" i="48"/>
  <c r="E228" i="48"/>
  <c r="J227" i="48"/>
  <c r="K227" i="48" s="1"/>
  <c r="E227" i="48"/>
  <c r="K226" i="48"/>
  <c r="J226" i="48"/>
  <c r="E226" i="48"/>
  <c r="J225" i="48"/>
  <c r="K225" i="48" s="1"/>
  <c r="E225" i="48"/>
  <c r="J224" i="48"/>
  <c r="K224" i="48" s="1"/>
  <c r="E224" i="48"/>
  <c r="J223" i="48"/>
  <c r="K223" i="48" s="1"/>
  <c r="E223" i="48"/>
  <c r="K222" i="48"/>
  <c r="J222" i="48"/>
  <c r="E222" i="48"/>
  <c r="K221" i="48"/>
  <c r="J221" i="48"/>
  <c r="E221" i="48"/>
  <c r="K220" i="48"/>
  <c r="J220" i="48"/>
  <c r="E220" i="48"/>
  <c r="J219" i="48"/>
  <c r="K219" i="48" s="1"/>
  <c r="E219" i="48"/>
  <c r="K218" i="48"/>
  <c r="J218" i="48"/>
  <c r="E218" i="48"/>
  <c r="J217" i="48"/>
  <c r="K217" i="48" s="1"/>
  <c r="E217" i="48"/>
  <c r="J216" i="48"/>
  <c r="K216" i="48" s="1"/>
  <c r="E216" i="48"/>
  <c r="J215" i="48"/>
  <c r="K215" i="48" s="1"/>
  <c r="E215" i="48"/>
  <c r="K214" i="48"/>
  <c r="J214" i="48"/>
  <c r="E214" i="48"/>
  <c r="K213" i="48"/>
  <c r="J213" i="48"/>
  <c r="E213" i="48"/>
  <c r="K212" i="48"/>
  <c r="J212" i="48"/>
  <c r="E212" i="48"/>
  <c r="J211" i="48"/>
  <c r="K211" i="48" s="1"/>
  <c r="E211" i="48"/>
  <c r="K210" i="48"/>
  <c r="J210" i="48"/>
  <c r="E210" i="48"/>
  <c r="J209" i="48"/>
  <c r="K209" i="48" s="1"/>
  <c r="E209" i="48"/>
  <c r="J208" i="48"/>
  <c r="K208" i="48" s="1"/>
  <c r="E208" i="48"/>
  <c r="J207" i="48"/>
  <c r="K207" i="48" s="1"/>
  <c r="E207" i="48"/>
  <c r="K206" i="48"/>
  <c r="J206" i="48"/>
  <c r="E206" i="48"/>
  <c r="K205" i="48"/>
  <c r="J205" i="48"/>
  <c r="E205" i="48"/>
  <c r="K204" i="48"/>
  <c r="J204" i="48"/>
  <c r="E204" i="48"/>
  <c r="J203" i="48"/>
  <c r="K203" i="48" s="1"/>
  <c r="E203" i="48"/>
  <c r="K202" i="48"/>
  <c r="J202" i="48"/>
  <c r="E202" i="48"/>
  <c r="J201" i="48"/>
  <c r="K201" i="48" s="1"/>
  <c r="E201" i="48"/>
  <c r="J200" i="48"/>
  <c r="K200" i="48" s="1"/>
  <c r="E200" i="48"/>
  <c r="J199" i="48"/>
  <c r="K199" i="48" s="1"/>
  <c r="E199" i="48"/>
  <c r="K198" i="48"/>
  <c r="J198" i="48"/>
  <c r="E198" i="48"/>
  <c r="K197" i="48"/>
  <c r="J197" i="48"/>
  <c r="E197" i="48"/>
  <c r="K196" i="48"/>
  <c r="J196" i="48"/>
  <c r="E196" i="48"/>
  <c r="J195" i="48"/>
  <c r="K195" i="48" s="1"/>
  <c r="E195" i="48"/>
  <c r="K194" i="48"/>
  <c r="J194" i="48"/>
  <c r="E194" i="48"/>
  <c r="J193" i="48"/>
  <c r="K193" i="48" s="1"/>
  <c r="E193" i="48"/>
  <c r="J192" i="48"/>
  <c r="K192" i="48" s="1"/>
  <c r="E192" i="48"/>
  <c r="J191" i="48"/>
  <c r="K191" i="48" s="1"/>
  <c r="E191" i="48"/>
  <c r="K190" i="48"/>
  <c r="J190" i="48"/>
  <c r="E190" i="48"/>
  <c r="K189" i="48"/>
  <c r="J189" i="48"/>
  <c r="E189" i="48"/>
  <c r="K188" i="48"/>
  <c r="J188" i="48"/>
  <c r="E188" i="48"/>
  <c r="J187" i="48"/>
  <c r="K187" i="48" s="1"/>
  <c r="E187" i="48"/>
  <c r="K186" i="48"/>
  <c r="J186" i="48"/>
  <c r="E186" i="48"/>
  <c r="J185" i="48"/>
  <c r="K185" i="48" s="1"/>
  <c r="E185" i="48"/>
  <c r="J184" i="48"/>
  <c r="K184" i="48" s="1"/>
  <c r="E184" i="48"/>
  <c r="J183" i="48"/>
  <c r="K183" i="48" s="1"/>
  <c r="E183" i="48"/>
  <c r="K182" i="48"/>
  <c r="J182" i="48"/>
  <c r="E182" i="48"/>
  <c r="K181" i="48"/>
  <c r="J181" i="48"/>
  <c r="E181" i="48"/>
  <c r="K180" i="48"/>
  <c r="J180" i="48"/>
  <c r="E180" i="48"/>
  <c r="J179" i="48"/>
  <c r="K179" i="48" s="1"/>
  <c r="E179" i="48"/>
  <c r="K178" i="48"/>
  <c r="J178" i="48"/>
  <c r="E178" i="48"/>
  <c r="J177" i="48"/>
  <c r="K177" i="48" s="1"/>
  <c r="E177" i="48"/>
  <c r="J176" i="48"/>
  <c r="K176" i="48" s="1"/>
  <c r="E176" i="48"/>
  <c r="J175" i="48"/>
  <c r="K175" i="48" s="1"/>
  <c r="E175" i="48"/>
  <c r="K174" i="48"/>
  <c r="J174" i="48"/>
  <c r="E174" i="48"/>
  <c r="K173" i="48"/>
  <c r="J173" i="48"/>
  <c r="E173" i="48"/>
  <c r="K172" i="48"/>
  <c r="J172" i="48"/>
  <c r="E172" i="48"/>
  <c r="J171" i="48"/>
  <c r="K171" i="48" s="1"/>
  <c r="E171" i="48"/>
  <c r="K170" i="48"/>
  <c r="J170" i="48"/>
  <c r="E170" i="48"/>
  <c r="J169" i="48"/>
  <c r="K169" i="48" s="1"/>
  <c r="E169" i="48"/>
  <c r="J168" i="48"/>
  <c r="K168" i="48" s="1"/>
  <c r="E168" i="48"/>
  <c r="J167" i="48"/>
  <c r="K167" i="48" s="1"/>
  <c r="E167" i="48"/>
  <c r="K166" i="48"/>
  <c r="J166" i="48"/>
  <c r="E166" i="48"/>
  <c r="K165" i="48"/>
  <c r="J165" i="48"/>
  <c r="E165" i="48"/>
  <c r="K164" i="48"/>
  <c r="J164" i="48"/>
  <c r="E164" i="48"/>
  <c r="J163" i="48"/>
  <c r="K163" i="48" s="1"/>
  <c r="E163" i="48"/>
  <c r="K162" i="48"/>
  <c r="J162" i="48"/>
  <c r="E162" i="48"/>
  <c r="J161" i="48"/>
  <c r="K161" i="48" s="1"/>
  <c r="E161" i="48"/>
  <c r="J160" i="48"/>
  <c r="K160" i="48" s="1"/>
  <c r="E160" i="48"/>
  <c r="J159" i="48"/>
  <c r="K159" i="48" s="1"/>
  <c r="E159" i="48"/>
  <c r="K158" i="48"/>
  <c r="J158" i="48"/>
  <c r="E158" i="48"/>
  <c r="K157" i="48"/>
  <c r="J157" i="48"/>
  <c r="E157" i="48"/>
  <c r="K156" i="48"/>
  <c r="J156" i="48"/>
  <c r="E156" i="48"/>
  <c r="J155" i="48"/>
  <c r="K155" i="48" s="1"/>
  <c r="E155" i="48"/>
  <c r="K154" i="48"/>
  <c r="J154" i="48"/>
  <c r="E154" i="48"/>
  <c r="J153" i="48"/>
  <c r="K153" i="48" s="1"/>
  <c r="E153" i="48"/>
  <c r="J152" i="48"/>
  <c r="K152" i="48" s="1"/>
  <c r="E152" i="48"/>
  <c r="J151" i="48"/>
  <c r="K151" i="48" s="1"/>
  <c r="E151" i="48"/>
  <c r="K150" i="48"/>
  <c r="J150" i="48"/>
  <c r="E150" i="48"/>
  <c r="K149" i="48"/>
  <c r="J149" i="48"/>
  <c r="E149" i="48"/>
  <c r="K148" i="48"/>
  <c r="J148" i="48"/>
  <c r="E148" i="48"/>
  <c r="J147" i="48"/>
  <c r="K147" i="48" s="1"/>
  <c r="E147" i="48"/>
  <c r="K146" i="48"/>
  <c r="J146" i="48"/>
  <c r="E146" i="48"/>
  <c r="J145" i="48"/>
  <c r="K145" i="48" s="1"/>
  <c r="E145" i="48"/>
  <c r="J144" i="48"/>
  <c r="K144" i="48" s="1"/>
  <c r="E144" i="48"/>
  <c r="J143" i="48"/>
  <c r="K143" i="48" s="1"/>
  <c r="E143" i="48"/>
  <c r="K142" i="48"/>
  <c r="J142" i="48"/>
  <c r="E142" i="48"/>
  <c r="K141" i="48"/>
  <c r="J141" i="48"/>
  <c r="E141" i="48"/>
  <c r="K140" i="48"/>
  <c r="J140" i="48"/>
  <c r="E140" i="48"/>
  <c r="J139" i="48"/>
  <c r="K139" i="48" s="1"/>
  <c r="E139" i="48"/>
  <c r="K138" i="48"/>
  <c r="J138" i="48"/>
  <c r="E138" i="48"/>
  <c r="J137" i="48"/>
  <c r="K137" i="48" s="1"/>
  <c r="E137" i="48"/>
  <c r="J136" i="48"/>
  <c r="K136" i="48" s="1"/>
  <c r="E136" i="48"/>
  <c r="J135" i="48"/>
  <c r="K135" i="48" s="1"/>
  <c r="E135" i="48"/>
  <c r="K134" i="48"/>
  <c r="J134" i="48"/>
  <c r="E134" i="48"/>
  <c r="K133" i="48"/>
  <c r="J133" i="48"/>
  <c r="E133" i="48"/>
  <c r="K132" i="48"/>
  <c r="J132" i="48"/>
  <c r="E132" i="48"/>
  <c r="J131" i="48"/>
  <c r="K131" i="48" s="1"/>
  <c r="E131" i="48"/>
  <c r="K130" i="48"/>
  <c r="J130" i="48"/>
  <c r="E130" i="48"/>
  <c r="J129" i="48"/>
  <c r="K129" i="48" s="1"/>
  <c r="E129" i="48"/>
  <c r="J128" i="48"/>
  <c r="K128" i="48" s="1"/>
  <c r="E128" i="48"/>
  <c r="J127" i="48"/>
  <c r="K127" i="48" s="1"/>
  <c r="E127" i="48"/>
  <c r="K126" i="48"/>
  <c r="J126" i="48"/>
  <c r="E126" i="48"/>
  <c r="K125" i="48"/>
  <c r="J125" i="48"/>
  <c r="E125" i="48"/>
  <c r="K124" i="48"/>
  <c r="J124" i="48"/>
  <c r="E124" i="48"/>
  <c r="J123" i="48"/>
  <c r="K123" i="48" s="1"/>
  <c r="E123" i="48"/>
  <c r="K122" i="48"/>
  <c r="J122" i="48"/>
  <c r="E122" i="48"/>
  <c r="J121" i="48"/>
  <c r="K121" i="48" s="1"/>
  <c r="E121" i="48"/>
  <c r="J120" i="48"/>
  <c r="K120" i="48" s="1"/>
  <c r="E120" i="48"/>
  <c r="J119" i="48"/>
  <c r="K119" i="48" s="1"/>
  <c r="E119" i="48"/>
  <c r="K118" i="48"/>
  <c r="J118" i="48"/>
  <c r="E118" i="48"/>
  <c r="J117" i="48"/>
  <c r="K117" i="48" s="1"/>
  <c r="E117" i="48"/>
  <c r="K116" i="48"/>
  <c r="J116" i="48"/>
  <c r="E116" i="48"/>
  <c r="J115" i="48"/>
  <c r="K115" i="48" s="1"/>
  <c r="E115" i="48"/>
  <c r="K114" i="48"/>
  <c r="J114" i="48"/>
  <c r="E114" i="48"/>
  <c r="J113" i="48"/>
  <c r="K113" i="48" s="1"/>
  <c r="E113" i="48"/>
  <c r="J112" i="48"/>
  <c r="K112" i="48" s="1"/>
  <c r="E112" i="48"/>
  <c r="J111" i="48"/>
  <c r="K111" i="48" s="1"/>
  <c r="E111" i="48"/>
  <c r="K110" i="48"/>
  <c r="J110" i="48"/>
  <c r="E110" i="48"/>
  <c r="J109" i="48"/>
  <c r="K109" i="48" s="1"/>
  <c r="E109" i="48"/>
  <c r="K108" i="48"/>
  <c r="J108" i="48"/>
  <c r="E108" i="48"/>
  <c r="J107" i="48"/>
  <c r="K107" i="48" s="1"/>
  <c r="E107" i="48"/>
  <c r="K106" i="48"/>
  <c r="J106" i="48"/>
  <c r="E106" i="48"/>
  <c r="J105" i="48"/>
  <c r="K105" i="48" s="1"/>
  <c r="E105" i="48"/>
  <c r="J104" i="48"/>
  <c r="K104" i="48" s="1"/>
  <c r="E104" i="48"/>
  <c r="J103" i="48"/>
  <c r="K103" i="48" s="1"/>
  <c r="E103" i="48"/>
  <c r="K102" i="48"/>
  <c r="J102" i="48"/>
  <c r="E102" i="48"/>
  <c r="J101" i="48"/>
  <c r="K101" i="48" s="1"/>
  <c r="E101" i="48"/>
  <c r="K100" i="48"/>
  <c r="J100" i="48"/>
  <c r="E100" i="48"/>
  <c r="J99" i="48"/>
  <c r="K99" i="48" s="1"/>
  <c r="E99" i="48"/>
  <c r="K98" i="48"/>
  <c r="J98" i="48"/>
  <c r="E98" i="48"/>
  <c r="J97" i="48"/>
  <c r="K97" i="48" s="1"/>
  <c r="E97" i="48"/>
  <c r="J96" i="48"/>
  <c r="K96" i="48" s="1"/>
  <c r="E96" i="48"/>
  <c r="J95" i="48"/>
  <c r="K95" i="48" s="1"/>
  <c r="E95" i="48"/>
  <c r="K94" i="48"/>
  <c r="J94" i="48"/>
  <c r="E94" i="48"/>
  <c r="J93" i="48"/>
  <c r="K93" i="48" s="1"/>
  <c r="E93" i="48"/>
  <c r="K92" i="48"/>
  <c r="J92" i="48"/>
  <c r="E92" i="48"/>
  <c r="J91" i="48"/>
  <c r="K91" i="48" s="1"/>
  <c r="E91" i="48"/>
  <c r="K90" i="48"/>
  <c r="J90" i="48"/>
  <c r="E90" i="48"/>
  <c r="J89" i="48"/>
  <c r="K89" i="48" s="1"/>
  <c r="E89" i="48"/>
  <c r="J88" i="48"/>
  <c r="K88" i="48" s="1"/>
  <c r="E88" i="48"/>
  <c r="J87" i="48"/>
  <c r="K87" i="48" s="1"/>
  <c r="E87" i="48"/>
  <c r="K86" i="48"/>
  <c r="J86" i="48"/>
  <c r="E86" i="48"/>
  <c r="J85" i="48"/>
  <c r="K85" i="48" s="1"/>
  <c r="E85" i="48"/>
  <c r="K84" i="48"/>
  <c r="J84" i="48"/>
  <c r="E84" i="48"/>
  <c r="J83" i="48"/>
  <c r="K83" i="48" s="1"/>
  <c r="E83" i="48"/>
  <c r="K82" i="48"/>
  <c r="J82" i="48"/>
  <c r="E82" i="48"/>
  <c r="J81" i="48"/>
  <c r="K81" i="48" s="1"/>
  <c r="E81" i="48"/>
  <c r="J80" i="48"/>
  <c r="K80" i="48" s="1"/>
  <c r="E80" i="48"/>
  <c r="J79" i="48"/>
  <c r="K79" i="48" s="1"/>
  <c r="E79" i="48"/>
  <c r="K78" i="48"/>
  <c r="J78" i="48"/>
  <c r="E78" i="48"/>
  <c r="J77" i="48"/>
  <c r="K77" i="48" s="1"/>
  <c r="E77" i="48"/>
  <c r="K76" i="48"/>
  <c r="J76" i="48"/>
  <c r="E76" i="48"/>
  <c r="J75" i="48"/>
  <c r="K75" i="48" s="1"/>
  <c r="E75" i="48"/>
  <c r="K74" i="48"/>
  <c r="J74" i="48"/>
  <c r="E74" i="48"/>
  <c r="J73" i="48"/>
  <c r="K73" i="48" s="1"/>
  <c r="E73" i="48"/>
  <c r="J72" i="48"/>
  <c r="K72" i="48" s="1"/>
  <c r="E72" i="48"/>
  <c r="J71" i="48"/>
  <c r="K71" i="48" s="1"/>
  <c r="E71" i="48"/>
  <c r="K70" i="48"/>
  <c r="J70" i="48"/>
  <c r="E70" i="48"/>
  <c r="J69" i="48"/>
  <c r="K69" i="48" s="1"/>
  <c r="E69" i="48"/>
  <c r="K68" i="48"/>
  <c r="J68" i="48"/>
  <c r="E68" i="48"/>
  <c r="J67" i="48"/>
  <c r="K67" i="48" s="1"/>
  <c r="E67" i="48"/>
  <c r="K66" i="48"/>
  <c r="J66" i="48"/>
  <c r="E66" i="48"/>
  <c r="J65" i="48"/>
  <c r="K65" i="48" s="1"/>
  <c r="E65" i="48"/>
  <c r="J64" i="48"/>
  <c r="K64" i="48" s="1"/>
  <c r="E64" i="48"/>
  <c r="J63" i="48"/>
  <c r="K63" i="48" s="1"/>
  <c r="E63" i="48"/>
  <c r="K62" i="48"/>
  <c r="J62" i="48"/>
  <c r="E62" i="48"/>
  <c r="J61" i="48"/>
  <c r="K61" i="48" s="1"/>
  <c r="E61" i="48"/>
  <c r="K60" i="48"/>
  <c r="J60" i="48"/>
  <c r="E60" i="48"/>
  <c r="K59" i="48"/>
  <c r="J59" i="48"/>
  <c r="E59" i="48"/>
  <c r="K58" i="48"/>
  <c r="J58" i="48"/>
  <c r="E58" i="48"/>
  <c r="J57" i="48"/>
  <c r="K57" i="48" s="1"/>
  <c r="E57" i="48"/>
  <c r="J56" i="48"/>
  <c r="K56" i="48" s="1"/>
  <c r="E56" i="48"/>
  <c r="J55" i="48"/>
  <c r="K55" i="48" s="1"/>
  <c r="E55" i="48"/>
  <c r="K54" i="48"/>
  <c r="J54" i="48"/>
  <c r="E54" i="48"/>
  <c r="J53" i="48"/>
  <c r="K53" i="48" s="1"/>
  <c r="E53" i="48"/>
  <c r="K52" i="48"/>
  <c r="J52" i="48"/>
  <c r="E52" i="48"/>
  <c r="K51" i="48"/>
  <c r="J51" i="48"/>
  <c r="E51" i="48"/>
  <c r="K50" i="48"/>
  <c r="J50" i="48"/>
  <c r="E50" i="48"/>
  <c r="J49" i="48"/>
  <c r="K49" i="48" s="1"/>
  <c r="E49" i="48"/>
  <c r="J48" i="48"/>
  <c r="K48" i="48" s="1"/>
  <c r="E48" i="48"/>
  <c r="J47" i="48"/>
  <c r="K47" i="48" s="1"/>
  <c r="E47" i="48"/>
  <c r="K46" i="48"/>
  <c r="J46" i="48"/>
  <c r="E46" i="48"/>
  <c r="J45" i="48"/>
  <c r="K45" i="48" s="1"/>
  <c r="E45" i="48"/>
  <c r="K44" i="48"/>
  <c r="J44" i="48"/>
  <c r="E44" i="48"/>
  <c r="K43" i="48"/>
  <c r="J43" i="48"/>
  <c r="E43" i="48"/>
  <c r="K42" i="48"/>
  <c r="J42" i="48"/>
  <c r="E42" i="48"/>
  <c r="J41" i="48"/>
  <c r="K41" i="48" s="1"/>
  <c r="E41" i="48"/>
  <c r="J40" i="48"/>
  <c r="K40" i="48" s="1"/>
  <c r="E40" i="48"/>
  <c r="J39" i="48"/>
  <c r="K39" i="48" s="1"/>
  <c r="E39" i="48"/>
  <c r="K38" i="48"/>
  <c r="J38" i="48"/>
  <c r="E38" i="48"/>
  <c r="J37" i="48"/>
  <c r="K37" i="48" s="1"/>
  <c r="E37" i="48"/>
  <c r="K36" i="48"/>
  <c r="J36" i="48"/>
  <c r="E36" i="48"/>
  <c r="K35" i="48"/>
  <c r="J35" i="48"/>
  <c r="E35" i="48"/>
  <c r="K34" i="48"/>
  <c r="J34" i="48"/>
  <c r="E34" i="48"/>
  <c r="J33" i="48"/>
  <c r="K33" i="48" s="1"/>
  <c r="E33" i="48"/>
  <c r="J32" i="48"/>
  <c r="K32" i="48" s="1"/>
  <c r="E32" i="48"/>
  <c r="J31" i="48"/>
  <c r="K31" i="48" s="1"/>
  <c r="E31" i="48"/>
  <c r="K30" i="48"/>
  <c r="J30" i="48"/>
  <c r="E30" i="48"/>
  <c r="J29" i="48"/>
  <c r="K29" i="48" s="1"/>
  <c r="E29" i="48"/>
  <c r="K28" i="48"/>
  <c r="J28" i="48"/>
  <c r="E28" i="48"/>
  <c r="K27" i="48"/>
  <c r="J27" i="48"/>
  <c r="E27" i="48"/>
  <c r="K26" i="48"/>
  <c r="J26" i="48"/>
  <c r="E26" i="48"/>
  <c r="J25" i="48"/>
  <c r="K25" i="48" s="1"/>
  <c r="E25" i="48"/>
  <c r="J24" i="48"/>
  <c r="K24" i="48" s="1"/>
  <c r="E24" i="48"/>
  <c r="J23" i="48"/>
  <c r="K23" i="48" s="1"/>
  <c r="E23" i="48"/>
  <c r="K22" i="48"/>
  <c r="J22" i="48"/>
  <c r="E22" i="48"/>
  <c r="J21" i="48"/>
  <c r="K21" i="48" s="1"/>
  <c r="E21" i="48"/>
  <c r="K20" i="48"/>
  <c r="J20" i="48"/>
  <c r="E20" i="48"/>
  <c r="K19" i="48"/>
  <c r="J19" i="48"/>
  <c r="E19" i="48"/>
  <c r="K18" i="48"/>
  <c r="J18" i="48"/>
  <c r="E18" i="48"/>
  <c r="J17" i="48"/>
  <c r="K17" i="48" s="1"/>
  <c r="E17" i="48"/>
  <c r="J16" i="48"/>
  <c r="K16" i="48" s="1"/>
  <c r="E16" i="48"/>
  <c r="J15" i="48"/>
  <c r="K15" i="48" s="1"/>
  <c r="E15" i="48"/>
  <c r="K14" i="48"/>
  <c r="J14" i="48"/>
  <c r="E14" i="48"/>
  <c r="J13" i="48"/>
  <c r="K13" i="48" s="1"/>
  <c r="E13" i="48"/>
  <c r="K12" i="48"/>
  <c r="J12" i="48"/>
  <c r="E12" i="48"/>
  <c r="K11" i="48"/>
  <c r="J11" i="48"/>
  <c r="E11" i="48"/>
  <c r="K10" i="48"/>
  <c r="J10" i="48"/>
  <c r="E10" i="48"/>
  <c r="J9" i="48"/>
  <c r="K9" i="48" s="1"/>
  <c r="E9" i="48"/>
  <c r="J8" i="48"/>
  <c r="K8" i="48" s="1"/>
  <c r="E8" i="48"/>
  <c r="J7" i="48"/>
  <c r="K7" i="48" s="1"/>
  <c r="K5" i="48" s="1"/>
  <c r="E7" i="48"/>
  <c r="J5" i="48"/>
  <c r="E5" i="48"/>
  <c r="J275" i="24"/>
  <c r="K275" i="24" s="1"/>
  <c r="E275" i="24"/>
  <c r="J274" i="24"/>
  <c r="K274" i="24" s="1"/>
  <c r="E274" i="24"/>
  <c r="J273" i="24"/>
  <c r="K273" i="24" s="1"/>
  <c r="E273" i="24"/>
  <c r="J272" i="24"/>
  <c r="K272" i="24" s="1"/>
  <c r="E272" i="24"/>
  <c r="J271" i="24"/>
  <c r="K271" i="24" s="1"/>
  <c r="E271" i="24"/>
  <c r="K270" i="24"/>
  <c r="J270" i="24"/>
  <c r="E270" i="24"/>
  <c r="K269" i="24"/>
  <c r="J269" i="24"/>
  <c r="E269" i="24"/>
  <c r="K268" i="24"/>
  <c r="J268" i="24"/>
  <c r="E268" i="24"/>
  <c r="K267" i="24"/>
  <c r="J267" i="24"/>
  <c r="E267" i="24"/>
  <c r="K266" i="24"/>
  <c r="J266" i="24"/>
  <c r="E266" i="24"/>
  <c r="J265" i="24"/>
  <c r="K265" i="24" s="1"/>
  <c r="E265" i="24"/>
  <c r="J264" i="24"/>
  <c r="K264" i="24" s="1"/>
  <c r="E264" i="24"/>
  <c r="J263" i="24"/>
  <c r="K263" i="24" s="1"/>
  <c r="E263" i="24"/>
  <c r="K262" i="24"/>
  <c r="J262" i="24"/>
  <c r="E262" i="24"/>
  <c r="K261" i="24"/>
  <c r="J261" i="24"/>
  <c r="E261" i="24"/>
  <c r="K260" i="24"/>
  <c r="J260" i="24"/>
  <c r="E260" i="24"/>
  <c r="J259" i="24"/>
  <c r="K259" i="24" s="1"/>
  <c r="E259" i="24"/>
  <c r="J258" i="24"/>
  <c r="K258" i="24" s="1"/>
  <c r="E258" i="24"/>
  <c r="J257" i="24"/>
  <c r="K257" i="24" s="1"/>
  <c r="E257" i="24"/>
  <c r="J256" i="24"/>
  <c r="K256" i="24" s="1"/>
  <c r="E256" i="24"/>
  <c r="J255" i="24"/>
  <c r="K255" i="24" s="1"/>
  <c r="E255" i="24"/>
  <c r="K254" i="24"/>
  <c r="J254" i="24"/>
  <c r="E254" i="24"/>
  <c r="K253" i="24"/>
  <c r="J253" i="24"/>
  <c r="E253" i="24"/>
  <c r="K252" i="24"/>
  <c r="J252" i="24"/>
  <c r="E252" i="24"/>
  <c r="J251" i="24"/>
  <c r="K251" i="24" s="1"/>
  <c r="E251" i="24"/>
  <c r="J250" i="24"/>
  <c r="K250" i="24" s="1"/>
  <c r="E250" i="24"/>
  <c r="J249" i="24"/>
  <c r="K249" i="24" s="1"/>
  <c r="E249" i="24"/>
  <c r="J248" i="24"/>
  <c r="K248" i="24" s="1"/>
  <c r="E248" i="24"/>
  <c r="J247" i="24"/>
  <c r="K247" i="24" s="1"/>
  <c r="E247" i="24"/>
  <c r="K246" i="24"/>
  <c r="J246" i="24"/>
  <c r="E246" i="24"/>
  <c r="K245" i="24"/>
  <c r="J245" i="24"/>
  <c r="E245" i="24"/>
  <c r="K244" i="24"/>
  <c r="J244" i="24"/>
  <c r="E244" i="24"/>
  <c r="K243" i="24"/>
  <c r="J243" i="24"/>
  <c r="E243" i="24"/>
  <c r="K242" i="24"/>
  <c r="J242" i="24"/>
  <c r="E242" i="24"/>
  <c r="J241" i="24"/>
  <c r="K241" i="24" s="1"/>
  <c r="E241" i="24"/>
  <c r="J240" i="24"/>
  <c r="K240" i="24" s="1"/>
  <c r="E240" i="24"/>
  <c r="J239" i="24"/>
  <c r="K239" i="24" s="1"/>
  <c r="E239" i="24"/>
  <c r="K238" i="24"/>
  <c r="J238" i="24"/>
  <c r="E238" i="24"/>
  <c r="K237" i="24"/>
  <c r="J237" i="24"/>
  <c r="E237" i="24"/>
  <c r="K236" i="24"/>
  <c r="J236" i="24"/>
  <c r="E236" i="24"/>
  <c r="K235" i="24"/>
  <c r="J235" i="24"/>
  <c r="E235" i="24"/>
  <c r="K234" i="24"/>
  <c r="J234" i="24"/>
  <c r="E234" i="24"/>
  <c r="J233" i="24"/>
  <c r="K233" i="24" s="1"/>
  <c r="E233" i="24"/>
  <c r="J232" i="24"/>
  <c r="K232" i="24" s="1"/>
  <c r="E232" i="24"/>
  <c r="J231" i="24"/>
  <c r="K231" i="24" s="1"/>
  <c r="E231" i="24"/>
  <c r="K230" i="24"/>
  <c r="J230" i="24"/>
  <c r="E230" i="24"/>
  <c r="J229" i="24"/>
  <c r="K229" i="24" s="1"/>
  <c r="E229" i="24"/>
  <c r="K228" i="24"/>
  <c r="J228" i="24"/>
  <c r="E228" i="24"/>
  <c r="J227" i="24"/>
  <c r="K227" i="24" s="1"/>
  <c r="E227" i="24"/>
  <c r="K226" i="24"/>
  <c r="J226" i="24"/>
  <c r="E226" i="24"/>
  <c r="J225" i="24"/>
  <c r="K225" i="24" s="1"/>
  <c r="E225" i="24"/>
  <c r="J224" i="24"/>
  <c r="K224" i="24" s="1"/>
  <c r="E224" i="24"/>
  <c r="J223" i="24"/>
  <c r="K223" i="24" s="1"/>
  <c r="E223" i="24"/>
  <c r="K222" i="24"/>
  <c r="J222" i="24"/>
  <c r="E222" i="24"/>
  <c r="J221" i="24"/>
  <c r="K221" i="24" s="1"/>
  <c r="E221" i="24"/>
  <c r="K220" i="24"/>
  <c r="J220" i="24"/>
  <c r="E220" i="24"/>
  <c r="J219" i="24"/>
  <c r="K219" i="24" s="1"/>
  <c r="E219" i="24"/>
  <c r="J218" i="24"/>
  <c r="K218" i="24" s="1"/>
  <c r="E218" i="24"/>
  <c r="J217" i="24"/>
  <c r="K217" i="24" s="1"/>
  <c r="E217" i="24"/>
  <c r="J216" i="24"/>
  <c r="K216" i="24" s="1"/>
  <c r="E216" i="24"/>
  <c r="J215" i="24"/>
  <c r="K215" i="24" s="1"/>
  <c r="E215" i="24"/>
  <c r="K214" i="24"/>
  <c r="J214" i="24"/>
  <c r="E214" i="24"/>
  <c r="J213" i="24"/>
  <c r="K213" i="24" s="1"/>
  <c r="E213" i="24"/>
  <c r="K212" i="24"/>
  <c r="J212" i="24"/>
  <c r="E212" i="24"/>
  <c r="J211" i="24"/>
  <c r="K211" i="24" s="1"/>
  <c r="E211" i="24"/>
  <c r="J210" i="24"/>
  <c r="K210" i="24" s="1"/>
  <c r="E210" i="24"/>
  <c r="J209" i="24"/>
  <c r="K209" i="24" s="1"/>
  <c r="E209" i="24"/>
  <c r="J208" i="24"/>
  <c r="K208" i="24" s="1"/>
  <c r="E208" i="24"/>
  <c r="J207" i="24"/>
  <c r="K207" i="24" s="1"/>
  <c r="E207" i="24"/>
  <c r="K206" i="24"/>
  <c r="J206" i="24"/>
  <c r="E206" i="24"/>
  <c r="J205" i="24"/>
  <c r="K205" i="24" s="1"/>
  <c r="E205" i="24"/>
  <c r="K204" i="24"/>
  <c r="J204" i="24"/>
  <c r="E204" i="24"/>
  <c r="J203" i="24"/>
  <c r="K203" i="24" s="1"/>
  <c r="E203" i="24"/>
  <c r="J202" i="24"/>
  <c r="K202" i="24" s="1"/>
  <c r="E202" i="24"/>
  <c r="J201" i="24"/>
  <c r="K201" i="24" s="1"/>
  <c r="E201" i="24"/>
  <c r="J200" i="24"/>
  <c r="K200" i="24" s="1"/>
  <c r="E200" i="24"/>
  <c r="J199" i="24"/>
  <c r="K199" i="24" s="1"/>
  <c r="E199" i="24"/>
  <c r="K198" i="24"/>
  <c r="J198" i="24"/>
  <c r="E198" i="24"/>
  <c r="J197" i="24"/>
  <c r="K197" i="24" s="1"/>
  <c r="E197" i="24"/>
  <c r="K196" i="24"/>
  <c r="J196" i="24"/>
  <c r="E196" i="24"/>
  <c r="K195" i="24"/>
  <c r="J195" i="24"/>
  <c r="E195" i="24"/>
  <c r="K194" i="24"/>
  <c r="J194" i="24"/>
  <c r="E194" i="24"/>
  <c r="J193" i="24"/>
  <c r="K193" i="24" s="1"/>
  <c r="E193" i="24"/>
  <c r="J192" i="24"/>
  <c r="K192" i="24" s="1"/>
  <c r="E192" i="24"/>
  <c r="J191" i="24"/>
  <c r="K191" i="24" s="1"/>
  <c r="E191" i="24"/>
  <c r="K190" i="24"/>
  <c r="J190" i="24"/>
  <c r="E190" i="24"/>
  <c r="J189" i="24"/>
  <c r="K189" i="24" s="1"/>
  <c r="E189" i="24"/>
  <c r="K188" i="24"/>
  <c r="J188" i="24"/>
  <c r="E188" i="24"/>
  <c r="J187" i="24"/>
  <c r="K187" i="24" s="1"/>
  <c r="E187" i="24"/>
  <c r="K186" i="24"/>
  <c r="J186" i="24"/>
  <c r="E186" i="24"/>
  <c r="J185" i="24"/>
  <c r="K185" i="24" s="1"/>
  <c r="E185" i="24"/>
  <c r="J184" i="24"/>
  <c r="K184" i="24" s="1"/>
  <c r="E184" i="24"/>
  <c r="J183" i="24"/>
  <c r="K183" i="24" s="1"/>
  <c r="E183" i="24"/>
  <c r="K182" i="24"/>
  <c r="J182" i="24"/>
  <c r="E182" i="24"/>
  <c r="J181" i="24"/>
  <c r="K181" i="24" s="1"/>
  <c r="E181" i="24"/>
  <c r="K180" i="24"/>
  <c r="J180" i="24"/>
  <c r="E180" i="24"/>
  <c r="J179" i="24"/>
  <c r="K179" i="24" s="1"/>
  <c r="E179" i="24"/>
  <c r="K178" i="24"/>
  <c r="J178" i="24"/>
  <c r="E178" i="24"/>
  <c r="J177" i="24"/>
  <c r="K177" i="24" s="1"/>
  <c r="E177" i="24"/>
  <c r="J176" i="24"/>
  <c r="K176" i="24" s="1"/>
  <c r="E176" i="24"/>
  <c r="J175" i="24"/>
  <c r="K175" i="24" s="1"/>
  <c r="E175" i="24"/>
  <c r="K174" i="24"/>
  <c r="J174" i="24"/>
  <c r="E174" i="24"/>
  <c r="J173" i="24"/>
  <c r="K173" i="24" s="1"/>
  <c r="E173" i="24"/>
  <c r="K172" i="24"/>
  <c r="J172" i="24"/>
  <c r="E172" i="24"/>
  <c r="K171" i="24"/>
  <c r="J171" i="24"/>
  <c r="E171" i="24"/>
  <c r="K170" i="24"/>
  <c r="J170" i="24"/>
  <c r="E170" i="24"/>
  <c r="J169" i="24"/>
  <c r="K169" i="24" s="1"/>
  <c r="E169" i="24"/>
  <c r="J168" i="24"/>
  <c r="K168" i="24" s="1"/>
  <c r="E168" i="24"/>
  <c r="J167" i="24"/>
  <c r="K167" i="24" s="1"/>
  <c r="E167" i="24"/>
  <c r="K166" i="24"/>
  <c r="J166" i="24"/>
  <c r="E166" i="24"/>
  <c r="J165" i="24"/>
  <c r="K165" i="24" s="1"/>
  <c r="E165" i="24"/>
  <c r="K164" i="24"/>
  <c r="J164" i="24"/>
  <c r="E164" i="24"/>
  <c r="K163" i="24"/>
  <c r="J163" i="24"/>
  <c r="E163" i="24"/>
  <c r="K162" i="24"/>
  <c r="J162" i="24"/>
  <c r="E162" i="24"/>
  <c r="J161" i="24"/>
  <c r="K161" i="24" s="1"/>
  <c r="E161" i="24"/>
  <c r="J160" i="24"/>
  <c r="K160" i="24" s="1"/>
  <c r="E160" i="24"/>
  <c r="J159" i="24"/>
  <c r="K159" i="24" s="1"/>
  <c r="E159" i="24"/>
  <c r="K158" i="24"/>
  <c r="J158" i="24"/>
  <c r="E158" i="24"/>
  <c r="J157" i="24"/>
  <c r="K157" i="24" s="1"/>
  <c r="E157" i="24"/>
  <c r="K156" i="24"/>
  <c r="J156" i="24"/>
  <c r="E156" i="24"/>
  <c r="J155" i="24"/>
  <c r="K155" i="24" s="1"/>
  <c r="E155" i="24"/>
  <c r="J154" i="24"/>
  <c r="K154" i="24" s="1"/>
  <c r="E154" i="24"/>
  <c r="J153" i="24"/>
  <c r="K153" i="24" s="1"/>
  <c r="E153" i="24"/>
  <c r="J152" i="24"/>
  <c r="K152" i="24" s="1"/>
  <c r="E152" i="24"/>
  <c r="J151" i="24"/>
  <c r="K151" i="24" s="1"/>
  <c r="E151" i="24"/>
  <c r="K150" i="24"/>
  <c r="J150" i="24"/>
  <c r="E150" i="24"/>
  <c r="J149" i="24"/>
  <c r="K149" i="24" s="1"/>
  <c r="E149" i="24"/>
  <c r="K148" i="24"/>
  <c r="J148" i="24"/>
  <c r="E148" i="24"/>
  <c r="J147" i="24"/>
  <c r="K147" i="24" s="1"/>
  <c r="E147" i="24"/>
  <c r="K146" i="24"/>
  <c r="J146" i="24"/>
  <c r="E146" i="24"/>
  <c r="J145" i="24"/>
  <c r="K145" i="24" s="1"/>
  <c r="E145" i="24"/>
  <c r="J144" i="24"/>
  <c r="K144" i="24" s="1"/>
  <c r="E144" i="24"/>
  <c r="J143" i="24"/>
  <c r="K143" i="24" s="1"/>
  <c r="E143" i="24"/>
  <c r="K142" i="24"/>
  <c r="J142" i="24"/>
  <c r="E142" i="24"/>
  <c r="J141" i="24"/>
  <c r="K141" i="24" s="1"/>
  <c r="E141" i="24"/>
  <c r="K140" i="24"/>
  <c r="J140" i="24"/>
  <c r="E140" i="24"/>
  <c r="K139" i="24"/>
  <c r="J139" i="24"/>
  <c r="E139" i="24"/>
  <c r="K138" i="24"/>
  <c r="J138" i="24"/>
  <c r="E138" i="24"/>
  <c r="J137" i="24"/>
  <c r="K137" i="24" s="1"/>
  <c r="E137" i="24"/>
  <c r="J136" i="24"/>
  <c r="K136" i="24" s="1"/>
  <c r="E136" i="24"/>
  <c r="J135" i="24"/>
  <c r="K135" i="24" s="1"/>
  <c r="E135" i="24"/>
  <c r="K134" i="24"/>
  <c r="J134" i="24"/>
  <c r="E134" i="24"/>
  <c r="J133" i="24"/>
  <c r="K133" i="24" s="1"/>
  <c r="E133" i="24"/>
  <c r="K132" i="24"/>
  <c r="J132" i="24"/>
  <c r="E132" i="24"/>
  <c r="K131" i="24"/>
  <c r="J131" i="24"/>
  <c r="E131" i="24"/>
  <c r="K130" i="24"/>
  <c r="J130" i="24"/>
  <c r="E130" i="24"/>
  <c r="J129" i="24"/>
  <c r="K129" i="24" s="1"/>
  <c r="E129" i="24"/>
  <c r="J128" i="24"/>
  <c r="K128" i="24" s="1"/>
  <c r="E128" i="24"/>
  <c r="J127" i="24"/>
  <c r="K127" i="24" s="1"/>
  <c r="E127" i="24"/>
  <c r="K126" i="24"/>
  <c r="J126" i="24"/>
  <c r="E126" i="24"/>
  <c r="J125" i="24"/>
  <c r="K125" i="24" s="1"/>
  <c r="E125" i="24"/>
  <c r="K124" i="24"/>
  <c r="J124" i="24"/>
  <c r="E124" i="24"/>
  <c r="K123" i="24"/>
  <c r="J123" i="24"/>
  <c r="E123" i="24"/>
  <c r="J122" i="24"/>
  <c r="K122" i="24" s="1"/>
  <c r="E122" i="24"/>
  <c r="J121" i="24"/>
  <c r="K121" i="24" s="1"/>
  <c r="E121" i="24"/>
  <c r="J120" i="24"/>
  <c r="K120" i="24" s="1"/>
  <c r="E120" i="24"/>
  <c r="J119" i="24"/>
  <c r="K119" i="24" s="1"/>
  <c r="E119" i="24"/>
  <c r="K118" i="24"/>
  <c r="J118" i="24"/>
  <c r="E118" i="24"/>
  <c r="J117" i="24"/>
  <c r="K117" i="24" s="1"/>
  <c r="E117" i="24"/>
  <c r="K116" i="24"/>
  <c r="J116" i="24"/>
  <c r="E116" i="24"/>
  <c r="K115" i="24"/>
  <c r="J115" i="24"/>
  <c r="E115" i="24"/>
  <c r="K114" i="24"/>
  <c r="J114" i="24"/>
  <c r="E114" i="24"/>
  <c r="J113" i="24"/>
  <c r="K113" i="24" s="1"/>
  <c r="E113" i="24"/>
  <c r="J112" i="24"/>
  <c r="K112" i="24" s="1"/>
  <c r="E112" i="24"/>
  <c r="J111" i="24"/>
  <c r="K111" i="24" s="1"/>
  <c r="E111" i="24"/>
  <c r="K110" i="24"/>
  <c r="J110" i="24"/>
  <c r="E110" i="24"/>
  <c r="J109" i="24"/>
  <c r="K109" i="24" s="1"/>
  <c r="E109" i="24"/>
  <c r="K108" i="24"/>
  <c r="J108" i="24"/>
  <c r="E108" i="24"/>
  <c r="J107" i="24"/>
  <c r="K107" i="24" s="1"/>
  <c r="E107" i="24"/>
  <c r="K106" i="24"/>
  <c r="J106" i="24"/>
  <c r="E106" i="24"/>
  <c r="J105" i="24"/>
  <c r="K105" i="24" s="1"/>
  <c r="E105" i="24"/>
  <c r="J104" i="24"/>
  <c r="K104" i="24" s="1"/>
  <c r="E104" i="24"/>
  <c r="J103" i="24"/>
  <c r="K103" i="24" s="1"/>
  <c r="E103" i="24"/>
  <c r="K102" i="24"/>
  <c r="J102" i="24"/>
  <c r="E102" i="24"/>
  <c r="J101" i="24"/>
  <c r="K101" i="24" s="1"/>
  <c r="E101" i="24"/>
  <c r="K100" i="24"/>
  <c r="J100" i="24"/>
  <c r="E100" i="24"/>
  <c r="J99" i="24"/>
  <c r="K99" i="24" s="1"/>
  <c r="E99" i="24"/>
  <c r="K98" i="24"/>
  <c r="J98" i="24"/>
  <c r="E98" i="24"/>
  <c r="J97" i="24"/>
  <c r="K97" i="24" s="1"/>
  <c r="E97" i="24"/>
  <c r="J96" i="24"/>
  <c r="K96" i="24" s="1"/>
  <c r="E96" i="24"/>
  <c r="J95" i="24"/>
  <c r="K95" i="24" s="1"/>
  <c r="E95" i="24"/>
  <c r="K94" i="24"/>
  <c r="J94" i="24"/>
  <c r="E94" i="24"/>
  <c r="J93" i="24"/>
  <c r="K93" i="24" s="1"/>
  <c r="E93" i="24"/>
  <c r="K92" i="24"/>
  <c r="J92" i="24"/>
  <c r="E92" i="24"/>
  <c r="J91" i="24"/>
  <c r="K91" i="24" s="1"/>
  <c r="E91" i="24"/>
  <c r="K90" i="24"/>
  <c r="J90" i="24"/>
  <c r="E90" i="24"/>
  <c r="J89" i="24"/>
  <c r="K89" i="24" s="1"/>
  <c r="E89" i="24"/>
  <c r="J88" i="24"/>
  <c r="K88" i="24" s="1"/>
  <c r="E88" i="24"/>
  <c r="J87" i="24"/>
  <c r="K87" i="24" s="1"/>
  <c r="E87" i="24"/>
  <c r="K86" i="24"/>
  <c r="J86" i="24"/>
  <c r="E86" i="24"/>
  <c r="J85" i="24"/>
  <c r="K85" i="24" s="1"/>
  <c r="E85" i="24"/>
  <c r="K84" i="24"/>
  <c r="J84" i="24"/>
  <c r="E84" i="24"/>
  <c r="K83" i="24"/>
  <c r="J83" i="24"/>
  <c r="E83" i="24"/>
  <c r="K82" i="24"/>
  <c r="J82" i="24"/>
  <c r="E82" i="24"/>
  <c r="J81" i="24"/>
  <c r="K81" i="24" s="1"/>
  <c r="E81" i="24"/>
  <c r="J80" i="24"/>
  <c r="K80" i="24" s="1"/>
  <c r="E80" i="24"/>
  <c r="J79" i="24"/>
  <c r="K79" i="24" s="1"/>
  <c r="E79" i="24"/>
  <c r="K78" i="24"/>
  <c r="J78" i="24"/>
  <c r="E78" i="24"/>
  <c r="J77" i="24"/>
  <c r="K77" i="24" s="1"/>
  <c r="E77" i="24"/>
  <c r="K76" i="24"/>
  <c r="J76" i="24"/>
  <c r="E76" i="24"/>
  <c r="K75" i="24"/>
  <c r="J75" i="24"/>
  <c r="E75" i="24"/>
  <c r="K74" i="24"/>
  <c r="J74" i="24"/>
  <c r="E74" i="24"/>
  <c r="J73" i="24"/>
  <c r="K73" i="24" s="1"/>
  <c r="E73" i="24"/>
  <c r="K72" i="24"/>
  <c r="J72" i="24"/>
  <c r="E72" i="24"/>
  <c r="J71" i="24"/>
  <c r="K71" i="24" s="1"/>
  <c r="E71" i="24"/>
  <c r="K70" i="24"/>
  <c r="J70" i="24"/>
  <c r="E70" i="24"/>
  <c r="J69" i="24"/>
  <c r="K69" i="24" s="1"/>
  <c r="E69" i="24"/>
  <c r="K68" i="24"/>
  <c r="J68" i="24"/>
  <c r="E68" i="24"/>
  <c r="K67" i="24"/>
  <c r="J67" i="24"/>
  <c r="E67" i="24"/>
  <c r="K66" i="24"/>
  <c r="J66" i="24"/>
  <c r="E66" i="24"/>
  <c r="J65" i="24"/>
  <c r="K65" i="24" s="1"/>
  <c r="E65" i="24"/>
  <c r="J64" i="24"/>
  <c r="K64" i="24" s="1"/>
  <c r="E64" i="24"/>
  <c r="J63" i="24"/>
  <c r="K63" i="24" s="1"/>
  <c r="E63" i="24"/>
  <c r="K62" i="24"/>
  <c r="J62" i="24"/>
  <c r="E62" i="24"/>
  <c r="J61" i="24"/>
  <c r="K61" i="24" s="1"/>
  <c r="E61" i="24"/>
  <c r="K60" i="24"/>
  <c r="J60" i="24"/>
  <c r="E60" i="24"/>
  <c r="K59" i="24"/>
  <c r="J59" i="24"/>
  <c r="E59" i="24"/>
  <c r="K58" i="24"/>
  <c r="J58" i="24"/>
  <c r="E58" i="24"/>
  <c r="J57" i="24"/>
  <c r="K57" i="24" s="1"/>
  <c r="E57" i="24"/>
  <c r="J56" i="24"/>
  <c r="K56" i="24" s="1"/>
  <c r="E56" i="24"/>
  <c r="J55" i="24"/>
  <c r="K55" i="24" s="1"/>
  <c r="E55" i="24"/>
  <c r="K54" i="24"/>
  <c r="J54" i="24"/>
  <c r="E54" i="24"/>
  <c r="J53" i="24"/>
  <c r="K53" i="24" s="1"/>
  <c r="E53" i="24"/>
  <c r="K52" i="24"/>
  <c r="J52" i="24"/>
  <c r="E52" i="24"/>
  <c r="K51" i="24"/>
  <c r="J51" i="24"/>
  <c r="E51" i="24"/>
  <c r="K50" i="24"/>
  <c r="J50" i="24"/>
  <c r="E50" i="24"/>
  <c r="J49" i="24"/>
  <c r="K49" i="24" s="1"/>
  <c r="E49" i="24"/>
  <c r="J48" i="24"/>
  <c r="K48" i="24" s="1"/>
  <c r="E48" i="24"/>
  <c r="J47" i="24"/>
  <c r="K47" i="24" s="1"/>
  <c r="E47" i="24"/>
  <c r="K46" i="24"/>
  <c r="J46" i="24"/>
  <c r="E46" i="24"/>
  <c r="J45" i="24"/>
  <c r="K45" i="24" s="1"/>
  <c r="E45" i="24"/>
  <c r="K44" i="24"/>
  <c r="J44" i="24"/>
  <c r="E44" i="24"/>
  <c r="K43" i="24"/>
  <c r="J43" i="24"/>
  <c r="E43" i="24"/>
  <c r="K42" i="24"/>
  <c r="J42" i="24"/>
  <c r="E42" i="24"/>
  <c r="J41" i="24"/>
  <c r="K41" i="24" s="1"/>
  <c r="E41" i="24"/>
  <c r="J40" i="24"/>
  <c r="K40" i="24" s="1"/>
  <c r="E40" i="24"/>
  <c r="J39" i="24"/>
  <c r="K39" i="24" s="1"/>
  <c r="E39" i="24"/>
  <c r="K38" i="24"/>
  <c r="J38" i="24"/>
  <c r="E38" i="24"/>
  <c r="J37" i="24"/>
  <c r="K37" i="24" s="1"/>
  <c r="E37" i="24"/>
  <c r="K36" i="24"/>
  <c r="J36" i="24"/>
  <c r="E36" i="24"/>
  <c r="K35" i="24"/>
  <c r="J35" i="24"/>
  <c r="E35" i="24"/>
  <c r="K34" i="24"/>
  <c r="J34" i="24"/>
  <c r="E34" i="24"/>
  <c r="J33" i="24"/>
  <c r="K33" i="24" s="1"/>
  <c r="E33" i="24"/>
  <c r="J32" i="24"/>
  <c r="K32" i="24" s="1"/>
  <c r="E32" i="24"/>
  <c r="J31" i="24"/>
  <c r="K31" i="24" s="1"/>
  <c r="E31" i="24"/>
  <c r="K30" i="24"/>
  <c r="J30" i="24"/>
  <c r="E30" i="24"/>
  <c r="J29" i="24"/>
  <c r="K29" i="24" s="1"/>
  <c r="E29" i="24"/>
  <c r="K28" i="24"/>
  <c r="J28" i="24"/>
  <c r="E28" i="24"/>
  <c r="K27" i="24"/>
  <c r="J27" i="24"/>
  <c r="E27" i="24"/>
  <c r="K26" i="24"/>
  <c r="J26" i="24"/>
  <c r="E26" i="24"/>
  <c r="J25" i="24"/>
  <c r="K25" i="24" s="1"/>
  <c r="E25" i="24"/>
  <c r="J24" i="24"/>
  <c r="K24" i="24" s="1"/>
  <c r="E24" i="24"/>
  <c r="J23" i="24"/>
  <c r="K23" i="24" s="1"/>
  <c r="E23" i="24"/>
  <c r="K22" i="24"/>
  <c r="J22" i="24"/>
  <c r="E22" i="24"/>
  <c r="J21" i="24"/>
  <c r="K21" i="24" s="1"/>
  <c r="E21" i="24"/>
  <c r="K20" i="24"/>
  <c r="J20" i="24"/>
  <c r="E20" i="24"/>
  <c r="K19" i="24"/>
  <c r="J19" i="24"/>
  <c r="E19" i="24"/>
  <c r="K18" i="24"/>
  <c r="J18" i="24"/>
  <c r="E18" i="24"/>
  <c r="J17" i="24"/>
  <c r="K17" i="24" s="1"/>
  <c r="E17" i="24"/>
  <c r="J16" i="24"/>
  <c r="K16" i="24" s="1"/>
  <c r="E16" i="24"/>
  <c r="J15" i="24"/>
  <c r="K15" i="24" s="1"/>
  <c r="E15" i="24"/>
  <c r="K14" i="24"/>
  <c r="J14" i="24"/>
  <c r="E14" i="24"/>
  <c r="J13" i="24"/>
  <c r="K13" i="24" s="1"/>
  <c r="E13" i="24"/>
  <c r="K12" i="24"/>
  <c r="J12" i="24"/>
  <c r="E12" i="24"/>
  <c r="K11" i="24"/>
  <c r="J11" i="24"/>
  <c r="E11" i="24"/>
  <c r="K10" i="24"/>
  <c r="J10" i="24"/>
  <c r="E10" i="24"/>
  <c r="J9" i="24"/>
  <c r="K9" i="24" s="1"/>
  <c r="E9" i="24"/>
  <c r="K8" i="24"/>
  <c r="J8" i="24"/>
  <c r="E8" i="24"/>
  <c r="J7" i="24"/>
  <c r="K7" i="24" s="1"/>
  <c r="E7" i="24"/>
  <c r="J5" i="24"/>
  <c r="E5" i="24"/>
  <c r="J139" i="44"/>
  <c r="K139" i="44" s="1"/>
  <c r="E139" i="44"/>
  <c r="J138" i="44"/>
  <c r="K138" i="44" s="1"/>
  <c r="E138" i="44"/>
  <c r="J137" i="44"/>
  <c r="K137" i="44" s="1"/>
  <c r="E137" i="44"/>
  <c r="J136" i="44"/>
  <c r="K136" i="44" s="1"/>
  <c r="E136" i="44"/>
  <c r="J135" i="44"/>
  <c r="K135" i="44" s="1"/>
  <c r="E135" i="44"/>
  <c r="K134" i="44"/>
  <c r="J134" i="44"/>
  <c r="E134" i="44"/>
  <c r="J133" i="44"/>
  <c r="K133" i="44" s="1"/>
  <c r="E133" i="44"/>
  <c r="J132" i="44"/>
  <c r="K132" i="44" s="1"/>
  <c r="E132" i="44"/>
  <c r="J131" i="44"/>
  <c r="K131" i="44" s="1"/>
  <c r="E131" i="44"/>
  <c r="J130" i="44"/>
  <c r="K130" i="44" s="1"/>
  <c r="E130" i="44"/>
  <c r="J129" i="44"/>
  <c r="K129" i="44" s="1"/>
  <c r="E129" i="44"/>
  <c r="J128" i="44"/>
  <c r="K128" i="44" s="1"/>
  <c r="E128" i="44"/>
  <c r="K127" i="44"/>
  <c r="J127" i="44"/>
  <c r="E127" i="44"/>
  <c r="K126" i="44"/>
  <c r="J126" i="44"/>
  <c r="E126" i="44"/>
  <c r="K125" i="44"/>
  <c r="J125" i="44"/>
  <c r="E125" i="44"/>
  <c r="J124" i="44"/>
  <c r="K124" i="44" s="1"/>
  <c r="E124" i="44"/>
  <c r="J123" i="44"/>
  <c r="K123" i="44" s="1"/>
  <c r="E123" i="44"/>
  <c r="J122" i="44"/>
  <c r="K122" i="44" s="1"/>
  <c r="E122" i="44"/>
  <c r="J121" i="44"/>
  <c r="K121" i="44" s="1"/>
  <c r="E121" i="44"/>
  <c r="J120" i="44"/>
  <c r="K120" i="44" s="1"/>
  <c r="E120" i="44"/>
  <c r="K119" i="44"/>
  <c r="J119" i="44"/>
  <c r="E119" i="44"/>
  <c r="K118" i="44"/>
  <c r="J118" i="44"/>
  <c r="E118" i="44"/>
  <c r="K117" i="44"/>
  <c r="J117" i="44"/>
  <c r="E117" i="44"/>
  <c r="J116" i="44"/>
  <c r="K116" i="44" s="1"/>
  <c r="E116" i="44"/>
  <c r="J115" i="44"/>
  <c r="K115" i="44" s="1"/>
  <c r="E115" i="44"/>
  <c r="J114" i="44"/>
  <c r="K114" i="44" s="1"/>
  <c r="E114" i="44"/>
  <c r="J113" i="44"/>
  <c r="K113" i="44" s="1"/>
  <c r="E113" i="44"/>
  <c r="J112" i="44"/>
  <c r="K112" i="44" s="1"/>
  <c r="E112" i="44"/>
  <c r="K111" i="44"/>
  <c r="J111" i="44"/>
  <c r="E111" i="44"/>
  <c r="K110" i="44"/>
  <c r="J110" i="44"/>
  <c r="E110" i="44"/>
  <c r="K109" i="44"/>
  <c r="J109" i="44"/>
  <c r="E109" i="44"/>
  <c r="J108" i="44"/>
  <c r="K108" i="44" s="1"/>
  <c r="E108" i="44"/>
  <c r="J107" i="44"/>
  <c r="K107" i="44" s="1"/>
  <c r="E107" i="44"/>
  <c r="J106" i="44"/>
  <c r="K106" i="44" s="1"/>
  <c r="E106" i="44"/>
  <c r="J105" i="44"/>
  <c r="K105" i="44" s="1"/>
  <c r="E105" i="44"/>
  <c r="J104" i="44"/>
  <c r="K104" i="44" s="1"/>
  <c r="E104" i="44"/>
  <c r="K103" i="44"/>
  <c r="J103" i="44"/>
  <c r="E103" i="44"/>
  <c r="K102" i="44"/>
  <c r="J102" i="44"/>
  <c r="E102" i="44"/>
  <c r="K101" i="44"/>
  <c r="J101" i="44"/>
  <c r="E101" i="44"/>
  <c r="J100" i="44"/>
  <c r="K100" i="44" s="1"/>
  <c r="E100" i="44"/>
  <c r="J99" i="44"/>
  <c r="K99" i="44" s="1"/>
  <c r="E99" i="44"/>
  <c r="J98" i="44"/>
  <c r="K98" i="44" s="1"/>
  <c r="E98" i="44"/>
  <c r="J97" i="44"/>
  <c r="K97" i="44" s="1"/>
  <c r="E97" i="44"/>
  <c r="J96" i="44"/>
  <c r="K96" i="44" s="1"/>
  <c r="E96" i="44"/>
  <c r="K95" i="44"/>
  <c r="J95" i="44"/>
  <c r="E95" i="44"/>
  <c r="K94" i="44"/>
  <c r="J94" i="44"/>
  <c r="E94" i="44"/>
  <c r="K93" i="44"/>
  <c r="J93" i="44"/>
  <c r="E93" i="44"/>
  <c r="J92" i="44"/>
  <c r="K92" i="44" s="1"/>
  <c r="E92" i="44"/>
  <c r="J91" i="44"/>
  <c r="K91" i="44" s="1"/>
  <c r="E91" i="44"/>
  <c r="J90" i="44"/>
  <c r="K90" i="44" s="1"/>
  <c r="E90" i="44"/>
  <c r="J89" i="44"/>
  <c r="K89" i="44" s="1"/>
  <c r="E89" i="44"/>
  <c r="J88" i="44"/>
  <c r="K88" i="44" s="1"/>
  <c r="E88" i="44"/>
  <c r="K87" i="44"/>
  <c r="J87" i="44"/>
  <c r="E87" i="44"/>
  <c r="K86" i="44"/>
  <c r="J86" i="44"/>
  <c r="E86" i="44"/>
  <c r="K85" i="44"/>
  <c r="J85" i="44"/>
  <c r="E85" i="44"/>
  <c r="J84" i="44"/>
  <c r="K84" i="44" s="1"/>
  <c r="E84" i="44"/>
  <c r="J83" i="44"/>
  <c r="K83" i="44" s="1"/>
  <c r="E83" i="44"/>
  <c r="J82" i="44"/>
  <c r="K82" i="44" s="1"/>
  <c r="E82" i="44"/>
  <c r="J81" i="44"/>
  <c r="K81" i="44" s="1"/>
  <c r="E81" i="44"/>
  <c r="J80" i="44"/>
  <c r="K80" i="44" s="1"/>
  <c r="E80" i="44"/>
  <c r="K79" i="44"/>
  <c r="J79" i="44"/>
  <c r="E79" i="44"/>
  <c r="K78" i="44"/>
  <c r="J78" i="44"/>
  <c r="E78" i="44"/>
  <c r="K77" i="44"/>
  <c r="J77" i="44"/>
  <c r="E77" i="44"/>
  <c r="J76" i="44"/>
  <c r="K76" i="44" s="1"/>
  <c r="E76" i="44"/>
  <c r="J75" i="44"/>
  <c r="K75" i="44" s="1"/>
  <c r="E75" i="44"/>
  <c r="J74" i="44"/>
  <c r="K74" i="44" s="1"/>
  <c r="E74" i="44"/>
  <c r="J73" i="44"/>
  <c r="K73" i="44" s="1"/>
  <c r="E73" i="44"/>
  <c r="J72" i="44"/>
  <c r="K72" i="44" s="1"/>
  <c r="E72" i="44"/>
  <c r="K71" i="44"/>
  <c r="J71" i="44"/>
  <c r="E71" i="44"/>
  <c r="K70" i="44"/>
  <c r="J70" i="44"/>
  <c r="E70" i="44"/>
  <c r="K69" i="44"/>
  <c r="J69" i="44"/>
  <c r="E69" i="44"/>
  <c r="J68" i="44"/>
  <c r="K68" i="44" s="1"/>
  <c r="E68" i="44"/>
  <c r="J67" i="44"/>
  <c r="K67" i="44" s="1"/>
  <c r="E67" i="44"/>
  <c r="J66" i="44"/>
  <c r="K66" i="44" s="1"/>
  <c r="E66" i="44"/>
  <c r="J65" i="44"/>
  <c r="K65" i="44" s="1"/>
  <c r="E65" i="44"/>
  <c r="J64" i="44"/>
  <c r="K64" i="44" s="1"/>
  <c r="E64" i="44"/>
  <c r="K63" i="44"/>
  <c r="J63" i="44"/>
  <c r="E63" i="44"/>
  <c r="K62" i="44"/>
  <c r="J62" i="44"/>
  <c r="E62" i="44"/>
  <c r="K61" i="44"/>
  <c r="J61" i="44"/>
  <c r="E61" i="44"/>
  <c r="J60" i="44"/>
  <c r="K60" i="44" s="1"/>
  <c r="E60" i="44"/>
  <c r="J59" i="44"/>
  <c r="K59" i="44" s="1"/>
  <c r="E59" i="44"/>
  <c r="J58" i="44"/>
  <c r="K58" i="44" s="1"/>
  <c r="E58" i="44"/>
  <c r="J57" i="44"/>
  <c r="K57" i="44" s="1"/>
  <c r="E57" i="44"/>
  <c r="J56" i="44"/>
  <c r="K56" i="44" s="1"/>
  <c r="E56" i="44"/>
  <c r="K55" i="44"/>
  <c r="J55" i="44"/>
  <c r="E55" i="44"/>
  <c r="K54" i="44"/>
  <c r="J54" i="44"/>
  <c r="E54" i="44"/>
  <c r="K53" i="44"/>
  <c r="J53" i="44"/>
  <c r="E53" i="44"/>
  <c r="J52" i="44"/>
  <c r="K52" i="44" s="1"/>
  <c r="E52" i="44"/>
  <c r="J51" i="44"/>
  <c r="K51" i="44" s="1"/>
  <c r="E51" i="44"/>
  <c r="J50" i="44"/>
  <c r="K50" i="44" s="1"/>
  <c r="E50" i="44"/>
  <c r="J49" i="44"/>
  <c r="K49" i="44" s="1"/>
  <c r="E49" i="44"/>
  <c r="J48" i="44"/>
  <c r="K48" i="44" s="1"/>
  <c r="E48" i="44"/>
  <c r="K47" i="44"/>
  <c r="J47" i="44"/>
  <c r="E47" i="44"/>
  <c r="K46" i="44"/>
  <c r="J46" i="44"/>
  <c r="E46" i="44"/>
  <c r="K45" i="44"/>
  <c r="J45" i="44"/>
  <c r="E45" i="44"/>
  <c r="J44" i="44"/>
  <c r="K44" i="44" s="1"/>
  <c r="E44" i="44"/>
  <c r="J43" i="44"/>
  <c r="K43" i="44" s="1"/>
  <c r="E43" i="44"/>
  <c r="J42" i="44"/>
  <c r="K42" i="44" s="1"/>
  <c r="E42" i="44"/>
  <c r="J41" i="44"/>
  <c r="K41" i="44" s="1"/>
  <c r="E41" i="44"/>
  <c r="J40" i="44"/>
  <c r="K40" i="44" s="1"/>
  <c r="E40" i="44"/>
  <c r="K39" i="44"/>
  <c r="J39" i="44"/>
  <c r="E39" i="44"/>
  <c r="K38" i="44"/>
  <c r="J38" i="44"/>
  <c r="E38" i="44"/>
  <c r="K37" i="44"/>
  <c r="J37" i="44"/>
  <c r="E37" i="44"/>
  <c r="J36" i="44"/>
  <c r="K36" i="44" s="1"/>
  <c r="E36" i="44"/>
  <c r="J35" i="44"/>
  <c r="K35" i="44" s="1"/>
  <c r="E35" i="44"/>
  <c r="J34" i="44"/>
  <c r="K34" i="44" s="1"/>
  <c r="E34" i="44"/>
  <c r="J33" i="44"/>
  <c r="K33" i="44" s="1"/>
  <c r="E33" i="44"/>
  <c r="J32" i="44"/>
  <c r="K32" i="44" s="1"/>
  <c r="E32" i="44"/>
  <c r="K31" i="44"/>
  <c r="J31" i="44"/>
  <c r="E31" i="44"/>
  <c r="K30" i="44"/>
  <c r="J30" i="44"/>
  <c r="E30" i="44"/>
  <c r="K29" i="44"/>
  <c r="J29" i="44"/>
  <c r="E29" i="44"/>
  <c r="J28" i="44"/>
  <c r="K28" i="44" s="1"/>
  <c r="E28" i="44"/>
  <c r="J27" i="44"/>
  <c r="K27" i="44" s="1"/>
  <c r="E27" i="44"/>
  <c r="J26" i="44"/>
  <c r="K26" i="44" s="1"/>
  <c r="E26" i="44"/>
  <c r="J25" i="44"/>
  <c r="K25" i="44" s="1"/>
  <c r="E25" i="44"/>
  <c r="J24" i="44"/>
  <c r="K24" i="44" s="1"/>
  <c r="E24" i="44"/>
  <c r="K23" i="44"/>
  <c r="J23" i="44"/>
  <c r="E23" i="44"/>
  <c r="K22" i="44"/>
  <c r="J22" i="44"/>
  <c r="E22" i="44"/>
  <c r="K21" i="44"/>
  <c r="J21" i="44"/>
  <c r="E21" i="44"/>
  <c r="J20" i="44"/>
  <c r="K20" i="44" s="1"/>
  <c r="E20" i="44"/>
  <c r="J19" i="44"/>
  <c r="K19" i="44" s="1"/>
  <c r="E19" i="44"/>
  <c r="J18" i="44"/>
  <c r="K18" i="44" s="1"/>
  <c r="E18" i="44"/>
  <c r="J17" i="44"/>
  <c r="K17" i="44" s="1"/>
  <c r="E17" i="44"/>
  <c r="J16" i="44"/>
  <c r="K16" i="44" s="1"/>
  <c r="E16" i="44"/>
  <c r="K15" i="44"/>
  <c r="J15" i="44"/>
  <c r="E15" i="44"/>
  <c r="K14" i="44"/>
  <c r="J14" i="44"/>
  <c r="E14" i="44"/>
  <c r="K13" i="44"/>
  <c r="J13" i="44"/>
  <c r="E13" i="44"/>
  <c r="J12" i="44"/>
  <c r="K12" i="44" s="1"/>
  <c r="E12" i="44"/>
  <c r="J11" i="44"/>
  <c r="K11" i="44" s="1"/>
  <c r="E11" i="44"/>
  <c r="J10" i="44"/>
  <c r="K10" i="44" s="1"/>
  <c r="E10" i="44"/>
  <c r="J9" i="44"/>
  <c r="K9" i="44" s="1"/>
  <c r="E9" i="44"/>
  <c r="J8" i="44"/>
  <c r="K8" i="44" s="1"/>
  <c r="E8" i="44"/>
  <c r="K7" i="44"/>
  <c r="J7" i="44"/>
  <c r="E7" i="44"/>
  <c r="J5" i="44"/>
  <c r="E5" i="44"/>
  <c r="J139" i="43"/>
  <c r="K139" i="43" s="1"/>
  <c r="E139" i="43"/>
  <c r="J138" i="43"/>
  <c r="K138" i="43" s="1"/>
  <c r="E138" i="43"/>
  <c r="J137" i="43"/>
  <c r="K137" i="43" s="1"/>
  <c r="E137" i="43"/>
  <c r="J136" i="43"/>
  <c r="K136" i="43" s="1"/>
  <c r="E136" i="43"/>
  <c r="J135" i="43"/>
  <c r="K135" i="43" s="1"/>
  <c r="E135" i="43"/>
  <c r="K134" i="43"/>
  <c r="J134" i="43"/>
  <c r="E134" i="43"/>
  <c r="K133" i="43"/>
  <c r="J133" i="43"/>
  <c r="E133" i="43"/>
  <c r="K132" i="43"/>
  <c r="J132" i="43"/>
  <c r="E132" i="43"/>
  <c r="J131" i="43"/>
  <c r="K131" i="43" s="1"/>
  <c r="E131" i="43"/>
  <c r="J130" i="43"/>
  <c r="K130" i="43" s="1"/>
  <c r="E130" i="43"/>
  <c r="J129" i="43"/>
  <c r="K129" i="43" s="1"/>
  <c r="E129" i="43"/>
  <c r="J128" i="43"/>
  <c r="K128" i="43" s="1"/>
  <c r="E128" i="43"/>
  <c r="J127" i="43"/>
  <c r="K127" i="43" s="1"/>
  <c r="E127" i="43"/>
  <c r="K126" i="43"/>
  <c r="J126" i="43"/>
  <c r="E126" i="43"/>
  <c r="K125" i="43"/>
  <c r="J125" i="43"/>
  <c r="E125" i="43"/>
  <c r="K124" i="43"/>
  <c r="J124" i="43"/>
  <c r="E124" i="43"/>
  <c r="J123" i="43"/>
  <c r="K123" i="43" s="1"/>
  <c r="E123" i="43"/>
  <c r="J122" i="43"/>
  <c r="K122" i="43" s="1"/>
  <c r="E122" i="43"/>
  <c r="J121" i="43"/>
  <c r="K121" i="43" s="1"/>
  <c r="E121" i="43"/>
  <c r="J120" i="43"/>
  <c r="K120" i="43" s="1"/>
  <c r="E120" i="43"/>
  <c r="J119" i="43"/>
  <c r="K119" i="43" s="1"/>
  <c r="E119" i="43"/>
  <c r="K118" i="43"/>
  <c r="J118" i="43"/>
  <c r="E118" i="43"/>
  <c r="K117" i="43"/>
  <c r="J117" i="43"/>
  <c r="E117" i="43"/>
  <c r="K116" i="43"/>
  <c r="J116" i="43"/>
  <c r="E116" i="43"/>
  <c r="J115" i="43"/>
  <c r="K115" i="43" s="1"/>
  <c r="E115" i="43"/>
  <c r="J114" i="43"/>
  <c r="K114" i="43" s="1"/>
  <c r="E114" i="43"/>
  <c r="J113" i="43"/>
  <c r="K113" i="43" s="1"/>
  <c r="E113" i="43"/>
  <c r="J112" i="43"/>
  <c r="K112" i="43" s="1"/>
  <c r="E112" i="43"/>
  <c r="J111" i="43"/>
  <c r="K111" i="43" s="1"/>
  <c r="E111" i="43"/>
  <c r="K110" i="43"/>
  <c r="J110" i="43"/>
  <c r="E110" i="43"/>
  <c r="K109" i="43"/>
  <c r="J109" i="43"/>
  <c r="E109" i="43"/>
  <c r="K108" i="43"/>
  <c r="J108" i="43"/>
  <c r="E108" i="43"/>
  <c r="J107" i="43"/>
  <c r="K107" i="43" s="1"/>
  <c r="E107" i="43"/>
  <c r="K106" i="43"/>
  <c r="J106" i="43"/>
  <c r="E106" i="43"/>
  <c r="J105" i="43"/>
  <c r="K105" i="43" s="1"/>
  <c r="E105" i="43"/>
  <c r="J104" i="43"/>
  <c r="K104" i="43" s="1"/>
  <c r="E104" i="43"/>
  <c r="J103" i="43"/>
  <c r="K103" i="43" s="1"/>
  <c r="E103" i="43"/>
  <c r="K102" i="43"/>
  <c r="J102" i="43"/>
  <c r="E102" i="43"/>
  <c r="K101" i="43"/>
  <c r="J101" i="43"/>
  <c r="E101" i="43"/>
  <c r="K100" i="43"/>
  <c r="J100" i="43"/>
  <c r="E100" i="43"/>
  <c r="J99" i="43"/>
  <c r="K99" i="43" s="1"/>
  <c r="E99" i="43"/>
  <c r="K98" i="43"/>
  <c r="J98" i="43"/>
  <c r="E98" i="43"/>
  <c r="J97" i="43"/>
  <c r="K97" i="43" s="1"/>
  <c r="E97" i="43"/>
  <c r="J96" i="43"/>
  <c r="K96" i="43" s="1"/>
  <c r="E96" i="43"/>
  <c r="J95" i="43"/>
  <c r="K95" i="43" s="1"/>
  <c r="E95" i="43"/>
  <c r="K94" i="43"/>
  <c r="J94" i="43"/>
  <c r="E94" i="43"/>
  <c r="K93" i="43"/>
  <c r="J93" i="43"/>
  <c r="E93" i="43"/>
  <c r="K92" i="43"/>
  <c r="J92" i="43"/>
  <c r="E92" i="43"/>
  <c r="J91" i="43"/>
  <c r="K91" i="43" s="1"/>
  <c r="E91" i="43"/>
  <c r="J90" i="43"/>
  <c r="K90" i="43" s="1"/>
  <c r="E90" i="43"/>
  <c r="J89" i="43"/>
  <c r="K89" i="43" s="1"/>
  <c r="E89" i="43"/>
  <c r="J88" i="43"/>
  <c r="K88" i="43" s="1"/>
  <c r="E88" i="43"/>
  <c r="J87" i="43"/>
  <c r="K87" i="43" s="1"/>
  <c r="E87" i="43"/>
  <c r="K86" i="43"/>
  <c r="J86" i="43"/>
  <c r="E86" i="43"/>
  <c r="K85" i="43"/>
  <c r="J85" i="43"/>
  <c r="E85" i="43"/>
  <c r="K84" i="43"/>
  <c r="J84" i="43"/>
  <c r="E84" i="43"/>
  <c r="J83" i="43"/>
  <c r="K83" i="43" s="1"/>
  <c r="E83" i="43"/>
  <c r="J82" i="43"/>
  <c r="K82" i="43" s="1"/>
  <c r="E82" i="43"/>
  <c r="J81" i="43"/>
  <c r="K81" i="43" s="1"/>
  <c r="E81" i="43"/>
  <c r="J80" i="43"/>
  <c r="K80" i="43" s="1"/>
  <c r="E80" i="43"/>
  <c r="J79" i="43"/>
  <c r="K79" i="43" s="1"/>
  <c r="E79" i="43"/>
  <c r="K78" i="43"/>
  <c r="J78" i="43"/>
  <c r="E78" i="43"/>
  <c r="K77" i="43"/>
  <c r="J77" i="43"/>
  <c r="E77" i="43"/>
  <c r="K76" i="43"/>
  <c r="J76" i="43"/>
  <c r="E76" i="43"/>
  <c r="J75" i="43"/>
  <c r="K75" i="43" s="1"/>
  <c r="E75" i="43"/>
  <c r="J74" i="43"/>
  <c r="K74" i="43" s="1"/>
  <c r="E74" i="43"/>
  <c r="J73" i="43"/>
  <c r="K73" i="43" s="1"/>
  <c r="E73" i="43"/>
  <c r="J72" i="43"/>
  <c r="K72" i="43" s="1"/>
  <c r="E72" i="43"/>
  <c r="J71" i="43"/>
  <c r="K71" i="43" s="1"/>
  <c r="E71" i="43"/>
  <c r="K70" i="43"/>
  <c r="J70" i="43"/>
  <c r="E70" i="43"/>
  <c r="K69" i="43"/>
  <c r="J69" i="43"/>
  <c r="E69" i="43"/>
  <c r="K68" i="43"/>
  <c r="J68" i="43"/>
  <c r="E68" i="43"/>
  <c r="J67" i="43"/>
  <c r="K67" i="43" s="1"/>
  <c r="E67" i="43"/>
  <c r="K66" i="43"/>
  <c r="J66" i="43"/>
  <c r="E66" i="43"/>
  <c r="J65" i="43"/>
  <c r="K65" i="43" s="1"/>
  <c r="E65" i="43"/>
  <c r="J64" i="43"/>
  <c r="K64" i="43" s="1"/>
  <c r="E64" i="43"/>
  <c r="J63" i="43"/>
  <c r="K63" i="43" s="1"/>
  <c r="E63" i="43"/>
  <c r="K62" i="43"/>
  <c r="J62" i="43"/>
  <c r="E62" i="43"/>
  <c r="K61" i="43"/>
  <c r="J61" i="43"/>
  <c r="E61" i="43"/>
  <c r="K60" i="43"/>
  <c r="J60" i="43"/>
  <c r="E60" i="43"/>
  <c r="J59" i="43"/>
  <c r="K59" i="43" s="1"/>
  <c r="E59" i="43"/>
  <c r="K58" i="43"/>
  <c r="J58" i="43"/>
  <c r="E58" i="43"/>
  <c r="J57" i="43"/>
  <c r="K57" i="43" s="1"/>
  <c r="E57" i="43"/>
  <c r="J56" i="43"/>
  <c r="K56" i="43" s="1"/>
  <c r="E56" i="43"/>
  <c r="J55" i="43"/>
  <c r="K55" i="43" s="1"/>
  <c r="E55" i="43"/>
  <c r="K54" i="43"/>
  <c r="J54" i="43"/>
  <c r="E54" i="43"/>
  <c r="K53" i="43"/>
  <c r="J53" i="43"/>
  <c r="E53" i="43"/>
  <c r="K52" i="43"/>
  <c r="J52" i="43"/>
  <c r="E52" i="43"/>
  <c r="J51" i="43"/>
  <c r="K51" i="43" s="1"/>
  <c r="E51" i="43"/>
  <c r="K50" i="43"/>
  <c r="J50" i="43"/>
  <c r="E50" i="43"/>
  <c r="J49" i="43"/>
  <c r="K49" i="43" s="1"/>
  <c r="E49" i="43"/>
  <c r="J48" i="43"/>
  <c r="K48" i="43" s="1"/>
  <c r="E48" i="43"/>
  <c r="J47" i="43"/>
  <c r="K47" i="43" s="1"/>
  <c r="E47" i="43"/>
  <c r="K46" i="43"/>
  <c r="J46" i="43"/>
  <c r="E46" i="43"/>
  <c r="K45" i="43"/>
  <c r="J45" i="43"/>
  <c r="E45" i="43"/>
  <c r="K44" i="43"/>
  <c r="J44" i="43"/>
  <c r="E44" i="43"/>
  <c r="J43" i="43"/>
  <c r="K43" i="43" s="1"/>
  <c r="E43" i="43"/>
  <c r="K42" i="43"/>
  <c r="J42" i="43"/>
  <c r="E42" i="43"/>
  <c r="J41" i="43"/>
  <c r="K41" i="43" s="1"/>
  <c r="E41" i="43"/>
  <c r="J40" i="43"/>
  <c r="K40" i="43" s="1"/>
  <c r="E40" i="43"/>
  <c r="J39" i="43"/>
  <c r="K39" i="43" s="1"/>
  <c r="E39" i="43"/>
  <c r="K38" i="43"/>
  <c r="J38" i="43"/>
  <c r="E38" i="43"/>
  <c r="K37" i="43"/>
  <c r="J37" i="43"/>
  <c r="E37" i="43"/>
  <c r="K36" i="43"/>
  <c r="J36" i="43"/>
  <c r="E36" i="43"/>
  <c r="J35" i="43"/>
  <c r="K35" i="43" s="1"/>
  <c r="E35" i="43"/>
  <c r="K34" i="43"/>
  <c r="J34" i="43"/>
  <c r="E34" i="43"/>
  <c r="J33" i="43"/>
  <c r="K33" i="43" s="1"/>
  <c r="E33" i="43"/>
  <c r="J32" i="43"/>
  <c r="K32" i="43" s="1"/>
  <c r="E32" i="43"/>
  <c r="J31" i="43"/>
  <c r="K31" i="43" s="1"/>
  <c r="E31" i="43"/>
  <c r="K30" i="43"/>
  <c r="J30" i="43"/>
  <c r="E30" i="43"/>
  <c r="K29" i="43"/>
  <c r="J29" i="43"/>
  <c r="E29" i="43"/>
  <c r="K28" i="43"/>
  <c r="J28" i="43"/>
  <c r="E28" i="43"/>
  <c r="J27" i="43"/>
  <c r="K27" i="43" s="1"/>
  <c r="E27" i="43"/>
  <c r="K26" i="43"/>
  <c r="J26" i="43"/>
  <c r="E26" i="43"/>
  <c r="J25" i="43"/>
  <c r="K25" i="43" s="1"/>
  <c r="E25" i="43"/>
  <c r="J24" i="43"/>
  <c r="K24" i="43" s="1"/>
  <c r="E24" i="43"/>
  <c r="J23" i="43"/>
  <c r="K23" i="43" s="1"/>
  <c r="E23" i="43"/>
  <c r="K22" i="43"/>
  <c r="J22" i="43"/>
  <c r="E22" i="43"/>
  <c r="K21" i="43"/>
  <c r="J21" i="43"/>
  <c r="E21" i="43"/>
  <c r="K20" i="43"/>
  <c r="J20" i="43"/>
  <c r="E20" i="43"/>
  <c r="J19" i="43"/>
  <c r="K19" i="43" s="1"/>
  <c r="E19" i="43"/>
  <c r="K18" i="43"/>
  <c r="J18" i="43"/>
  <c r="E18" i="43"/>
  <c r="J17" i="43"/>
  <c r="K17" i="43" s="1"/>
  <c r="E17" i="43"/>
  <c r="J16" i="43"/>
  <c r="K16" i="43" s="1"/>
  <c r="E16" i="43"/>
  <c r="J15" i="43"/>
  <c r="K15" i="43" s="1"/>
  <c r="E15" i="43"/>
  <c r="K14" i="43"/>
  <c r="J14" i="43"/>
  <c r="E14" i="43"/>
  <c r="K13" i="43"/>
  <c r="J13" i="43"/>
  <c r="E13" i="43"/>
  <c r="K12" i="43"/>
  <c r="J12" i="43"/>
  <c r="E12" i="43"/>
  <c r="J11" i="43"/>
  <c r="K11" i="43" s="1"/>
  <c r="E11" i="43"/>
  <c r="K10" i="43"/>
  <c r="J10" i="43"/>
  <c r="E10" i="43"/>
  <c r="J9" i="43"/>
  <c r="K9" i="43" s="1"/>
  <c r="E9" i="43"/>
  <c r="J8" i="43"/>
  <c r="K8" i="43" s="1"/>
  <c r="E8" i="43"/>
  <c r="J7" i="43"/>
  <c r="K7" i="43" s="1"/>
  <c r="K5" i="43" s="1"/>
  <c r="E7" i="43"/>
  <c r="J5" i="43"/>
  <c r="E5" i="43"/>
  <c r="K139" i="30"/>
  <c r="J139" i="30"/>
  <c r="E139" i="30"/>
  <c r="J138" i="30"/>
  <c r="K138" i="30" s="1"/>
  <c r="E138" i="30"/>
  <c r="J137" i="30"/>
  <c r="K137" i="30" s="1"/>
  <c r="E137" i="30"/>
  <c r="J136" i="30"/>
  <c r="K136" i="30" s="1"/>
  <c r="E136" i="30"/>
  <c r="J135" i="30"/>
  <c r="K135" i="30" s="1"/>
  <c r="E135" i="30"/>
  <c r="J134" i="30"/>
  <c r="K134" i="30" s="1"/>
  <c r="E134" i="30"/>
  <c r="J133" i="30"/>
  <c r="K133" i="30" s="1"/>
  <c r="E133" i="30"/>
  <c r="J132" i="30"/>
  <c r="K132" i="30" s="1"/>
  <c r="E132" i="30"/>
  <c r="K131" i="30"/>
  <c r="J131" i="30"/>
  <c r="E131" i="30"/>
  <c r="J130" i="30"/>
  <c r="K130" i="30" s="1"/>
  <c r="E130" i="30"/>
  <c r="J129" i="30"/>
  <c r="K129" i="30" s="1"/>
  <c r="E129" i="30"/>
  <c r="J128" i="30"/>
  <c r="K128" i="30" s="1"/>
  <c r="E128" i="30"/>
  <c r="K127" i="30"/>
  <c r="J127" i="30"/>
  <c r="E127" i="30"/>
  <c r="J126" i="30"/>
  <c r="K126" i="30" s="1"/>
  <c r="E126" i="30"/>
  <c r="K125" i="30"/>
  <c r="J125" i="30"/>
  <c r="E125" i="30"/>
  <c r="J124" i="30"/>
  <c r="K124" i="30" s="1"/>
  <c r="E124" i="30"/>
  <c r="K123" i="30"/>
  <c r="J123" i="30"/>
  <c r="E123" i="30"/>
  <c r="J122" i="30"/>
  <c r="K122" i="30" s="1"/>
  <c r="E122" i="30"/>
  <c r="J121" i="30"/>
  <c r="K121" i="30" s="1"/>
  <c r="E121" i="30"/>
  <c r="J120" i="30"/>
  <c r="K120" i="30" s="1"/>
  <c r="E120" i="30"/>
  <c r="K119" i="30"/>
  <c r="J119" i="30"/>
  <c r="E119" i="30"/>
  <c r="J118" i="30"/>
  <c r="K118" i="30" s="1"/>
  <c r="E118" i="30"/>
  <c r="K117" i="30"/>
  <c r="J117" i="30"/>
  <c r="E117" i="30"/>
  <c r="J116" i="30"/>
  <c r="K116" i="30" s="1"/>
  <c r="E116" i="30"/>
  <c r="K115" i="30"/>
  <c r="J115" i="30"/>
  <c r="E115" i="30"/>
  <c r="J114" i="30"/>
  <c r="K114" i="30" s="1"/>
  <c r="E114" i="30"/>
  <c r="J113" i="30"/>
  <c r="K113" i="30" s="1"/>
  <c r="E113" i="30"/>
  <c r="J112" i="30"/>
  <c r="K112" i="30" s="1"/>
  <c r="E112" i="30"/>
  <c r="K111" i="30"/>
  <c r="J111" i="30"/>
  <c r="E111" i="30"/>
  <c r="J110" i="30"/>
  <c r="K110" i="30" s="1"/>
  <c r="E110" i="30"/>
  <c r="K109" i="30"/>
  <c r="J109" i="30"/>
  <c r="E109" i="30"/>
  <c r="J108" i="30"/>
  <c r="K108" i="30" s="1"/>
  <c r="E108" i="30"/>
  <c r="K107" i="30"/>
  <c r="J107" i="30"/>
  <c r="E107" i="30"/>
  <c r="J106" i="30"/>
  <c r="K106" i="30" s="1"/>
  <c r="E106" i="30"/>
  <c r="J105" i="30"/>
  <c r="K105" i="30" s="1"/>
  <c r="E105" i="30"/>
  <c r="J104" i="30"/>
  <c r="K104" i="30" s="1"/>
  <c r="E104" i="30"/>
  <c r="K103" i="30"/>
  <c r="J103" i="30"/>
  <c r="E103" i="30"/>
  <c r="J102" i="30"/>
  <c r="K102" i="30" s="1"/>
  <c r="E102" i="30"/>
  <c r="K101" i="30"/>
  <c r="J101" i="30"/>
  <c r="E101" i="30"/>
  <c r="J100" i="30"/>
  <c r="K100" i="30" s="1"/>
  <c r="E100" i="30"/>
  <c r="K99" i="30"/>
  <c r="J99" i="30"/>
  <c r="E99" i="30"/>
  <c r="J98" i="30"/>
  <c r="K98" i="30" s="1"/>
  <c r="E98" i="30"/>
  <c r="J97" i="30"/>
  <c r="K97" i="30" s="1"/>
  <c r="E97" i="30"/>
  <c r="J96" i="30"/>
  <c r="K96" i="30" s="1"/>
  <c r="E96" i="30"/>
  <c r="K95" i="30"/>
  <c r="J95" i="30"/>
  <c r="E95" i="30"/>
  <c r="J94" i="30"/>
  <c r="K94" i="30" s="1"/>
  <c r="E94" i="30"/>
  <c r="K93" i="30"/>
  <c r="J93" i="30"/>
  <c r="E93" i="30"/>
  <c r="J92" i="30"/>
  <c r="K92" i="30" s="1"/>
  <c r="E92" i="30"/>
  <c r="K91" i="30"/>
  <c r="J91" i="30"/>
  <c r="E91" i="30"/>
  <c r="J90" i="30"/>
  <c r="K90" i="30" s="1"/>
  <c r="E90" i="30"/>
  <c r="J89" i="30"/>
  <c r="K89" i="30" s="1"/>
  <c r="E89" i="30"/>
  <c r="J88" i="30"/>
  <c r="K88" i="30" s="1"/>
  <c r="E88" i="30"/>
  <c r="K87" i="30"/>
  <c r="J87" i="30"/>
  <c r="E87" i="30"/>
  <c r="J86" i="30"/>
  <c r="K86" i="30" s="1"/>
  <c r="E86" i="30"/>
  <c r="K85" i="30"/>
  <c r="J85" i="30"/>
  <c r="E85" i="30"/>
  <c r="J84" i="30"/>
  <c r="K84" i="30" s="1"/>
  <c r="E84" i="30"/>
  <c r="K83" i="30"/>
  <c r="J83" i="30"/>
  <c r="E83" i="30"/>
  <c r="J82" i="30"/>
  <c r="K82" i="30" s="1"/>
  <c r="E82" i="30"/>
  <c r="J81" i="30"/>
  <c r="K81" i="30" s="1"/>
  <c r="E81" i="30"/>
  <c r="J80" i="30"/>
  <c r="K80" i="30" s="1"/>
  <c r="E80" i="30"/>
  <c r="K79" i="30"/>
  <c r="J79" i="30"/>
  <c r="E79" i="30"/>
  <c r="J78" i="30"/>
  <c r="K78" i="30" s="1"/>
  <c r="E78" i="30"/>
  <c r="K77" i="30"/>
  <c r="J77" i="30"/>
  <c r="E77" i="30"/>
  <c r="J76" i="30"/>
  <c r="K76" i="30" s="1"/>
  <c r="E76" i="30"/>
  <c r="K75" i="30"/>
  <c r="J75" i="30"/>
  <c r="E75" i="30"/>
  <c r="J74" i="30"/>
  <c r="K74" i="30" s="1"/>
  <c r="E74" i="30"/>
  <c r="J73" i="30"/>
  <c r="K73" i="30" s="1"/>
  <c r="E73" i="30"/>
  <c r="J72" i="30"/>
  <c r="K72" i="30" s="1"/>
  <c r="E72" i="30"/>
  <c r="K71" i="30"/>
  <c r="J71" i="30"/>
  <c r="E71" i="30"/>
  <c r="J70" i="30"/>
  <c r="K70" i="30" s="1"/>
  <c r="E70" i="30"/>
  <c r="K69" i="30"/>
  <c r="J69" i="30"/>
  <c r="E69" i="30"/>
  <c r="J68" i="30"/>
  <c r="K68" i="30" s="1"/>
  <c r="E68" i="30"/>
  <c r="K67" i="30"/>
  <c r="J67" i="30"/>
  <c r="E67" i="30"/>
  <c r="J66" i="30"/>
  <c r="K66" i="30" s="1"/>
  <c r="E66" i="30"/>
  <c r="J65" i="30"/>
  <c r="K65" i="30" s="1"/>
  <c r="E65" i="30"/>
  <c r="J64" i="30"/>
  <c r="K64" i="30" s="1"/>
  <c r="E64" i="30"/>
  <c r="K63" i="30"/>
  <c r="J63" i="30"/>
  <c r="E63" i="30"/>
  <c r="J62" i="30"/>
  <c r="K62" i="30" s="1"/>
  <c r="E62" i="30"/>
  <c r="K61" i="30"/>
  <c r="J61" i="30"/>
  <c r="E61" i="30"/>
  <c r="J60" i="30"/>
  <c r="K60" i="30" s="1"/>
  <c r="E60" i="30"/>
  <c r="K59" i="30"/>
  <c r="J59" i="30"/>
  <c r="E59" i="30"/>
  <c r="J58" i="30"/>
  <c r="K58" i="30" s="1"/>
  <c r="E58" i="30"/>
  <c r="J57" i="30"/>
  <c r="K57" i="30" s="1"/>
  <c r="E57" i="30"/>
  <c r="J56" i="30"/>
  <c r="K56" i="30" s="1"/>
  <c r="E56" i="30"/>
  <c r="K55" i="30"/>
  <c r="J55" i="30"/>
  <c r="E55" i="30"/>
  <c r="J54" i="30"/>
  <c r="K54" i="30" s="1"/>
  <c r="E54" i="30"/>
  <c r="K53" i="30"/>
  <c r="J53" i="30"/>
  <c r="E53" i="30"/>
  <c r="J52" i="30"/>
  <c r="K52" i="30" s="1"/>
  <c r="E52" i="30"/>
  <c r="K51" i="30"/>
  <c r="J51" i="30"/>
  <c r="E51" i="30"/>
  <c r="J50" i="30"/>
  <c r="K50" i="30" s="1"/>
  <c r="E50" i="30"/>
  <c r="J49" i="30"/>
  <c r="K49" i="30" s="1"/>
  <c r="E49" i="30"/>
  <c r="J48" i="30"/>
  <c r="K48" i="30" s="1"/>
  <c r="E48" i="30"/>
  <c r="K47" i="30"/>
  <c r="J47" i="30"/>
  <c r="E47" i="30"/>
  <c r="J46" i="30"/>
  <c r="K46" i="30" s="1"/>
  <c r="E46" i="30"/>
  <c r="K45" i="30"/>
  <c r="J45" i="30"/>
  <c r="E45" i="30"/>
  <c r="J44" i="30"/>
  <c r="K44" i="30" s="1"/>
  <c r="E44" i="30"/>
  <c r="K43" i="30"/>
  <c r="J43" i="30"/>
  <c r="E43" i="30"/>
  <c r="J42" i="30"/>
  <c r="K42" i="30" s="1"/>
  <c r="E42" i="30"/>
  <c r="J41" i="30"/>
  <c r="K41" i="30" s="1"/>
  <c r="E41" i="30"/>
  <c r="J40" i="30"/>
  <c r="K40" i="30" s="1"/>
  <c r="E40" i="30"/>
  <c r="K39" i="30"/>
  <c r="J39" i="30"/>
  <c r="E39" i="30"/>
  <c r="J38" i="30"/>
  <c r="K38" i="30" s="1"/>
  <c r="E38" i="30"/>
  <c r="K37" i="30"/>
  <c r="J37" i="30"/>
  <c r="E37" i="30"/>
  <c r="J36" i="30"/>
  <c r="K36" i="30" s="1"/>
  <c r="E36" i="30"/>
  <c r="K35" i="30"/>
  <c r="J35" i="30"/>
  <c r="E35" i="30"/>
  <c r="J34" i="30"/>
  <c r="K34" i="30" s="1"/>
  <c r="E34" i="30"/>
  <c r="J33" i="30"/>
  <c r="K33" i="30" s="1"/>
  <c r="E33" i="30"/>
  <c r="J32" i="30"/>
  <c r="K32" i="30" s="1"/>
  <c r="E32" i="30"/>
  <c r="K31" i="30"/>
  <c r="J31" i="30"/>
  <c r="E31" i="30"/>
  <c r="J30" i="30"/>
  <c r="K30" i="30" s="1"/>
  <c r="E30" i="30"/>
  <c r="K29" i="30"/>
  <c r="J29" i="30"/>
  <c r="E29" i="30"/>
  <c r="J28" i="30"/>
  <c r="K28" i="30" s="1"/>
  <c r="E28" i="30"/>
  <c r="K27" i="30"/>
  <c r="J27" i="30"/>
  <c r="E27" i="30"/>
  <c r="J26" i="30"/>
  <c r="K26" i="30" s="1"/>
  <c r="E26" i="30"/>
  <c r="J25" i="30"/>
  <c r="K25" i="30" s="1"/>
  <c r="E25" i="30"/>
  <c r="J24" i="30"/>
  <c r="K24" i="30" s="1"/>
  <c r="E24" i="30"/>
  <c r="K23" i="30"/>
  <c r="J23" i="30"/>
  <c r="E23" i="30"/>
  <c r="J22" i="30"/>
  <c r="K22" i="30" s="1"/>
  <c r="E22" i="30"/>
  <c r="K21" i="30"/>
  <c r="J21" i="30"/>
  <c r="E21" i="30"/>
  <c r="J20" i="30"/>
  <c r="K20" i="30" s="1"/>
  <c r="E20" i="30"/>
  <c r="K19" i="30"/>
  <c r="J19" i="30"/>
  <c r="E19" i="30"/>
  <c r="J18" i="30"/>
  <c r="K18" i="30" s="1"/>
  <c r="E18" i="30"/>
  <c r="J17" i="30"/>
  <c r="K17" i="30" s="1"/>
  <c r="E17" i="30"/>
  <c r="J16" i="30"/>
  <c r="K16" i="30" s="1"/>
  <c r="E16" i="30"/>
  <c r="K15" i="30"/>
  <c r="J15" i="30"/>
  <c r="E15" i="30"/>
  <c r="J14" i="30"/>
  <c r="K14" i="30" s="1"/>
  <c r="E14" i="30"/>
  <c r="K13" i="30"/>
  <c r="J13" i="30"/>
  <c r="E13" i="30"/>
  <c r="J12" i="30"/>
  <c r="K12" i="30" s="1"/>
  <c r="E12" i="30"/>
  <c r="K11" i="30"/>
  <c r="J11" i="30"/>
  <c r="E11" i="30"/>
  <c r="J10" i="30"/>
  <c r="K10" i="30" s="1"/>
  <c r="E10" i="30"/>
  <c r="J9" i="30"/>
  <c r="K9" i="30" s="1"/>
  <c r="E9" i="30"/>
  <c r="J8" i="30"/>
  <c r="K8" i="30" s="1"/>
  <c r="E8" i="30"/>
  <c r="K7" i="30"/>
  <c r="J7" i="30"/>
  <c r="E7" i="30"/>
  <c r="J5" i="30"/>
  <c r="E5" i="30"/>
  <c r="K5" i="49" l="1"/>
  <c r="K5" i="24"/>
  <c r="K5" i="44"/>
  <c r="K5" i="30"/>
</calcChain>
</file>

<file path=xl/sharedStrings.xml><?xml version="1.0" encoding="utf-8"?>
<sst xmlns="http://schemas.openxmlformats.org/spreadsheetml/2006/main" count="2453" uniqueCount="295">
  <si>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</si>
  <si>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</si>
  <si>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</si>
  <si>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</si>
  <si>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</si>
  <si>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</si>
  <si>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</si>
  <si>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</si>
  <si>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</si>
  <si>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</si>
  <si>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</si>
  <si>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</si>
  <si>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</si>
  <si>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</si>
  <si>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</si>
  <si>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</si>
  <si>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</si>
  <si>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</si>
  <si>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</si>
  <si>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</si>
  <si>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</si>
  <si>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</si>
  <si>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</si>
  <si>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</si>
  <si>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</si>
  <si>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</si>
  <si>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</si>
  <si>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</si>
  <si>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</si>
  <si>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</si>
  <si>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</si>
  <si>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</si>
  <si>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</si>
  <si>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</si>
  <si>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</si>
  <si>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</si>
  <si>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</si>
  <si>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</si>
  <si>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</si>
  <si>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</si>
  <si>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</si>
  <si>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</si>
  <si>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</si>
  <si>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</si>
  <si>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</si>
  <si>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</si>
  <si>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</si>
  <si>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</si>
  <si>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</si>
  <si>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</si>
  <si>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</si>
  <si>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</si>
  <si>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</si>
  <si>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</si>
  <si>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</si>
  <si>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</si>
  <si>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</si>
  <si>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</si>
  <si>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</si>
  <si>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</si>
  <si>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</si>
  <si>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</si>
  <si>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</si>
  <si>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</si>
  <si>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</si>
  <si>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</si>
  <si>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</si>
  <si>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</si>
  <si>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</si>
  <si>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</si>
  <si>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</si>
  <si>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</si>
  <si>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</si>
  <si>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</si>
  <si>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</si>
  <si>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</si>
  <si>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</si>
  <si>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</si>
  <si>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</si>
  <si>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</si>
  <si>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</si>
  <si>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</si>
  <si>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</si>
  <si>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</si>
  <si>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</si>
  <si>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</si>
  <si>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</si>
  <si>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</si>
  <si>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</si>
  <si>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</si>
  <si>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</si>
  <si>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</si>
  <si>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</si>
  <si>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</si>
  <si>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</si>
  <si>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</si>
  <si>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</si>
  <si>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</si>
  <si>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</si>
  <si>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</si>
  <si>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</si>
  <si>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</si>
  <si>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</si>
  <si>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</si>
  <si>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</si>
  <si>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</si>
  <si>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</si>
  <si>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</si>
  <si>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</si>
  <si>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</si>
  <si>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</si>
  <si>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</si>
  <si>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</si>
  <si>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</si>
  <si>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</si>
  <si>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</si>
  <si>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</si>
  <si>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</si>
  <si>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</si>
  <si>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</si>
  <si>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</si>
  <si>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</si>
  <si>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</si>
  <si>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</si>
  <si>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</si>
  <si>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</si>
  <si>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</si>
  <si>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</si>
  <si>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</si>
  <si>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</si>
  <si>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</si>
  <si>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</si>
  <si>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</si>
  <si>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</si>
  <si>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</si>
  <si>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</si>
  <si>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</si>
  <si>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</si>
  <si>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</si>
  <si>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</si>
  <si>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</si>
  <si>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</si>
  <si>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</si>
  <si>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</si>
  <si>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</si>
  <si>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</si>
  <si>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</si>
  <si>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</si>
  <si>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</si>
  <si>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</si>
  <si>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</si>
  <si>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</si>
  <si>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</si>
  <si>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</si>
  <si>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</si>
  <si>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</si>
  <si>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</si>
  <si>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</si>
  <si>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</si>
  <si>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</si>
  <si>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</si>
  <si>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</si>
  <si>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</si>
  <si>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</si>
  <si>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</si>
  <si>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</si>
  <si>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</si>
  <si>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</si>
  <si>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</si>
  <si>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</si>
  <si>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</si>
  <si>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</si>
  <si>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</si>
  <si>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</si>
  <si>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</si>
  <si>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</si>
  <si>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</si>
  <si>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</si>
  <si>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</si>
  <si>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</si>
  <si>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</si>
  <si>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</si>
  <si>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</si>
  <si>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</si>
  <si>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</si>
  <si>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</si>
  <si>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</si>
  <si>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</si>
  <si>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</si>
  <si>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</si>
  <si>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</si>
  <si>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</si>
  <si>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</si>
  <si>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</si>
  <si>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</si>
  <si>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</si>
  <si>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</si>
  <si>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</si>
  <si>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</si>
  <si>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</si>
  <si>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</si>
  <si>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</si>
  <si>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</si>
  <si>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</si>
  <si>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</si>
  <si>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</si>
  <si>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</si>
  <si>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</si>
  <si>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</si>
  <si>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</si>
  <si>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</si>
  <si>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</si>
  <si>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</si>
  <si>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</si>
  <si>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</si>
  <si>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</si>
  <si>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</si>
  <si>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</si>
  <si>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</si>
  <si>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</si>
  <si>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</si>
  <si>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</si>
  <si>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</si>
  <si>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</si>
  <si>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</si>
  <si>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</si>
  <si>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</si>
  <si>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</si>
  <si>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</si>
  <si>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</si>
  <si>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</si>
  <si>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</si>
  <si>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</si>
  <si>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</si>
  <si>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</si>
  <si>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</si>
  <si>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</si>
  <si>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</si>
  <si>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</si>
  <si>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</si>
  <si>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</si>
  <si>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</si>
  <si>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</si>
  <si>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</si>
  <si>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</si>
  <si>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</si>
  <si>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</si>
  <si>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</si>
  <si>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</si>
  <si>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</si>
  <si>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</si>
  <si>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</si>
  <si>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</si>
  <si>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</si>
  <si>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</si>
  <si>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</si>
  <si>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</si>
  <si>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</si>
  <si>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</si>
  <si>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</si>
  <si>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</si>
  <si>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</si>
  <si>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</si>
  <si>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</si>
  <si>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</si>
  <si>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</si>
  <si>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</si>
  <si>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</si>
  <si>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</si>
  <si>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</si>
  <si>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</si>
  <si>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</si>
  <si>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</si>
  <si>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</si>
  <si>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</si>
  <si>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</si>
  <si>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</si>
  <si>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</si>
  <si>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</si>
  <si>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</si>
  <si>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</si>
  <si>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</si>
  <si>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</si>
  <si>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</si>
  <si>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</si>
  <si>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</si>
  <si>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</si>
  <si>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</si>
  <si>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1: CPI GROUP AND SUB- GROUP, MALE'</t>
  </si>
  <si>
    <t>TABLE 1: CPI GROUP AND SUB- GROUP, ATOLLS</t>
  </si>
  <si>
    <t>November  2020  December 2020</t>
  </si>
  <si>
    <t>November 2020 December 2020</t>
  </si>
  <si>
    <t>November 2020 -December  2020</t>
  </si>
  <si>
    <t>November 2020 -December 2020</t>
  </si>
  <si>
    <t>November  2020 -December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</si>
</sst>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6">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166" fontId="8" fillId="0" borderId="21" xfId="0" applyFont="1" applyBorder="1" applyAlignment="1">
      <alignment horizontal="center" vertical="center" wrapText="1"/>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1" xfId="0" applyNumberFormat="1"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3" fillId="0" borderId="21" xfId="0" applyFont="1" applyFill="1" applyBorder="1" applyAlignment="1">
      <alignment horizontal="left"/>
    </xf>
    <xf numFmtId="166" fontId="8" fillId="0" borderId="21" xfId="0" applyFont="1" applyFill="1" applyBorder="1" applyAlignment="1">
      <alignment horizontal="center" vertical="center" wrapText="1"/>
    </xf>
    <xf numFmtId="166" fontId="3" fillId="0" borderId="16" xfId="0" applyFont="1" applyFill="1" applyBorder="1" applyAlignment="1">
      <alignment horizontal="left"/>
    </xf>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0" fillId="0" borderId="0" xfId="0" applyNumberFormat="1" applyFill="1"/>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166" fontId="4" fillId="0" borderId="0" xfId="0" applyFont="1" applyBorder="1" applyAlignment="1">
      <alignment horizontal="left" wrapText="1"/>
    </xf>
    <xf numFmtId="0" fontId="2" fillId="0" borderId="0" xfId="0" applyNumberFormat="1" applyFont="1" applyBorder="1" applyAlignment="1">
      <alignment horizontal="left" wrapText="1"/>
    </xf>
    <xf numFmtId="166" fontId="6" fillId="0" borderId="0" xfId="0" applyFont="1" applyFill="1"/>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December%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sheetData sheetId="1"/>
      <sheetData sheetId="2"/>
      <sheetData sheetId="3"/>
      <sheetData sheetId="4"/>
      <sheetData sheetId="5"/>
      <sheetData sheetId="6"/>
      <sheetData sheetId="7">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sqref="A1:XFD1048576"/>
    </sheetView>
  </sheetViews>
  <sheetFormatPr defaultRowHeight="15" x14ac:dyDescent="0.25"/>
  <cols>
    <col min="1" max="1" width="54" style="151" customWidth="1"/>
    <col min="2" max="3" width="9.7109375" style="3" bestFit="1" customWidth="1"/>
    <col min="4" max="4" width="1.85546875" style="38" customWidth="1"/>
    <col min="5" max="5" width="13.28515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03" width="9.140625" style="151"/>
    <col min="104" max="16384" width="9.140625" style="65"/>
  </cols>
  <sheetData>
    <row r="1" spans="1:11" ht="15.75" x14ac:dyDescent="0.25">
      <c r="A1" s="148" t="s">
        <v>90</v>
      </c>
      <c r="B1" s="149"/>
      <c r="C1" s="149"/>
      <c r="D1" s="150"/>
    </row>
    <row r="2" spans="1:11" ht="6" customHeight="1" x14ac:dyDescent="0.25">
      <c r="A2" s="152"/>
      <c r="B2" s="19"/>
      <c r="C2" s="19"/>
      <c r="D2" s="18"/>
      <c r="E2" s="18"/>
      <c r="F2" s="18"/>
      <c r="G2" s="18"/>
      <c r="H2" s="18"/>
      <c r="I2" s="18"/>
      <c r="J2" s="18"/>
    </row>
    <row r="3" spans="1:11" ht="53.25" customHeight="1" x14ac:dyDescent="0.25">
      <c r="A3" s="153" t="s">
        <v>82</v>
      </c>
      <c r="B3" s="111" t="s">
        <v>84</v>
      </c>
      <c r="C3" s="111"/>
      <c r="D3" s="111"/>
      <c r="E3" s="104" t="s">
        <v>85</v>
      </c>
      <c r="F3" s="10"/>
      <c r="G3" s="110" t="s">
        <v>86</v>
      </c>
      <c r="H3" s="110"/>
      <c r="I3" s="10"/>
      <c r="J3" s="154" t="s">
        <v>87</v>
      </c>
      <c r="K3" s="104" t="s">
        <v>287</v>
      </c>
    </row>
    <row r="4" spans="1:11" ht="60" x14ac:dyDescent="0.25">
      <c r="A4" s="155"/>
      <c r="B4" s="156">
        <v>44136</v>
      </c>
      <c r="C4" s="156">
        <v>44166</v>
      </c>
      <c r="D4" s="157"/>
      <c r="E4" s="158" t="s">
        <v>290</v>
      </c>
      <c r="F4" s="157"/>
      <c r="G4" s="159">
        <v>44136</v>
      </c>
      <c r="H4" s="156">
        <v>44166</v>
      </c>
      <c r="I4" s="18"/>
      <c r="J4" s="158" t="s">
        <v>290</v>
      </c>
      <c r="K4" s="90" t="s">
        <v>290</v>
      </c>
    </row>
    <row r="5" spans="1:11" ht="15.75" x14ac:dyDescent="0.25">
      <c r="A5" s="160" t="s">
        <v>83</v>
      </c>
      <c r="B5" s="4">
        <v>99.020036660051346</v>
      </c>
      <c r="C5" s="4">
        <v>99.053803617897771</v>
      </c>
      <c r="D5" s="13"/>
      <c r="E5" s="5">
        <f>((C5/B5-1)*100)</f>
        <v>3.4101136482456162E-2</v>
      </c>
      <c r="F5" s="13"/>
      <c r="G5" s="13">
        <v>99.020036660051346</v>
      </c>
      <c r="H5" s="13">
        <v>99.053803617897771</v>
      </c>
      <c r="I5" s="13"/>
      <c r="J5" s="14">
        <f>H5-G5</f>
        <v>3.3766957846424361E-2</v>
      </c>
      <c r="K5" s="94">
        <f>SUM(K7+K25+K30+K38+K50+K67+K77+K88+K99+K112+K121+K126+K130)</f>
        <v>3.4101136482454265E-4</v>
      </c>
    </row>
    <row r="6" spans="1:11" ht="13.5" customHeight="1" x14ac:dyDescent="0.25">
      <c r="A6" s="161"/>
      <c r="B6" s="12"/>
      <c r="C6" s="12"/>
      <c r="D6" s="12"/>
      <c r="E6" s="12"/>
      <c r="F6" s="12"/>
      <c r="G6" s="12"/>
      <c r="H6" s="12"/>
      <c r="I6" s="12"/>
      <c r="J6" s="12"/>
      <c r="K6" s="12"/>
    </row>
    <row r="7" spans="1:11" ht="15.75" customHeight="1" x14ac:dyDescent="0.25">
      <c r="A7" s="24" t="s">
        <v>0</v>
      </c>
      <c r="B7" s="20">
        <v>102.7847085471623</v>
      </c>
      <c r="C7" s="20">
        <v>102.79573917929575</v>
      </c>
      <c r="D7" s="20"/>
      <c r="E7" s="20">
        <f>((C7/B7-1)*100)</f>
        <v>1.0731783248085769E-2</v>
      </c>
      <c r="F7" s="20"/>
      <c r="G7" s="20">
        <v>22.576898728812623</v>
      </c>
      <c r="H7" s="20">
        <v>22.579321632648337</v>
      </c>
      <c r="I7" s="20"/>
      <c r="J7" s="20">
        <f>H7-G7</f>
        <v>2.4229038357148625E-3</v>
      </c>
      <c r="K7" s="95">
        <f>J7/$G$5</f>
        <v>2.4468823860700093E-5</v>
      </c>
    </row>
    <row r="8" spans="1:11" x14ac:dyDescent="0.25">
      <c r="A8" s="25" t="s">
        <v>1</v>
      </c>
      <c r="B8" s="39">
        <v>102.94291962200352</v>
      </c>
      <c r="C8" s="39">
        <v>102.94980044368711</v>
      </c>
      <c r="D8" s="39"/>
      <c r="E8" s="39">
        <f>((C8/B8-1)*100)</f>
        <v>6.6841135931028361E-3</v>
      </c>
      <c r="F8" s="39"/>
      <c r="G8" s="39">
        <v>20.09209237269835</v>
      </c>
      <c r="H8" s="39">
        <v>20.093435350975767</v>
      </c>
      <c r="I8" s="39"/>
      <c r="J8" s="39">
        <f t="shared" ref="J8:J94" si="0">H8-G8</f>
        <v>1.3429782774174726E-3</v>
      </c>
      <c r="K8" s="96">
        <f>J8/$G$5</f>
        <v>1.3562692185502732E-5</v>
      </c>
    </row>
    <row r="9" spans="1:11" ht="15.75" customHeight="1" x14ac:dyDescent="0.25">
      <c r="A9" s="26" t="s">
        <v>3</v>
      </c>
      <c r="B9" s="22">
        <v>100.86299601087998</v>
      </c>
      <c r="C9" s="22">
        <v>100.88506329971705</v>
      </c>
      <c r="D9" s="22"/>
      <c r="E9" s="22">
        <f>((C9/B9-1)*100)</f>
        <v>2.1878478440884308E-2</v>
      </c>
      <c r="F9" s="22"/>
      <c r="G9" s="22">
        <v>3.9650295256026067</v>
      </c>
      <c r="H9" s="22">
        <v>3.9658970137325409</v>
      </c>
      <c r="I9" s="22"/>
      <c r="J9" s="22">
        <f t="shared" si="0"/>
        <v>8.6748812993420188E-4</v>
      </c>
      <c r="K9" s="97">
        <f>J9/$G$5</f>
        <v>8.7607332737353082E-6</v>
      </c>
    </row>
    <row r="10" spans="1:11" x14ac:dyDescent="0.25">
      <c r="A10" s="27" t="s">
        <v>4</v>
      </c>
      <c r="B10" s="39">
        <v>102.68044571910481</v>
      </c>
      <c r="C10" s="39">
        <v>102.71082125045329</v>
      </c>
      <c r="D10" s="39"/>
      <c r="E10" s="39">
        <f t="shared" ref="E10:E73" si="1">((C10/B10-1)*100)</f>
        <v>2.9582586183529713E-2</v>
      </c>
      <c r="F10" s="39"/>
      <c r="G10" s="39">
        <v>1.1066893168263177</v>
      </c>
      <c r="H10" s="39">
        <v>1.1070167041472518</v>
      </c>
      <c r="I10" s="39"/>
      <c r="J10" s="39">
        <f t="shared" si="0"/>
        <v>3.2738732093418044E-4</v>
      </c>
      <c r="K10" s="96">
        <f t="shared" ref="K10:K73" si="2">J10/$G$5</f>
        <v>3.3062734773381638E-6</v>
      </c>
    </row>
    <row r="11" spans="1:11" ht="15.75" customHeight="1" x14ac:dyDescent="0.25">
      <c r="A11" s="26" t="s">
        <v>5</v>
      </c>
      <c r="B11" s="22">
        <v>98.238730466526661</v>
      </c>
      <c r="C11" s="22">
        <v>97.963905268352619</v>
      </c>
      <c r="D11" s="22"/>
      <c r="E11" s="22">
        <f t="shared" si="1"/>
        <v>-0.27975239182033151</v>
      </c>
      <c r="F11" s="22"/>
      <c r="G11" s="22">
        <v>4.0314287290918456</v>
      </c>
      <c r="H11" s="22">
        <v>4.0201507107976795</v>
      </c>
      <c r="I11" s="22"/>
      <c r="J11" s="22">
        <f t="shared" si="0"/>
        <v>-1.1278018294166081E-2</v>
      </c>
      <c r="K11" s="97">
        <f t="shared" si="2"/>
        <v>-1.1389632517391387E-4</v>
      </c>
    </row>
    <row r="12" spans="1:11" ht="15.75" customHeight="1" x14ac:dyDescent="0.25">
      <c r="A12" s="27" t="s">
        <v>109</v>
      </c>
      <c r="B12" s="39">
        <v>103.61378423368978</v>
      </c>
      <c r="C12" s="39">
        <v>103.54624500435533</v>
      </c>
      <c r="D12" s="39"/>
      <c r="E12" s="39">
        <f t="shared" si="1"/>
        <v>-6.5183633465337731E-2</v>
      </c>
      <c r="F12" s="39"/>
      <c r="G12" s="39">
        <v>3.8509058053747207</v>
      </c>
      <c r="H12" s="39">
        <v>3.8483956450494499</v>
      </c>
      <c r="I12" s="39"/>
      <c r="J12" s="39">
        <f t="shared" si="0"/>
        <v>-2.5101603252708493E-3</v>
      </c>
      <c r="K12" s="96">
        <f t="shared" si="2"/>
        <v>-2.5350024196502328E-5</v>
      </c>
    </row>
    <row r="13" spans="1:11" x14ac:dyDescent="0.25">
      <c r="A13" s="26" t="s">
        <v>6</v>
      </c>
      <c r="B13" s="22">
        <v>102.64759447323596</v>
      </c>
      <c r="C13" s="22">
        <v>102.66693119282242</v>
      </c>
      <c r="D13" s="22"/>
      <c r="E13" s="22">
        <f t="shared" si="1"/>
        <v>1.8837966623275193E-2</v>
      </c>
      <c r="F13" s="22"/>
      <c r="G13" s="22">
        <v>0.66171027237189495</v>
      </c>
      <c r="H13" s="22">
        <v>0.66183492513214726</v>
      </c>
      <c r="I13" s="22"/>
      <c r="J13" s="22">
        <f t="shared" si="0"/>
        <v>1.2465276025230843E-4</v>
      </c>
      <c r="K13" s="97">
        <f t="shared" si="2"/>
        <v>1.2588640083042744E-6</v>
      </c>
    </row>
    <row r="14" spans="1:11" x14ac:dyDescent="0.25">
      <c r="A14" s="27" t="s">
        <v>7</v>
      </c>
      <c r="B14" s="39">
        <v>104.15531739754587</v>
      </c>
      <c r="C14" s="39">
        <v>103.18174208751101</v>
      </c>
      <c r="D14" s="39"/>
      <c r="E14" s="39">
        <f t="shared" si="1"/>
        <v>-0.93473413970681651</v>
      </c>
      <c r="F14" s="39"/>
      <c r="G14" s="39">
        <v>2.0214350393102913</v>
      </c>
      <c r="H14" s="39">
        <v>2.0025399958858623</v>
      </c>
      <c r="I14" s="39"/>
      <c r="J14" s="39">
        <f t="shared" si="0"/>
        <v>-1.8895043424429048E-2</v>
      </c>
      <c r="K14" s="96">
        <f t="shared" si="2"/>
        <v>-1.9082040425109301E-4</v>
      </c>
    </row>
    <row r="15" spans="1:11" ht="15.75" customHeight="1" x14ac:dyDescent="0.25">
      <c r="A15" s="26" t="s">
        <v>8</v>
      </c>
      <c r="B15" s="22">
        <v>114.86178633089308</v>
      </c>
      <c r="C15" s="22">
        <v>115.83946866482974</v>
      </c>
      <c r="D15" s="22"/>
      <c r="E15" s="22">
        <f t="shared" si="1"/>
        <v>0.85118155059868972</v>
      </c>
      <c r="F15" s="22"/>
      <c r="G15" s="22">
        <v>2.3922456934324252</v>
      </c>
      <c r="H15" s="22">
        <v>2.412608047419913</v>
      </c>
      <c r="I15" s="22"/>
      <c r="J15" s="22">
        <f t="shared" si="0"/>
        <v>2.0362353987487758E-2</v>
      </c>
      <c r="K15" s="97">
        <f t="shared" si="2"/>
        <v>2.0563872398264571E-4</v>
      </c>
    </row>
    <row r="16" spans="1:11" x14ac:dyDescent="0.25">
      <c r="A16" s="27" t="s">
        <v>9</v>
      </c>
      <c r="B16" s="39">
        <v>99.672832672722009</v>
      </c>
      <c r="C16" s="39">
        <v>99.698886249385041</v>
      </c>
      <c r="D16" s="39"/>
      <c r="E16" s="39">
        <f t="shared" si="1"/>
        <v>2.6139095242316834E-2</v>
      </c>
      <c r="F16" s="39"/>
      <c r="G16" s="39">
        <v>1.1675554933201855</v>
      </c>
      <c r="H16" s="39">
        <v>1.1678606817625914</v>
      </c>
      <c r="I16" s="39"/>
      <c r="J16" s="39">
        <f t="shared" si="0"/>
        <v>3.0518844240590148E-4</v>
      </c>
      <c r="K16" s="96">
        <f t="shared" si="2"/>
        <v>3.0820877541547783E-6</v>
      </c>
    </row>
    <row r="17" spans="1:13" ht="15.75" customHeight="1" x14ac:dyDescent="0.25">
      <c r="A17" s="26" t="s">
        <v>10</v>
      </c>
      <c r="B17" s="22">
        <v>105.43403301398699</v>
      </c>
      <c r="C17" s="22">
        <v>106.85213672941629</v>
      </c>
      <c r="D17" s="22"/>
      <c r="E17" s="22">
        <f t="shared" si="1"/>
        <v>1.3450151482312878</v>
      </c>
      <c r="F17" s="22"/>
      <c r="G17" s="22">
        <v>0.89509249736805552</v>
      </c>
      <c r="H17" s="22">
        <v>0.90713162704833761</v>
      </c>
      <c r="I17" s="22"/>
      <c r="J17" s="22">
        <f t="shared" si="0"/>
        <v>1.203912968028209E-2</v>
      </c>
      <c r="K17" s="97">
        <f t="shared" si="2"/>
        <v>1.2158276331096489E-4</v>
      </c>
    </row>
    <row r="18" spans="1:13" x14ac:dyDescent="0.25">
      <c r="A18" s="25" t="s">
        <v>11</v>
      </c>
      <c r="B18" s="39">
        <v>101.52306193999141</v>
      </c>
      <c r="C18" s="39">
        <v>101.56718503597239</v>
      </c>
      <c r="D18" s="39"/>
      <c r="E18" s="39">
        <f t="shared" si="1"/>
        <v>4.3461155660429185E-2</v>
      </c>
      <c r="F18" s="39"/>
      <c r="G18" s="39">
        <v>2.4848063561142752</v>
      </c>
      <c r="H18" s="39">
        <v>2.4858862816725664</v>
      </c>
      <c r="I18" s="39"/>
      <c r="J18" s="39">
        <f t="shared" si="0"/>
        <v>1.0799255582911726E-3</v>
      </c>
      <c r="K18" s="96">
        <f t="shared" si="2"/>
        <v>1.0906131675134574E-5</v>
      </c>
    </row>
    <row r="19" spans="1:13" ht="15.75" customHeight="1" x14ac:dyDescent="0.25">
      <c r="A19" s="26" t="s">
        <v>142</v>
      </c>
      <c r="B19" s="22">
        <v>100.52204179081652</v>
      </c>
      <c r="C19" s="22">
        <v>100.39313266834876</v>
      </c>
      <c r="D19" s="22"/>
      <c r="E19" s="22">
        <f t="shared" si="1"/>
        <v>-0.12823965786132874</v>
      </c>
      <c r="F19" s="22"/>
      <c r="G19" s="22">
        <v>0.42516238721266719</v>
      </c>
      <c r="H19" s="22">
        <v>0.42461716042195069</v>
      </c>
      <c r="I19" s="22"/>
      <c r="J19" s="22">
        <f t="shared" si="0"/>
        <v>-5.4522679071650204E-4</v>
      </c>
      <c r="K19" s="97">
        <f t="shared" si="2"/>
        <v>-5.5062269123201447E-6</v>
      </c>
    </row>
    <row r="20" spans="1:13" x14ac:dyDescent="0.25">
      <c r="A20" s="27" t="s">
        <v>143</v>
      </c>
      <c r="B20" s="39">
        <v>100.80244073222443</v>
      </c>
      <c r="C20" s="39">
        <v>100.9138956998224</v>
      </c>
      <c r="D20" s="39"/>
      <c r="E20" s="39">
        <f t="shared" si="1"/>
        <v>0.11056772711888208</v>
      </c>
      <c r="F20" s="39"/>
      <c r="G20" s="39">
        <v>0.42129906273744533</v>
      </c>
      <c r="H20" s="39">
        <v>0.4217648835354873</v>
      </c>
      <c r="I20" s="39"/>
      <c r="J20" s="39">
        <f t="shared" si="0"/>
        <v>4.6582079804197152E-4</v>
      </c>
      <c r="K20" s="96">
        <f t="shared" si="2"/>
        <v>4.7043084789111403E-6</v>
      </c>
    </row>
    <row r="21" spans="1:13" ht="15.75" customHeight="1" x14ac:dyDescent="0.25">
      <c r="A21" s="26" t="s">
        <v>144</v>
      </c>
      <c r="B21" s="22">
        <v>99.897930346100765</v>
      </c>
      <c r="C21" s="22">
        <v>99.983436675350816</v>
      </c>
      <c r="D21" s="22"/>
      <c r="E21" s="22">
        <f t="shared" si="1"/>
        <v>8.5593694437724466E-2</v>
      </c>
      <c r="F21" s="22"/>
      <c r="G21" s="22">
        <v>0.11457831338820623</v>
      </c>
      <c r="H21" s="22">
        <v>0.11467638519965963</v>
      </c>
      <c r="I21" s="22"/>
      <c r="J21" s="22">
        <f t="shared" si="0"/>
        <v>9.8071811453395719E-5</v>
      </c>
      <c r="K21" s="97">
        <f t="shared" si="2"/>
        <v>9.9042390572010175E-7</v>
      </c>
    </row>
    <row r="22" spans="1:13" x14ac:dyDescent="0.25">
      <c r="A22" s="27" t="s">
        <v>145</v>
      </c>
      <c r="B22" s="39">
        <v>99.512781481384081</v>
      </c>
      <c r="C22" s="39">
        <v>99.512781481384081</v>
      </c>
      <c r="D22" s="39"/>
      <c r="E22" s="39">
        <f t="shared" si="1"/>
        <v>0</v>
      </c>
      <c r="F22" s="39"/>
      <c r="G22" s="39">
        <v>1.1477543867017672</v>
      </c>
      <c r="H22" s="39">
        <v>1.1477543867017672</v>
      </c>
      <c r="I22" s="39"/>
      <c r="J22" s="39">
        <f t="shared" si="0"/>
        <v>0</v>
      </c>
      <c r="K22" s="96">
        <f t="shared" si="2"/>
        <v>0</v>
      </c>
    </row>
    <row r="23" spans="1:13" ht="15.75" customHeight="1" x14ac:dyDescent="0.25">
      <c r="A23" s="26" t="s">
        <v>146</v>
      </c>
      <c r="B23" s="22">
        <v>103.83526096315988</v>
      </c>
      <c r="C23" s="22">
        <v>103.83526096315988</v>
      </c>
      <c r="D23" s="22"/>
      <c r="E23" s="22">
        <f t="shared" si="1"/>
        <v>0</v>
      </c>
      <c r="F23" s="22"/>
      <c r="G23" s="22">
        <v>0.18478017049841489</v>
      </c>
      <c r="H23" s="22">
        <v>0.18478017049841489</v>
      </c>
      <c r="I23" s="22"/>
      <c r="J23" s="22">
        <f t="shared" si="0"/>
        <v>0</v>
      </c>
      <c r="K23" s="97">
        <f t="shared" si="2"/>
        <v>0</v>
      </c>
    </row>
    <row r="24" spans="1:13" x14ac:dyDescent="0.25">
      <c r="A24" s="27" t="s">
        <v>147</v>
      </c>
      <c r="B24" s="39">
        <v>119.06983503871331</v>
      </c>
      <c r="C24" s="39">
        <v>119.73062402072892</v>
      </c>
      <c r="D24" s="39"/>
      <c r="E24" s="39">
        <f t="shared" si="1"/>
        <v>0.55495918155994417</v>
      </c>
      <c r="F24" s="39"/>
      <c r="G24" s="39">
        <v>0.19123203557577453</v>
      </c>
      <c r="H24" s="39">
        <v>0.1922932953152863</v>
      </c>
      <c r="I24" s="39"/>
      <c r="J24" s="39">
        <f t="shared" si="0"/>
        <v>1.0612597395117662E-3</v>
      </c>
      <c r="K24" s="96">
        <f t="shared" si="2"/>
        <v>1.0717626202818009E-5</v>
      </c>
    </row>
    <row r="25" spans="1:13" ht="15.75" customHeight="1" x14ac:dyDescent="0.25">
      <c r="A25" s="28" t="s">
        <v>148</v>
      </c>
      <c r="B25" s="22">
        <v>130.24843151055089</v>
      </c>
      <c r="C25" s="22">
        <v>130.30622464178447</v>
      </c>
      <c r="D25" s="22"/>
      <c r="E25" s="22">
        <f t="shared" si="1"/>
        <v>4.4371460418624054E-2</v>
      </c>
      <c r="F25" s="22"/>
      <c r="G25" s="22">
        <v>2.2849385350433216</v>
      </c>
      <c r="H25" s="22">
        <v>2.285952395640988</v>
      </c>
      <c r="I25" s="22"/>
      <c r="J25" s="22">
        <f t="shared" si="0"/>
        <v>1.0138605976663939E-3</v>
      </c>
      <c r="K25" s="97">
        <f t="shared" si="2"/>
        <v>1.0238943873017428E-5</v>
      </c>
      <c r="M25" s="162"/>
    </row>
    <row r="26" spans="1:13" x14ac:dyDescent="0.25">
      <c r="A26" s="25" t="s">
        <v>12</v>
      </c>
      <c r="B26" s="39">
        <v>136.17231011048341</v>
      </c>
      <c r="C26" s="39">
        <v>136.17231011048341</v>
      </c>
      <c r="D26" s="39"/>
      <c r="E26" s="39">
        <f t="shared" si="1"/>
        <v>0</v>
      </c>
      <c r="F26" s="39"/>
      <c r="G26" s="39">
        <v>1.8356972929464557</v>
      </c>
      <c r="H26" s="39">
        <v>1.8356972929464555</v>
      </c>
      <c r="I26" s="39"/>
      <c r="J26" s="39">
        <f t="shared" si="0"/>
        <v>0</v>
      </c>
      <c r="K26" s="96">
        <f t="shared" si="2"/>
        <v>0</v>
      </c>
    </row>
    <row r="27" spans="1:13" ht="15.75" customHeight="1" x14ac:dyDescent="0.25">
      <c r="A27" s="26" t="s">
        <v>13</v>
      </c>
      <c r="B27" s="22">
        <v>136.17231011048341</v>
      </c>
      <c r="C27" s="22">
        <v>136.17231011048341</v>
      </c>
      <c r="D27" s="22"/>
      <c r="E27" s="22">
        <f t="shared" si="1"/>
        <v>0</v>
      </c>
      <c r="F27" s="22"/>
      <c r="G27" s="22">
        <v>1.8356972929464557</v>
      </c>
      <c r="H27" s="22">
        <v>1.8356972929464555</v>
      </c>
      <c r="I27" s="22"/>
      <c r="J27" s="22">
        <f t="shared" si="0"/>
        <v>0</v>
      </c>
      <c r="K27" s="97">
        <f t="shared" si="2"/>
        <v>0</v>
      </c>
    </row>
    <row r="28" spans="1:13" x14ac:dyDescent="0.25">
      <c r="A28" s="25" t="s">
        <v>14</v>
      </c>
      <c r="B28" s="39">
        <v>110.58977758357355</v>
      </c>
      <c r="C28" s="39">
        <v>110.83935978460522</v>
      </c>
      <c r="D28" s="39"/>
      <c r="E28" s="39">
        <f t="shared" si="1"/>
        <v>0.22568288542135218</v>
      </c>
      <c r="F28" s="39"/>
      <c r="G28" s="39">
        <v>0.44924124209686572</v>
      </c>
      <c r="H28" s="39">
        <v>0.45025510269453273</v>
      </c>
      <c r="I28" s="39"/>
      <c r="J28" s="39">
        <f t="shared" si="0"/>
        <v>1.0138605976670045E-3</v>
      </c>
      <c r="K28" s="96">
        <f t="shared" si="2"/>
        <v>1.0238943873023595E-5</v>
      </c>
    </row>
    <row r="29" spans="1:13" ht="15.75" customHeight="1" x14ac:dyDescent="0.25">
      <c r="A29" s="26" t="s">
        <v>15</v>
      </c>
      <c r="B29" s="22">
        <v>110.58977758357355</v>
      </c>
      <c r="C29" s="22">
        <v>110.83935978460522</v>
      </c>
      <c r="D29" s="22"/>
      <c r="E29" s="22">
        <f t="shared" si="1"/>
        <v>0.22568288542135218</v>
      </c>
      <c r="F29" s="22"/>
      <c r="G29" s="22">
        <v>0.44924124209686572</v>
      </c>
      <c r="H29" s="22">
        <v>0.45025510269453273</v>
      </c>
      <c r="I29" s="22"/>
      <c r="J29" s="22">
        <f t="shared" si="0"/>
        <v>1.0138605976670045E-3</v>
      </c>
      <c r="K29" s="97">
        <f t="shared" si="2"/>
        <v>1.0238943873023595E-5</v>
      </c>
    </row>
    <row r="30" spans="1:13" x14ac:dyDescent="0.25">
      <c r="A30" s="25" t="s">
        <v>16</v>
      </c>
      <c r="B30" s="39">
        <v>98.091258500838279</v>
      </c>
      <c r="C30" s="39">
        <v>98.198737226546015</v>
      </c>
      <c r="D30" s="39"/>
      <c r="E30" s="39">
        <f t="shared" si="1"/>
        <v>0.10957013637133972</v>
      </c>
      <c r="F30" s="39"/>
      <c r="G30" s="39">
        <v>4.2597799812810102</v>
      </c>
      <c r="H30" s="39">
        <v>4.264447428015619</v>
      </c>
      <c r="I30" s="39"/>
      <c r="J30" s="39">
        <f t="shared" si="0"/>
        <v>4.6674467346088377E-3</v>
      </c>
      <c r="K30" s="96">
        <f t="shared" si="2"/>
        <v>4.7136386655084656E-5</v>
      </c>
    </row>
    <row r="31" spans="1:13" ht="15.75" customHeight="1" x14ac:dyDescent="0.25">
      <c r="A31" s="28" t="s">
        <v>17</v>
      </c>
      <c r="B31" s="22">
        <v>98.87324777647909</v>
      </c>
      <c r="C31" s="22">
        <v>98.754680632752752</v>
      </c>
      <c r="D31" s="22"/>
      <c r="E31" s="22">
        <f t="shared" si="1"/>
        <v>-0.11991832613243991</v>
      </c>
      <c r="F31" s="22"/>
      <c r="G31" s="22">
        <v>3.3013450495977392</v>
      </c>
      <c r="H31" s="22">
        <v>3.2973861318744047</v>
      </c>
      <c r="I31" s="22"/>
      <c r="J31" s="22">
        <f t="shared" si="0"/>
        <v>-3.9589177233345652E-3</v>
      </c>
      <c r="K31" s="97">
        <f t="shared" si="2"/>
        <v>-3.9980976142495726E-5</v>
      </c>
    </row>
    <row r="32" spans="1:13" x14ac:dyDescent="0.25">
      <c r="A32" s="27" t="s">
        <v>18</v>
      </c>
      <c r="B32" s="39">
        <v>98.808111471213621</v>
      </c>
      <c r="C32" s="39">
        <v>98.808111471213621</v>
      </c>
      <c r="D32" s="39"/>
      <c r="E32" s="39">
        <f t="shared" si="1"/>
        <v>0</v>
      </c>
      <c r="F32" s="39"/>
      <c r="G32" s="39">
        <v>0.49739197285598319</v>
      </c>
      <c r="H32" s="39">
        <v>0.49739197285598319</v>
      </c>
      <c r="I32" s="39"/>
      <c r="J32" s="39">
        <f t="shared" si="0"/>
        <v>0</v>
      </c>
      <c r="K32" s="96">
        <f t="shared" si="2"/>
        <v>0</v>
      </c>
    </row>
    <row r="33" spans="1:11" x14ac:dyDescent="0.25">
      <c r="A33" s="26" t="s">
        <v>19</v>
      </c>
      <c r="B33" s="22">
        <v>98.246172244620581</v>
      </c>
      <c r="C33" s="22">
        <v>98.082116252402457</v>
      </c>
      <c r="D33" s="22"/>
      <c r="E33" s="22">
        <f t="shared" si="1"/>
        <v>-0.16698461473861892</v>
      </c>
      <c r="F33" s="22"/>
      <c r="G33" s="22">
        <v>2.4150311463284981</v>
      </c>
      <c r="H33" s="22">
        <v>2.4109984158729838</v>
      </c>
      <c r="I33" s="22"/>
      <c r="J33" s="22">
        <f t="shared" si="0"/>
        <v>-4.0327304555143328E-3</v>
      </c>
      <c r="K33" s="97">
        <f t="shared" si="2"/>
        <v>-4.07264084274097E-5</v>
      </c>
    </row>
    <row r="34" spans="1:11" x14ac:dyDescent="0.25">
      <c r="A34" s="27" t="s">
        <v>20</v>
      </c>
      <c r="B34" s="39">
        <v>107.82602623497853</v>
      </c>
      <c r="C34" s="39">
        <v>107.82602623497853</v>
      </c>
      <c r="D34" s="39"/>
      <c r="E34" s="39">
        <f t="shared" si="1"/>
        <v>0</v>
      </c>
      <c r="F34" s="39"/>
      <c r="G34" s="39">
        <v>0.17513516786301883</v>
      </c>
      <c r="H34" s="39">
        <v>0.17513516786301883</v>
      </c>
      <c r="I34" s="39"/>
      <c r="J34" s="39">
        <f t="shared" si="0"/>
        <v>0</v>
      </c>
      <c r="K34" s="96">
        <f t="shared" si="2"/>
        <v>0</v>
      </c>
    </row>
    <row r="35" spans="1:11" x14ac:dyDescent="0.25">
      <c r="A35" s="26" t="s">
        <v>156</v>
      </c>
      <c r="B35" s="22">
        <v>99.431763456098508</v>
      </c>
      <c r="C35" s="22">
        <v>99.466093599081617</v>
      </c>
      <c r="D35" s="22"/>
      <c r="E35" s="22">
        <f t="shared" si="1"/>
        <v>3.452633423148832E-2</v>
      </c>
      <c r="F35" s="22"/>
      <c r="G35" s="22">
        <v>0.21378676255023835</v>
      </c>
      <c r="H35" s="22">
        <v>0.21386057528241911</v>
      </c>
      <c r="I35" s="22"/>
      <c r="J35" s="22">
        <f t="shared" si="0"/>
        <v>7.3812732180766893E-5</v>
      </c>
      <c r="K35" s="97">
        <f>J35/$G$5</f>
        <v>7.4543228492406636E-7</v>
      </c>
    </row>
    <row r="36" spans="1:11" x14ac:dyDescent="0.25">
      <c r="A36" s="25" t="s">
        <v>21</v>
      </c>
      <c r="B36" s="39">
        <v>95.489856195825709</v>
      </c>
      <c r="C36" s="39">
        <v>96.349309742802561</v>
      </c>
      <c r="D36" s="39"/>
      <c r="E36" s="39">
        <f t="shared" si="1"/>
        <v>0.90004695913912247</v>
      </c>
      <c r="F36" s="39"/>
      <c r="G36" s="39">
        <v>0.9584349316832721</v>
      </c>
      <c r="H36" s="39">
        <v>0.9670612961412145</v>
      </c>
      <c r="I36" s="39"/>
      <c r="J36" s="39">
        <f t="shared" si="0"/>
        <v>8.6263644579424037E-3</v>
      </c>
      <c r="K36" s="96">
        <f t="shared" si="2"/>
        <v>8.7117362797570292E-5</v>
      </c>
    </row>
    <row r="37" spans="1:11" x14ac:dyDescent="0.25">
      <c r="A37" s="26" t="s">
        <v>22</v>
      </c>
      <c r="B37" s="22">
        <v>95.489856195825709</v>
      </c>
      <c r="C37" s="22">
        <v>96.349309742802561</v>
      </c>
      <c r="D37" s="22"/>
      <c r="E37" s="22">
        <f t="shared" si="1"/>
        <v>0.90004695913912247</v>
      </c>
      <c r="F37" s="22"/>
      <c r="G37" s="22">
        <v>0.9584349316832721</v>
      </c>
      <c r="H37" s="22">
        <v>0.9670612961412145</v>
      </c>
      <c r="I37" s="22"/>
      <c r="J37" s="22">
        <f t="shared" si="0"/>
        <v>8.6263644579424037E-3</v>
      </c>
      <c r="K37" s="97">
        <f t="shared" si="2"/>
        <v>8.7117362797570292E-5</v>
      </c>
    </row>
    <row r="38" spans="1:11" x14ac:dyDescent="0.25">
      <c r="A38" s="25" t="s">
        <v>23</v>
      </c>
      <c r="B38" s="39">
        <v>96.423974545737551</v>
      </c>
      <c r="C38" s="39">
        <v>96.429866297134851</v>
      </c>
      <c r="D38" s="39"/>
      <c r="E38" s="39">
        <f t="shared" si="1"/>
        <v>6.1102556963232857E-3</v>
      </c>
      <c r="F38" s="39"/>
      <c r="G38" s="39">
        <v>22.579575371197485</v>
      </c>
      <c r="H38" s="39">
        <v>22.580955040987806</v>
      </c>
      <c r="I38" s="39"/>
      <c r="J38" s="39">
        <f t="shared" si="0"/>
        <v>1.3796697903210031E-3</v>
      </c>
      <c r="K38" s="96">
        <f t="shared" si="2"/>
        <v>1.3933238532900052E-5</v>
      </c>
    </row>
    <row r="39" spans="1:11" x14ac:dyDescent="0.25">
      <c r="A39" s="28" t="s">
        <v>24</v>
      </c>
      <c r="B39" s="22">
        <v>93.895283330756499</v>
      </c>
      <c r="C39" s="22">
        <v>93.903419959032618</v>
      </c>
      <c r="D39" s="22"/>
      <c r="E39" s="22">
        <f t="shared" si="1"/>
        <v>8.6656411136809552E-3</v>
      </c>
      <c r="F39" s="22"/>
      <c r="G39" s="22">
        <v>13.080533905031677</v>
      </c>
      <c r="H39" s="22">
        <v>13.081667417155643</v>
      </c>
      <c r="I39" s="22"/>
      <c r="J39" s="22">
        <f t="shared" si="0"/>
        <v>1.1335121239657298E-3</v>
      </c>
      <c r="K39" s="97">
        <f t="shared" si="2"/>
        <v>1.1447300588841672E-5</v>
      </c>
    </row>
    <row r="40" spans="1:11" x14ac:dyDescent="0.25">
      <c r="A40" s="27" t="s">
        <v>161</v>
      </c>
      <c r="B40" s="39">
        <v>93.895283330756499</v>
      </c>
      <c r="C40" s="39">
        <v>93.903419959032618</v>
      </c>
      <c r="D40" s="39"/>
      <c r="E40" s="39">
        <f t="shared" si="1"/>
        <v>8.6656411136809552E-3</v>
      </c>
      <c r="F40" s="39"/>
      <c r="G40" s="39">
        <v>13.080533905031677</v>
      </c>
      <c r="H40" s="39">
        <v>13.081667417155643</v>
      </c>
      <c r="I40" s="39"/>
      <c r="J40" s="39">
        <f t="shared" si="0"/>
        <v>1.1335121239657298E-3</v>
      </c>
      <c r="K40" s="96">
        <f t="shared" si="2"/>
        <v>1.1447300588841672E-5</v>
      </c>
    </row>
    <row r="41" spans="1:11" x14ac:dyDescent="0.25">
      <c r="A41" s="28" t="s">
        <v>162</v>
      </c>
      <c r="B41" s="22">
        <v>100.8910324605191</v>
      </c>
      <c r="C41" s="22">
        <v>100.90526778647518</v>
      </c>
      <c r="D41" s="22"/>
      <c r="E41" s="22">
        <f t="shared" si="1"/>
        <v>1.4109604797285513E-2</v>
      </c>
      <c r="F41" s="22"/>
      <c r="G41" s="22">
        <v>1.7446106386440501</v>
      </c>
      <c r="H41" s="22">
        <v>1.744856796310414</v>
      </c>
      <c r="I41" s="22"/>
      <c r="J41" s="22">
        <f t="shared" si="0"/>
        <v>2.461576663639331E-4</v>
      </c>
      <c r="K41" s="97">
        <f t="shared" si="2"/>
        <v>2.4859379441458334E-6</v>
      </c>
    </row>
    <row r="42" spans="1:11" x14ac:dyDescent="0.25">
      <c r="A42" s="27" t="s">
        <v>163</v>
      </c>
      <c r="B42" s="39">
        <v>101.18054266748392</v>
      </c>
      <c r="C42" s="39">
        <v>101.19940327068451</v>
      </c>
      <c r="D42" s="39"/>
      <c r="E42" s="39">
        <f t="shared" si="1"/>
        <v>1.864054362958889E-2</v>
      </c>
      <c r="F42" s="39"/>
      <c r="G42" s="39">
        <v>1.3205498254532078</v>
      </c>
      <c r="H42" s="39">
        <v>1.3207959831195717</v>
      </c>
      <c r="I42" s="39"/>
      <c r="J42" s="39">
        <f t="shared" si="0"/>
        <v>2.461576663639331E-4</v>
      </c>
      <c r="K42" s="96">
        <f t="shared" si="2"/>
        <v>2.4859379441458334E-6</v>
      </c>
    </row>
    <row r="43" spans="1:11" x14ac:dyDescent="0.25">
      <c r="A43" s="26" t="s">
        <v>164</v>
      </c>
      <c r="B43" s="22">
        <v>100</v>
      </c>
      <c r="C43" s="22">
        <v>100</v>
      </c>
      <c r="D43" s="22"/>
      <c r="E43" s="22">
        <f t="shared" si="1"/>
        <v>0</v>
      </c>
      <c r="F43" s="22"/>
      <c r="G43" s="22">
        <v>0.42406081319084232</v>
      </c>
      <c r="H43" s="22">
        <v>0.42406081319084238</v>
      </c>
      <c r="I43" s="22"/>
      <c r="J43" s="22">
        <f t="shared" si="0"/>
        <v>0</v>
      </c>
      <c r="K43" s="97">
        <f t="shared" si="2"/>
        <v>0</v>
      </c>
    </row>
    <row r="44" spans="1:11" x14ac:dyDescent="0.25">
      <c r="A44" s="25" t="s">
        <v>26</v>
      </c>
      <c r="B44" s="39">
        <v>100</v>
      </c>
      <c r="C44" s="39">
        <v>100</v>
      </c>
      <c r="D44" s="39"/>
      <c r="E44" s="39">
        <f t="shared" si="1"/>
        <v>0</v>
      </c>
      <c r="F44" s="39"/>
      <c r="G44" s="39">
        <v>2.1225240649050177</v>
      </c>
      <c r="H44" s="39">
        <v>2.1225240649050177</v>
      </c>
      <c r="I44" s="39"/>
      <c r="J44" s="39">
        <f t="shared" si="0"/>
        <v>0</v>
      </c>
      <c r="K44" s="96">
        <f t="shared" si="2"/>
        <v>0</v>
      </c>
    </row>
    <row r="45" spans="1:11" x14ac:dyDescent="0.25">
      <c r="A45" s="26" t="s">
        <v>165</v>
      </c>
      <c r="B45" s="22">
        <v>99.999999999999986</v>
      </c>
      <c r="C45" s="22">
        <v>99.999999999999986</v>
      </c>
      <c r="D45" s="22"/>
      <c r="E45" s="22">
        <f t="shared" si="1"/>
        <v>0</v>
      </c>
      <c r="F45" s="22"/>
      <c r="G45" s="22">
        <v>1.873902028867434</v>
      </c>
      <c r="H45" s="22">
        <v>1.873902028867434</v>
      </c>
      <c r="I45" s="22"/>
      <c r="J45" s="22">
        <f t="shared" si="0"/>
        <v>0</v>
      </c>
      <c r="K45" s="97">
        <f t="shared" si="2"/>
        <v>0</v>
      </c>
    </row>
    <row r="46" spans="1:11" x14ac:dyDescent="0.25">
      <c r="A46" s="27" t="s">
        <v>167</v>
      </c>
      <c r="B46" s="39">
        <v>100</v>
      </c>
      <c r="C46" s="39">
        <v>100</v>
      </c>
      <c r="D46" s="39"/>
      <c r="E46" s="39">
        <f t="shared" si="1"/>
        <v>0</v>
      </c>
      <c r="F46" s="39"/>
      <c r="G46" s="39">
        <v>0.2486220360375837</v>
      </c>
      <c r="H46" s="39">
        <v>0.24862203603758365</v>
      </c>
      <c r="I46" s="39"/>
      <c r="J46" s="39">
        <f t="shared" si="0"/>
        <v>0</v>
      </c>
      <c r="K46" s="96">
        <f t="shared" si="2"/>
        <v>0</v>
      </c>
    </row>
    <row r="47" spans="1:11" x14ac:dyDescent="0.25">
      <c r="A47" s="28" t="s">
        <v>27</v>
      </c>
      <c r="B47" s="22">
        <v>99.958153549242198</v>
      </c>
      <c r="C47" s="22">
        <v>99.958153549242198</v>
      </c>
      <c r="D47" s="22"/>
      <c r="E47" s="22">
        <f t="shared" si="1"/>
        <v>0</v>
      </c>
      <c r="F47" s="22"/>
      <c r="G47" s="22">
        <v>5.6319067626167358</v>
      </c>
      <c r="H47" s="22">
        <v>5.631906762616735</v>
      </c>
      <c r="I47" s="22"/>
      <c r="J47" s="22">
        <f t="shared" si="0"/>
        <v>0</v>
      </c>
      <c r="K47" s="97">
        <f t="shared" si="2"/>
        <v>0</v>
      </c>
    </row>
    <row r="48" spans="1:11" x14ac:dyDescent="0.25">
      <c r="A48" s="27" t="s">
        <v>168</v>
      </c>
      <c r="B48" s="39">
        <v>100.00000000000004</v>
      </c>
      <c r="C48" s="39">
        <v>100.00000000000004</v>
      </c>
      <c r="D48" s="39"/>
      <c r="E48" s="39">
        <f t="shared" si="1"/>
        <v>0</v>
      </c>
      <c r="F48" s="39"/>
      <c r="G48" s="39">
        <v>4.7096652838385342</v>
      </c>
      <c r="H48" s="39">
        <v>4.7096652838385333</v>
      </c>
      <c r="I48" s="39"/>
      <c r="J48" s="39">
        <f t="shared" si="0"/>
        <v>0</v>
      </c>
      <c r="K48" s="96">
        <f t="shared" si="2"/>
        <v>0</v>
      </c>
    </row>
    <row r="49" spans="1:103" x14ac:dyDescent="0.25">
      <c r="A49" s="26" t="s">
        <v>28</v>
      </c>
      <c r="B49" s="22">
        <v>99.744998733141287</v>
      </c>
      <c r="C49" s="22">
        <v>99.744998733141287</v>
      </c>
      <c r="D49" s="22"/>
      <c r="E49" s="22">
        <f t="shared" si="1"/>
        <v>0</v>
      </c>
      <c r="F49" s="22"/>
      <c r="G49" s="22">
        <v>0.92224147877820095</v>
      </c>
      <c r="H49" s="22">
        <v>0.92224147877820106</v>
      </c>
      <c r="I49" s="22"/>
      <c r="J49" s="22">
        <f t="shared" si="0"/>
        <v>0</v>
      </c>
      <c r="K49" s="97">
        <f t="shared" si="2"/>
        <v>0</v>
      </c>
    </row>
    <row r="50" spans="1:103" s="8" customFormat="1" x14ac:dyDescent="0.25">
      <c r="A50" s="25" t="s">
        <v>29</v>
      </c>
      <c r="B50" s="39">
        <v>99.464630687566952</v>
      </c>
      <c r="C50" s="39">
        <v>99.491824851374474</v>
      </c>
      <c r="D50" s="39"/>
      <c r="E50" s="39">
        <f t="shared" si="1"/>
        <v>2.7340536650610758E-2</v>
      </c>
      <c r="F50" s="39"/>
      <c r="G50" s="39">
        <v>6.7035361784421079</v>
      </c>
      <c r="H50" s="39">
        <v>6.7053689612078626</v>
      </c>
      <c r="I50" s="39"/>
      <c r="J50" s="39">
        <f t="shared" si="0"/>
        <v>1.8327827657547147E-3</v>
      </c>
      <c r="K50" s="96">
        <f t="shared" si="2"/>
        <v>1.850921114124504E-5</v>
      </c>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row>
    <row r="51" spans="1:103" x14ac:dyDescent="0.25">
      <c r="A51" s="28" t="s">
        <v>170</v>
      </c>
      <c r="B51" s="22">
        <v>98.790475429570492</v>
      </c>
      <c r="C51" s="22">
        <v>98.790475429570492</v>
      </c>
      <c r="D51" s="22"/>
      <c r="E51" s="22">
        <f t="shared" si="1"/>
        <v>0</v>
      </c>
      <c r="F51" s="22"/>
      <c r="G51" s="22">
        <v>1.3075554810589083</v>
      </c>
      <c r="H51" s="22">
        <v>1.3075554810589083</v>
      </c>
      <c r="I51" s="22"/>
      <c r="J51" s="22">
        <f t="shared" si="0"/>
        <v>0</v>
      </c>
      <c r="K51" s="97">
        <f t="shared" si="2"/>
        <v>0</v>
      </c>
    </row>
    <row r="52" spans="1:103" s="8" customFormat="1" x14ac:dyDescent="0.25">
      <c r="A52" s="27" t="s">
        <v>171</v>
      </c>
      <c r="B52" s="39">
        <v>98.790475429570492</v>
      </c>
      <c r="C52" s="39">
        <v>98.790475429570492</v>
      </c>
      <c r="D52" s="39"/>
      <c r="E52" s="39">
        <f t="shared" si="1"/>
        <v>0</v>
      </c>
      <c r="F52" s="39"/>
      <c r="G52" s="39">
        <v>1.3075554810589083</v>
      </c>
      <c r="H52" s="39">
        <v>1.3075554810589083</v>
      </c>
      <c r="I52" s="39"/>
      <c r="J52" s="39">
        <f t="shared" si="0"/>
        <v>0</v>
      </c>
      <c r="K52" s="96">
        <f t="shared" si="2"/>
        <v>0</v>
      </c>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row>
    <row r="53" spans="1:103" x14ac:dyDescent="0.25">
      <c r="A53" s="28" t="s">
        <v>30</v>
      </c>
      <c r="B53" s="22">
        <v>100.27716336778556</v>
      </c>
      <c r="C53" s="22">
        <v>100.27716336778556</v>
      </c>
      <c r="D53" s="22"/>
      <c r="E53" s="22">
        <f t="shared" si="1"/>
        <v>0</v>
      </c>
      <c r="F53" s="22"/>
      <c r="G53" s="22">
        <v>0.43817612476184359</v>
      </c>
      <c r="H53" s="22">
        <v>0.43817612476184353</v>
      </c>
      <c r="I53" s="22"/>
      <c r="J53" s="22">
        <f t="shared" si="0"/>
        <v>0</v>
      </c>
      <c r="K53" s="97">
        <f t="shared" si="2"/>
        <v>0</v>
      </c>
    </row>
    <row r="54" spans="1:103" s="8" customFormat="1" x14ac:dyDescent="0.25">
      <c r="A54" s="27" t="s">
        <v>31</v>
      </c>
      <c r="B54" s="39">
        <v>100.27716336778556</v>
      </c>
      <c r="C54" s="39">
        <v>100.27716336778556</v>
      </c>
      <c r="D54" s="39"/>
      <c r="E54" s="39">
        <f t="shared" si="1"/>
        <v>0</v>
      </c>
      <c r="F54" s="39"/>
      <c r="G54" s="39">
        <v>0.43817612476184359</v>
      </c>
      <c r="H54" s="39">
        <v>0.43817612476184353</v>
      </c>
      <c r="I54" s="39"/>
      <c r="J54" s="39">
        <f t="shared" si="0"/>
        <v>0</v>
      </c>
      <c r="K54" s="96">
        <f t="shared" si="2"/>
        <v>0</v>
      </c>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row>
    <row r="55" spans="1:103" x14ac:dyDescent="0.25">
      <c r="A55" s="28" t="s">
        <v>32</v>
      </c>
      <c r="B55" s="22">
        <v>99.367036503073876</v>
      </c>
      <c r="C55" s="22">
        <v>99.367199288947816</v>
      </c>
      <c r="D55" s="22"/>
      <c r="E55" s="22">
        <f t="shared" si="1"/>
        <v>1.6382281253779496E-4</v>
      </c>
      <c r="F55" s="22"/>
      <c r="G55" s="22">
        <v>2.1934092040610582</v>
      </c>
      <c r="H55" s="22">
        <v>2.1934127973657063</v>
      </c>
      <c r="I55" s="22"/>
      <c r="J55" s="22">
        <f t="shared" si="0"/>
        <v>3.593304648052964E-6</v>
      </c>
      <c r="K55" s="97">
        <f t="shared" si="2"/>
        <v>3.6288662065327707E-8</v>
      </c>
    </row>
    <row r="56" spans="1:103" s="8" customFormat="1" x14ac:dyDescent="0.25">
      <c r="A56" s="27" t="s">
        <v>176</v>
      </c>
      <c r="B56" s="39">
        <v>99.859724264499278</v>
      </c>
      <c r="C56" s="39">
        <v>99.859724264499278</v>
      </c>
      <c r="D56" s="39"/>
      <c r="E56" s="39">
        <f t="shared" si="1"/>
        <v>0</v>
      </c>
      <c r="F56" s="39"/>
      <c r="G56" s="39">
        <v>1.3912716468596045</v>
      </c>
      <c r="H56" s="39">
        <v>1.3912716468596045</v>
      </c>
      <c r="I56" s="39"/>
      <c r="J56" s="39">
        <f t="shared" si="0"/>
        <v>0</v>
      </c>
      <c r="K56" s="96">
        <f t="shared" si="2"/>
        <v>0</v>
      </c>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row>
    <row r="57" spans="1:103" x14ac:dyDescent="0.25">
      <c r="A57" s="26" t="s">
        <v>180</v>
      </c>
      <c r="B57" s="22">
        <v>97.246811401629103</v>
      </c>
      <c r="C57" s="22">
        <v>97.247634617527552</v>
      </c>
      <c r="D57" s="22"/>
      <c r="E57" s="22">
        <f t="shared" si="1"/>
        <v>8.4652225258441405E-4</v>
      </c>
      <c r="F57" s="22"/>
      <c r="G57" s="22">
        <v>0.42447846318666654</v>
      </c>
      <c r="H57" s="22">
        <v>0.42448205649131493</v>
      </c>
      <c r="I57" s="22"/>
      <c r="J57" s="22">
        <f t="shared" si="0"/>
        <v>3.5933046483860309E-6</v>
      </c>
      <c r="K57" s="97">
        <f t="shared" si="2"/>
        <v>3.6288662068691334E-8</v>
      </c>
    </row>
    <row r="58" spans="1:103" s="8" customFormat="1" x14ac:dyDescent="0.25">
      <c r="A58" s="27" t="s">
        <v>183</v>
      </c>
      <c r="B58" s="39">
        <v>100</v>
      </c>
      <c r="C58" s="39">
        <v>100</v>
      </c>
      <c r="D58" s="39"/>
      <c r="E58" s="39">
        <f t="shared" si="1"/>
        <v>0</v>
      </c>
      <c r="F58" s="39"/>
      <c r="G58" s="39">
        <v>0.37765909401478703</v>
      </c>
      <c r="H58" s="39">
        <v>0.37765909401478703</v>
      </c>
      <c r="I58" s="39"/>
      <c r="J58" s="39">
        <f t="shared" si="0"/>
        <v>0</v>
      </c>
      <c r="K58" s="96">
        <f t="shared" si="2"/>
        <v>0</v>
      </c>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row>
    <row r="59" spans="1:103" x14ac:dyDescent="0.25">
      <c r="A59" s="28" t="s">
        <v>33</v>
      </c>
      <c r="B59" s="22">
        <v>96.799944248643413</v>
      </c>
      <c r="C59" s="22">
        <v>96.799944248643413</v>
      </c>
      <c r="D59" s="22"/>
      <c r="E59" s="22">
        <f t="shared" si="1"/>
        <v>0</v>
      </c>
      <c r="F59" s="22"/>
      <c r="G59" s="22">
        <v>0.32287254542706195</v>
      </c>
      <c r="H59" s="22">
        <v>0.32287254542706195</v>
      </c>
      <c r="I59" s="22"/>
      <c r="J59" s="22">
        <f t="shared" si="0"/>
        <v>0</v>
      </c>
      <c r="K59" s="97">
        <f t="shared" si="2"/>
        <v>0</v>
      </c>
    </row>
    <row r="60" spans="1:103" s="8" customFormat="1" x14ac:dyDescent="0.25">
      <c r="A60" s="27" t="s">
        <v>34</v>
      </c>
      <c r="B60" s="39">
        <v>96.799944248643413</v>
      </c>
      <c r="C60" s="39">
        <v>96.799944248643413</v>
      </c>
      <c r="D60" s="39"/>
      <c r="E60" s="39">
        <f t="shared" si="1"/>
        <v>0</v>
      </c>
      <c r="F60" s="39"/>
      <c r="G60" s="39">
        <v>0.32287254542706195</v>
      </c>
      <c r="H60" s="39">
        <v>0.32287254542706195</v>
      </c>
      <c r="I60" s="39"/>
      <c r="J60" s="39">
        <f t="shared" si="0"/>
        <v>0</v>
      </c>
      <c r="K60" s="96">
        <f t="shared" si="2"/>
        <v>0</v>
      </c>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row>
    <row r="61" spans="1:103" x14ac:dyDescent="0.25">
      <c r="A61" s="28" t="s">
        <v>35</v>
      </c>
      <c r="B61" s="22">
        <v>100.76453725743652</v>
      </c>
      <c r="C61" s="22">
        <v>100.76453725743652</v>
      </c>
      <c r="D61" s="22"/>
      <c r="E61" s="22">
        <f t="shared" si="1"/>
        <v>0</v>
      </c>
      <c r="F61" s="22"/>
      <c r="G61" s="22">
        <v>0.34097619398177509</v>
      </c>
      <c r="H61" s="22">
        <v>0.34097619398177509</v>
      </c>
      <c r="I61" s="22"/>
      <c r="J61" s="22">
        <f t="shared" si="0"/>
        <v>0</v>
      </c>
      <c r="K61" s="97">
        <f t="shared" si="2"/>
        <v>0</v>
      </c>
    </row>
    <row r="62" spans="1:103" s="8" customFormat="1" x14ac:dyDescent="0.25">
      <c r="A62" s="27" t="s">
        <v>187</v>
      </c>
      <c r="B62" s="39">
        <v>100.49743132900866</v>
      </c>
      <c r="C62" s="39">
        <v>100.49743132900866</v>
      </c>
      <c r="D62" s="39"/>
      <c r="E62" s="39">
        <f t="shared" si="1"/>
        <v>0</v>
      </c>
      <c r="F62" s="39"/>
      <c r="G62" s="39">
        <v>0.12275754657406392</v>
      </c>
      <c r="H62" s="39">
        <v>0.12275754657406393</v>
      </c>
      <c r="I62" s="39"/>
      <c r="J62" s="39">
        <f t="shared" si="0"/>
        <v>0</v>
      </c>
      <c r="K62" s="96">
        <f t="shared" si="2"/>
        <v>0</v>
      </c>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row>
    <row r="63" spans="1:103" x14ac:dyDescent="0.25">
      <c r="A63" s="26" t="s">
        <v>188</v>
      </c>
      <c r="B63" s="22">
        <v>100.91542099817673</v>
      </c>
      <c r="C63" s="22">
        <v>100.91542099817673</v>
      </c>
      <c r="D63" s="22"/>
      <c r="E63" s="22">
        <f t="shared" si="1"/>
        <v>0</v>
      </c>
      <c r="F63" s="22"/>
      <c r="G63" s="22">
        <v>0.21821864740771119</v>
      </c>
      <c r="H63" s="22">
        <v>0.21821864740771116</v>
      </c>
      <c r="I63" s="22"/>
      <c r="J63" s="22">
        <f t="shared" si="0"/>
        <v>0</v>
      </c>
      <c r="K63" s="97">
        <f t="shared" si="2"/>
        <v>0</v>
      </c>
    </row>
    <row r="64" spans="1:103" s="8" customFormat="1" x14ac:dyDescent="0.25">
      <c r="A64" s="25" t="s">
        <v>36</v>
      </c>
      <c r="B64" s="39">
        <v>100.03687794045197</v>
      </c>
      <c r="C64" s="39">
        <v>100.12399164709915</v>
      </c>
      <c r="D64" s="39"/>
      <c r="E64" s="39">
        <f t="shared" si="1"/>
        <v>8.708159274926075E-2</v>
      </c>
      <c r="F64" s="39"/>
      <c r="G64" s="39">
        <v>2.1005466291514607</v>
      </c>
      <c r="H64" s="39">
        <v>2.1023758186125665</v>
      </c>
      <c r="I64" s="39"/>
      <c r="J64" s="39">
        <f t="shared" si="0"/>
        <v>1.8291894611057735E-3</v>
      </c>
      <c r="K64" s="96">
        <f t="shared" si="2"/>
        <v>1.8472922479170744E-5</v>
      </c>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row>
    <row r="65" spans="1:103" x14ac:dyDescent="0.25">
      <c r="A65" s="26" t="s">
        <v>37</v>
      </c>
      <c r="B65" s="22">
        <v>100.06413062657656</v>
      </c>
      <c r="C65" s="22">
        <v>100.21562109817573</v>
      </c>
      <c r="D65" s="22"/>
      <c r="E65" s="22">
        <f t="shared" si="1"/>
        <v>0.15139338207466047</v>
      </c>
      <c r="F65" s="22"/>
      <c r="G65" s="22">
        <v>1.208236077454935</v>
      </c>
      <c r="H65" s="22">
        <v>1.2100652669160403</v>
      </c>
      <c r="I65" s="22"/>
      <c r="J65" s="22">
        <f t="shared" si="0"/>
        <v>1.8291894611053294E-3</v>
      </c>
      <c r="K65" s="97">
        <f t="shared" si="2"/>
        <v>1.8472922479166258E-5</v>
      </c>
    </row>
    <row r="66" spans="1:103" s="8" customFormat="1" x14ac:dyDescent="0.25">
      <c r="A66" s="27" t="s">
        <v>192</v>
      </c>
      <c r="B66" s="39">
        <v>100</v>
      </c>
      <c r="C66" s="39">
        <v>100</v>
      </c>
      <c r="D66" s="39"/>
      <c r="E66" s="39">
        <f t="shared" si="1"/>
        <v>0</v>
      </c>
      <c r="F66" s="39"/>
      <c r="G66" s="39">
        <v>0.89231055169652618</v>
      </c>
      <c r="H66" s="39">
        <v>0.89231055169652607</v>
      </c>
      <c r="I66" s="39"/>
      <c r="J66" s="39">
        <f t="shared" si="0"/>
        <v>0</v>
      </c>
      <c r="K66" s="96">
        <f t="shared" si="2"/>
        <v>0</v>
      </c>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row>
    <row r="67" spans="1:103" x14ac:dyDescent="0.25">
      <c r="A67" s="28" t="s">
        <v>38</v>
      </c>
      <c r="B67" s="22">
        <v>100.16569327734713</v>
      </c>
      <c r="C67" s="22">
        <v>100.16566769552399</v>
      </c>
      <c r="D67" s="22"/>
      <c r="E67" s="22">
        <f t="shared" si="1"/>
        <v>-2.5539505899008219E-5</v>
      </c>
      <c r="F67" s="22"/>
      <c r="G67" s="22">
        <v>6.6390769072813951</v>
      </c>
      <c r="H67" s="22">
        <v>6.6390752116939558</v>
      </c>
      <c r="I67" s="22"/>
      <c r="J67" s="22">
        <f t="shared" si="0"/>
        <v>-1.6955874393431714E-6</v>
      </c>
      <c r="K67" s="97">
        <f t="shared" si="2"/>
        <v>-1.7123680181662053E-8</v>
      </c>
    </row>
    <row r="68" spans="1:103" s="8" customFormat="1" x14ac:dyDescent="0.25">
      <c r="A68" s="25" t="s">
        <v>194</v>
      </c>
      <c r="B68" s="39">
        <v>100.40700303682483</v>
      </c>
      <c r="C68" s="39">
        <v>100.40694910795126</v>
      </c>
      <c r="D68" s="39"/>
      <c r="E68" s="39">
        <f t="shared" si="1"/>
        <v>-5.3710271130658072E-5</v>
      </c>
      <c r="F68" s="39"/>
      <c r="G68" s="39">
        <v>3.1569146890955833</v>
      </c>
      <c r="H68" s="39">
        <v>3.1569129935081448</v>
      </c>
      <c r="I68" s="39"/>
      <c r="J68" s="39">
        <f t="shared" si="0"/>
        <v>-1.6955874384549929E-6</v>
      </c>
      <c r="K68" s="96">
        <f t="shared" si="2"/>
        <v>-1.7123680172692371E-8</v>
      </c>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row>
    <row r="69" spans="1:103" x14ac:dyDescent="0.25">
      <c r="A69" s="26" t="s">
        <v>195</v>
      </c>
      <c r="B69" s="22">
        <v>100.49891233566069</v>
      </c>
      <c r="C69" s="22">
        <v>100.49884541372678</v>
      </c>
      <c r="D69" s="22"/>
      <c r="E69" s="22">
        <f t="shared" si="1"/>
        <v>-6.6589709635245242E-5</v>
      </c>
      <c r="F69" s="22"/>
      <c r="G69" s="22">
        <v>2.546320516305431</v>
      </c>
      <c r="H69" s="22">
        <v>2.5463188207179925</v>
      </c>
      <c r="I69" s="22"/>
      <c r="J69" s="22">
        <f t="shared" si="0"/>
        <v>-1.6955874384549929E-6</v>
      </c>
      <c r="K69" s="97">
        <f t="shared" si="2"/>
        <v>-1.7123680172692371E-8</v>
      </c>
    </row>
    <row r="70" spans="1:103" s="8" customFormat="1" x14ac:dyDescent="0.25">
      <c r="A70" s="27" t="s">
        <v>197</v>
      </c>
      <c r="B70" s="39">
        <v>100.02552516985588</v>
      </c>
      <c r="C70" s="39">
        <v>100.02552516985588</v>
      </c>
      <c r="D70" s="39"/>
      <c r="E70" s="39">
        <f t="shared" si="1"/>
        <v>0</v>
      </c>
      <c r="F70" s="39"/>
      <c r="G70" s="39">
        <v>0.61059417279015205</v>
      </c>
      <c r="H70" s="39">
        <v>0.61059417279015205</v>
      </c>
      <c r="I70" s="39"/>
      <c r="J70" s="39">
        <f t="shared" si="0"/>
        <v>0</v>
      </c>
      <c r="K70" s="96">
        <f t="shared" si="2"/>
        <v>0</v>
      </c>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row>
    <row r="71" spans="1:103" x14ac:dyDescent="0.25">
      <c r="A71" s="28" t="s">
        <v>199</v>
      </c>
      <c r="B71" s="22">
        <v>99.791109639376003</v>
      </c>
      <c r="C71" s="22">
        <v>99.791109639376003</v>
      </c>
      <c r="D71" s="22"/>
      <c r="E71" s="22">
        <f t="shared" si="1"/>
        <v>0</v>
      </c>
      <c r="F71" s="22"/>
      <c r="G71" s="22">
        <v>0.86675072176303658</v>
      </c>
      <c r="H71" s="22">
        <v>0.86675072176303658</v>
      </c>
      <c r="I71" s="22"/>
      <c r="J71" s="22">
        <f t="shared" si="0"/>
        <v>0</v>
      </c>
      <c r="K71" s="97">
        <f t="shared" si="2"/>
        <v>0</v>
      </c>
    </row>
    <row r="72" spans="1:103" s="8" customFormat="1" x14ac:dyDescent="0.25">
      <c r="A72" s="27" t="s">
        <v>200</v>
      </c>
      <c r="B72" s="39">
        <v>99.791109639376003</v>
      </c>
      <c r="C72" s="39">
        <v>99.791109639376003</v>
      </c>
      <c r="D72" s="39"/>
      <c r="E72" s="39">
        <f t="shared" si="1"/>
        <v>0</v>
      </c>
      <c r="F72" s="39"/>
      <c r="G72" s="39">
        <v>0.86675072176303658</v>
      </c>
      <c r="H72" s="39">
        <v>0.86675072176303658</v>
      </c>
      <c r="I72" s="39"/>
      <c r="J72" s="39">
        <f t="shared" si="0"/>
        <v>0</v>
      </c>
      <c r="K72" s="96">
        <f t="shared" si="2"/>
        <v>0</v>
      </c>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row>
    <row r="73" spans="1:103" x14ac:dyDescent="0.25">
      <c r="A73" s="28" t="s">
        <v>202</v>
      </c>
      <c r="B73" s="22">
        <v>100</v>
      </c>
      <c r="C73" s="22">
        <v>100</v>
      </c>
      <c r="D73" s="22"/>
      <c r="E73" s="22">
        <f t="shared" si="1"/>
        <v>0</v>
      </c>
      <c r="F73" s="22"/>
      <c r="G73" s="22">
        <v>0.23901909262945883</v>
      </c>
      <c r="H73" s="22">
        <v>0.23901909262945883</v>
      </c>
      <c r="I73" s="22"/>
      <c r="J73" s="22">
        <f t="shared" si="0"/>
        <v>0</v>
      </c>
      <c r="K73" s="97">
        <f t="shared" si="2"/>
        <v>0</v>
      </c>
    </row>
    <row r="74" spans="1:103" s="8" customFormat="1" x14ac:dyDescent="0.25">
      <c r="A74" s="27" t="s">
        <v>203</v>
      </c>
      <c r="B74" s="39">
        <v>100</v>
      </c>
      <c r="C74" s="39">
        <v>100</v>
      </c>
      <c r="D74" s="39"/>
      <c r="E74" s="39">
        <f t="shared" ref="E74:E137" si="3">((C74/B74-1)*100)</f>
        <v>0</v>
      </c>
      <c r="F74" s="39"/>
      <c r="G74" s="39">
        <v>0.23901909262945883</v>
      </c>
      <c r="H74" s="39">
        <v>0.23901909262945883</v>
      </c>
      <c r="I74" s="39"/>
      <c r="J74" s="39">
        <f t="shared" si="0"/>
        <v>0</v>
      </c>
      <c r="K74" s="96">
        <f t="shared" ref="K74:K137" si="4">J74/$G$5</f>
        <v>0</v>
      </c>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row>
    <row r="75" spans="1:103" x14ac:dyDescent="0.25">
      <c r="A75" s="28" t="s">
        <v>204</v>
      </c>
      <c r="B75" s="22">
        <v>100</v>
      </c>
      <c r="C75" s="22">
        <v>100</v>
      </c>
      <c r="D75" s="22"/>
      <c r="E75" s="22">
        <f t="shared" si="3"/>
        <v>0</v>
      </c>
      <c r="F75" s="22"/>
      <c r="G75" s="22">
        <v>2.3763924037933166</v>
      </c>
      <c r="H75" s="22">
        <v>2.3763924037933166</v>
      </c>
      <c r="I75" s="22"/>
      <c r="J75" s="22">
        <f t="shared" si="0"/>
        <v>0</v>
      </c>
      <c r="K75" s="97">
        <f t="shared" si="4"/>
        <v>0</v>
      </c>
    </row>
    <row r="76" spans="1:103" s="8" customFormat="1" x14ac:dyDescent="0.25">
      <c r="A76" s="27" t="s">
        <v>205</v>
      </c>
      <c r="B76" s="39">
        <v>100</v>
      </c>
      <c r="C76" s="39">
        <v>100</v>
      </c>
      <c r="D76" s="39"/>
      <c r="E76" s="39">
        <f t="shared" si="3"/>
        <v>0</v>
      </c>
      <c r="F76" s="39"/>
      <c r="G76" s="39">
        <v>2.3763924037933166</v>
      </c>
      <c r="H76" s="39">
        <v>2.3763924037933166</v>
      </c>
      <c r="I76" s="39"/>
      <c r="J76" s="39">
        <f t="shared" si="0"/>
        <v>0</v>
      </c>
      <c r="K76" s="96">
        <f t="shared" si="4"/>
        <v>0</v>
      </c>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row>
    <row r="77" spans="1:103" x14ac:dyDescent="0.25">
      <c r="A77" s="28" t="s">
        <v>39</v>
      </c>
      <c r="B77" s="22">
        <v>100.39156885182376</v>
      </c>
      <c r="C77" s="22">
        <v>100.08322656732688</v>
      </c>
      <c r="D77" s="22"/>
      <c r="E77" s="22">
        <f t="shared" si="3"/>
        <v>-0.30713962140784812</v>
      </c>
      <c r="F77" s="22"/>
      <c r="G77" s="22">
        <v>8.1261605824526661</v>
      </c>
      <c r="H77" s="22">
        <v>8.1012019236047283</v>
      </c>
      <c r="I77" s="22"/>
      <c r="J77" s="22">
        <f t="shared" si="0"/>
        <v>-2.4958658847937798E-2</v>
      </c>
      <c r="K77" s="97">
        <f t="shared" si="4"/>
        <v>-2.5205665125760472E-4</v>
      </c>
    </row>
    <row r="78" spans="1:103" s="8" customFormat="1" x14ac:dyDescent="0.25">
      <c r="A78" s="25" t="s">
        <v>206</v>
      </c>
      <c r="B78" s="39">
        <v>99.201679125629212</v>
      </c>
      <c r="C78" s="39">
        <v>98.390722985890932</v>
      </c>
      <c r="D78" s="39"/>
      <c r="E78" s="39">
        <f t="shared" si="3"/>
        <v>-0.81748227135478579</v>
      </c>
      <c r="F78" s="39"/>
      <c r="G78" s="39">
        <v>3.0531131649589849</v>
      </c>
      <c r="H78" s="39">
        <v>3.0281545061110462</v>
      </c>
      <c r="I78" s="39"/>
      <c r="J78" s="39">
        <f t="shared" si="0"/>
        <v>-2.4958658847938686E-2</v>
      </c>
      <c r="K78" s="96">
        <f t="shared" si="4"/>
        <v>-2.5205665125761372E-4</v>
      </c>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row>
    <row r="79" spans="1:103" x14ac:dyDescent="0.25">
      <c r="A79" s="26" t="s">
        <v>207</v>
      </c>
      <c r="B79" s="22">
        <v>99.201622815136417</v>
      </c>
      <c r="C79" s="22">
        <v>98.366082463868295</v>
      </c>
      <c r="D79" s="22"/>
      <c r="E79" s="22">
        <f t="shared" si="3"/>
        <v>-0.84226480127765901</v>
      </c>
      <c r="F79" s="22"/>
      <c r="G79" s="22">
        <v>2.9632793404256863</v>
      </c>
      <c r="H79" s="22">
        <v>2.9383206815777476</v>
      </c>
      <c r="I79" s="22"/>
      <c r="J79" s="22">
        <f t="shared" si="0"/>
        <v>-2.4958658847938686E-2</v>
      </c>
      <c r="K79" s="97">
        <f t="shared" si="4"/>
        <v>-2.5205665125761372E-4</v>
      </c>
    </row>
    <row r="80" spans="1:103" s="8" customFormat="1" x14ac:dyDescent="0.25">
      <c r="A80" s="27" t="s">
        <v>208</v>
      </c>
      <c r="B80" s="39">
        <v>99.203536632421702</v>
      </c>
      <c r="C80" s="39">
        <v>99.203536632421702</v>
      </c>
      <c r="D80" s="39"/>
      <c r="E80" s="39">
        <f t="shared" si="3"/>
        <v>0</v>
      </c>
      <c r="F80" s="39"/>
      <c r="G80" s="39">
        <v>8.9833824533298717E-2</v>
      </c>
      <c r="H80" s="39">
        <v>8.9833824533298717E-2</v>
      </c>
      <c r="I80" s="39"/>
      <c r="J80" s="39">
        <f t="shared" si="0"/>
        <v>0</v>
      </c>
      <c r="K80" s="96">
        <f t="shared" si="4"/>
        <v>0</v>
      </c>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row>
    <row r="81" spans="1:103" x14ac:dyDescent="0.25">
      <c r="A81" s="28" t="s">
        <v>209</v>
      </c>
      <c r="B81" s="22">
        <v>86.345401320284722</v>
      </c>
      <c r="C81" s="22">
        <v>86.345401320284722</v>
      </c>
      <c r="D81" s="22"/>
      <c r="E81" s="22">
        <f t="shared" si="3"/>
        <v>0</v>
      </c>
      <c r="F81" s="22"/>
      <c r="G81" s="22">
        <v>0.65163318313010121</v>
      </c>
      <c r="H81" s="22">
        <v>0.65163318313010121</v>
      </c>
      <c r="I81" s="22"/>
      <c r="J81" s="22">
        <f t="shared" si="0"/>
        <v>0</v>
      </c>
      <c r="K81" s="97">
        <f t="shared" si="4"/>
        <v>0</v>
      </c>
    </row>
    <row r="82" spans="1:103" s="8" customFormat="1" x14ac:dyDescent="0.25">
      <c r="A82" s="27" t="s">
        <v>210</v>
      </c>
      <c r="B82" s="39">
        <v>84.632697588395828</v>
      </c>
      <c r="C82" s="39">
        <v>84.632697588395828</v>
      </c>
      <c r="D82" s="39"/>
      <c r="E82" s="39">
        <f t="shared" si="3"/>
        <v>0</v>
      </c>
      <c r="F82" s="39"/>
      <c r="G82" s="39">
        <v>0.56587373098996729</v>
      </c>
      <c r="H82" s="39">
        <v>0.56587373098996729</v>
      </c>
      <c r="I82" s="39"/>
      <c r="J82" s="39">
        <f t="shared" si="0"/>
        <v>0</v>
      </c>
      <c r="K82" s="96">
        <f t="shared" si="4"/>
        <v>0</v>
      </c>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row>
    <row r="83" spans="1:103" x14ac:dyDescent="0.25">
      <c r="A83" s="26" t="s">
        <v>213</v>
      </c>
      <c r="B83" s="22">
        <v>99.65201966817996</v>
      </c>
      <c r="C83" s="22">
        <v>99.65201966817996</v>
      </c>
      <c r="D83" s="22"/>
      <c r="E83" s="22">
        <f t="shared" si="3"/>
        <v>0</v>
      </c>
      <c r="F83" s="22"/>
      <c r="G83" s="22">
        <v>8.5759452140133932E-2</v>
      </c>
      <c r="H83" s="22">
        <v>8.5759452140133932E-2</v>
      </c>
      <c r="I83" s="22"/>
      <c r="J83" s="22">
        <f t="shared" si="0"/>
        <v>0</v>
      </c>
      <c r="K83" s="97">
        <f t="shared" si="4"/>
        <v>0</v>
      </c>
    </row>
    <row r="84" spans="1:103" s="8" customFormat="1" x14ac:dyDescent="0.25">
      <c r="A84" s="25" t="s">
        <v>214</v>
      </c>
      <c r="B84" s="39">
        <v>103.73792205667057</v>
      </c>
      <c r="C84" s="39">
        <v>103.73792205667057</v>
      </c>
      <c r="D84" s="39"/>
      <c r="E84" s="39">
        <f t="shared" si="3"/>
        <v>0</v>
      </c>
      <c r="F84" s="39"/>
      <c r="G84" s="39">
        <v>4.4214142343635823</v>
      </c>
      <c r="H84" s="39">
        <v>4.4214142343635823</v>
      </c>
      <c r="I84" s="39"/>
      <c r="J84" s="39">
        <f t="shared" si="0"/>
        <v>0</v>
      </c>
      <c r="K84" s="96">
        <f t="shared" si="4"/>
        <v>0</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row>
    <row r="85" spans="1:103" x14ac:dyDescent="0.25">
      <c r="A85" s="26" t="s">
        <v>40</v>
      </c>
      <c r="B85" s="22">
        <v>99.642291698048936</v>
      </c>
      <c r="C85" s="22">
        <v>99.642291698048936</v>
      </c>
      <c r="D85" s="22"/>
      <c r="E85" s="22">
        <f t="shared" si="3"/>
        <v>0</v>
      </c>
      <c r="F85" s="22"/>
      <c r="G85" s="22">
        <v>0.55601287144073686</v>
      </c>
      <c r="H85" s="22">
        <v>0.55601287144073686</v>
      </c>
      <c r="I85" s="22"/>
      <c r="J85" s="22">
        <f t="shared" si="0"/>
        <v>0</v>
      </c>
      <c r="K85" s="97">
        <f t="shared" si="4"/>
        <v>0</v>
      </c>
    </row>
    <row r="86" spans="1:103" s="8" customFormat="1" x14ac:dyDescent="0.25">
      <c r="A86" s="27" t="s">
        <v>41</v>
      </c>
      <c r="B86" s="39">
        <v>108.02307422612817</v>
      </c>
      <c r="C86" s="39">
        <v>108.02307422612817</v>
      </c>
      <c r="D86" s="39"/>
      <c r="E86" s="39">
        <f t="shared" si="3"/>
        <v>0</v>
      </c>
      <c r="F86" s="39"/>
      <c r="G86" s="39">
        <v>2.755676217038916</v>
      </c>
      <c r="H86" s="39">
        <v>2.755676217038916</v>
      </c>
      <c r="I86" s="39"/>
      <c r="J86" s="39">
        <f t="shared" si="0"/>
        <v>0</v>
      </c>
      <c r="K86" s="96">
        <f t="shared" si="4"/>
        <v>0</v>
      </c>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row>
    <row r="87" spans="1:103" x14ac:dyDescent="0.25">
      <c r="A87" s="26" t="s">
        <v>42</v>
      </c>
      <c r="B87" s="22">
        <v>96.239723509901694</v>
      </c>
      <c r="C87" s="22">
        <v>96.239723509901694</v>
      </c>
      <c r="D87" s="22"/>
      <c r="E87" s="22">
        <f t="shared" si="3"/>
        <v>0</v>
      </c>
      <c r="F87" s="22"/>
      <c r="G87" s="22">
        <v>1.1097251458839283</v>
      </c>
      <c r="H87" s="22">
        <v>1.1097251458839281</v>
      </c>
      <c r="I87" s="22"/>
      <c r="J87" s="22">
        <f t="shared" si="0"/>
        <v>0</v>
      </c>
      <c r="K87" s="97">
        <f t="shared" si="4"/>
        <v>0</v>
      </c>
    </row>
    <row r="88" spans="1:103" s="8" customFormat="1" x14ac:dyDescent="0.25">
      <c r="A88" s="25" t="s">
        <v>219</v>
      </c>
      <c r="B88" s="39">
        <v>87.643347276152426</v>
      </c>
      <c r="C88" s="39">
        <v>88.232423436574095</v>
      </c>
      <c r="D88" s="39"/>
      <c r="E88" s="39">
        <f t="shared" si="3"/>
        <v>0.67212877957019135</v>
      </c>
      <c r="F88" s="39"/>
      <c r="G88" s="39">
        <v>8.8597890065409874</v>
      </c>
      <c r="H88" s="39">
        <v>8.9193381982631443</v>
      </c>
      <c r="I88" s="39"/>
      <c r="J88" s="39">
        <f>H88-G88</f>
        <v>5.9549191722156891E-2</v>
      </c>
      <c r="K88" s="96">
        <f t="shared" si="4"/>
        <v>6.0138527242316624E-4</v>
      </c>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row>
    <row r="89" spans="1:103" x14ac:dyDescent="0.25">
      <c r="A89" s="28" t="s">
        <v>220</v>
      </c>
      <c r="B89" s="22">
        <v>97.890891615653786</v>
      </c>
      <c r="C89" s="22">
        <v>97.890891615653786</v>
      </c>
      <c r="D89" s="22"/>
      <c r="E89" s="22">
        <f t="shared" si="3"/>
        <v>0</v>
      </c>
      <c r="F89" s="22"/>
      <c r="G89" s="22">
        <v>2.1844986081332505</v>
      </c>
      <c r="H89" s="22">
        <v>2.1844986081332505</v>
      </c>
      <c r="I89" s="22"/>
      <c r="J89" s="22">
        <f t="shared" si="0"/>
        <v>0</v>
      </c>
      <c r="K89" s="97">
        <f t="shared" si="4"/>
        <v>0</v>
      </c>
    </row>
    <row r="90" spans="1:103" s="8" customFormat="1" x14ac:dyDescent="0.25">
      <c r="A90" s="27" t="s">
        <v>221</v>
      </c>
      <c r="B90" s="39">
        <v>97.666039877415244</v>
      </c>
      <c r="C90" s="39">
        <v>97.666039877415244</v>
      </c>
      <c r="D90" s="39"/>
      <c r="E90" s="39">
        <f t="shared" si="3"/>
        <v>0</v>
      </c>
      <c r="F90" s="39"/>
      <c r="G90" s="39">
        <v>0.8913855628793147</v>
      </c>
      <c r="H90" s="39">
        <v>0.8913855628793147</v>
      </c>
      <c r="I90" s="39"/>
      <c r="J90" s="39">
        <f t="shared" si="0"/>
        <v>0</v>
      </c>
      <c r="K90" s="96">
        <f t="shared" si="4"/>
        <v>0</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row>
    <row r="91" spans="1:103" x14ac:dyDescent="0.25">
      <c r="A91" s="26" t="s">
        <v>43</v>
      </c>
      <c r="B91" s="22">
        <v>98.962795616592985</v>
      </c>
      <c r="C91" s="22">
        <v>98.962795616592985</v>
      </c>
      <c r="D91" s="22"/>
      <c r="E91" s="22">
        <f t="shared" si="3"/>
        <v>0</v>
      </c>
      <c r="F91" s="22"/>
      <c r="G91" s="22">
        <v>0.52529413844547101</v>
      </c>
      <c r="H91" s="22">
        <v>0.52529413844547101</v>
      </c>
      <c r="I91" s="22"/>
      <c r="J91" s="22">
        <f t="shared" si="0"/>
        <v>0</v>
      </c>
      <c r="K91" s="97">
        <f t="shared" si="4"/>
        <v>0</v>
      </c>
    </row>
    <row r="92" spans="1:103" s="8" customFormat="1" x14ac:dyDescent="0.25">
      <c r="A92" s="27" t="s">
        <v>223</v>
      </c>
      <c r="B92" s="39">
        <v>96.940365328139009</v>
      </c>
      <c r="C92" s="39">
        <v>96.940365328139009</v>
      </c>
      <c r="D92" s="39"/>
      <c r="E92" s="39">
        <f t="shared" si="3"/>
        <v>0</v>
      </c>
      <c r="F92" s="39"/>
      <c r="G92" s="39">
        <v>0.57748430057748901</v>
      </c>
      <c r="H92" s="39">
        <v>0.57748430057748901</v>
      </c>
      <c r="I92" s="39"/>
      <c r="J92" s="39">
        <f t="shared" si="0"/>
        <v>0</v>
      </c>
      <c r="K92" s="96">
        <f t="shared" si="4"/>
        <v>0</v>
      </c>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row>
    <row r="93" spans="1:103" x14ac:dyDescent="0.25">
      <c r="A93" s="26" t="s">
        <v>224</v>
      </c>
      <c r="B93" s="22">
        <v>98.943525585058538</v>
      </c>
      <c r="C93" s="22">
        <v>98.943525585058538</v>
      </c>
      <c r="D93" s="22"/>
      <c r="E93" s="22">
        <f t="shared" si="3"/>
        <v>0</v>
      </c>
      <c r="F93" s="22"/>
      <c r="G93" s="22">
        <v>0.19033460623097609</v>
      </c>
      <c r="H93" s="22">
        <v>0.19033460623097612</v>
      </c>
      <c r="I93" s="22"/>
      <c r="J93" s="22">
        <f t="shared" si="0"/>
        <v>0</v>
      </c>
      <c r="K93" s="97">
        <f t="shared" si="4"/>
        <v>0</v>
      </c>
    </row>
    <row r="94" spans="1:103" s="8" customFormat="1" x14ac:dyDescent="0.25">
      <c r="A94" s="25" t="s">
        <v>225</v>
      </c>
      <c r="B94" s="39">
        <v>84.740332190753335</v>
      </c>
      <c r="C94" s="39">
        <v>85.49628706118564</v>
      </c>
      <c r="D94" s="39"/>
      <c r="E94" s="39">
        <f t="shared" si="3"/>
        <v>0.89208391198021264</v>
      </c>
      <c r="F94" s="39"/>
      <c r="G94" s="39">
        <v>6.6752903984077365</v>
      </c>
      <c r="H94" s="39">
        <v>6.7348395901298925</v>
      </c>
      <c r="I94" s="39"/>
      <c r="J94" s="39">
        <f t="shared" si="0"/>
        <v>5.9549191722156003E-2</v>
      </c>
      <c r="K94" s="96">
        <f t="shared" si="4"/>
        <v>6.0138527242315735E-4</v>
      </c>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row>
    <row r="95" spans="1:103" x14ac:dyDescent="0.25">
      <c r="A95" s="26" t="s">
        <v>226</v>
      </c>
      <c r="B95" s="22">
        <v>85.304300484258903</v>
      </c>
      <c r="C95" s="22">
        <v>83.282403225003648</v>
      </c>
      <c r="D95" s="22"/>
      <c r="E95" s="22">
        <f t="shared" si="3"/>
        <v>-2.3702172666293153</v>
      </c>
      <c r="F95" s="22"/>
      <c r="G95" s="22">
        <v>5.3262657093177318E-2</v>
      </c>
      <c r="H95" s="22">
        <v>5.2000216398089279E-2</v>
      </c>
      <c r="I95" s="22"/>
      <c r="J95" s="22">
        <f t="shared" ref="J95:J139" si="5">H95-G95</f>
        <v>-1.2624406950880393E-3</v>
      </c>
      <c r="K95" s="97">
        <f t="shared" si="4"/>
        <v>-1.2749345866454909E-5</v>
      </c>
    </row>
    <row r="96" spans="1:103" s="8" customFormat="1" x14ac:dyDescent="0.25">
      <c r="A96" s="27" t="s">
        <v>227</v>
      </c>
      <c r="B96" s="39">
        <v>78.318931943790574</v>
      </c>
      <c r="C96" s="39">
        <v>79.225961387009065</v>
      </c>
      <c r="D96" s="39"/>
      <c r="E96" s="39">
        <f t="shared" si="3"/>
        <v>1.158122845533005</v>
      </c>
      <c r="F96" s="39"/>
      <c r="G96" s="39">
        <v>4.2742042643291738</v>
      </c>
      <c r="H96" s="39">
        <v>4.3237048003791152</v>
      </c>
      <c r="I96" s="39"/>
      <c r="J96" s="39">
        <f t="shared" si="5"/>
        <v>4.9500536049941424E-2</v>
      </c>
      <c r="K96" s="96">
        <f t="shared" si="4"/>
        <v>4.9990423877425126E-4</v>
      </c>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row>
    <row r="97" spans="1:103" x14ac:dyDescent="0.25">
      <c r="A97" s="26" t="s">
        <v>228</v>
      </c>
      <c r="B97" s="22">
        <v>99.985830693081454</v>
      </c>
      <c r="C97" s="22">
        <v>99.876473120617121</v>
      </c>
      <c r="D97" s="22"/>
      <c r="E97" s="22">
        <f t="shared" si="3"/>
        <v>-0.10937306987028883</v>
      </c>
      <c r="F97" s="22"/>
      <c r="G97" s="22">
        <v>1.1314529613987863</v>
      </c>
      <c r="H97" s="22">
        <v>1.1302154565607663</v>
      </c>
      <c r="I97" s="22"/>
      <c r="J97" s="22">
        <f t="shared" si="5"/>
        <v>-1.2375048380199871E-3</v>
      </c>
      <c r="K97" s="97">
        <f t="shared" si="4"/>
        <v>-1.2497519489600899E-5</v>
      </c>
    </row>
    <row r="98" spans="1:103" s="8" customFormat="1" x14ac:dyDescent="0.25">
      <c r="A98" s="27" t="s">
        <v>229</v>
      </c>
      <c r="B98" s="39">
        <v>99.225776937051151</v>
      </c>
      <c r="C98" s="39">
        <v>100.24943271307997</v>
      </c>
      <c r="D98" s="39"/>
      <c r="E98" s="39">
        <f t="shared" si="3"/>
        <v>1.0316429940157912</v>
      </c>
      <c r="F98" s="39"/>
      <c r="G98" s="39">
        <v>1.2163705155865998</v>
      </c>
      <c r="H98" s="39">
        <v>1.2289191167919227</v>
      </c>
      <c r="I98" s="39"/>
      <c r="J98" s="39">
        <f t="shared" si="5"/>
        <v>1.2548601205322862E-2</v>
      </c>
      <c r="K98" s="96">
        <f t="shared" si="4"/>
        <v>1.2672789900496442E-4</v>
      </c>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row>
    <row r="99" spans="1:103" x14ac:dyDescent="0.25">
      <c r="A99" s="28" t="s">
        <v>231</v>
      </c>
      <c r="B99" s="22">
        <v>100.50967754258855</v>
      </c>
      <c r="C99" s="22">
        <v>100.49759305609493</v>
      </c>
      <c r="D99" s="22"/>
      <c r="E99" s="22">
        <f t="shared" si="3"/>
        <v>-1.2023206908107209E-2</v>
      </c>
      <c r="F99" s="22"/>
      <c r="G99" s="22">
        <v>2.5454927952247113</v>
      </c>
      <c r="H99" s="22">
        <v>2.5451867453591102</v>
      </c>
      <c r="I99" s="22"/>
      <c r="J99" s="22">
        <f t="shared" si="5"/>
        <v>-3.0604986560112124E-4</v>
      </c>
      <c r="K99" s="97">
        <f t="shared" si="4"/>
        <v>-3.0907872378580328E-6</v>
      </c>
    </row>
    <row r="100" spans="1:103" s="8" customFormat="1" x14ac:dyDescent="0.25">
      <c r="A100" s="25" t="s">
        <v>232</v>
      </c>
      <c r="B100" s="39">
        <v>99.2877146795702</v>
      </c>
      <c r="C100" s="39">
        <v>99.21410055856812</v>
      </c>
      <c r="D100" s="39"/>
      <c r="E100" s="39">
        <f t="shared" si="3"/>
        <v>-7.414222518833391E-2</v>
      </c>
      <c r="F100" s="39"/>
      <c r="G100" s="39">
        <v>0.41278753749823965</v>
      </c>
      <c r="H100" s="39">
        <v>0.41248148763263837</v>
      </c>
      <c r="I100" s="39"/>
      <c r="J100" s="39">
        <f t="shared" si="5"/>
        <v>-3.0604986560128777E-4</v>
      </c>
      <c r="K100" s="96">
        <f t="shared" si="4"/>
        <v>-3.0907872378597146E-6</v>
      </c>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row>
    <row r="101" spans="1:103" x14ac:dyDescent="0.25">
      <c r="A101" s="26" t="s">
        <v>44</v>
      </c>
      <c r="B101" s="22">
        <v>99.2877146795702</v>
      </c>
      <c r="C101" s="22">
        <v>99.21410055856812</v>
      </c>
      <c r="D101" s="22"/>
      <c r="E101" s="22">
        <f t="shared" si="3"/>
        <v>-7.414222518833391E-2</v>
      </c>
      <c r="F101" s="22"/>
      <c r="G101" s="22">
        <v>0.41278753749823965</v>
      </c>
      <c r="H101" s="22">
        <v>0.41248148763263837</v>
      </c>
      <c r="I101" s="22"/>
      <c r="J101" s="22">
        <f t="shared" si="5"/>
        <v>-3.0604986560128777E-4</v>
      </c>
      <c r="K101" s="97">
        <f t="shared" si="4"/>
        <v>-3.0907872378597146E-6</v>
      </c>
    </row>
    <row r="102" spans="1:103" s="8" customFormat="1" x14ac:dyDescent="0.25">
      <c r="A102" s="25" t="s">
        <v>235</v>
      </c>
      <c r="B102" s="39">
        <v>107.96411053623618</v>
      </c>
      <c r="C102" s="39">
        <v>107.96411053623618</v>
      </c>
      <c r="D102" s="39"/>
      <c r="E102" s="39">
        <f t="shared" si="3"/>
        <v>0</v>
      </c>
      <c r="F102" s="39"/>
      <c r="G102" s="39">
        <v>8.2619692900590222E-2</v>
      </c>
      <c r="H102" s="39">
        <v>8.2619692900590222E-2</v>
      </c>
      <c r="I102" s="39"/>
      <c r="J102" s="39">
        <f t="shared" si="5"/>
        <v>0</v>
      </c>
      <c r="K102" s="96">
        <f t="shared" si="4"/>
        <v>0</v>
      </c>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row>
    <row r="103" spans="1:103" x14ac:dyDescent="0.25">
      <c r="A103" s="26" t="s">
        <v>236</v>
      </c>
      <c r="B103" s="22">
        <v>107.96411053623618</v>
      </c>
      <c r="C103" s="22">
        <v>107.96411053623618</v>
      </c>
      <c r="D103" s="22"/>
      <c r="E103" s="22">
        <f t="shared" si="3"/>
        <v>0</v>
      </c>
      <c r="F103" s="22"/>
      <c r="G103" s="22">
        <v>8.2619692900590222E-2</v>
      </c>
      <c r="H103" s="22">
        <v>8.2619692900590222E-2</v>
      </c>
      <c r="I103" s="22"/>
      <c r="J103" s="22">
        <f t="shared" si="5"/>
        <v>0</v>
      </c>
      <c r="K103" s="97">
        <f t="shared" si="4"/>
        <v>0</v>
      </c>
    </row>
    <row r="104" spans="1:103" s="8" customFormat="1" x14ac:dyDescent="0.25">
      <c r="A104" s="25" t="s">
        <v>238</v>
      </c>
      <c r="B104" s="39">
        <v>100.1089258035118</v>
      </c>
      <c r="C104" s="39">
        <v>100.1089258035118</v>
      </c>
      <c r="D104" s="39"/>
      <c r="E104" s="39">
        <f t="shared" si="3"/>
        <v>0</v>
      </c>
      <c r="F104" s="39"/>
      <c r="G104" s="39">
        <v>0.19574215357410737</v>
      </c>
      <c r="H104" s="39">
        <v>0.19574215357410732</v>
      </c>
      <c r="I104" s="39"/>
      <c r="J104" s="39">
        <f t="shared" si="5"/>
        <v>0</v>
      </c>
      <c r="K104" s="96">
        <f t="shared" si="4"/>
        <v>0</v>
      </c>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row>
    <row r="105" spans="1:103" x14ac:dyDescent="0.25">
      <c r="A105" s="26" t="s">
        <v>45</v>
      </c>
      <c r="B105" s="22">
        <v>100.1089258035118</v>
      </c>
      <c r="C105" s="22">
        <v>100.1089258035118</v>
      </c>
      <c r="D105" s="22"/>
      <c r="E105" s="22">
        <f t="shared" si="3"/>
        <v>0</v>
      </c>
      <c r="F105" s="22"/>
      <c r="G105" s="22">
        <v>0.19574215357410737</v>
      </c>
      <c r="H105" s="22">
        <v>0.19574215357410732</v>
      </c>
      <c r="I105" s="22"/>
      <c r="J105" s="22">
        <f t="shared" si="5"/>
        <v>0</v>
      </c>
      <c r="K105" s="97">
        <f t="shared" si="4"/>
        <v>0</v>
      </c>
    </row>
    <row r="106" spans="1:103" s="8" customFormat="1" x14ac:dyDescent="0.25">
      <c r="A106" s="25" t="s">
        <v>240</v>
      </c>
      <c r="B106" s="39">
        <v>99.889726750632661</v>
      </c>
      <c r="C106" s="39">
        <v>99.889726750632661</v>
      </c>
      <c r="D106" s="39"/>
      <c r="E106" s="39">
        <f t="shared" si="3"/>
        <v>0</v>
      </c>
      <c r="F106" s="39"/>
      <c r="G106" s="39">
        <v>0.98201197417245645</v>
      </c>
      <c r="H106" s="39">
        <v>0.98201197417245645</v>
      </c>
      <c r="I106" s="39"/>
      <c r="J106" s="39">
        <f t="shared" si="5"/>
        <v>0</v>
      </c>
      <c r="K106" s="96">
        <f t="shared" si="4"/>
        <v>0</v>
      </c>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row>
    <row r="107" spans="1:103" x14ac:dyDescent="0.25">
      <c r="A107" s="26" t="s">
        <v>241</v>
      </c>
      <c r="B107" s="22">
        <v>100</v>
      </c>
      <c r="C107" s="22">
        <v>100</v>
      </c>
      <c r="D107" s="22"/>
      <c r="E107" s="22">
        <f t="shared" si="3"/>
        <v>0</v>
      </c>
      <c r="F107" s="22"/>
      <c r="G107" s="22">
        <v>0.39580040113194592</v>
      </c>
      <c r="H107" s="22">
        <v>0.39580040113194598</v>
      </c>
      <c r="I107" s="22"/>
      <c r="J107" s="22">
        <f t="shared" si="5"/>
        <v>0</v>
      </c>
      <c r="K107" s="97">
        <f t="shared" si="4"/>
        <v>0</v>
      </c>
    </row>
    <row r="108" spans="1:103" s="8" customFormat="1" x14ac:dyDescent="0.25">
      <c r="A108" s="27" t="s">
        <v>242</v>
      </c>
      <c r="B108" s="39">
        <v>99.815409504765611</v>
      </c>
      <c r="C108" s="39">
        <v>99.815409504765611</v>
      </c>
      <c r="D108" s="39"/>
      <c r="E108" s="39">
        <f t="shared" si="3"/>
        <v>0</v>
      </c>
      <c r="F108" s="39"/>
      <c r="G108" s="39">
        <v>0.58621157304051041</v>
      </c>
      <c r="H108" s="39">
        <v>0.5862115730405103</v>
      </c>
      <c r="I108" s="39"/>
      <c r="J108" s="39">
        <f t="shared" si="5"/>
        <v>0</v>
      </c>
      <c r="K108" s="96">
        <f t="shared" si="4"/>
        <v>0</v>
      </c>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row>
    <row r="109" spans="1:103" x14ac:dyDescent="0.25">
      <c r="A109" s="28" t="s">
        <v>46</v>
      </c>
      <c r="B109" s="22">
        <v>101.2354735577002</v>
      </c>
      <c r="C109" s="22">
        <v>101.2354735577002</v>
      </c>
      <c r="D109" s="22"/>
      <c r="E109" s="22">
        <f t="shared" si="3"/>
        <v>0</v>
      </c>
      <c r="F109" s="22"/>
      <c r="G109" s="22">
        <v>0.87233143707931826</v>
      </c>
      <c r="H109" s="22">
        <v>0.87233143707931826</v>
      </c>
      <c r="I109" s="22"/>
      <c r="J109" s="22">
        <f t="shared" si="5"/>
        <v>0</v>
      </c>
      <c r="K109" s="97">
        <f t="shared" si="4"/>
        <v>0</v>
      </c>
    </row>
    <row r="110" spans="1:103" s="8" customFormat="1" x14ac:dyDescent="0.25">
      <c r="A110" s="27" t="s">
        <v>47</v>
      </c>
      <c r="B110" s="39">
        <v>102.36322077447055</v>
      </c>
      <c r="C110" s="39">
        <v>102.36322077447055</v>
      </c>
      <c r="D110" s="39"/>
      <c r="E110" s="39">
        <f t="shared" si="3"/>
        <v>0</v>
      </c>
      <c r="F110" s="39"/>
      <c r="G110" s="39">
        <v>0.40435993890894534</v>
      </c>
      <c r="H110" s="39">
        <v>0.40435993890894534</v>
      </c>
      <c r="I110" s="39"/>
      <c r="J110" s="39">
        <f t="shared" si="5"/>
        <v>0</v>
      </c>
      <c r="K110" s="96">
        <f t="shared" si="4"/>
        <v>0</v>
      </c>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row>
    <row r="111" spans="1:103" x14ac:dyDescent="0.25">
      <c r="A111" s="26" t="s">
        <v>245</v>
      </c>
      <c r="B111" s="22">
        <v>100.2808447744535</v>
      </c>
      <c r="C111" s="22">
        <v>100.2808447744535</v>
      </c>
      <c r="D111" s="22"/>
      <c r="E111" s="22">
        <f t="shared" si="3"/>
        <v>0</v>
      </c>
      <c r="F111" s="22"/>
      <c r="G111" s="22">
        <v>0.46797149817037298</v>
      </c>
      <c r="H111" s="22">
        <v>0.46797149817037292</v>
      </c>
      <c r="I111" s="22"/>
      <c r="J111" s="22">
        <f t="shared" si="5"/>
        <v>0</v>
      </c>
      <c r="K111" s="97">
        <f t="shared" si="4"/>
        <v>0</v>
      </c>
    </row>
    <row r="112" spans="1:103" s="8" customFormat="1" x14ac:dyDescent="0.25">
      <c r="A112" s="25" t="s">
        <v>246</v>
      </c>
      <c r="B112" s="39">
        <v>100.03840335044265</v>
      </c>
      <c r="C112" s="39">
        <v>100.03840335044265</v>
      </c>
      <c r="D112" s="39"/>
      <c r="E112" s="39">
        <f t="shared" si="3"/>
        <v>0</v>
      </c>
      <c r="F112" s="39"/>
      <c r="G112" s="39">
        <v>3.9310146714188874</v>
      </c>
      <c r="H112" s="39">
        <v>3.9310146714188874</v>
      </c>
      <c r="I112" s="39"/>
      <c r="J112" s="39">
        <f t="shared" si="5"/>
        <v>0</v>
      </c>
      <c r="K112" s="96">
        <f t="shared" si="4"/>
        <v>0</v>
      </c>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row>
    <row r="113" spans="1:103" x14ac:dyDescent="0.25">
      <c r="A113" s="28" t="s">
        <v>247</v>
      </c>
      <c r="B113" s="22">
        <v>100.13633268511978</v>
      </c>
      <c r="C113" s="22">
        <v>100.13633268511978</v>
      </c>
      <c r="D113" s="22"/>
      <c r="E113" s="22">
        <f t="shared" si="3"/>
        <v>0</v>
      </c>
      <c r="F113" s="22"/>
      <c r="G113" s="22">
        <v>0.3797464847238155</v>
      </c>
      <c r="H113" s="22">
        <v>0.3797464847238155</v>
      </c>
      <c r="I113" s="22"/>
      <c r="J113" s="22">
        <f t="shared" si="5"/>
        <v>0</v>
      </c>
      <c r="K113" s="97">
        <f t="shared" si="4"/>
        <v>0</v>
      </c>
    </row>
    <row r="114" spans="1:103" s="8" customFormat="1" x14ac:dyDescent="0.25">
      <c r="A114" s="27" t="s">
        <v>248</v>
      </c>
      <c r="B114" s="39">
        <v>100.13633268511978</v>
      </c>
      <c r="C114" s="39">
        <v>100.13633268511978</v>
      </c>
      <c r="D114" s="39"/>
      <c r="E114" s="39">
        <f t="shared" si="3"/>
        <v>0</v>
      </c>
      <c r="F114" s="39"/>
      <c r="G114" s="39">
        <v>0.3797464847238155</v>
      </c>
      <c r="H114" s="39">
        <v>0.3797464847238155</v>
      </c>
      <c r="I114" s="39"/>
      <c r="J114" s="39">
        <f t="shared" si="5"/>
        <v>0</v>
      </c>
      <c r="K114" s="96">
        <f t="shared" si="4"/>
        <v>0</v>
      </c>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row>
    <row r="115" spans="1:103" x14ac:dyDescent="0.25">
      <c r="A115" s="28" t="s">
        <v>48</v>
      </c>
      <c r="B115" s="22">
        <v>100.0055449439304</v>
      </c>
      <c r="C115" s="22">
        <v>100.0055449439304</v>
      </c>
      <c r="D115" s="22"/>
      <c r="E115" s="22">
        <f t="shared" si="3"/>
        <v>0</v>
      </c>
      <c r="F115" s="22"/>
      <c r="G115" s="22">
        <v>0.15372367833391065</v>
      </c>
      <c r="H115" s="22">
        <v>0.15372367833391065</v>
      </c>
      <c r="I115" s="22"/>
      <c r="J115" s="22">
        <f t="shared" si="5"/>
        <v>0</v>
      </c>
      <c r="K115" s="97">
        <f t="shared" si="4"/>
        <v>0</v>
      </c>
    </row>
    <row r="116" spans="1:103" s="8" customFormat="1" x14ac:dyDescent="0.25">
      <c r="A116" s="27" t="s">
        <v>49</v>
      </c>
      <c r="B116" s="39">
        <v>100.0055449439304</v>
      </c>
      <c r="C116" s="39">
        <v>100.0055449439304</v>
      </c>
      <c r="D116" s="39"/>
      <c r="E116" s="39">
        <f t="shared" si="3"/>
        <v>0</v>
      </c>
      <c r="F116" s="39"/>
      <c r="G116" s="39">
        <v>0.15372367833391065</v>
      </c>
      <c r="H116" s="39">
        <v>0.15372367833391065</v>
      </c>
      <c r="I116" s="39"/>
      <c r="J116" s="39">
        <f t="shared" si="5"/>
        <v>0</v>
      </c>
      <c r="K116" s="96">
        <f t="shared" si="4"/>
        <v>0</v>
      </c>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row>
    <row r="117" spans="1:103" x14ac:dyDescent="0.25">
      <c r="A117" s="28" t="s">
        <v>251</v>
      </c>
      <c r="B117" s="22">
        <v>99.999998994204034</v>
      </c>
      <c r="C117" s="22">
        <v>99.999998994204034</v>
      </c>
      <c r="D117" s="22"/>
      <c r="E117" s="22">
        <f t="shared" si="3"/>
        <v>0</v>
      </c>
      <c r="F117" s="22"/>
      <c r="G117" s="22">
        <v>1.1078122207555936</v>
      </c>
      <c r="H117" s="22">
        <v>1.1078122207555936</v>
      </c>
      <c r="I117" s="22"/>
      <c r="J117" s="22">
        <f t="shared" si="5"/>
        <v>0</v>
      </c>
      <c r="K117" s="97">
        <f t="shared" si="4"/>
        <v>0</v>
      </c>
    </row>
    <row r="118" spans="1:103" s="8" customFormat="1" x14ac:dyDescent="0.25">
      <c r="A118" s="27" t="s">
        <v>252</v>
      </c>
      <c r="B118" s="39">
        <v>99.999999999999986</v>
      </c>
      <c r="C118" s="39">
        <v>99.999999999999986</v>
      </c>
      <c r="D118" s="39"/>
      <c r="E118" s="39">
        <f t="shared" si="3"/>
        <v>0</v>
      </c>
      <c r="F118" s="39"/>
      <c r="G118" s="39">
        <v>1.107812231897924</v>
      </c>
      <c r="H118" s="39">
        <v>1.107812231897924</v>
      </c>
      <c r="I118" s="39"/>
      <c r="J118" s="39">
        <f t="shared" si="5"/>
        <v>0</v>
      </c>
      <c r="K118" s="96">
        <f t="shared" si="4"/>
        <v>0</v>
      </c>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row>
    <row r="119" spans="1:103" x14ac:dyDescent="0.25">
      <c r="A119" s="28" t="s">
        <v>253</v>
      </c>
      <c r="B119" s="22">
        <v>100.04297264222407</v>
      </c>
      <c r="C119" s="22">
        <v>100.04297264222407</v>
      </c>
      <c r="D119" s="22"/>
      <c r="E119" s="22">
        <f t="shared" si="3"/>
        <v>0</v>
      </c>
      <c r="F119" s="22"/>
      <c r="G119" s="22">
        <v>2.2897322876055672</v>
      </c>
      <c r="H119" s="22">
        <v>2.2897322876055672</v>
      </c>
      <c r="I119" s="22"/>
      <c r="J119" s="22">
        <f t="shared" si="5"/>
        <v>0</v>
      </c>
      <c r="K119" s="97">
        <f t="shared" si="4"/>
        <v>0</v>
      </c>
    </row>
    <row r="120" spans="1:103" s="8" customFormat="1" x14ac:dyDescent="0.25">
      <c r="A120" s="27" t="s">
        <v>254</v>
      </c>
      <c r="B120" s="39">
        <v>100.04297264222407</v>
      </c>
      <c r="C120" s="39">
        <v>100.04297264222407</v>
      </c>
      <c r="D120" s="39"/>
      <c r="E120" s="39">
        <f t="shared" si="3"/>
        <v>0</v>
      </c>
      <c r="F120" s="39"/>
      <c r="G120" s="39">
        <v>2.2897322876055672</v>
      </c>
      <c r="H120" s="39">
        <v>2.2897322876055672</v>
      </c>
      <c r="I120" s="39"/>
      <c r="J120" s="39">
        <f t="shared" si="5"/>
        <v>0</v>
      </c>
      <c r="K120" s="96">
        <f t="shared" si="4"/>
        <v>0</v>
      </c>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row>
    <row r="121" spans="1:103" x14ac:dyDescent="0.25">
      <c r="A121" s="28" t="s">
        <v>257</v>
      </c>
      <c r="B121" s="22">
        <v>100.49569630219816</v>
      </c>
      <c r="C121" s="22">
        <v>100.40074093675237</v>
      </c>
      <c r="D121" s="22"/>
      <c r="E121" s="22">
        <f t="shared" si="3"/>
        <v>-9.4486996896114839E-2</v>
      </c>
      <c r="F121" s="22"/>
      <c r="G121" s="22">
        <v>4.9399720635889963</v>
      </c>
      <c r="H121" s="22">
        <v>4.9353044323386044</v>
      </c>
      <c r="I121" s="22"/>
      <c r="J121" s="22">
        <f t="shared" si="5"/>
        <v>-4.6676312503919348E-3</v>
      </c>
      <c r="K121" s="97">
        <f t="shared" si="4"/>
        <v>-4.7138250073735274E-5</v>
      </c>
    </row>
    <row r="122" spans="1:103" s="8" customFormat="1" x14ac:dyDescent="0.25">
      <c r="A122" s="25" t="s">
        <v>258</v>
      </c>
      <c r="B122" s="39">
        <v>100.55602039864658</v>
      </c>
      <c r="C122" s="39">
        <v>100.44094991103678</v>
      </c>
      <c r="D122" s="39"/>
      <c r="E122" s="39">
        <f t="shared" si="3"/>
        <v>-0.11443421005884469</v>
      </c>
      <c r="F122" s="39"/>
      <c r="G122" s="39">
        <v>4.7396260385999049</v>
      </c>
      <c r="H122" s="39">
        <v>4.7342022849828904</v>
      </c>
      <c r="I122" s="39"/>
      <c r="J122" s="39">
        <f t="shared" si="5"/>
        <v>-5.4237536170145262E-3</v>
      </c>
      <c r="K122" s="96">
        <f t="shared" si="4"/>
        <v>-5.4774304271720051E-5</v>
      </c>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row>
    <row r="123" spans="1:103" x14ac:dyDescent="0.25">
      <c r="A123" s="26" t="s">
        <v>259</v>
      </c>
      <c r="B123" s="22">
        <v>100.55602039864658</v>
      </c>
      <c r="C123" s="22">
        <v>100.44094991103678</v>
      </c>
      <c r="D123" s="22"/>
      <c r="E123" s="22">
        <f t="shared" si="3"/>
        <v>-0.11443421005884469</v>
      </c>
      <c r="F123" s="22"/>
      <c r="G123" s="22">
        <v>4.7396260385999049</v>
      </c>
      <c r="H123" s="22">
        <v>4.7342022849828904</v>
      </c>
      <c r="I123" s="22"/>
      <c r="J123" s="22">
        <f t="shared" si="5"/>
        <v>-5.4237536170145262E-3</v>
      </c>
      <c r="K123" s="97">
        <f t="shared" si="4"/>
        <v>-5.4774304271720051E-5</v>
      </c>
    </row>
    <row r="124" spans="1:103" s="8" customFormat="1" x14ac:dyDescent="0.25">
      <c r="A124" s="25" t="s">
        <v>261</v>
      </c>
      <c r="B124" s="39">
        <v>99.089411306454039</v>
      </c>
      <c r="C124" s="39">
        <v>99.463382889810163</v>
      </c>
      <c r="D124" s="39"/>
      <c r="E124" s="39">
        <f t="shared" si="3"/>
        <v>0.37740821993537121</v>
      </c>
      <c r="F124" s="39"/>
      <c r="G124" s="39">
        <v>0.20034602498909149</v>
      </c>
      <c r="H124" s="39">
        <v>0.20110214735571408</v>
      </c>
      <c r="I124" s="39"/>
      <c r="J124" s="39">
        <f t="shared" si="5"/>
        <v>7.5612236662259136E-4</v>
      </c>
      <c r="K124" s="96">
        <f t="shared" si="4"/>
        <v>7.6360541979847751E-6</v>
      </c>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row>
    <row r="125" spans="1:103" x14ac:dyDescent="0.25">
      <c r="A125" s="26" t="s">
        <v>262</v>
      </c>
      <c r="B125" s="22">
        <v>99.089411306454039</v>
      </c>
      <c r="C125" s="22">
        <v>99.463382889810163</v>
      </c>
      <c r="D125" s="22"/>
      <c r="E125" s="22">
        <f t="shared" si="3"/>
        <v>0.37740821993537121</v>
      </c>
      <c r="F125" s="22"/>
      <c r="G125" s="22">
        <v>0.20034602498909149</v>
      </c>
      <c r="H125" s="22">
        <v>0.20110214735571408</v>
      </c>
      <c r="I125" s="22"/>
      <c r="J125" s="22">
        <f t="shared" si="5"/>
        <v>7.5612236662259136E-4</v>
      </c>
      <c r="K125" s="97">
        <f t="shared" si="4"/>
        <v>7.6360541979847751E-6</v>
      </c>
    </row>
    <row r="126" spans="1:103" s="8" customFormat="1" x14ac:dyDescent="0.25">
      <c r="A126" s="25" t="s">
        <v>264</v>
      </c>
      <c r="B126" s="39">
        <v>100</v>
      </c>
      <c r="C126" s="39">
        <v>100</v>
      </c>
      <c r="D126" s="39"/>
      <c r="E126" s="39">
        <f t="shared" si="3"/>
        <v>0</v>
      </c>
      <c r="F126" s="39"/>
      <c r="G126" s="39">
        <v>0.1104971985580785</v>
      </c>
      <c r="H126" s="39">
        <v>0.11049719855807852</v>
      </c>
      <c r="I126" s="39"/>
      <c r="J126" s="39">
        <f t="shared" si="5"/>
        <v>0</v>
      </c>
      <c r="K126" s="96">
        <f t="shared" si="4"/>
        <v>0</v>
      </c>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row>
    <row r="127" spans="1:103" x14ac:dyDescent="0.25">
      <c r="A127" s="28" t="s">
        <v>265</v>
      </c>
      <c r="B127" s="22">
        <v>100</v>
      </c>
      <c r="C127" s="22">
        <v>100</v>
      </c>
      <c r="D127" s="22"/>
      <c r="E127" s="22">
        <f t="shared" si="3"/>
        <v>0</v>
      </c>
      <c r="F127" s="22"/>
      <c r="G127" s="22">
        <v>0.1104971985580785</v>
      </c>
      <c r="H127" s="22">
        <v>0.11049719855807852</v>
      </c>
      <c r="I127" s="22"/>
      <c r="J127" s="22">
        <f t="shared" si="5"/>
        <v>0</v>
      </c>
      <c r="K127" s="97">
        <f t="shared" si="4"/>
        <v>0</v>
      </c>
    </row>
    <row r="128" spans="1:103" s="8" customFormat="1" x14ac:dyDescent="0.25">
      <c r="A128" s="27" t="s">
        <v>266</v>
      </c>
      <c r="B128" s="39">
        <v>100</v>
      </c>
      <c r="C128" s="39">
        <v>100</v>
      </c>
      <c r="D128" s="39"/>
      <c r="E128" s="39">
        <f t="shared" si="3"/>
        <v>0</v>
      </c>
      <c r="F128" s="39"/>
      <c r="G128" s="39">
        <v>7.0190985176796297E-2</v>
      </c>
      <c r="H128" s="39">
        <v>7.0190985176796297E-2</v>
      </c>
      <c r="I128" s="39"/>
      <c r="J128" s="39">
        <f t="shared" si="5"/>
        <v>0</v>
      </c>
      <c r="K128" s="96">
        <f t="shared" si="4"/>
        <v>0</v>
      </c>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row>
    <row r="129" spans="1:103" x14ac:dyDescent="0.25">
      <c r="A129" s="26" t="s">
        <v>267</v>
      </c>
      <c r="B129" s="22">
        <v>100</v>
      </c>
      <c r="C129" s="22">
        <v>100</v>
      </c>
      <c r="D129" s="22"/>
      <c r="E129" s="22">
        <f t="shared" si="3"/>
        <v>0</v>
      </c>
      <c r="F129" s="22"/>
      <c r="G129" s="22">
        <v>4.0306213381282215E-2</v>
      </c>
      <c r="H129" s="22">
        <v>4.0306213381282208E-2</v>
      </c>
      <c r="I129" s="22"/>
      <c r="J129" s="22">
        <f t="shared" si="5"/>
        <v>0</v>
      </c>
      <c r="K129" s="97">
        <f t="shared" si="4"/>
        <v>0</v>
      </c>
    </row>
    <row r="130" spans="1:103" s="8" customFormat="1" x14ac:dyDescent="0.25">
      <c r="A130" s="25" t="s">
        <v>269</v>
      </c>
      <c r="B130" s="39">
        <v>100.0321155232733</v>
      </c>
      <c r="C130" s="39">
        <v>99.900928200702637</v>
      </c>
      <c r="D130" s="39"/>
      <c r="E130" s="39">
        <f t="shared" si="3"/>
        <v>-0.13114520460195678</v>
      </c>
      <c r="F130" s="39"/>
      <c r="G130" s="39">
        <v>5.4633046402090661</v>
      </c>
      <c r="H130" s="39">
        <v>5.456139778160634</v>
      </c>
      <c r="I130" s="39"/>
      <c r="J130" s="39">
        <f t="shared" si="5"/>
        <v>-7.1648620484321413E-3</v>
      </c>
      <c r="K130" s="96">
        <f t="shared" si="4"/>
        <v>-7.2357699412191125E-5</v>
      </c>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row>
    <row r="131" spans="1:103" x14ac:dyDescent="0.25">
      <c r="A131" s="28" t="s">
        <v>50</v>
      </c>
      <c r="B131" s="22">
        <v>100.10220404791271</v>
      </c>
      <c r="C131" s="22">
        <v>99.97983768533885</v>
      </c>
      <c r="D131" s="22"/>
      <c r="E131" s="22">
        <f t="shared" si="3"/>
        <v>-0.1222414268873484</v>
      </c>
      <c r="F131" s="22"/>
      <c r="G131" s="22">
        <v>4.9943661100330337</v>
      </c>
      <c r="H131" s="22">
        <v>4.9882609256361512</v>
      </c>
      <c r="I131" s="22"/>
      <c r="J131" s="22">
        <f t="shared" si="5"/>
        <v>-6.1051843968824571E-3</v>
      </c>
      <c r="K131" s="97">
        <f t="shared" si="4"/>
        <v>-6.1656050662174048E-5</v>
      </c>
    </row>
    <row r="132" spans="1:103" s="8" customFormat="1" x14ac:dyDescent="0.25">
      <c r="A132" s="27" t="s">
        <v>270</v>
      </c>
      <c r="B132" s="39">
        <v>106.1956310607541</v>
      </c>
      <c r="C132" s="39">
        <v>106.1956310607541</v>
      </c>
      <c r="D132" s="39"/>
      <c r="E132" s="39">
        <f t="shared" si="3"/>
        <v>0</v>
      </c>
      <c r="F132" s="39"/>
      <c r="G132" s="39">
        <v>3.2292114487585927E-2</v>
      </c>
      <c r="H132" s="39">
        <v>3.2292114487585934E-2</v>
      </c>
      <c r="I132" s="39"/>
      <c r="J132" s="39">
        <f t="shared" si="5"/>
        <v>0</v>
      </c>
      <c r="K132" s="96">
        <f t="shared" si="4"/>
        <v>0</v>
      </c>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row>
    <row r="133" spans="1:103" x14ac:dyDescent="0.25">
      <c r="A133" s="26" t="s">
        <v>52</v>
      </c>
      <c r="B133" s="22">
        <v>100.0271618454227</v>
      </c>
      <c r="C133" s="22">
        <v>99.899198601038378</v>
      </c>
      <c r="D133" s="22"/>
      <c r="E133" s="22">
        <f t="shared" si="3"/>
        <v>-0.12792849664380324</v>
      </c>
      <c r="F133" s="22"/>
      <c r="G133" s="22">
        <v>4.7723412351825711</v>
      </c>
      <c r="H133" s="22">
        <v>4.7662360507856887</v>
      </c>
      <c r="I133" s="22"/>
      <c r="J133" s="22">
        <f t="shared" si="5"/>
        <v>-6.1051843968824571E-3</v>
      </c>
      <c r="K133" s="97">
        <f t="shared" si="4"/>
        <v>-6.1656050662174048E-5</v>
      </c>
    </row>
    <row r="134" spans="1:103" s="8" customFormat="1" x14ac:dyDescent="0.25">
      <c r="A134" s="27" t="s">
        <v>51</v>
      </c>
      <c r="B134" s="39">
        <v>101.02194657278217</v>
      </c>
      <c r="C134" s="39">
        <v>101.02194657278217</v>
      </c>
      <c r="D134" s="39"/>
      <c r="E134" s="39">
        <f t="shared" si="3"/>
        <v>0</v>
      </c>
      <c r="F134" s="39"/>
      <c r="G134" s="39">
        <v>0.18973276036287673</v>
      </c>
      <c r="H134" s="39">
        <v>0.18973276036287676</v>
      </c>
      <c r="I134" s="39"/>
      <c r="J134" s="39">
        <f t="shared" si="5"/>
        <v>0</v>
      </c>
      <c r="K134" s="96">
        <f t="shared" si="4"/>
        <v>0</v>
      </c>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row>
    <row r="135" spans="1:103" x14ac:dyDescent="0.25">
      <c r="A135" s="28" t="s">
        <v>273</v>
      </c>
      <c r="B135" s="22">
        <v>98.52492975082599</v>
      </c>
      <c r="C135" s="22">
        <v>98.195850168847187</v>
      </c>
      <c r="D135" s="22"/>
      <c r="E135" s="22">
        <f t="shared" si="3"/>
        <v>-0.33400641118046526</v>
      </c>
      <c r="F135" s="22"/>
      <c r="G135" s="22">
        <v>0.3172626680437598</v>
      </c>
      <c r="H135" s="22">
        <v>0.31620299039221145</v>
      </c>
      <c r="I135" s="22"/>
      <c r="J135" s="22">
        <f t="shared" si="5"/>
        <v>-1.0596776515483519E-3</v>
      </c>
      <c r="K135" s="97">
        <f t="shared" si="4"/>
        <v>-1.0701648750003628E-5</v>
      </c>
    </row>
    <row r="136" spans="1:103" s="8" customFormat="1" x14ac:dyDescent="0.25">
      <c r="A136" s="27" t="s">
        <v>274</v>
      </c>
      <c r="B136" s="39">
        <v>100</v>
      </c>
      <c r="C136" s="39">
        <v>100.47367253408012</v>
      </c>
      <c r="D136" s="39"/>
      <c r="E136" s="39">
        <f t="shared" si="3"/>
        <v>0.47367253408012733</v>
      </c>
      <c r="F136" s="39"/>
      <c r="G136" s="39">
        <v>0.10209628578895204</v>
      </c>
      <c r="H136" s="39">
        <v>0.10257988785305025</v>
      </c>
      <c r="I136" s="39"/>
      <c r="J136" s="39">
        <f t="shared" si="5"/>
        <v>4.8360206409821249E-4</v>
      </c>
      <c r="K136" s="96">
        <f t="shared" si="4"/>
        <v>4.8838808832042876E-6</v>
      </c>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row>
    <row r="137" spans="1:103" x14ac:dyDescent="0.25">
      <c r="A137" s="26" t="s">
        <v>275</v>
      </c>
      <c r="B137" s="22">
        <v>97.840127406412009</v>
      </c>
      <c r="C137" s="22">
        <v>97.138369620552226</v>
      </c>
      <c r="D137" s="22"/>
      <c r="E137" s="22">
        <f t="shared" si="3"/>
        <v>-0.71724946038224102</v>
      </c>
      <c r="F137" s="22"/>
      <c r="G137" s="22">
        <v>0.21516638225480775</v>
      </c>
      <c r="H137" s="22">
        <v>0.21362310253916117</v>
      </c>
      <c r="I137" s="22"/>
      <c r="J137" s="22">
        <f t="shared" si="5"/>
        <v>-1.5432797156465783E-3</v>
      </c>
      <c r="K137" s="97">
        <f t="shared" si="4"/>
        <v>-1.5585529633208056E-5</v>
      </c>
    </row>
    <row r="138" spans="1:103" s="8" customFormat="1" x14ac:dyDescent="0.25">
      <c r="A138" s="25" t="s">
        <v>277</v>
      </c>
      <c r="B138" s="39">
        <v>100.93476649476835</v>
      </c>
      <c r="C138" s="39">
        <v>100.93476649476835</v>
      </c>
      <c r="D138" s="39"/>
      <c r="E138" s="39">
        <f t="shared" ref="E138:E139" si="6">((C138/B138-1)*100)</f>
        <v>0</v>
      </c>
      <c r="F138" s="39"/>
      <c r="G138" s="39">
        <v>0.15167586213227227</v>
      </c>
      <c r="H138" s="39">
        <v>0.15167586213227227</v>
      </c>
      <c r="I138" s="39"/>
      <c r="J138" s="39">
        <f t="shared" si="5"/>
        <v>0</v>
      </c>
      <c r="K138" s="96">
        <f t="shared" ref="K138:K141" si="7">J138/$G$5</f>
        <v>0</v>
      </c>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row>
    <row r="139" spans="1:103" x14ac:dyDescent="0.25">
      <c r="A139" s="6" t="s">
        <v>278</v>
      </c>
      <c r="B139" s="7">
        <v>100.93476649476835</v>
      </c>
      <c r="C139" s="7">
        <v>100.93476649476835</v>
      </c>
      <c r="D139" s="7"/>
      <c r="E139" s="7">
        <f t="shared" si="6"/>
        <v>0</v>
      </c>
      <c r="F139" s="7"/>
      <c r="G139" s="7">
        <v>0.15167586213227227</v>
      </c>
      <c r="H139" s="7">
        <v>0.15167586213227227</v>
      </c>
      <c r="I139" s="7"/>
      <c r="J139" s="7">
        <f t="shared" si="5"/>
        <v>0</v>
      </c>
      <c r="K139" s="98">
        <f t="shared" si="7"/>
        <v>0</v>
      </c>
    </row>
    <row r="140" spans="1:103" x14ac:dyDescent="0.25">
      <c r="A140" s="21" t="s">
        <v>285</v>
      </c>
      <c r="B140" s="38"/>
      <c r="C140" s="38"/>
    </row>
    <row r="141" spans="1:103" x14ac:dyDescent="0.2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51" customWidth="1"/>
    <col min="2" max="3" width="9.7109375" style="3" bestFit="1" customWidth="1"/>
    <col min="4" max="4" width="1.85546875" style="38" customWidth="1"/>
    <col min="5" max="5" width="12.140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03" width="9.140625" style="151"/>
    <col min="104" max="16384" width="9.140625" style="65"/>
  </cols>
  <sheetData>
    <row r="1" spans="1:11" ht="15.75" x14ac:dyDescent="0.25">
      <c r="A1" s="148" t="s">
        <v>288</v>
      </c>
      <c r="B1" s="149"/>
      <c r="C1" s="149"/>
      <c r="D1" s="150"/>
    </row>
    <row r="2" spans="1:11" ht="6" customHeight="1" x14ac:dyDescent="0.25">
      <c r="A2" s="152"/>
      <c r="B2" s="19"/>
      <c r="C2" s="19"/>
      <c r="D2" s="18"/>
      <c r="E2" s="18"/>
      <c r="F2" s="18"/>
      <c r="G2" s="18"/>
      <c r="H2" s="18"/>
      <c r="I2" s="18"/>
      <c r="J2" s="18"/>
    </row>
    <row r="3" spans="1:11" ht="53.25" customHeight="1" x14ac:dyDescent="0.25">
      <c r="A3" s="153" t="s">
        <v>82</v>
      </c>
      <c r="B3" s="111" t="s">
        <v>84</v>
      </c>
      <c r="C3" s="111"/>
      <c r="D3" s="111"/>
      <c r="E3" s="104" t="s">
        <v>85</v>
      </c>
      <c r="F3" s="10"/>
      <c r="G3" s="110" t="s">
        <v>86</v>
      </c>
      <c r="H3" s="110"/>
      <c r="I3" s="10"/>
      <c r="J3" s="154" t="s">
        <v>87</v>
      </c>
      <c r="K3" s="104" t="s">
        <v>287</v>
      </c>
    </row>
    <row r="4" spans="1:11" ht="45.6" customHeight="1" x14ac:dyDescent="0.25">
      <c r="A4" s="155"/>
      <c r="B4" s="156">
        <v>44136</v>
      </c>
      <c r="C4" s="156">
        <v>44166</v>
      </c>
      <c r="D4" s="157"/>
      <c r="E4" s="158" t="s">
        <v>290</v>
      </c>
      <c r="F4" s="157"/>
      <c r="G4" s="159">
        <v>44136</v>
      </c>
      <c r="H4" s="156">
        <v>44166</v>
      </c>
      <c r="I4" s="18"/>
      <c r="J4" s="158" t="s">
        <v>290</v>
      </c>
      <c r="K4" s="90" t="s">
        <v>290</v>
      </c>
    </row>
    <row r="5" spans="1:11" ht="15.75" x14ac:dyDescent="0.25">
      <c r="A5" s="160" t="s">
        <v>83</v>
      </c>
      <c r="B5" s="15">
        <v>98.273588668386765</v>
      </c>
      <c r="C5" s="15">
        <v>98.251623022707449</v>
      </c>
      <c r="D5" s="13"/>
      <c r="E5" s="13">
        <f>((C5/B5-1)*100)</f>
        <v>-2.2351524938646339E-2</v>
      </c>
      <c r="F5" s="13"/>
      <c r="G5" s="13">
        <v>98.273588668386765</v>
      </c>
      <c r="H5" s="15">
        <v>98.251623022707449</v>
      </c>
      <c r="I5" s="13"/>
      <c r="J5" s="14">
        <f t="shared" ref="J5" si="0">H5-G5</f>
        <v>-2.1965645679316026E-2</v>
      </c>
      <c r="K5" s="94">
        <f>SUM(K7+K25+K30+K38+K50+K67+K77+K88+K99+K112+K121+K126+K130)</f>
        <v>-2.235152493863837E-4</v>
      </c>
    </row>
    <row r="6" spans="1:11" ht="13.5" customHeight="1" x14ac:dyDescent="0.25">
      <c r="A6" s="161"/>
      <c r="B6" s="12"/>
      <c r="C6" s="12"/>
      <c r="D6" s="12"/>
      <c r="E6" s="12"/>
      <c r="F6" s="12"/>
      <c r="G6" s="12"/>
      <c r="H6" s="12"/>
      <c r="I6" s="12"/>
      <c r="J6" s="12"/>
      <c r="K6" s="12"/>
    </row>
    <row r="7" spans="1:11" ht="15.75" customHeight="1" x14ac:dyDescent="0.25">
      <c r="A7" s="24" t="s">
        <v>0</v>
      </c>
      <c r="B7" s="20">
        <v>103.3899113688298</v>
      </c>
      <c r="C7" s="20">
        <v>102.91425705684087</v>
      </c>
      <c r="D7" s="20"/>
      <c r="E7" s="20">
        <f>((C7/B7-1)*100)</f>
        <v>-0.46005872883679855</v>
      </c>
      <c r="F7" s="20"/>
      <c r="G7" s="20">
        <v>19.043777639768674</v>
      </c>
      <c r="H7" s="20">
        <v>18.956165078436648</v>
      </c>
      <c r="I7" s="20"/>
      <c r="J7" s="20">
        <f>H7-G7</f>
        <v>-8.7612561332026218E-2</v>
      </c>
      <c r="K7" s="95">
        <f>J7/$G$5</f>
        <v>-8.915168614393945E-4</v>
      </c>
    </row>
    <row r="8" spans="1:11" x14ac:dyDescent="0.25">
      <c r="A8" s="25" t="s">
        <v>1</v>
      </c>
      <c r="B8" s="39">
        <v>103.70562364362893</v>
      </c>
      <c r="C8" s="39">
        <v>103.13845964422556</v>
      </c>
      <c r="D8" s="39"/>
      <c r="E8" s="39">
        <f>((C8/B8-1)*100)</f>
        <v>-0.54689801717248132</v>
      </c>
      <c r="F8" s="39"/>
      <c r="G8" s="39">
        <v>16.450725982584771</v>
      </c>
      <c r="H8" s="39">
        <v>16.360757288375535</v>
      </c>
      <c r="I8" s="39"/>
      <c r="J8" s="39">
        <f t="shared" ref="J8:J94" si="1">H8-G8</f>
        <v>-8.9968694209236588E-2</v>
      </c>
      <c r="K8" s="96">
        <f>J8/$G$5</f>
        <v>-9.1549210147220614E-4</v>
      </c>
    </row>
    <row r="9" spans="1:11" ht="15.75" customHeight="1" x14ac:dyDescent="0.25">
      <c r="A9" s="26" t="s">
        <v>3</v>
      </c>
      <c r="B9" s="22">
        <v>100.2713892884544</v>
      </c>
      <c r="C9" s="22">
        <v>100.32361700615235</v>
      </c>
      <c r="D9" s="22"/>
      <c r="E9" s="22">
        <f>((C9/B9-1)*100)</f>
        <v>5.2086360893732753E-2</v>
      </c>
      <c r="F9" s="22"/>
      <c r="G9" s="22">
        <v>2.9425714962961953</v>
      </c>
      <c r="H9" s="22">
        <v>2.9441041747053123</v>
      </c>
      <c r="I9" s="22"/>
      <c r="J9" s="22">
        <f t="shared" si="1"/>
        <v>1.5326784091169721E-3</v>
      </c>
      <c r="K9" s="97">
        <f>J9/$G$5</f>
        <v>1.559603582086357E-5</v>
      </c>
    </row>
    <row r="10" spans="1:11" x14ac:dyDescent="0.25">
      <c r="A10" s="27" t="s">
        <v>4</v>
      </c>
      <c r="B10" s="39">
        <v>105.09518728386979</v>
      </c>
      <c r="C10" s="39">
        <v>105.09518728386979</v>
      </c>
      <c r="D10" s="39"/>
      <c r="E10" s="39">
        <f t="shared" ref="E10:E73" si="2">((C10/B10-1)*100)</f>
        <v>0</v>
      </c>
      <c r="F10" s="39"/>
      <c r="G10" s="39">
        <v>1.1082283884478463</v>
      </c>
      <c r="H10" s="39">
        <v>1.1082283884478461</v>
      </c>
      <c r="I10" s="39"/>
      <c r="J10" s="39">
        <f t="shared" si="1"/>
        <v>0</v>
      </c>
      <c r="K10" s="96">
        <f t="shared" ref="K10:K73" si="3">J10/$G$5</f>
        <v>0</v>
      </c>
    </row>
    <row r="11" spans="1:11" ht="15.75" customHeight="1" x14ac:dyDescent="0.25">
      <c r="A11" s="26" t="s">
        <v>5</v>
      </c>
      <c r="B11" s="22">
        <v>98.191915849803834</v>
      </c>
      <c r="C11" s="22">
        <v>97.090185304503692</v>
      </c>
      <c r="D11" s="22"/>
      <c r="E11" s="22">
        <f t="shared" si="2"/>
        <v>-1.1220175670931698</v>
      </c>
      <c r="F11" s="22"/>
      <c r="G11" s="22">
        <v>3.1958120117103266</v>
      </c>
      <c r="H11" s="22">
        <v>3.1599544395276631</v>
      </c>
      <c r="I11" s="22"/>
      <c r="J11" s="22">
        <f>H11-G11</f>
        <v>-3.58575721826635E-2</v>
      </c>
      <c r="K11" s="97">
        <f t="shared" si="3"/>
        <v>-3.6487496456103651E-4</v>
      </c>
    </row>
    <row r="12" spans="1:11" ht="15.75" customHeight="1" x14ac:dyDescent="0.25">
      <c r="A12" s="27" t="s">
        <v>109</v>
      </c>
      <c r="B12" s="39">
        <v>103.04921820961273</v>
      </c>
      <c r="C12" s="39">
        <v>103.13498777250179</v>
      </c>
      <c r="D12" s="39"/>
      <c r="E12" s="39">
        <f t="shared" si="2"/>
        <v>8.3231648312542816E-2</v>
      </c>
      <c r="F12" s="39"/>
      <c r="G12" s="39">
        <v>3.0557282522777762</v>
      </c>
      <c r="H12" s="39">
        <v>3.0582715852700986</v>
      </c>
      <c r="I12" s="39"/>
      <c r="J12" s="39">
        <f t="shared" si="1"/>
        <v>2.5433329923223447E-3</v>
      </c>
      <c r="K12" s="96">
        <f t="shared" si="3"/>
        <v>2.5880127374858951E-5</v>
      </c>
    </row>
    <row r="13" spans="1:11" x14ac:dyDescent="0.25">
      <c r="A13" s="26" t="s">
        <v>6</v>
      </c>
      <c r="B13" s="22">
        <v>103.87020452603869</v>
      </c>
      <c r="C13" s="22">
        <v>103.87020452603869</v>
      </c>
      <c r="D13" s="22"/>
      <c r="E13" s="22">
        <f t="shared" si="2"/>
        <v>0</v>
      </c>
      <c r="F13" s="22"/>
      <c r="G13" s="22">
        <v>0.38176623029031009</v>
      </c>
      <c r="H13" s="22">
        <v>0.38176623029031009</v>
      </c>
      <c r="I13" s="22"/>
      <c r="J13" s="22">
        <f t="shared" si="1"/>
        <v>0</v>
      </c>
      <c r="K13" s="97">
        <f t="shared" si="3"/>
        <v>0</v>
      </c>
    </row>
    <row r="14" spans="1:11" x14ac:dyDescent="0.25">
      <c r="A14" s="27" t="s">
        <v>7</v>
      </c>
      <c r="B14" s="39">
        <v>105.98058253539357</v>
      </c>
      <c r="C14" s="39">
        <v>105.57930193487556</v>
      </c>
      <c r="D14" s="39"/>
      <c r="E14" s="39">
        <f t="shared" si="2"/>
        <v>-0.37863596417201384</v>
      </c>
      <c r="F14" s="39"/>
      <c r="G14" s="39">
        <v>1.9896306854951027</v>
      </c>
      <c r="H14" s="39">
        <v>1.9820972281656157</v>
      </c>
      <c r="I14" s="39"/>
      <c r="J14" s="39">
        <f t="shared" si="1"/>
        <v>-7.5334573294869589E-3</v>
      </c>
      <c r="K14" s="96">
        <f t="shared" si="3"/>
        <v>-7.6658005793476901E-5</v>
      </c>
    </row>
    <row r="15" spans="1:11" ht="15.75" customHeight="1" x14ac:dyDescent="0.25">
      <c r="A15" s="26" t="s">
        <v>8</v>
      </c>
      <c r="B15" s="22">
        <v>119.13945533927942</v>
      </c>
      <c r="C15" s="22">
        <v>116.05650263153564</v>
      </c>
      <c r="D15" s="22"/>
      <c r="E15" s="22">
        <f t="shared" si="2"/>
        <v>-2.5876840707088178</v>
      </c>
      <c r="F15" s="22"/>
      <c r="G15" s="22">
        <v>2.0381841894417443</v>
      </c>
      <c r="H15" s="22">
        <v>1.9854424218398545</v>
      </c>
      <c r="I15" s="22"/>
      <c r="J15" s="22">
        <f t="shared" si="1"/>
        <v>-5.2741767601889755E-2</v>
      </c>
      <c r="K15" s="97">
        <f t="shared" si="3"/>
        <v>-5.3668303271045645E-4</v>
      </c>
    </row>
    <row r="16" spans="1:11" x14ac:dyDescent="0.25">
      <c r="A16" s="27" t="s">
        <v>9</v>
      </c>
      <c r="B16" s="39">
        <v>99.434732591335958</v>
      </c>
      <c r="C16" s="39">
        <v>99.446195341150215</v>
      </c>
      <c r="D16" s="39"/>
      <c r="E16" s="39">
        <f t="shared" si="2"/>
        <v>1.1527913351327967E-2</v>
      </c>
      <c r="F16" s="39"/>
      <c r="G16" s="39">
        <v>1.0518061050294671</v>
      </c>
      <c r="H16" s="39">
        <v>1.0519273563258789</v>
      </c>
      <c r="I16" s="39"/>
      <c r="J16" s="39">
        <f t="shared" si="1"/>
        <v>1.2125129641171739E-4</v>
      </c>
      <c r="K16" s="96">
        <f t="shared" si="3"/>
        <v>1.2338136630063071E-6</v>
      </c>
    </row>
    <row r="17" spans="1:11" ht="15.75" customHeight="1" x14ac:dyDescent="0.25">
      <c r="A17" s="26" t="s">
        <v>10</v>
      </c>
      <c r="B17" s="22">
        <v>107.27733641080899</v>
      </c>
      <c r="C17" s="22">
        <v>107.58446567031726</v>
      </c>
      <c r="D17" s="22"/>
      <c r="E17" s="22">
        <f t="shared" si="2"/>
        <v>0.28629463573941472</v>
      </c>
      <c r="F17" s="22"/>
      <c r="G17" s="22">
        <v>0.68699862359599906</v>
      </c>
      <c r="H17" s="22">
        <v>0.68896546380295798</v>
      </c>
      <c r="I17" s="22"/>
      <c r="J17" s="22">
        <f t="shared" si="1"/>
        <v>1.9668402069589197E-3</v>
      </c>
      <c r="K17" s="97">
        <f t="shared" si="3"/>
        <v>2.0013924734099231E-5</v>
      </c>
    </row>
    <row r="18" spans="1:11" x14ac:dyDescent="0.25">
      <c r="A18" s="25" t="s">
        <v>11</v>
      </c>
      <c r="B18" s="39">
        <v>101.43091600880962</v>
      </c>
      <c r="C18" s="39">
        <v>101.52307950864247</v>
      </c>
      <c r="D18" s="39"/>
      <c r="E18" s="39">
        <f t="shared" si="2"/>
        <v>9.0863322012046943E-2</v>
      </c>
      <c r="F18" s="39"/>
      <c r="G18" s="39">
        <v>2.593051657183906</v>
      </c>
      <c r="H18" s="39">
        <v>2.5954077900611114</v>
      </c>
      <c r="I18" s="39"/>
      <c r="J18" s="39">
        <f t="shared" si="1"/>
        <v>2.3561328772054857E-3</v>
      </c>
      <c r="K18" s="96">
        <f t="shared" si="3"/>
        <v>2.3975240032761933E-5</v>
      </c>
    </row>
    <row r="19" spans="1:11" ht="15.75" customHeight="1" x14ac:dyDescent="0.25">
      <c r="A19" s="26" t="s">
        <v>142</v>
      </c>
      <c r="B19" s="22">
        <v>100.66159492940871</v>
      </c>
      <c r="C19" s="22">
        <v>100.58804221131641</v>
      </c>
      <c r="D19" s="22"/>
      <c r="E19" s="22">
        <f t="shared" si="2"/>
        <v>-7.3069295339378559E-2</v>
      </c>
      <c r="F19" s="22"/>
      <c r="G19" s="22">
        <v>0.3269918259757672</v>
      </c>
      <c r="H19" s="22">
        <v>0.32675289535270935</v>
      </c>
      <c r="I19" s="22"/>
      <c r="J19" s="22">
        <f t="shared" si="1"/>
        <v>-2.3893062305785362E-4</v>
      </c>
      <c r="K19" s="97">
        <f t="shared" si="3"/>
        <v>-2.4312801261801711E-6</v>
      </c>
    </row>
    <row r="20" spans="1:11" x14ac:dyDescent="0.25">
      <c r="A20" s="27" t="s">
        <v>143</v>
      </c>
      <c r="B20" s="39">
        <v>98.898466086617418</v>
      </c>
      <c r="C20" s="39">
        <v>99.433149063630736</v>
      </c>
      <c r="D20" s="39"/>
      <c r="E20" s="39">
        <f t="shared" si="2"/>
        <v>0.54063829113895068</v>
      </c>
      <c r="F20" s="39"/>
      <c r="G20" s="39">
        <v>0.31234948900771242</v>
      </c>
      <c r="H20" s="39">
        <v>0.31403816994746497</v>
      </c>
      <c r="I20" s="39"/>
      <c r="J20" s="39">
        <f t="shared" si="1"/>
        <v>1.6886809397525515E-3</v>
      </c>
      <c r="K20" s="96">
        <f t="shared" si="3"/>
        <v>1.7183466714040703E-5</v>
      </c>
    </row>
    <row r="21" spans="1:11" ht="15.75" customHeight="1" x14ac:dyDescent="0.25">
      <c r="A21" s="26" t="s">
        <v>144</v>
      </c>
      <c r="B21" s="22">
        <v>98.625428540299978</v>
      </c>
      <c r="C21" s="22">
        <v>98.82613042904579</v>
      </c>
      <c r="D21" s="22"/>
      <c r="E21" s="22">
        <f t="shared" si="2"/>
        <v>0.20349912970345496</v>
      </c>
      <c r="F21" s="22"/>
      <c r="G21" s="22">
        <v>8.438663330837208E-2</v>
      </c>
      <c r="H21" s="22">
        <v>8.4558359372740671E-2</v>
      </c>
      <c r="I21" s="22"/>
      <c r="J21" s="22">
        <f t="shared" si="1"/>
        <v>1.7172606436859084E-4</v>
      </c>
      <c r="K21" s="97">
        <f t="shared" si="3"/>
        <v>1.7474284463963276E-6</v>
      </c>
    </row>
    <row r="22" spans="1:11" x14ac:dyDescent="0.25">
      <c r="A22" s="27" t="s">
        <v>145</v>
      </c>
      <c r="B22" s="39">
        <v>100</v>
      </c>
      <c r="C22" s="39">
        <v>100</v>
      </c>
      <c r="D22" s="39"/>
      <c r="E22" s="39">
        <f t="shared" si="2"/>
        <v>0</v>
      </c>
      <c r="F22" s="39"/>
      <c r="G22" s="39">
        <v>1.5655519727534575</v>
      </c>
      <c r="H22" s="39">
        <v>1.5655519727534575</v>
      </c>
      <c r="I22" s="39"/>
      <c r="J22" s="39">
        <f t="shared" si="1"/>
        <v>0</v>
      </c>
      <c r="K22" s="96">
        <f t="shared" si="3"/>
        <v>0</v>
      </c>
    </row>
    <row r="23" spans="1:11" ht="15.75" customHeight="1" x14ac:dyDescent="0.25">
      <c r="A23" s="26" t="s">
        <v>146</v>
      </c>
      <c r="B23" s="22">
        <v>106.08775943790991</v>
      </c>
      <c r="C23" s="22">
        <v>106.08775943790991</v>
      </c>
      <c r="D23" s="22"/>
      <c r="E23" s="22">
        <f t="shared" si="2"/>
        <v>0</v>
      </c>
      <c r="F23" s="22"/>
      <c r="G23" s="22">
        <v>0.13581616478939471</v>
      </c>
      <c r="H23" s="22">
        <v>0.13581616478939471</v>
      </c>
      <c r="I23" s="22"/>
      <c r="J23" s="22">
        <f t="shared" si="1"/>
        <v>0</v>
      </c>
      <c r="K23" s="97">
        <f t="shared" si="3"/>
        <v>0</v>
      </c>
    </row>
    <row r="24" spans="1:11" x14ac:dyDescent="0.25">
      <c r="A24" s="27" t="s">
        <v>147</v>
      </c>
      <c r="B24" s="39">
        <v>122.8981694669629</v>
      </c>
      <c r="C24" s="39">
        <v>123.43573983654122</v>
      </c>
      <c r="D24" s="39"/>
      <c r="E24" s="39">
        <f t="shared" si="2"/>
        <v>0.43741120954843282</v>
      </c>
      <c r="F24" s="39"/>
      <c r="G24" s="39">
        <v>0.16795557134920219</v>
      </c>
      <c r="H24" s="39">
        <v>0.16869022784534471</v>
      </c>
      <c r="I24" s="39"/>
      <c r="J24" s="39">
        <f t="shared" si="1"/>
        <v>7.3465649614251616E-4</v>
      </c>
      <c r="K24" s="96">
        <f t="shared" si="3"/>
        <v>7.4756249985083209E-6</v>
      </c>
    </row>
    <row r="25" spans="1:11" ht="15.75" customHeight="1" x14ac:dyDescent="0.25">
      <c r="A25" s="28" t="s">
        <v>148</v>
      </c>
      <c r="B25" s="22">
        <v>131.4607352076624</v>
      </c>
      <c r="C25" s="22">
        <v>131.6002385103331</v>
      </c>
      <c r="D25" s="22"/>
      <c r="E25" s="22">
        <f t="shared" si="2"/>
        <v>0.10611784762220022</v>
      </c>
      <c r="F25" s="22"/>
      <c r="G25" s="22">
        <v>1.672945650805493</v>
      </c>
      <c r="H25" s="22">
        <v>1.6747209447220168</v>
      </c>
      <c r="I25" s="22"/>
      <c r="J25" s="22">
        <f t="shared" si="1"/>
        <v>1.7752939165238679E-3</v>
      </c>
      <c r="K25" s="97">
        <f t="shared" si="3"/>
        <v>1.8064812128866064E-5</v>
      </c>
    </row>
    <row r="26" spans="1:11" x14ac:dyDescent="0.25">
      <c r="A26" s="25" t="s">
        <v>12</v>
      </c>
      <c r="B26" s="39">
        <v>136.95551528999073</v>
      </c>
      <c r="C26" s="39">
        <v>136.95551528999073</v>
      </c>
      <c r="D26" s="39"/>
      <c r="E26" s="39">
        <f t="shared" si="2"/>
        <v>0</v>
      </c>
      <c r="F26" s="39"/>
      <c r="G26" s="39">
        <v>1.3893692089719143</v>
      </c>
      <c r="H26" s="39">
        <v>1.3893692089719143</v>
      </c>
      <c r="I26" s="39"/>
      <c r="J26" s="39">
        <f t="shared" si="1"/>
        <v>0</v>
      </c>
      <c r="K26" s="96">
        <f t="shared" si="3"/>
        <v>0</v>
      </c>
    </row>
    <row r="27" spans="1:11" ht="15.75" customHeight="1" x14ac:dyDescent="0.25">
      <c r="A27" s="26" t="s">
        <v>13</v>
      </c>
      <c r="B27" s="22">
        <v>136.95551528999073</v>
      </c>
      <c r="C27" s="22">
        <v>136.95551528999073</v>
      </c>
      <c r="D27" s="22"/>
      <c r="E27" s="22">
        <f t="shared" si="2"/>
        <v>0</v>
      </c>
      <c r="F27" s="22"/>
      <c r="G27" s="22">
        <v>1.3893692089719143</v>
      </c>
      <c r="H27" s="22">
        <v>1.3893692089719143</v>
      </c>
      <c r="I27" s="22"/>
      <c r="J27" s="22">
        <f t="shared" si="1"/>
        <v>0</v>
      </c>
      <c r="K27" s="97">
        <f t="shared" si="3"/>
        <v>0</v>
      </c>
    </row>
    <row r="28" spans="1:11" x14ac:dyDescent="0.25">
      <c r="A28" s="25" t="s">
        <v>14</v>
      </c>
      <c r="B28" s="39">
        <v>109.86459787818875</v>
      </c>
      <c r="C28" s="39">
        <v>110.55239109187526</v>
      </c>
      <c r="D28" s="39"/>
      <c r="E28" s="39">
        <f t="shared" si="2"/>
        <v>0.62603716481000049</v>
      </c>
      <c r="F28" s="39"/>
      <c r="G28" s="39">
        <v>0.2835764418335785</v>
      </c>
      <c r="H28" s="39">
        <v>0.28535173575010253</v>
      </c>
      <c r="I28" s="39"/>
      <c r="J28" s="39">
        <f t="shared" si="1"/>
        <v>1.7752939165240345E-3</v>
      </c>
      <c r="K28" s="96">
        <f t="shared" si="3"/>
        <v>1.8064812128867758E-5</v>
      </c>
    </row>
    <row r="29" spans="1:11" ht="15.75" customHeight="1" x14ac:dyDescent="0.25">
      <c r="A29" s="26" t="s">
        <v>15</v>
      </c>
      <c r="B29" s="22">
        <v>109.86459787818875</v>
      </c>
      <c r="C29" s="22">
        <v>110.55239109187526</v>
      </c>
      <c r="D29" s="22"/>
      <c r="E29" s="22">
        <f t="shared" si="2"/>
        <v>0.62603716481000049</v>
      </c>
      <c r="F29" s="22"/>
      <c r="G29" s="22">
        <v>0.2835764418335785</v>
      </c>
      <c r="H29" s="22">
        <v>0.28535173575010253</v>
      </c>
      <c r="I29" s="22"/>
      <c r="J29" s="22">
        <f t="shared" si="1"/>
        <v>1.7752939165240345E-3</v>
      </c>
      <c r="K29" s="97">
        <f t="shared" si="3"/>
        <v>1.8064812128867758E-5</v>
      </c>
    </row>
    <row r="30" spans="1:11" x14ac:dyDescent="0.25">
      <c r="A30" s="25" t="s">
        <v>16</v>
      </c>
      <c r="B30" s="39">
        <v>97.850344300511779</v>
      </c>
      <c r="C30" s="39">
        <v>97.850344300511779</v>
      </c>
      <c r="D30" s="39"/>
      <c r="E30" s="39">
        <f t="shared" si="2"/>
        <v>0</v>
      </c>
      <c r="F30" s="39"/>
      <c r="G30" s="39">
        <v>3.7117540773771789</v>
      </c>
      <c r="H30" s="39">
        <v>3.7117540773771784</v>
      </c>
      <c r="I30" s="39"/>
      <c r="J30" s="39">
        <f t="shared" si="1"/>
        <v>0</v>
      </c>
      <c r="K30" s="96">
        <f t="shared" si="3"/>
        <v>0</v>
      </c>
    </row>
    <row r="31" spans="1:11" ht="15.75" customHeight="1" x14ac:dyDescent="0.25">
      <c r="A31" s="28" t="s">
        <v>17</v>
      </c>
      <c r="B31" s="22">
        <v>97.666213212995956</v>
      </c>
      <c r="C31" s="22">
        <v>97.666213212995956</v>
      </c>
      <c r="D31" s="22"/>
      <c r="E31" s="22">
        <f t="shared" si="2"/>
        <v>0</v>
      </c>
      <c r="F31" s="22"/>
      <c r="G31" s="22">
        <v>2.8236760755804431</v>
      </c>
      <c r="H31" s="22">
        <v>2.8236760755804431</v>
      </c>
      <c r="I31" s="22"/>
      <c r="J31" s="22">
        <f t="shared" si="1"/>
        <v>0</v>
      </c>
      <c r="K31" s="97">
        <f t="shared" si="3"/>
        <v>0</v>
      </c>
    </row>
    <row r="32" spans="1:11" x14ac:dyDescent="0.25">
      <c r="A32" s="27" t="s">
        <v>18</v>
      </c>
      <c r="B32" s="39">
        <v>98.54813499479846</v>
      </c>
      <c r="C32" s="39">
        <v>98.54813499479846</v>
      </c>
      <c r="D32" s="39"/>
      <c r="E32" s="39">
        <f t="shared" si="2"/>
        <v>0</v>
      </c>
      <c r="F32" s="39"/>
      <c r="G32" s="39">
        <v>0.38570896307642921</v>
      </c>
      <c r="H32" s="39">
        <v>0.38570896307642921</v>
      </c>
      <c r="I32" s="39"/>
      <c r="J32" s="39">
        <f t="shared" si="1"/>
        <v>0</v>
      </c>
      <c r="K32" s="96">
        <f t="shared" si="3"/>
        <v>0</v>
      </c>
    </row>
    <row r="33" spans="1:11" x14ac:dyDescent="0.25">
      <c r="A33" s="26" t="s">
        <v>19</v>
      </c>
      <c r="B33" s="22">
        <v>97.531667436793512</v>
      </c>
      <c r="C33" s="22">
        <v>97.531667436793512</v>
      </c>
      <c r="D33" s="22"/>
      <c r="E33" s="22">
        <f t="shared" si="2"/>
        <v>0</v>
      </c>
      <c r="F33" s="22"/>
      <c r="G33" s="22">
        <v>2.1541100677684821</v>
      </c>
      <c r="H33" s="22">
        <v>2.1541100677684821</v>
      </c>
      <c r="I33" s="22"/>
      <c r="J33" s="22">
        <f t="shared" si="1"/>
        <v>0</v>
      </c>
      <c r="K33" s="97">
        <f t="shared" si="3"/>
        <v>0</v>
      </c>
    </row>
    <row r="34" spans="1:11" x14ac:dyDescent="0.25">
      <c r="A34" s="27" t="s">
        <v>20</v>
      </c>
      <c r="B34" s="39">
        <v>94.10360288810287</v>
      </c>
      <c r="C34" s="39">
        <v>94.10360288810287</v>
      </c>
      <c r="D34" s="39"/>
      <c r="E34" s="39">
        <f t="shared" si="2"/>
        <v>0</v>
      </c>
      <c r="F34" s="39"/>
      <c r="G34" s="39">
        <v>0.11609814217369577</v>
      </c>
      <c r="H34" s="39">
        <v>0.11609814217369577</v>
      </c>
      <c r="I34" s="39"/>
      <c r="J34" s="39">
        <f t="shared" si="1"/>
        <v>0</v>
      </c>
      <c r="K34" s="96">
        <f t="shared" si="3"/>
        <v>0</v>
      </c>
    </row>
    <row r="35" spans="1:11" x14ac:dyDescent="0.25">
      <c r="A35" s="26" t="s">
        <v>156</v>
      </c>
      <c r="B35" s="22">
        <v>100</v>
      </c>
      <c r="C35" s="22">
        <v>100</v>
      </c>
      <c r="D35" s="22"/>
      <c r="E35" s="22">
        <f t="shared" si="2"/>
        <v>0</v>
      </c>
      <c r="F35" s="22"/>
      <c r="G35" s="22">
        <v>0.16775890256183576</v>
      </c>
      <c r="H35" s="22">
        <v>0.16775890256183576</v>
      </c>
      <c r="I35" s="22"/>
      <c r="J35" s="22">
        <f t="shared" si="1"/>
        <v>0</v>
      </c>
      <c r="K35" s="97">
        <f>J35/$G$5</f>
        <v>0</v>
      </c>
    </row>
    <row r="36" spans="1:11" x14ac:dyDescent="0.25">
      <c r="A36" s="25" t="s">
        <v>21</v>
      </c>
      <c r="B36" s="39">
        <v>98.440436756595588</v>
      </c>
      <c r="C36" s="39">
        <v>98.440436756595588</v>
      </c>
      <c r="D36" s="39"/>
      <c r="E36" s="39">
        <f t="shared" si="2"/>
        <v>0</v>
      </c>
      <c r="F36" s="39"/>
      <c r="G36" s="39">
        <v>0.88807800179673535</v>
      </c>
      <c r="H36" s="39">
        <v>0.88807800179673535</v>
      </c>
      <c r="I36" s="39"/>
      <c r="J36" s="39">
        <f t="shared" si="1"/>
        <v>0</v>
      </c>
      <c r="K36" s="96">
        <f t="shared" si="3"/>
        <v>0</v>
      </c>
    </row>
    <row r="37" spans="1:11" x14ac:dyDescent="0.25">
      <c r="A37" s="26" t="s">
        <v>22</v>
      </c>
      <c r="B37" s="22">
        <v>98.440436756595588</v>
      </c>
      <c r="C37" s="22">
        <v>98.440436756595588</v>
      </c>
      <c r="D37" s="22"/>
      <c r="E37" s="22">
        <f t="shared" si="2"/>
        <v>0</v>
      </c>
      <c r="F37" s="22"/>
      <c r="G37" s="22">
        <v>0.88807800179673535</v>
      </c>
      <c r="H37" s="22">
        <v>0.88807800179673535</v>
      </c>
      <c r="I37" s="22"/>
      <c r="J37" s="22">
        <f t="shared" si="1"/>
        <v>0</v>
      </c>
      <c r="K37" s="97">
        <f t="shared" si="3"/>
        <v>0</v>
      </c>
    </row>
    <row r="38" spans="1:11" x14ac:dyDescent="0.25">
      <c r="A38" s="25" t="s">
        <v>23</v>
      </c>
      <c r="B38" s="39">
        <v>95.45618631869938</v>
      </c>
      <c r="C38" s="39">
        <v>95.462214106666778</v>
      </c>
      <c r="D38" s="39"/>
      <c r="E38" s="39">
        <f t="shared" si="2"/>
        <v>6.3147169396371439E-3</v>
      </c>
      <c r="F38" s="39"/>
      <c r="G38" s="39">
        <v>30.441799317206794</v>
      </c>
      <c r="H38" s="39">
        <v>30.44372163066501</v>
      </c>
      <c r="I38" s="39"/>
      <c r="J38" s="39">
        <f t="shared" si="1"/>
        <v>1.9223134582162515E-3</v>
      </c>
      <c r="K38" s="96">
        <f t="shared" si="3"/>
        <v>1.9560835055112144E-5</v>
      </c>
    </row>
    <row r="39" spans="1:11" x14ac:dyDescent="0.25">
      <c r="A39" s="28" t="s">
        <v>24</v>
      </c>
      <c r="B39" s="22">
        <v>93.895283354632326</v>
      </c>
      <c r="C39" s="22">
        <v>93.903419982992034</v>
      </c>
      <c r="D39" s="22"/>
      <c r="E39" s="22">
        <f t="shared" si="2"/>
        <v>8.6656412005003958E-3</v>
      </c>
      <c r="F39" s="22"/>
      <c r="G39" s="22">
        <v>22.183164681477287</v>
      </c>
      <c r="H39" s="22">
        <v>22.185086994935499</v>
      </c>
      <c r="I39" s="22"/>
      <c r="J39" s="22">
        <f t="shared" si="1"/>
        <v>1.9223134582126988E-3</v>
      </c>
      <c r="K39" s="97">
        <f t="shared" si="3"/>
        <v>1.9560835055075993E-5</v>
      </c>
    </row>
    <row r="40" spans="1:11" x14ac:dyDescent="0.25">
      <c r="A40" s="27" t="s">
        <v>161</v>
      </c>
      <c r="B40" s="39">
        <v>93.895283354632326</v>
      </c>
      <c r="C40" s="39">
        <v>93.903419982992034</v>
      </c>
      <c r="D40" s="39"/>
      <c r="E40" s="39">
        <f t="shared" si="2"/>
        <v>8.6656412005003958E-3</v>
      </c>
      <c r="F40" s="39"/>
      <c r="G40" s="39">
        <v>22.183164681477287</v>
      </c>
      <c r="H40" s="39">
        <v>22.185086994935499</v>
      </c>
      <c r="I40" s="39"/>
      <c r="J40" s="39">
        <f t="shared" si="1"/>
        <v>1.9223134582126988E-3</v>
      </c>
      <c r="K40" s="96">
        <f t="shared" si="3"/>
        <v>1.9560835055075993E-5</v>
      </c>
    </row>
    <row r="41" spans="1:11" x14ac:dyDescent="0.25">
      <c r="A41" s="28" t="s">
        <v>162</v>
      </c>
      <c r="B41" s="22">
        <v>98.628211125882672</v>
      </c>
      <c r="C41" s="22">
        <v>98.628211125882672</v>
      </c>
      <c r="D41" s="22"/>
      <c r="E41" s="22">
        <f t="shared" si="2"/>
        <v>0</v>
      </c>
      <c r="F41" s="22"/>
      <c r="G41" s="22">
        <v>0.48859494375957724</v>
      </c>
      <c r="H41" s="22">
        <v>0.48859494375957729</v>
      </c>
      <c r="I41" s="22"/>
      <c r="J41" s="22">
        <f t="shared" si="1"/>
        <v>0</v>
      </c>
      <c r="K41" s="97">
        <f t="shared" si="3"/>
        <v>0</v>
      </c>
    </row>
    <row r="42" spans="1:11" x14ac:dyDescent="0.25">
      <c r="A42" s="27" t="s">
        <v>163</v>
      </c>
      <c r="B42" s="39">
        <v>97.978712773249171</v>
      </c>
      <c r="C42" s="39">
        <v>97.978712773249171</v>
      </c>
      <c r="D42" s="39"/>
      <c r="E42" s="39">
        <f t="shared" si="2"/>
        <v>0</v>
      </c>
      <c r="F42" s="39"/>
      <c r="G42" s="39">
        <v>0.3294115225128495</v>
      </c>
      <c r="H42" s="39">
        <v>0.3294115225128495</v>
      </c>
      <c r="I42" s="39"/>
      <c r="J42" s="39">
        <f t="shared" si="1"/>
        <v>0</v>
      </c>
      <c r="K42" s="96">
        <f t="shared" si="3"/>
        <v>0</v>
      </c>
    </row>
    <row r="43" spans="1:11" x14ac:dyDescent="0.25">
      <c r="A43" s="26" t="s">
        <v>164</v>
      </c>
      <c r="B43" s="22">
        <v>100</v>
      </c>
      <c r="C43" s="22">
        <v>100</v>
      </c>
      <c r="D43" s="22"/>
      <c r="E43" s="22">
        <f t="shared" si="2"/>
        <v>0</v>
      </c>
      <c r="F43" s="22"/>
      <c r="G43" s="22">
        <v>0.15918342124672774</v>
      </c>
      <c r="H43" s="22">
        <v>0.15918342124672777</v>
      </c>
      <c r="I43" s="22"/>
      <c r="J43" s="22">
        <f t="shared" si="1"/>
        <v>0</v>
      </c>
      <c r="K43" s="97">
        <f t="shared" si="3"/>
        <v>0</v>
      </c>
    </row>
    <row r="44" spans="1:11" x14ac:dyDescent="0.25">
      <c r="A44" s="25" t="s">
        <v>26</v>
      </c>
      <c r="B44" s="39">
        <v>99.999999999999986</v>
      </c>
      <c r="C44" s="39">
        <v>99.999999999999986</v>
      </c>
      <c r="D44" s="39"/>
      <c r="E44" s="39">
        <f t="shared" si="2"/>
        <v>0</v>
      </c>
      <c r="F44" s="39"/>
      <c r="G44" s="39">
        <v>3.4255583713825701</v>
      </c>
      <c r="H44" s="39">
        <v>3.4255583713825701</v>
      </c>
      <c r="I44" s="39"/>
      <c r="J44" s="39">
        <f t="shared" si="1"/>
        <v>0</v>
      </c>
      <c r="K44" s="96">
        <f t="shared" si="3"/>
        <v>0</v>
      </c>
    </row>
    <row r="45" spans="1:11" x14ac:dyDescent="0.25">
      <c r="A45" s="26" t="s">
        <v>165</v>
      </c>
      <c r="B45" s="22">
        <v>99.999999999999986</v>
      </c>
      <c r="C45" s="22">
        <v>99.999999999999986</v>
      </c>
      <c r="D45" s="22"/>
      <c r="E45" s="22">
        <f t="shared" si="2"/>
        <v>0</v>
      </c>
      <c r="F45" s="22"/>
      <c r="G45" s="22">
        <v>3.1492554763880811</v>
      </c>
      <c r="H45" s="22">
        <v>3.1492554763880811</v>
      </c>
      <c r="I45" s="22"/>
      <c r="J45" s="22">
        <f t="shared" si="1"/>
        <v>0</v>
      </c>
      <c r="K45" s="97">
        <f t="shared" si="3"/>
        <v>0</v>
      </c>
    </row>
    <row r="46" spans="1:11" x14ac:dyDescent="0.25">
      <c r="A46" s="27" t="s">
        <v>167</v>
      </c>
      <c r="B46" s="39">
        <v>100</v>
      </c>
      <c r="C46" s="39">
        <v>100</v>
      </c>
      <c r="D46" s="39"/>
      <c r="E46" s="39">
        <f t="shared" si="2"/>
        <v>0</v>
      </c>
      <c r="F46" s="39"/>
      <c r="G46" s="39">
        <v>0.27630289499448862</v>
      </c>
      <c r="H46" s="39">
        <v>0.27630289499448862</v>
      </c>
      <c r="I46" s="39"/>
      <c r="J46" s="39">
        <f t="shared" si="1"/>
        <v>0</v>
      </c>
      <c r="K46" s="96">
        <f t="shared" si="3"/>
        <v>0</v>
      </c>
    </row>
    <row r="47" spans="1:11" x14ac:dyDescent="0.25">
      <c r="A47" s="28" t="s">
        <v>27</v>
      </c>
      <c r="B47" s="22">
        <v>100</v>
      </c>
      <c r="C47" s="22">
        <v>100</v>
      </c>
      <c r="D47" s="22"/>
      <c r="E47" s="22">
        <f t="shared" si="2"/>
        <v>0</v>
      </c>
      <c r="F47" s="22"/>
      <c r="G47" s="22">
        <v>4.3444813205873611</v>
      </c>
      <c r="H47" s="22">
        <v>4.3444813205873611</v>
      </c>
      <c r="I47" s="22"/>
      <c r="J47" s="22">
        <f t="shared" si="1"/>
        <v>0</v>
      </c>
      <c r="K47" s="97">
        <f t="shared" si="3"/>
        <v>0</v>
      </c>
    </row>
    <row r="48" spans="1:11" x14ac:dyDescent="0.25">
      <c r="A48" s="27" t="s">
        <v>168</v>
      </c>
      <c r="B48" s="39">
        <v>100</v>
      </c>
      <c r="C48" s="39">
        <v>100</v>
      </c>
      <c r="D48" s="39"/>
      <c r="E48" s="39">
        <f t="shared" si="2"/>
        <v>0</v>
      </c>
      <c r="F48" s="39"/>
      <c r="G48" s="39">
        <v>3.7462797033363864</v>
      </c>
      <c r="H48" s="39">
        <v>3.7462797033363864</v>
      </c>
      <c r="I48" s="39"/>
      <c r="J48" s="39">
        <f t="shared" si="1"/>
        <v>0</v>
      </c>
      <c r="K48" s="96">
        <f t="shared" si="3"/>
        <v>0</v>
      </c>
    </row>
    <row r="49" spans="1:103" x14ac:dyDescent="0.25">
      <c r="A49" s="26" t="s">
        <v>28</v>
      </c>
      <c r="B49" s="22">
        <v>100</v>
      </c>
      <c r="C49" s="22">
        <v>100</v>
      </c>
      <c r="D49" s="22"/>
      <c r="E49" s="22">
        <f t="shared" si="2"/>
        <v>0</v>
      </c>
      <c r="F49" s="22"/>
      <c r="G49" s="22">
        <v>0.59820161725097531</v>
      </c>
      <c r="H49" s="22">
        <v>0.59820161725097531</v>
      </c>
      <c r="I49" s="22"/>
      <c r="J49" s="22">
        <f t="shared" si="1"/>
        <v>0</v>
      </c>
      <c r="K49" s="97">
        <f t="shared" si="3"/>
        <v>0</v>
      </c>
    </row>
    <row r="50" spans="1:103" s="8" customFormat="1" x14ac:dyDescent="0.25">
      <c r="A50" s="25" t="s">
        <v>29</v>
      </c>
      <c r="B50" s="39">
        <v>99.216335340265616</v>
      </c>
      <c r="C50" s="39">
        <v>99.2814002400101</v>
      </c>
      <c r="D50" s="39"/>
      <c r="E50" s="39">
        <f t="shared" si="2"/>
        <v>6.5578817763567443E-2</v>
      </c>
      <c r="F50" s="39"/>
      <c r="G50" s="39">
        <v>5.4161695129852889</v>
      </c>
      <c r="H50" s="39">
        <v>5.4197213729199749</v>
      </c>
      <c r="I50" s="39"/>
      <c r="J50" s="39">
        <f t="shared" si="1"/>
        <v>3.5518599346859858E-3</v>
      </c>
      <c r="K50" s="96">
        <f t="shared" si="3"/>
        <v>3.6142568749283591E-5</v>
      </c>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row>
    <row r="51" spans="1:103" x14ac:dyDescent="0.25">
      <c r="A51" s="28" t="s">
        <v>170</v>
      </c>
      <c r="B51" s="22">
        <v>97.884457461529038</v>
      </c>
      <c r="C51" s="22">
        <v>97.884457461529038</v>
      </c>
      <c r="D51" s="22"/>
      <c r="E51" s="22">
        <f t="shared" si="2"/>
        <v>0</v>
      </c>
      <c r="F51" s="22"/>
      <c r="G51" s="22">
        <v>1.1872612879901068</v>
      </c>
      <c r="H51" s="22">
        <v>1.1872612879901068</v>
      </c>
      <c r="I51" s="22"/>
      <c r="J51" s="22">
        <f t="shared" si="1"/>
        <v>0</v>
      </c>
      <c r="K51" s="97">
        <f t="shared" si="3"/>
        <v>0</v>
      </c>
    </row>
    <row r="52" spans="1:103" s="8" customFormat="1" x14ac:dyDescent="0.25">
      <c r="A52" s="27" t="s">
        <v>171</v>
      </c>
      <c r="B52" s="39">
        <v>97.884457461529038</v>
      </c>
      <c r="C52" s="39">
        <v>97.884457461529038</v>
      </c>
      <c r="D52" s="39"/>
      <c r="E52" s="39">
        <f t="shared" si="2"/>
        <v>0</v>
      </c>
      <c r="F52" s="39"/>
      <c r="G52" s="39">
        <v>1.1872612879901068</v>
      </c>
      <c r="H52" s="39">
        <v>1.1872612879901068</v>
      </c>
      <c r="I52" s="39"/>
      <c r="J52" s="39">
        <f t="shared" si="1"/>
        <v>0</v>
      </c>
      <c r="K52" s="96">
        <f t="shared" si="3"/>
        <v>0</v>
      </c>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row>
    <row r="53" spans="1:103" x14ac:dyDescent="0.25">
      <c r="A53" s="28" t="s">
        <v>30</v>
      </c>
      <c r="B53" s="22">
        <v>100.17944415036963</v>
      </c>
      <c r="C53" s="22">
        <v>100.17944415036963</v>
      </c>
      <c r="D53" s="22"/>
      <c r="E53" s="22">
        <f t="shared" si="2"/>
        <v>0</v>
      </c>
      <c r="F53" s="22"/>
      <c r="G53" s="22">
        <v>0.37297982895753257</v>
      </c>
      <c r="H53" s="22">
        <v>0.37297982895753257</v>
      </c>
      <c r="I53" s="22"/>
      <c r="J53" s="22">
        <f t="shared" si="1"/>
        <v>0</v>
      </c>
      <c r="K53" s="97">
        <f t="shared" si="3"/>
        <v>0</v>
      </c>
    </row>
    <row r="54" spans="1:103" s="8" customFormat="1" x14ac:dyDescent="0.25">
      <c r="A54" s="27" t="s">
        <v>31</v>
      </c>
      <c r="B54" s="39">
        <v>100.17944415036963</v>
      </c>
      <c r="C54" s="39">
        <v>100.17944415036963</v>
      </c>
      <c r="D54" s="39"/>
      <c r="E54" s="39">
        <f t="shared" si="2"/>
        <v>0</v>
      </c>
      <c r="F54" s="39"/>
      <c r="G54" s="39">
        <v>0.37297982895753257</v>
      </c>
      <c r="H54" s="39">
        <v>0.37297982895753257</v>
      </c>
      <c r="I54" s="39"/>
      <c r="J54" s="39">
        <f t="shared" si="1"/>
        <v>0</v>
      </c>
      <c r="K54" s="96">
        <f t="shared" si="3"/>
        <v>0</v>
      </c>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row>
    <row r="55" spans="1:103" x14ac:dyDescent="0.25">
      <c r="A55" s="28" t="s">
        <v>32</v>
      </c>
      <c r="B55" s="22">
        <v>99.816698205629933</v>
      </c>
      <c r="C55" s="22">
        <v>99.817076232075237</v>
      </c>
      <c r="D55" s="22"/>
      <c r="E55" s="22">
        <f t="shared" si="2"/>
        <v>3.787206470429183E-4</v>
      </c>
      <c r="F55" s="22"/>
      <c r="G55" s="22">
        <v>1.6613727252749233</v>
      </c>
      <c r="H55" s="22">
        <v>1.6613790172364584</v>
      </c>
      <c r="I55" s="22"/>
      <c r="J55" s="22">
        <f t="shared" si="1"/>
        <v>6.2919615351209046E-6</v>
      </c>
      <c r="K55" s="97">
        <f t="shared" si="3"/>
        <v>6.4024949331528186E-8</v>
      </c>
    </row>
    <row r="56" spans="1:103" s="8" customFormat="1" x14ac:dyDescent="0.25">
      <c r="A56" s="27" t="s">
        <v>176</v>
      </c>
      <c r="B56" s="39">
        <v>99.91544688225477</v>
      </c>
      <c r="C56" s="39">
        <v>99.91544688225477</v>
      </c>
      <c r="D56" s="39"/>
      <c r="E56" s="39">
        <f t="shared" si="2"/>
        <v>0</v>
      </c>
      <c r="F56" s="39"/>
      <c r="G56" s="39">
        <v>1.0096242408157039</v>
      </c>
      <c r="H56" s="39">
        <v>1.0096242408157039</v>
      </c>
      <c r="I56" s="39"/>
      <c r="J56" s="39">
        <f t="shared" si="1"/>
        <v>0</v>
      </c>
      <c r="K56" s="96">
        <f t="shared" si="3"/>
        <v>0</v>
      </c>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row>
    <row r="57" spans="1:103" x14ac:dyDescent="0.25">
      <c r="A57" s="26" t="s">
        <v>180</v>
      </c>
      <c r="B57" s="22">
        <v>99.232979717913665</v>
      </c>
      <c r="C57" s="22">
        <v>99.235176850766592</v>
      </c>
      <c r="D57" s="22"/>
      <c r="E57" s="22">
        <f t="shared" si="2"/>
        <v>2.2141155683996772E-3</v>
      </c>
      <c r="F57" s="22"/>
      <c r="G57" s="22">
        <v>0.28417493760258994</v>
      </c>
      <c r="H57" s="22">
        <v>0.28418122956412489</v>
      </c>
      <c r="I57" s="22"/>
      <c r="J57" s="22">
        <f t="shared" si="1"/>
        <v>6.2919615349543712E-6</v>
      </c>
      <c r="K57" s="97">
        <f t="shared" si="3"/>
        <v>6.402494932983359E-8</v>
      </c>
    </row>
    <row r="58" spans="1:103" s="8" customFormat="1" x14ac:dyDescent="0.25">
      <c r="A58" s="27" t="s">
        <v>183</v>
      </c>
      <c r="B58" s="39">
        <v>100</v>
      </c>
      <c r="C58" s="39">
        <v>100</v>
      </c>
      <c r="D58" s="39"/>
      <c r="E58" s="39">
        <f t="shared" si="2"/>
        <v>0</v>
      </c>
      <c r="F58" s="39"/>
      <c r="G58" s="39">
        <v>0.36757354685662974</v>
      </c>
      <c r="H58" s="39">
        <v>0.36757354685662968</v>
      </c>
      <c r="I58" s="39"/>
      <c r="J58" s="39">
        <f t="shared" si="1"/>
        <v>0</v>
      </c>
      <c r="K58" s="96">
        <f t="shared" si="3"/>
        <v>0</v>
      </c>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row>
    <row r="59" spans="1:103" x14ac:dyDescent="0.25">
      <c r="A59" s="28" t="s">
        <v>33</v>
      </c>
      <c r="B59" s="22">
        <v>95.364405893676206</v>
      </c>
      <c r="C59" s="22">
        <v>95.364405893676206</v>
      </c>
      <c r="D59" s="22"/>
      <c r="E59" s="22">
        <f t="shared" si="2"/>
        <v>0</v>
      </c>
      <c r="F59" s="22"/>
      <c r="G59" s="22">
        <v>0.2491846937936962</v>
      </c>
      <c r="H59" s="22">
        <v>0.2491846937936962</v>
      </c>
      <c r="I59" s="22"/>
      <c r="J59" s="22">
        <f t="shared" si="1"/>
        <v>0</v>
      </c>
      <c r="K59" s="97">
        <f t="shared" si="3"/>
        <v>0</v>
      </c>
    </row>
    <row r="60" spans="1:103" s="8" customFormat="1" x14ac:dyDescent="0.25">
      <c r="A60" s="27" t="s">
        <v>34</v>
      </c>
      <c r="B60" s="39">
        <v>95.364405893676206</v>
      </c>
      <c r="C60" s="39">
        <v>95.364405893676206</v>
      </c>
      <c r="D60" s="39"/>
      <c r="E60" s="39">
        <f t="shared" si="2"/>
        <v>0</v>
      </c>
      <c r="F60" s="39"/>
      <c r="G60" s="39">
        <v>0.2491846937936962</v>
      </c>
      <c r="H60" s="39">
        <v>0.2491846937936962</v>
      </c>
      <c r="I60" s="39"/>
      <c r="J60" s="39">
        <f t="shared" si="1"/>
        <v>0</v>
      </c>
      <c r="K60" s="96">
        <f t="shared" si="3"/>
        <v>0</v>
      </c>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row>
    <row r="61" spans="1:103" x14ac:dyDescent="0.25">
      <c r="A61" s="28" t="s">
        <v>35</v>
      </c>
      <c r="B61" s="22">
        <v>100.25750781688866</v>
      </c>
      <c r="C61" s="22">
        <v>100.25750781688866</v>
      </c>
      <c r="D61" s="22"/>
      <c r="E61" s="22">
        <f t="shared" si="2"/>
        <v>0</v>
      </c>
      <c r="F61" s="22"/>
      <c r="G61" s="22">
        <v>0.1367001268229632</v>
      </c>
      <c r="H61" s="22">
        <v>0.1367001268229632</v>
      </c>
      <c r="I61" s="22"/>
      <c r="J61" s="22">
        <f t="shared" si="1"/>
        <v>0</v>
      </c>
      <c r="K61" s="97">
        <f t="shared" si="3"/>
        <v>0</v>
      </c>
    </row>
    <row r="62" spans="1:103" s="8" customFormat="1" x14ac:dyDescent="0.25">
      <c r="A62" s="27" t="s">
        <v>187</v>
      </c>
      <c r="B62" s="39">
        <v>100</v>
      </c>
      <c r="C62" s="39">
        <v>100</v>
      </c>
      <c r="D62" s="39"/>
      <c r="E62" s="39">
        <f t="shared" si="2"/>
        <v>0</v>
      </c>
      <c r="F62" s="39"/>
      <c r="G62" s="39">
        <v>2.5731975699960722E-2</v>
      </c>
      <c r="H62" s="39">
        <v>2.5731975699960725E-2</v>
      </c>
      <c r="I62" s="39"/>
      <c r="J62" s="39">
        <f t="shared" si="1"/>
        <v>0</v>
      </c>
      <c r="K62" s="96">
        <f t="shared" si="3"/>
        <v>0</v>
      </c>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row>
    <row r="63" spans="1:103" x14ac:dyDescent="0.25">
      <c r="A63" s="26" t="s">
        <v>188</v>
      </c>
      <c r="B63" s="22">
        <v>100.31740984267248</v>
      </c>
      <c r="C63" s="22">
        <v>100.31740984267248</v>
      </c>
      <c r="D63" s="22"/>
      <c r="E63" s="22">
        <f t="shared" si="2"/>
        <v>0</v>
      </c>
      <c r="F63" s="22"/>
      <c r="G63" s="22">
        <v>0.11096815112300248</v>
      </c>
      <c r="H63" s="22">
        <v>0.11096815112300248</v>
      </c>
      <c r="I63" s="22"/>
      <c r="J63" s="22">
        <f t="shared" si="1"/>
        <v>0</v>
      </c>
      <c r="K63" s="97">
        <f t="shared" si="3"/>
        <v>0</v>
      </c>
    </row>
    <row r="64" spans="1:103" s="8" customFormat="1" x14ac:dyDescent="0.25">
      <c r="A64" s="25" t="s">
        <v>36</v>
      </c>
      <c r="B64" s="39">
        <v>99.83575212550393</v>
      </c>
      <c r="C64" s="39">
        <v>100.03146183425663</v>
      </c>
      <c r="D64" s="39"/>
      <c r="E64" s="39">
        <f t="shared" si="2"/>
        <v>0.19603168663133719</v>
      </c>
      <c r="F64" s="39"/>
      <c r="G64" s="39">
        <v>1.8086708501460664</v>
      </c>
      <c r="H64" s="39">
        <v>1.8122164181192173</v>
      </c>
      <c r="I64" s="39"/>
      <c r="J64" s="39">
        <f t="shared" si="1"/>
        <v>3.5455679731508649E-3</v>
      </c>
      <c r="K64" s="96">
        <f t="shared" si="3"/>
        <v>3.6078543799952065E-5</v>
      </c>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row>
    <row r="65" spans="1:103" x14ac:dyDescent="0.25">
      <c r="A65" s="26" t="s">
        <v>37</v>
      </c>
      <c r="B65" s="22">
        <v>99.653769248405354</v>
      </c>
      <c r="C65" s="22">
        <v>100.06632082487921</v>
      </c>
      <c r="D65" s="22"/>
      <c r="E65" s="22">
        <f t="shared" si="2"/>
        <v>0.41398491957238548</v>
      </c>
      <c r="F65" s="22"/>
      <c r="G65" s="22">
        <v>0.85644858194666018</v>
      </c>
      <c r="H65" s="22">
        <v>0.85999414991981094</v>
      </c>
      <c r="I65" s="22"/>
      <c r="J65" s="22">
        <f t="shared" si="1"/>
        <v>3.5455679731507539E-3</v>
      </c>
      <c r="K65" s="97">
        <f t="shared" si="3"/>
        <v>3.6078543799950934E-5</v>
      </c>
    </row>
    <row r="66" spans="1:103" s="8" customFormat="1" x14ac:dyDescent="0.25">
      <c r="A66" s="27" t="s">
        <v>192</v>
      </c>
      <c r="B66" s="39">
        <v>100</v>
      </c>
      <c r="C66" s="39">
        <v>100</v>
      </c>
      <c r="D66" s="39"/>
      <c r="E66" s="39">
        <f t="shared" si="2"/>
        <v>0</v>
      </c>
      <c r="F66" s="39"/>
      <c r="G66" s="39">
        <v>0.95222226819940659</v>
      </c>
      <c r="H66" s="39">
        <v>0.95222226819940647</v>
      </c>
      <c r="I66" s="39"/>
      <c r="J66" s="39">
        <f t="shared" si="1"/>
        <v>0</v>
      </c>
      <c r="K66" s="96">
        <f t="shared" si="3"/>
        <v>0</v>
      </c>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row>
    <row r="67" spans="1:103" x14ac:dyDescent="0.25">
      <c r="A67" s="28" t="s">
        <v>38</v>
      </c>
      <c r="B67" s="22">
        <v>100.00171429194947</v>
      </c>
      <c r="C67" s="22">
        <v>100.00171429194947</v>
      </c>
      <c r="D67" s="22"/>
      <c r="E67" s="22">
        <f t="shared" si="2"/>
        <v>0</v>
      </c>
      <c r="F67" s="22"/>
      <c r="G67" s="22">
        <v>5.1931506286341733</v>
      </c>
      <c r="H67" s="22">
        <v>5.1931506286341733</v>
      </c>
      <c r="I67" s="22"/>
      <c r="J67" s="22">
        <f t="shared" si="1"/>
        <v>0</v>
      </c>
      <c r="K67" s="97">
        <f t="shared" si="3"/>
        <v>0</v>
      </c>
    </row>
    <row r="68" spans="1:103" s="8" customFormat="1" x14ac:dyDescent="0.25">
      <c r="A68" s="25" t="s">
        <v>194</v>
      </c>
      <c r="B68" s="39">
        <v>100.00346096467783</v>
      </c>
      <c r="C68" s="39">
        <v>100.00346096467783</v>
      </c>
      <c r="D68" s="39"/>
      <c r="E68" s="39">
        <f t="shared" si="2"/>
        <v>0</v>
      </c>
      <c r="F68" s="39"/>
      <c r="G68" s="39">
        <v>2.5723266892311329</v>
      </c>
      <c r="H68" s="39">
        <v>2.5723266892311325</v>
      </c>
      <c r="I68" s="39"/>
      <c r="J68" s="39">
        <f t="shared" si="1"/>
        <v>0</v>
      </c>
      <c r="K68" s="96">
        <f t="shared" si="3"/>
        <v>0</v>
      </c>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row>
    <row r="69" spans="1:103" x14ac:dyDescent="0.25">
      <c r="A69" s="26" t="s">
        <v>195</v>
      </c>
      <c r="B69" s="22">
        <v>100</v>
      </c>
      <c r="C69" s="22">
        <v>100</v>
      </c>
      <c r="D69" s="22"/>
      <c r="E69" s="22">
        <f t="shared" si="2"/>
        <v>0</v>
      </c>
      <c r="F69" s="22"/>
      <c r="G69" s="22">
        <v>2.0508608620407318</v>
      </c>
      <c r="H69" s="22">
        <v>2.0508608620407318</v>
      </c>
      <c r="I69" s="22"/>
      <c r="J69" s="22">
        <f t="shared" si="1"/>
        <v>0</v>
      </c>
      <c r="K69" s="97">
        <f t="shared" si="3"/>
        <v>0</v>
      </c>
    </row>
    <row r="70" spans="1:103" s="8" customFormat="1" x14ac:dyDescent="0.25">
      <c r="A70" s="27" t="s">
        <v>197</v>
      </c>
      <c r="B70" s="39">
        <v>100.01707483656941</v>
      </c>
      <c r="C70" s="39">
        <v>100.01707483656941</v>
      </c>
      <c r="D70" s="39"/>
      <c r="E70" s="39">
        <f t="shared" si="2"/>
        <v>0</v>
      </c>
      <c r="F70" s="39"/>
      <c r="G70" s="39">
        <v>0.5214658271904008</v>
      </c>
      <c r="H70" s="39">
        <v>0.5214658271904008</v>
      </c>
      <c r="I70" s="39"/>
      <c r="J70" s="39">
        <f t="shared" si="1"/>
        <v>0</v>
      </c>
      <c r="K70" s="96">
        <f t="shared" si="3"/>
        <v>0</v>
      </c>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row>
    <row r="71" spans="1:103" x14ac:dyDescent="0.25">
      <c r="A71" s="28" t="s">
        <v>199</v>
      </c>
      <c r="B71" s="22">
        <v>100</v>
      </c>
      <c r="C71" s="22">
        <v>100</v>
      </c>
      <c r="D71" s="22"/>
      <c r="E71" s="22">
        <f t="shared" si="2"/>
        <v>0</v>
      </c>
      <c r="F71" s="22"/>
      <c r="G71" s="22">
        <v>0.63850025568255186</v>
      </c>
      <c r="H71" s="22">
        <v>0.63850025568255186</v>
      </c>
      <c r="I71" s="22"/>
      <c r="J71" s="22">
        <f t="shared" si="1"/>
        <v>0</v>
      </c>
      <c r="K71" s="97">
        <f t="shared" si="3"/>
        <v>0</v>
      </c>
    </row>
    <row r="72" spans="1:103" s="8" customFormat="1" x14ac:dyDescent="0.25">
      <c r="A72" s="27" t="s">
        <v>200</v>
      </c>
      <c r="B72" s="39">
        <v>100</v>
      </c>
      <c r="C72" s="39">
        <v>100</v>
      </c>
      <c r="D72" s="39"/>
      <c r="E72" s="39">
        <f t="shared" si="2"/>
        <v>0</v>
      </c>
      <c r="F72" s="39"/>
      <c r="G72" s="39">
        <v>0.63850025568255186</v>
      </c>
      <c r="H72" s="39">
        <v>0.63850025568255186</v>
      </c>
      <c r="I72" s="39"/>
      <c r="J72" s="39">
        <f t="shared" si="1"/>
        <v>0</v>
      </c>
      <c r="K72" s="96">
        <f t="shared" si="3"/>
        <v>0</v>
      </c>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row>
    <row r="73" spans="1:103" x14ac:dyDescent="0.25">
      <c r="A73" s="28" t="s">
        <v>202</v>
      </c>
      <c r="B73" s="22">
        <v>100</v>
      </c>
      <c r="C73" s="22">
        <v>100</v>
      </c>
      <c r="D73" s="22"/>
      <c r="E73" s="22">
        <f t="shared" si="2"/>
        <v>0</v>
      </c>
      <c r="F73" s="22"/>
      <c r="G73" s="22">
        <v>0.1788779234782211</v>
      </c>
      <c r="H73" s="22">
        <v>0.17887792347822107</v>
      </c>
      <c r="I73" s="22"/>
      <c r="J73" s="22">
        <f t="shared" si="1"/>
        <v>0</v>
      </c>
      <c r="K73" s="97">
        <f t="shared" si="3"/>
        <v>0</v>
      </c>
    </row>
    <row r="74" spans="1:103" s="8" customFormat="1" x14ac:dyDescent="0.25">
      <c r="A74" s="27" t="s">
        <v>203</v>
      </c>
      <c r="B74" s="39">
        <v>100</v>
      </c>
      <c r="C74" s="39">
        <v>100</v>
      </c>
      <c r="D74" s="39"/>
      <c r="E74" s="39">
        <f t="shared" ref="E74:E137" si="4">((C74/B74-1)*100)</f>
        <v>0</v>
      </c>
      <c r="F74" s="39"/>
      <c r="G74" s="39">
        <v>0.1788779234782211</v>
      </c>
      <c r="H74" s="39">
        <v>0.17887792347822107</v>
      </c>
      <c r="I74" s="39"/>
      <c r="J74" s="39">
        <f t="shared" si="1"/>
        <v>0</v>
      </c>
      <c r="K74" s="96">
        <f t="shared" ref="K74:K137" si="5">J74/$G$5</f>
        <v>0</v>
      </c>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row>
    <row r="75" spans="1:103" x14ac:dyDescent="0.25">
      <c r="A75" s="28" t="s">
        <v>204</v>
      </c>
      <c r="B75" s="22">
        <v>100</v>
      </c>
      <c r="C75" s="22">
        <v>100</v>
      </c>
      <c r="D75" s="22"/>
      <c r="E75" s="22">
        <f t="shared" si="4"/>
        <v>0</v>
      </c>
      <c r="F75" s="22"/>
      <c r="G75" s="22">
        <v>1.8034457602422678</v>
      </c>
      <c r="H75" s="22">
        <v>1.8034457602422678</v>
      </c>
      <c r="I75" s="22"/>
      <c r="J75" s="22">
        <f t="shared" si="1"/>
        <v>0</v>
      </c>
      <c r="K75" s="97">
        <f t="shared" si="5"/>
        <v>0</v>
      </c>
    </row>
    <row r="76" spans="1:103" s="8" customFormat="1" x14ac:dyDescent="0.25">
      <c r="A76" s="27" t="s">
        <v>205</v>
      </c>
      <c r="B76" s="39">
        <v>100</v>
      </c>
      <c r="C76" s="39">
        <v>100</v>
      </c>
      <c r="D76" s="39"/>
      <c r="E76" s="39">
        <f t="shared" si="4"/>
        <v>0</v>
      </c>
      <c r="F76" s="39"/>
      <c r="G76" s="39">
        <v>1.8034457602422678</v>
      </c>
      <c r="H76" s="39">
        <v>1.8034457602422678</v>
      </c>
      <c r="I76" s="39"/>
      <c r="J76" s="39">
        <f t="shared" si="1"/>
        <v>0</v>
      </c>
      <c r="K76" s="96">
        <f t="shared" si="5"/>
        <v>0</v>
      </c>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row>
    <row r="77" spans="1:103" x14ac:dyDescent="0.25">
      <c r="A77" s="28" t="s">
        <v>39</v>
      </c>
      <c r="B77" s="22">
        <v>98.517631077205067</v>
      </c>
      <c r="C77" s="22">
        <v>98.517631077205067</v>
      </c>
      <c r="D77" s="22"/>
      <c r="E77" s="22">
        <f t="shared" si="4"/>
        <v>0</v>
      </c>
      <c r="F77" s="22"/>
      <c r="G77" s="22">
        <v>6.5590115842427377</v>
      </c>
      <c r="H77" s="22">
        <v>6.5590115842427377</v>
      </c>
      <c r="I77" s="22"/>
      <c r="J77" s="22">
        <f t="shared" si="1"/>
        <v>0</v>
      </c>
      <c r="K77" s="97">
        <f t="shared" si="5"/>
        <v>0</v>
      </c>
    </row>
    <row r="78" spans="1:103" s="8" customFormat="1" x14ac:dyDescent="0.25">
      <c r="A78" s="25" t="s">
        <v>206</v>
      </c>
      <c r="B78" s="39">
        <v>100.00000099274695</v>
      </c>
      <c r="C78" s="39">
        <v>100.00000099274695</v>
      </c>
      <c r="D78" s="39"/>
      <c r="E78" s="39">
        <f t="shared" si="4"/>
        <v>0</v>
      </c>
      <c r="F78" s="39"/>
      <c r="G78" s="39">
        <v>2.9972976239840383</v>
      </c>
      <c r="H78" s="39">
        <v>2.9972976239840383</v>
      </c>
      <c r="I78" s="39"/>
      <c r="J78" s="39">
        <f t="shared" si="1"/>
        <v>0</v>
      </c>
      <c r="K78" s="96">
        <f t="shared" si="5"/>
        <v>0</v>
      </c>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row>
    <row r="79" spans="1:103" x14ac:dyDescent="0.25">
      <c r="A79" s="26" t="s">
        <v>207</v>
      </c>
      <c r="B79" s="22">
        <v>99.999999393538786</v>
      </c>
      <c r="C79" s="22">
        <v>99.999999393538786</v>
      </c>
      <c r="D79" s="22"/>
      <c r="E79" s="22">
        <f t="shared" si="4"/>
        <v>0</v>
      </c>
      <c r="F79" s="22"/>
      <c r="G79" s="22">
        <v>2.978267369732964</v>
      </c>
      <c r="H79" s="22">
        <v>2.978267369732964</v>
      </c>
      <c r="I79" s="22"/>
      <c r="J79" s="22">
        <f t="shared" si="1"/>
        <v>0</v>
      </c>
      <c r="K79" s="97">
        <f t="shared" si="5"/>
        <v>0</v>
      </c>
    </row>
    <row r="80" spans="1:103" s="8" customFormat="1" x14ac:dyDescent="0.25">
      <c r="A80" s="27" t="s">
        <v>208</v>
      </c>
      <c r="B80" s="39">
        <v>100.0002512721955</v>
      </c>
      <c r="C80" s="39">
        <v>100.0002512721955</v>
      </c>
      <c r="D80" s="39"/>
      <c r="E80" s="39">
        <f t="shared" si="4"/>
        <v>0</v>
      </c>
      <c r="F80" s="39"/>
      <c r="G80" s="39">
        <v>1.9030254251074168E-2</v>
      </c>
      <c r="H80" s="39">
        <v>1.9030254251074168E-2</v>
      </c>
      <c r="I80" s="39"/>
      <c r="J80" s="39">
        <f t="shared" si="1"/>
        <v>0</v>
      </c>
      <c r="K80" s="96">
        <f t="shared" si="5"/>
        <v>0</v>
      </c>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row>
    <row r="81" spans="1:103" x14ac:dyDescent="0.25">
      <c r="A81" s="28" t="s">
        <v>209</v>
      </c>
      <c r="B81" s="22">
        <v>84.712317440354354</v>
      </c>
      <c r="C81" s="22">
        <v>84.712317440354354</v>
      </c>
      <c r="D81" s="22"/>
      <c r="E81" s="22">
        <f t="shared" si="4"/>
        <v>0</v>
      </c>
      <c r="F81" s="22"/>
      <c r="G81" s="22">
        <v>0.57517820153038979</v>
      </c>
      <c r="H81" s="22">
        <v>0.57517820153038979</v>
      </c>
      <c r="I81" s="22"/>
      <c r="J81" s="22">
        <f t="shared" si="1"/>
        <v>0</v>
      </c>
      <c r="K81" s="97">
        <f t="shared" si="5"/>
        <v>0</v>
      </c>
    </row>
    <row r="82" spans="1:103" s="8" customFormat="1" x14ac:dyDescent="0.25">
      <c r="A82" s="27" t="s">
        <v>210</v>
      </c>
      <c r="B82" s="39">
        <v>82.665167501413578</v>
      </c>
      <c r="C82" s="39">
        <v>82.665167501413578</v>
      </c>
      <c r="D82" s="39"/>
      <c r="E82" s="39">
        <f t="shared" si="4"/>
        <v>0</v>
      </c>
      <c r="F82" s="39"/>
      <c r="G82" s="39">
        <v>0.49499454463673742</v>
      </c>
      <c r="H82" s="39">
        <v>0.49499454463673742</v>
      </c>
      <c r="I82" s="39"/>
      <c r="J82" s="39">
        <f t="shared" si="1"/>
        <v>0</v>
      </c>
      <c r="K82" s="96">
        <f t="shared" si="5"/>
        <v>0</v>
      </c>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row>
    <row r="83" spans="1:103" x14ac:dyDescent="0.25">
      <c r="A83" s="26" t="s">
        <v>213</v>
      </c>
      <c r="B83" s="22">
        <v>100</v>
      </c>
      <c r="C83" s="22">
        <v>100</v>
      </c>
      <c r="D83" s="22"/>
      <c r="E83" s="22">
        <f t="shared" si="4"/>
        <v>0</v>
      </c>
      <c r="F83" s="22"/>
      <c r="G83" s="22">
        <v>8.0183656893652366E-2</v>
      </c>
      <c r="H83" s="22">
        <v>8.0183656893652366E-2</v>
      </c>
      <c r="I83" s="22"/>
      <c r="J83" s="22">
        <f t="shared" si="1"/>
        <v>0</v>
      </c>
      <c r="K83" s="97">
        <f t="shared" si="5"/>
        <v>0</v>
      </c>
    </row>
    <row r="84" spans="1:103" s="8" customFormat="1" x14ac:dyDescent="0.25">
      <c r="A84" s="25" t="s">
        <v>214</v>
      </c>
      <c r="B84" s="39">
        <v>100.17133682952135</v>
      </c>
      <c r="C84" s="39">
        <v>100.17133682952135</v>
      </c>
      <c r="D84" s="39"/>
      <c r="E84" s="39">
        <f t="shared" si="4"/>
        <v>0</v>
      </c>
      <c r="F84" s="39"/>
      <c r="G84" s="39">
        <v>2.9865357587283099</v>
      </c>
      <c r="H84" s="39">
        <v>2.9865357587283099</v>
      </c>
      <c r="I84" s="39"/>
      <c r="J84" s="39">
        <f t="shared" si="1"/>
        <v>0</v>
      </c>
      <c r="K84" s="96">
        <f t="shared" si="5"/>
        <v>0</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row>
    <row r="85" spans="1:103" x14ac:dyDescent="0.25">
      <c r="A85" s="26" t="s">
        <v>40</v>
      </c>
      <c r="B85" s="22">
        <v>100</v>
      </c>
      <c r="C85" s="22">
        <v>100</v>
      </c>
      <c r="D85" s="22"/>
      <c r="E85" s="22">
        <f t="shared" si="4"/>
        <v>0</v>
      </c>
      <c r="F85" s="22"/>
      <c r="G85" s="22">
        <v>0.65814497212231504</v>
      </c>
      <c r="H85" s="22">
        <v>0.65814497212231504</v>
      </c>
      <c r="I85" s="22"/>
      <c r="J85" s="22">
        <f t="shared" si="1"/>
        <v>0</v>
      </c>
      <c r="K85" s="97">
        <f t="shared" si="5"/>
        <v>0</v>
      </c>
    </row>
    <row r="86" spans="1:103" s="8" customFormat="1" x14ac:dyDescent="0.25">
      <c r="A86" s="27" t="s">
        <v>41</v>
      </c>
      <c r="B86" s="39">
        <v>100.06571952167907</v>
      </c>
      <c r="C86" s="39">
        <v>100.06571952167907</v>
      </c>
      <c r="D86" s="39"/>
      <c r="E86" s="39">
        <f t="shared" si="4"/>
        <v>0</v>
      </c>
      <c r="F86" s="39"/>
      <c r="G86" s="39">
        <v>1.7677744067790622</v>
      </c>
      <c r="H86" s="39">
        <v>1.7677744067790622</v>
      </c>
      <c r="I86" s="39"/>
      <c r="J86" s="39">
        <f t="shared" si="1"/>
        <v>0</v>
      </c>
      <c r="K86" s="96">
        <f t="shared" si="5"/>
        <v>0</v>
      </c>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row>
    <row r="87" spans="1:103" x14ac:dyDescent="0.25">
      <c r="A87" s="26" t="s">
        <v>42</v>
      </c>
      <c r="B87" s="22">
        <v>100.70908792874992</v>
      </c>
      <c r="C87" s="22">
        <v>100.70908792874992</v>
      </c>
      <c r="D87" s="22"/>
      <c r="E87" s="22">
        <f t="shared" si="4"/>
        <v>0</v>
      </c>
      <c r="F87" s="22"/>
      <c r="G87" s="22">
        <v>0.56061637982693246</v>
      </c>
      <c r="H87" s="22">
        <v>0.56061637982693246</v>
      </c>
      <c r="I87" s="22"/>
      <c r="J87" s="22">
        <f t="shared" si="1"/>
        <v>0</v>
      </c>
      <c r="K87" s="97">
        <f t="shared" si="5"/>
        <v>0</v>
      </c>
    </row>
    <row r="88" spans="1:103" s="8" customFormat="1" x14ac:dyDescent="0.25">
      <c r="A88" s="25" t="s">
        <v>219</v>
      </c>
      <c r="B88" s="39">
        <v>88.087578426864084</v>
      </c>
      <c r="C88" s="39">
        <v>88.766628155209943</v>
      </c>
      <c r="D88" s="39"/>
      <c r="E88" s="39">
        <f t="shared" si="4"/>
        <v>0.77088023132529937</v>
      </c>
      <c r="F88" s="39"/>
      <c r="G88" s="39">
        <v>8.2162438679829872</v>
      </c>
      <c r="H88" s="39">
        <v>8.2795812677187453</v>
      </c>
      <c r="I88" s="39"/>
      <c r="J88" s="39">
        <f t="shared" si="1"/>
        <v>6.3337399735758027E-2</v>
      </c>
      <c r="K88" s="96">
        <f t="shared" si="5"/>
        <v>6.4450073101006823E-4</v>
      </c>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row>
    <row r="89" spans="1:103" x14ac:dyDescent="0.25">
      <c r="A89" s="28" t="s">
        <v>220</v>
      </c>
      <c r="B89" s="22">
        <v>98.880346108877092</v>
      </c>
      <c r="C89" s="22">
        <v>98.880346108877092</v>
      </c>
      <c r="D89" s="22"/>
      <c r="E89" s="22">
        <f t="shared" si="4"/>
        <v>0</v>
      </c>
      <c r="F89" s="22"/>
      <c r="G89" s="22">
        <v>1.8733524457848567</v>
      </c>
      <c r="H89" s="22">
        <v>1.8733524457848567</v>
      </c>
      <c r="I89" s="22"/>
      <c r="J89" s="22">
        <f t="shared" si="1"/>
        <v>0</v>
      </c>
      <c r="K89" s="97">
        <f t="shared" si="5"/>
        <v>0</v>
      </c>
    </row>
    <row r="90" spans="1:103" s="8" customFormat="1" x14ac:dyDescent="0.25">
      <c r="A90" s="27" t="s">
        <v>221</v>
      </c>
      <c r="B90" s="39">
        <v>98.207756339626769</v>
      </c>
      <c r="C90" s="39">
        <v>98.207756339626769</v>
      </c>
      <c r="D90" s="39"/>
      <c r="E90" s="39">
        <f t="shared" si="4"/>
        <v>0</v>
      </c>
      <c r="F90" s="39"/>
      <c r="G90" s="39">
        <v>0.8667141713617541</v>
      </c>
      <c r="H90" s="39">
        <v>0.86671417136175422</v>
      </c>
      <c r="I90" s="39"/>
      <c r="J90" s="39">
        <f t="shared" si="1"/>
        <v>0</v>
      </c>
      <c r="K90" s="96">
        <f t="shared" si="5"/>
        <v>0</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row>
    <row r="91" spans="1:103" x14ac:dyDescent="0.25">
      <c r="A91" s="26" t="s">
        <v>43</v>
      </c>
      <c r="B91" s="22">
        <v>99.178257991510606</v>
      </c>
      <c r="C91" s="22">
        <v>99.178257991510606</v>
      </c>
      <c r="D91" s="22"/>
      <c r="E91" s="22">
        <f t="shared" si="4"/>
        <v>0</v>
      </c>
      <c r="F91" s="22"/>
      <c r="G91" s="22">
        <v>0.42788599713719494</v>
      </c>
      <c r="H91" s="22">
        <v>0.42788599713719494</v>
      </c>
      <c r="I91" s="22"/>
      <c r="J91" s="22">
        <f t="shared" si="1"/>
        <v>0</v>
      </c>
      <c r="K91" s="97">
        <f t="shared" si="5"/>
        <v>0</v>
      </c>
    </row>
    <row r="92" spans="1:103" s="8" customFormat="1" x14ac:dyDescent="0.25">
      <c r="A92" s="27" t="s">
        <v>223</v>
      </c>
      <c r="B92" s="39">
        <v>100</v>
      </c>
      <c r="C92" s="39">
        <v>100</v>
      </c>
      <c r="D92" s="39"/>
      <c r="E92" s="39">
        <f t="shared" si="4"/>
        <v>0</v>
      </c>
      <c r="F92" s="39"/>
      <c r="G92" s="39">
        <v>0.38955256670474586</v>
      </c>
      <c r="H92" s="39">
        <v>0.38955256670474586</v>
      </c>
      <c r="I92" s="39"/>
      <c r="J92" s="39">
        <f t="shared" si="1"/>
        <v>0</v>
      </c>
      <c r="K92" s="96">
        <f t="shared" si="5"/>
        <v>0</v>
      </c>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row>
    <row r="93" spans="1:103" x14ac:dyDescent="0.25">
      <c r="A93" s="26" t="s">
        <v>224</v>
      </c>
      <c r="B93" s="22">
        <v>99.031557734682565</v>
      </c>
      <c r="C93" s="22">
        <v>99.031557734682565</v>
      </c>
      <c r="D93" s="22"/>
      <c r="E93" s="22">
        <f t="shared" si="4"/>
        <v>0</v>
      </c>
      <c r="F93" s="22"/>
      <c r="G93" s="22">
        <v>0.18919971058116195</v>
      </c>
      <c r="H93" s="22">
        <v>0.18919971058116195</v>
      </c>
      <c r="I93" s="22"/>
      <c r="J93" s="22">
        <f t="shared" si="1"/>
        <v>0</v>
      </c>
      <c r="K93" s="97">
        <f t="shared" si="5"/>
        <v>0</v>
      </c>
    </row>
    <row r="94" spans="1:103" s="8" customFormat="1" x14ac:dyDescent="0.25">
      <c r="A94" s="25" t="s">
        <v>225</v>
      </c>
      <c r="B94" s="39">
        <v>85.336580262790676</v>
      </c>
      <c r="C94" s="39">
        <v>86.188714839345337</v>
      </c>
      <c r="D94" s="39"/>
      <c r="E94" s="39">
        <f t="shared" si="4"/>
        <v>0.9985572118434316</v>
      </c>
      <c r="F94" s="39"/>
      <c r="G94" s="39">
        <v>6.3428914221981314</v>
      </c>
      <c r="H94" s="39">
        <v>6.4062288219338877</v>
      </c>
      <c r="I94" s="39"/>
      <c r="J94" s="39">
        <f t="shared" si="1"/>
        <v>6.333739973575625E-2</v>
      </c>
      <c r="K94" s="96">
        <f t="shared" si="5"/>
        <v>6.4450073101005013E-4</v>
      </c>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row>
    <row r="95" spans="1:103" x14ac:dyDescent="0.25">
      <c r="A95" s="26" t="s">
        <v>226</v>
      </c>
      <c r="B95" s="22">
        <v>85.304304797871907</v>
      </c>
      <c r="C95" s="22">
        <v>83.282407436374655</v>
      </c>
      <c r="D95" s="22"/>
      <c r="E95" s="22">
        <f t="shared" si="4"/>
        <v>-2.3702172666293042</v>
      </c>
      <c r="F95" s="22"/>
      <c r="G95" s="22">
        <v>6.9160007446029598E-2</v>
      </c>
      <c r="H95" s="22">
        <v>6.7520765007941699E-2</v>
      </c>
      <c r="I95" s="22"/>
      <c r="J95" s="22">
        <f t="shared" ref="J95:J139" si="6">H95-G95</f>
        <v>-1.6392424380878984E-3</v>
      </c>
      <c r="K95" s="97">
        <f t="shared" si="5"/>
        <v>-1.6680396638605911E-5</v>
      </c>
    </row>
    <row r="96" spans="1:103" s="8" customFormat="1" x14ac:dyDescent="0.25">
      <c r="A96" s="27" t="s">
        <v>227</v>
      </c>
      <c r="B96" s="39">
        <v>78.323097077957328</v>
      </c>
      <c r="C96" s="39">
        <v>79.230174758546141</v>
      </c>
      <c r="D96" s="39"/>
      <c r="E96" s="39">
        <f t="shared" si="4"/>
        <v>1.158122845533005</v>
      </c>
      <c r="F96" s="39"/>
      <c r="G96" s="39">
        <v>3.8343420927052603</v>
      </c>
      <c r="H96" s="39">
        <v>3.8787484844567679</v>
      </c>
      <c r="I96" s="39"/>
      <c r="J96" s="39">
        <f t="shared" si="6"/>
        <v>4.4406391751507623E-2</v>
      </c>
      <c r="K96" s="96">
        <f t="shared" si="5"/>
        <v>4.5186496548276086E-4</v>
      </c>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row>
    <row r="97" spans="1:103" x14ac:dyDescent="0.25">
      <c r="A97" s="26" t="s">
        <v>228</v>
      </c>
      <c r="B97" s="22">
        <v>99.987060659653054</v>
      </c>
      <c r="C97" s="22">
        <v>99.877701741936505</v>
      </c>
      <c r="D97" s="22"/>
      <c r="E97" s="22">
        <f t="shared" si="4"/>
        <v>-0.10937306987031103</v>
      </c>
      <c r="F97" s="22"/>
      <c r="G97" s="22">
        <v>1.2824431671163092</v>
      </c>
      <c r="H97" s="22">
        <v>1.2810405196550922</v>
      </c>
      <c r="I97" s="22"/>
      <c r="J97" s="22">
        <f t="shared" si="6"/>
        <v>-1.4026474612169881E-3</v>
      </c>
      <c r="K97" s="97">
        <f t="shared" si="5"/>
        <v>-1.4272883286577282E-5</v>
      </c>
    </row>
    <row r="98" spans="1:103" s="8" customFormat="1" x14ac:dyDescent="0.25">
      <c r="A98" s="27" t="s">
        <v>229</v>
      </c>
      <c r="B98" s="39">
        <v>98.583905061763659</v>
      </c>
      <c r="C98" s="39">
        <v>100.45622562711807</v>
      </c>
      <c r="D98" s="39"/>
      <c r="E98" s="39">
        <f t="shared" si="4"/>
        <v>1.8992152564674569</v>
      </c>
      <c r="F98" s="39"/>
      <c r="G98" s="39">
        <v>1.1569461549305322</v>
      </c>
      <c r="H98" s="39">
        <v>1.1789190528140865</v>
      </c>
      <c r="I98" s="39"/>
      <c r="J98" s="39">
        <f t="shared" si="6"/>
        <v>2.1972897883554277E-2</v>
      </c>
      <c r="K98" s="96">
        <f t="shared" si="5"/>
        <v>2.2358904545248024E-4</v>
      </c>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row>
    <row r="99" spans="1:103" x14ac:dyDescent="0.25">
      <c r="A99" s="28" t="s">
        <v>231</v>
      </c>
      <c r="B99" s="22">
        <v>100.18064114954984</v>
      </c>
      <c r="C99" s="22">
        <v>100.18064114954984</v>
      </c>
      <c r="D99" s="22"/>
      <c r="E99" s="22">
        <f t="shared" si="4"/>
        <v>0</v>
      </c>
      <c r="F99" s="22"/>
      <c r="G99" s="22">
        <v>2.4425178138869099</v>
      </c>
      <c r="H99" s="22">
        <v>2.4425178138869099</v>
      </c>
      <c r="I99" s="22"/>
      <c r="J99" s="22">
        <f t="shared" si="6"/>
        <v>0</v>
      </c>
      <c r="K99" s="97">
        <f t="shared" si="5"/>
        <v>0</v>
      </c>
    </row>
    <row r="100" spans="1:103" s="8" customFormat="1" x14ac:dyDescent="0.25">
      <c r="A100" s="25" t="s">
        <v>232</v>
      </c>
      <c r="B100" s="39">
        <v>100.00763259767902</v>
      </c>
      <c r="C100" s="39">
        <v>100.00763259767902</v>
      </c>
      <c r="D100" s="39"/>
      <c r="E100" s="39">
        <f t="shared" si="4"/>
        <v>0</v>
      </c>
      <c r="F100" s="39"/>
      <c r="G100" s="39">
        <v>0.41722095818805494</v>
      </c>
      <c r="H100" s="39">
        <v>0.41722095818805488</v>
      </c>
      <c r="I100" s="39"/>
      <c r="J100" s="39">
        <f t="shared" si="6"/>
        <v>0</v>
      </c>
      <c r="K100" s="96">
        <f t="shared" si="5"/>
        <v>0</v>
      </c>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row>
    <row r="101" spans="1:103" x14ac:dyDescent="0.25">
      <c r="A101" s="26" t="s">
        <v>44</v>
      </c>
      <c r="B101" s="22">
        <v>100.00763259767902</v>
      </c>
      <c r="C101" s="22">
        <v>100.00763259767902</v>
      </c>
      <c r="D101" s="22"/>
      <c r="E101" s="22">
        <f t="shared" si="4"/>
        <v>0</v>
      </c>
      <c r="F101" s="22"/>
      <c r="G101" s="22">
        <v>0.41722095818805494</v>
      </c>
      <c r="H101" s="22">
        <v>0.41722095818805488</v>
      </c>
      <c r="I101" s="22"/>
      <c r="J101" s="22">
        <f t="shared" si="6"/>
        <v>0</v>
      </c>
      <c r="K101" s="97">
        <f t="shared" si="5"/>
        <v>0</v>
      </c>
    </row>
    <row r="102" spans="1:103" s="8" customFormat="1" x14ac:dyDescent="0.25">
      <c r="A102" s="25" t="s">
        <v>235</v>
      </c>
      <c r="B102" s="39">
        <v>99.999999999999986</v>
      </c>
      <c r="C102" s="39">
        <v>99.999999999999986</v>
      </c>
      <c r="D102" s="39"/>
      <c r="E102" s="39">
        <f t="shared" si="4"/>
        <v>0</v>
      </c>
      <c r="F102" s="39"/>
      <c r="G102" s="39">
        <v>5.6874880869539353E-2</v>
      </c>
      <c r="H102" s="39">
        <v>5.687488086953936E-2</v>
      </c>
      <c r="I102" s="39"/>
      <c r="J102" s="39">
        <f t="shared" si="6"/>
        <v>0</v>
      </c>
      <c r="K102" s="96">
        <f t="shared" si="5"/>
        <v>0</v>
      </c>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row>
    <row r="103" spans="1:103" x14ac:dyDescent="0.25">
      <c r="A103" s="26" t="s">
        <v>236</v>
      </c>
      <c r="B103" s="22">
        <v>99.999999999999986</v>
      </c>
      <c r="C103" s="22">
        <v>99.999999999999986</v>
      </c>
      <c r="D103" s="22"/>
      <c r="E103" s="22">
        <f t="shared" si="4"/>
        <v>0</v>
      </c>
      <c r="F103" s="22"/>
      <c r="G103" s="22">
        <v>5.6874880869539353E-2</v>
      </c>
      <c r="H103" s="22">
        <v>5.687488086953936E-2</v>
      </c>
      <c r="I103" s="22"/>
      <c r="J103" s="22">
        <f t="shared" si="6"/>
        <v>0</v>
      </c>
      <c r="K103" s="97">
        <f t="shared" si="5"/>
        <v>0</v>
      </c>
    </row>
    <row r="104" spans="1:103" s="8" customFormat="1" x14ac:dyDescent="0.25">
      <c r="A104" s="25" t="s">
        <v>238</v>
      </c>
      <c r="B104" s="39">
        <v>100.11939556601064</v>
      </c>
      <c r="C104" s="39">
        <v>100.11939556601064</v>
      </c>
      <c r="D104" s="39"/>
      <c r="E104" s="39">
        <f t="shared" si="4"/>
        <v>0</v>
      </c>
      <c r="F104" s="39"/>
      <c r="G104" s="39">
        <v>0.31272627599994751</v>
      </c>
      <c r="H104" s="39">
        <v>0.31272627599994751</v>
      </c>
      <c r="I104" s="39"/>
      <c r="J104" s="39">
        <f t="shared" si="6"/>
        <v>0</v>
      </c>
      <c r="K104" s="96">
        <f t="shared" si="5"/>
        <v>0</v>
      </c>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row>
    <row r="105" spans="1:103" x14ac:dyDescent="0.25">
      <c r="A105" s="26" t="s">
        <v>45</v>
      </c>
      <c r="B105" s="22">
        <v>100.11939556601064</v>
      </c>
      <c r="C105" s="22">
        <v>100.11939556601064</v>
      </c>
      <c r="D105" s="22"/>
      <c r="E105" s="22">
        <f t="shared" si="4"/>
        <v>0</v>
      </c>
      <c r="F105" s="22"/>
      <c r="G105" s="22">
        <v>0.31272627599994751</v>
      </c>
      <c r="H105" s="22">
        <v>0.31272627599994751</v>
      </c>
      <c r="I105" s="22"/>
      <c r="J105" s="22">
        <f t="shared" si="6"/>
        <v>0</v>
      </c>
      <c r="K105" s="97">
        <f t="shared" si="5"/>
        <v>0</v>
      </c>
    </row>
    <row r="106" spans="1:103" s="8" customFormat="1" x14ac:dyDescent="0.25">
      <c r="A106" s="25" t="s">
        <v>240</v>
      </c>
      <c r="B106" s="39">
        <v>100</v>
      </c>
      <c r="C106" s="39">
        <v>100</v>
      </c>
      <c r="D106" s="39"/>
      <c r="E106" s="39">
        <f t="shared" si="4"/>
        <v>0</v>
      </c>
      <c r="F106" s="39"/>
      <c r="G106" s="39">
        <v>1.0248591560437197</v>
      </c>
      <c r="H106" s="39">
        <v>1.0248591560437197</v>
      </c>
      <c r="I106" s="39"/>
      <c r="J106" s="39">
        <f t="shared" si="6"/>
        <v>0</v>
      </c>
      <c r="K106" s="96">
        <f t="shared" si="5"/>
        <v>0</v>
      </c>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row>
    <row r="107" spans="1:103" x14ac:dyDescent="0.25">
      <c r="A107" s="26" t="s">
        <v>241</v>
      </c>
      <c r="B107" s="22">
        <v>100</v>
      </c>
      <c r="C107" s="22">
        <v>100</v>
      </c>
      <c r="D107" s="22"/>
      <c r="E107" s="22">
        <f t="shared" si="4"/>
        <v>0</v>
      </c>
      <c r="F107" s="22"/>
      <c r="G107" s="22">
        <v>0.56704512531562234</v>
      </c>
      <c r="H107" s="22">
        <v>0.56704512531562234</v>
      </c>
      <c r="I107" s="22"/>
      <c r="J107" s="22">
        <f t="shared" si="6"/>
        <v>0</v>
      </c>
      <c r="K107" s="97">
        <f t="shared" si="5"/>
        <v>0</v>
      </c>
    </row>
    <row r="108" spans="1:103" s="8" customFormat="1" x14ac:dyDescent="0.25">
      <c r="A108" s="27" t="s">
        <v>242</v>
      </c>
      <c r="B108" s="39">
        <v>100</v>
      </c>
      <c r="C108" s="39">
        <v>100</v>
      </c>
      <c r="D108" s="39"/>
      <c r="E108" s="39">
        <f t="shared" si="4"/>
        <v>0</v>
      </c>
      <c r="F108" s="39"/>
      <c r="G108" s="39">
        <v>0.4578140307280974</v>
      </c>
      <c r="H108" s="39">
        <v>0.4578140307280974</v>
      </c>
      <c r="I108" s="39"/>
      <c r="J108" s="39">
        <f t="shared" si="6"/>
        <v>0</v>
      </c>
      <c r="K108" s="96">
        <f t="shared" si="5"/>
        <v>0</v>
      </c>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row>
    <row r="109" spans="1:103" x14ac:dyDescent="0.25">
      <c r="A109" s="28" t="s">
        <v>46</v>
      </c>
      <c r="B109" s="22">
        <v>100.63803787072342</v>
      </c>
      <c r="C109" s="22">
        <v>100.63803787072342</v>
      </c>
      <c r="D109" s="22"/>
      <c r="E109" s="22">
        <f t="shared" si="4"/>
        <v>0</v>
      </c>
      <c r="F109" s="22"/>
      <c r="G109" s="22">
        <v>0.63083654278564849</v>
      </c>
      <c r="H109" s="22">
        <v>0.63083654278564849</v>
      </c>
      <c r="I109" s="22"/>
      <c r="J109" s="22">
        <f t="shared" si="6"/>
        <v>0</v>
      </c>
      <c r="K109" s="97">
        <f t="shared" si="5"/>
        <v>0</v>
      </c>
    </row>
    <row r="110" spans="1:103" s="8" customFormat="1" x14ac:dyDescent="0.25">
      <c r="A110" s="27" t="s">
        <v>47</v>
      </c>
      <c r="B110" s="39">
        <v>101.25015906995992</v>
      </c>
      <c r="C110" s="39">
        <v>101.25015906995992</v>
      </c>
      <c r="D110" s="39"/>
      <c r="E110" s="39">
        <f t="shared" si="4"/>
        <v>0</v>
      </c>
      <c r="F110" s="39"/>
      <c r="G110" s="39">
        <v>0.32391538587712343</v>
      </c>
      <c r="H110" s="39">
        <v>0.32391538587712343</v>
      </c>
      <c r="I110" s="39"/>
      <c r="J110" s="39">
        <f t="shared" si="6"/>
        <v>0</v>
      </c>
      <c r="K110" s="96">
        <f t="shared" si="5"/>
        <v>0</v>
      </c>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row>
    <row r="111" spans="1:103" x14ac:dyDescent="0.25">
      <c r="A111" s="26" t="s">
        <v>245</v>
      </c>
      <c r="B111" s="22">
        <v>100</v>
      </c>
      <c r="C111" s="22">
        <v>100</v>
      </c>
      <c r="D111" s="22"/>
      <c r="E111" s="22">
        <f t="shared" si="4"/>
        <v>0</v>
      </c>
      <c r="F111" s="22"/>
      <c r="G111" s="22">
        <v>0.30692115690852506</v>
      </c>
      <c r="H111" s="22">
        <v>0.30692115690852506</v>
      </c>
      <c r="I111" s="22"/>
      <c r="J111" s="22">
        <f t="shared" si="6"/>
        <v>0</v>
      </c>
      <c r="K111" s="97">
        <f t="shared" si="5"/>
        <v>0</v>
      </c>
    </row>
    <row r="112" spans="1:103" s="8" customFormat="1" x14ac:dyDescent="0.25">
      <c r="A112" s="25" t="s">
        <v>246</v>
      </c>
      <c r="B112" s="39">
        <v>100.00068480306915</v>
      </c>
      <c r="C112" s="39">
        <v>100.00068480306915</v>
      </c>
      <c r="D112" s="39"/>
      <c r="E112" s="39">
        <f t="shared" si="4"/>
        <v>0</v>
      </c>
      <c r="F112" s="39"/>
      <c r="G112" s="39">
        <v>5.1549181904159207</v>
      </c>
      <c r="H112" s="39">
        <v>5.1549181904159207</v>
      </c>
      <c r="I112" s="39"/>
      <c r="J112" s="39">
        <f t="shared" si="6"/>
        <v>0</v>
      </c>
      <c r="K112" s="96">
        <f t="shared" si="5"/>
        <v>0</v>
      </c>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row>
    <row r="113" spans="1:103" x14ac:dyDescent="0.25">
      <c r="A113" s="28" t="s">
        <v>247</v>
      </c>
      <c r="B113" s="22">
        <v>100</v>
      </c>
      <c r="C113" s="22">
        <v>100</v>
      </c>
      <c r="D113" s="22"/>
      <c r="E113" s="22">
        <f t="shared" si="4"/>
        <v>0</v>
      </c>
      <c r="F113" s="22"/>
      <c r="G113" s="22">
        <v>0.58033870809418553</v>
      </c>
      <c r="H113" s="22">
        <v>0.58033870809418553</v>
      </c>
      <c r="I113" s="22"/>
      <c r="J113" s="22">
        <f t="shared" si="6"/>
        <v>0</v>
      </c>
      <c r="K113" s="97">
        <f t="shared" si="5"/>
        <v>0</v>
      </c>
    </row>
    <row r="114" spans="1:103" s="8" customFormat="1" x14ac:dyDescent="0.25">
      <c r="A114" s="27" t="s">
        <v>248</v>
      </c>
      <c r="B114" s="39">
        <v>100</v>
      </c>
      <c r="C114" s="39">
        <v>100</v>
      </c>
      <c r="D114" s="39"/>
      <c r="E114" s="39">
        <f t="shared" si="4"/>
        <v>0</v>
      </c>
      <c r="F114" s="39"/>
      <c r="G114" s="39">
        <v>0.58033870809418553</v>
      </c>
      <c r="H114" s="39">
        <v>0.58033870809418553</v>
      </c>
      <c r="I114" s="39"/>
      <c r="J114" s="39">
        <f t="shared" si="6"/>
        <v>0</v>
      </c>
      <c r="K114" s="96">
        <f t="shared" si="5"/>
        <v>0</v>
      </c>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row>
    <row r="115" spans="1:103" x14ac:dyDescent="0.25">
      <c r="A115" s="28" t="s">
        <v>48</v>
      </c>
      <c r="B115" s="22">
        <v>100.00529615785072</v>
      </c>
      <c r="C115" s="22">
        <v>100.00529615785072</v>
      </c>
      <c r="D115" s="22"/>
      <c r="E115" s="22">
        <f t="shared" si="4"/>
        <v>0</v>
      </c>
      <c r="F115" s="22"/>
      <c r="G115" s="22">
        <v>0.25428745905832123</v>
      </c>
      <c r="H115" s="22">
        <v>0.25428745905832123</v>
      </c>
      <c r="I115" s="22"/>
      <c r="J115" s="22">
        <f t="shared" si="6"/>
        <v>0</v>
      </c>
      <c r="K115" s="97">
        <f t="shared" si="5"/>
        <v>0</v>
      </c>
    </row>
    <row r="116" spans="1:103" s="8" customFormat="1" x14ac:dyDescent="0.25">
      <c r="A116" s="27" t="s">
        <v>49</v>
      </c>
      <c r="B116" s="39">
        <v>100.00529615785072</v>
      </c>
      <c r="C116" s="39">
        <v>100.00529615785072</v>
      </c>
      <c r="D116" s="39"/>
      <c r="E116" s="39">
        <f t="shared" si="4"/>
        <v>0</v>
      </c>
      <c r="F116" s="39"/>
      <c r="G116" s="39">
        <v>0.25428745905832123</v>
      </c>
      <c r="H116" s="39">
        <v>0.25428745905832123</v>
      </c>
      <c r="I116" s="39"/>
      <c r="J116" s="39">
        <f t="shared" si="6"/>
        <v>0</v>
      </c>
      <c r="K116" s="96">
        <f t="shared" si="5"/>
        <v>0</v>
      </c>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row>
    <row r="117" spans="1:103" x14ac:dyDescent="0.25">
      <c r="A117" s="28" t="s">
        <v>251</v>
      </c>
      <c r="B117" s="22">
        <v>99.999998715078419</v>
      </c>
      <c r="C117" s="22">
        <v>99.999998715078419</v>
      </c>
      <c r="D117" s="22"/>
      <c r="E117" s="22">
        <f t="shared" si="4"/>
        <v>0</v>
      </c>
      <c r="F117" s="22"/>
      <c r="G117" s="22">
        <v>1.5184182981919772</v>
      </c>
      <c r="H117" s="22">
        <v>1.5184182981919769</v>
      </c>
      <c r="I117" s="22"/>
      <c r="J117" s="22">
        <f t="shared" si="6"/>
        <v>0</v>
      </c>
      <c r="K117" s="97">
        <f t="shared" si="5"/>
        <v>0</v>
      </c>
    </row>
    <row r="118" spans="1:103" s="8" customFormat="1" x14ac:dyDescent="0.25">
      <c r="A118" s="27" t="s">
        <v>252</v>
      </c>
      <c r="B118" s="39">
        <v>100</v>
      </c>
      <c r="C118" s="39">
        <v>100</v>
      </c>
      <c r="D118" s="39"/>
      <c r="E118" s="39">
        <f t="shared" si="4"/>
        <v>0</v>
      </c>
      <c r="F118" s="39"/>
      <c r="G118" s="39">
        <v>1.5184183177024615</v>
      </c>
      <c r="H118" s="39">
        <v>1.5184183177024615</v>
      </c>
      <c r="I118" s="39"/>
      <c r="J118" s="39">
        <f t="shared" si="6"/>
        <v>0</v>
      </c>
      <c r="K118" s="96">
        <f t="shared" si="5"/>
        <v>0</v>
      </c>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row>
    <row r="119" spans="1:103" x14ac:dyDescent="0.25">
      <c r="A119" s="28" t="s">
        <v>253</v>
      </c>
      <c r="B119" s="22">
        <v>100.00077996823957</v>
      </c>
      <c r="C119" s="22">
        <v>100.00077996823957</v>
      </c>
      <c r="D119" s="22"/>
      <c r="E119" s="22">
        <f t="shared" si="4"/>
        <v>0</v>
      </c>
      <c r="F119" s="22"/>
      <c r="G119" s="22">
        <v>2.8018737250714372</v>
      </c>
      <c r="H119" s="22">
        <v>2.8018737250714367</v>
      </c>
      <c r="I119" s="22"/>
      <c r="J119" s="22">
        <f t="shared" si="6"/>
        <v>0</v>
      </c>
      <c r="K119" s="97">
        <f t="shared" si="5"/>
        <v>0</v>
      </c>
    </row>
    <row r="120" spans="1:103" s="8" customFormat="1" x14ac:dyDescent="0.25">
      <c r="A120" s="27" t="s">
        <v>254</v>
      </c>
      <c r="B120" s="39">
        <v>100.00077996823957</v>
      </c>
      <c r="C120" s="39">
        <v>100.00077996823957</v>
      </c>
      <c r="D120" s="39"/>
      <c r="E120" s="39">
        <f t="shared" si="4"/>
        <v>0</v>
      </c>
      <c r="F120" s="39"/>
      <c r="G120" s="39">
        <v>2.8018737250714372</v>
      </c>
      <c r="H120" s="39">
        <v>2.8018737250714367</v>
      </c>
      <c r="I120" s="39"/>
      <c r="J120" s="39">
        <f t="shared" si="6"/>
        <v>0</v>
      </c>
      <c r="K120" s="96">
        <f t="shared" si="5"/>
        <v>0</v>
      </c>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row>
    <row r="121" spans="1:103" x14ac:dyDescent="0.25">
      <c r="A121" s="28" t="s">
        <v>257</v>
      </c>
      <c r="B121" s="22">
        <v>100.52685945025803</v>
      </c>
      <c r="C121" s="22">
        <v>100.52685945025803</v>
      </c>
      <c r="D121" s="22"/>
      <c r="E121" s="22">
        <f t="shared" si="4"/>
        <v>0</v>
      </c>
      <c r="F121" s="22"/>
      <c r="G121" s="22">
        <v>5.4970494518340329</v>
      </c>
      <c r="H121" s="22">
        <v>5.4970494518340329</v>
      </c>
      <c r="I121" s="22"/>
      <c r="J121" s="22">
        <f t="shared" si="6"/>
        <v>0</v>
      </c>
      <c r="K121" s="97">
        <f t="shared" si="5"/>
        <v>0</v>
      </c>
    </row>
    <row r="122" spans="1:103" s="8" customFormat="1" x14ac:dyDescent="0.25">
      <c r="A122" s="25" t="s">
        <v>258</v>
      </c>
      <c r="B122" s="39">
        <v>100.53065446270789</v>
      </c>
      <c r="C122" s="39">
        <v>100.53065446270789</v>
      </c>
      <c r="D122" s="39"/>
      <c r="E122" s="39">
        <f t="shared" si="4"/>
        <v>0</v>
      </c>
      <c r="F122" s="39"/>
      <c r="G122" s="39">
        <v>5.4579429550508243</v>
      </c>
      <c r="H122" s="39">
        <v>5.4579429550508243</v>
      </c>
      <c r="I122" s="39"/>
      <c r="J122" s="39">
        <f t="shared" si="6"/>
        <v>0</v>
      </c>
      <c r="K122" s="96">
        <f t="shared" si="5"/>
        <v>0</v>
      </c>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row>
    <row r="123" spans="1:103" x14ac:dyDescent="0.25">
      <c r="A123" s="26" t="s">
        <v>259</v>
      </c>
      <c r="B123" s="22">
        <v>100.53065446270789</v>
      </c>
      <c r="C123" s="22">
        <v>100.53065446270789</v>
      </c>
      <c r="D123" s="22"/>
      <c r="E123" s="22">
        <f t="shared" si="4"/>
        <v>0</v>
      </c>
      <c r="F123" s="22"/>
      <c r="G123" s="22">
        <v>5.4579429550508243</v>
      </c>
      <c r="H123" s="22">
        <v>5.4579429550508243</v>
      </c>
      <c r="I123" s="22"/>
      <c r="J123" s="22">
        <f t="shared" si="6"/>
        <v>0</v>
      </c>
      <c r="K123" s="97">
        <f t="shared" si="5"/>
        <v>0</v>
      </c>
    </row>
    <row r="124" spans="1:103" s="8" customFormat="1" x14ac:dyDescent="0.25">
      <c r="A124" s="25" t="s">
        <v>261</v>
      </c>
      <c r="B124" s="39">
        <v>100</v>
      </c>
      <c r="C124" s="39">
        <v>100</v>
      </c>
      <c r="D124" s="39"/>
      <c r="E124" s="39">
        <f t="shared" si="4"/>
        <v>0</v>
      </c>
      <c r="F124" s="39"/>
      <c r="G124" s="39">
        <v>3.9106496783208017E-2</v>
      </c>
      <c r="H124" s="39">
        <v>3.9106496783208017E-2</v>
      </c>
      <c r="I124" s="39"/>
      <c r="J124" s="39">
        <f t="shared" si="6"/>
        <v>0</v>
      </c>
      <c r="K124" s="96">
        <f t="shared" si="5"/>
        <v>0</v>
      </c>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row>
    <row r="125" spans="1:103" x14ac:dyDescent="0.25">
      <c r="A125" s="26" t="s">
        <v>262</v>
      </c>
      <c r="B125" s="22">
        <v>100</v>
      </c>
      <c r="C125" s="22">
        <v>100</v>
      </c>
      <c r="D125" s="22"/>
      <c r="E125" s="22">
        <f t="shared" si="4"/>
        <v>0</v>
      </c>
      <c r="F125" s="22"/>
      <c r="G125" s="22">
        <v>3.9106496783208017E-2</v>
      </c>
      <c r="H125" s="22">
        <v>3.9106496783208017E-2</v>
      </c>
      <c r="I125" s="22"/>
      <c r="J125" s="22">
        <f t="shared" si="6"/>
        <v>0</v>
      </c>
      <c r="K125" s="97">
        <f t="shared" si="5"/>
        <v>0</v>
      </c>
    </row>
    <row r="126" spans="1:103" s="8" customFormat="1" x14ac:dyDescent="0.25">
      <c r="A126" s="25" t="s">
        <v>264</v>
      </c>
      <c r="B126" s="39">
        <v>100</v>
      </c>
      <c r="C126" s="39">
        <v>100</v>
      </c>
      <c r="D126" s="39"/>
      <c r="E126" s="39">
        <f t="shared" si="4"/>
        <v>0</v>
      </c>
      <c r="F126" s="39"/>
      <c r="G126" s="39">
        <v>0.13744789565095258</v>
      </c>
      <c r="H126" s="39">
        <v>0.13744789565095258</v>
      </c>
      <c r="I126" s="39"/>
      <c r="J126" s="39">
        <f t="shared" si="6"/>
        <v>0</v>
      </c>
      <c r="K126" s="96">
        <f t="shared" si="5"/>
        <v>0</v>
      </c>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row>
    <row r="127" spans="1:103" x14ac:dyDescent="0.25">
      <c r="A127" s="28" t="s">
        <v>265</v>
      </c>
      <c r="B127" s="22">
        <v>100</v>
      </c>
      <c r="C127" s="22">
        <v>100</v>
      </c>
      <c r="D127" s="22"/>
      <c r="E127" s="22">
        <f t="shared" si="4"/>
        <v>0</v>
      </c>
      <c r="F127" s="22"/>
      <c r="G127" s="22">
        <v>0.13744789565095258</v>
      </c>
      <c r="H127" s="22">
        <v>0.13744789565095258</v>
      </c>
      <c r="I127" s="22"/>
      <c r="J127" s="22">
        <f t="shared" si="6"/>
        <v>0</v>
      </c>
      <c r="K127" s="97">
        <f t="shared" si="5"/>
        <v>0</v>
      </c>
    </row>
    <row r="128" spans="1:103" s="8" customFormat="1" x14ac:dyDescent="0.25">
      <c r="A128" s="27" t="s">
        <v>266</v>
      </c>
      <c r="B128" s="39">
        <v>100</v>
      </c>
      <c r="C128" s="39">
        <v>100</v>
      </c>
      <c r="D128" s="39"/>
      <c r="E128" s="39">
        <f t="shared" si="4"/>
        <v>0</v>
      </c>
      <c r="F128" s="39"/>
      <c r="G128" s="39">
        <v>9.8800146309281356E-2</v>
      </c>
      <c r="H128" s="39">
        <v>9.8800146309281356E-2</v>
      </c>
      <c r="I128" s="39"/>
      <c r="J128" s="39">
        <f t="shared" si="6"/>
        <v>0</v>
      </c>
      <c r="K128" s="96">
        <f t="shared" si="5"/>
        <v>0</v>
      </c>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row>
    <row r="129" spans="1:103" x14ac:dyDescent="0.25">
      <c r="A129" s="26" t="s">
        <v>267</v>
      </c>
      <c r="B129" s="22">
        <v>100</v>
      </c>
      <c r="C129" s="22">
        <v>100</v>
      </c>
      <c r="D129" s="22"/>
      <c r="E129" s="22">
        <f t="shared" si="4"/>
        <v>0</v>
      </c>
      <c r="F129" s="22"/>
      <c r="G129" s="22">
        <v>3.8647749341671228E-2</v>
      </c>
      <c r="H129" s="22">
        <v>3.8647749341671228E-2</v>
      </c>
      <c r="I129" s="22"/>
      <c r="J129" s="22">
        <f t="shared" si="6"/>
        <v>0</v>
      </c>
      <c r="K129" s="97">
        <f t="shared" si="5"/>
        <v>0</v>
      </c>
    </row>
    <row r="130" spans="1:103" s="8" customFormat="1" x14ac:dyDescent="0.25">
      <c r="A130" s="25" t="s">
        <v>269</v>
      </c>
      <c r="B130" s="39">
        <v>99.972345525254582</v>
      </c>
      <c r="C130" s="39">
        <v>99.86917467748691</v>
      </c>
      <c r="D130" s="39"/>
      <c r="E130" s="39">
        <f t="shared" si="4"/>
        <v>-0.10319938701609521</v>
      </c>
      <c r="F130" s="39"/>
      <c r="G130" s="39">
        <v>4.786803037595603</v>
      </c>
      <c r="H130" s="39">
        <v>4.7818630862031357</v>
      </c>
      <c r="I130" s="39"/>
      <c r="J130" s="39">
        <f t="shared" si="6"/>
        <v>-4.9399513924672789E-3</v>
      </c>
      <c r="K130" s="96">
        <f t="shared" si="5"/>
        <v>-5.0267334890319237E-5</v>
      </c>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row>
    <row r="131" spans="1:103" x14ac:dyDescent="0.25">
      <c r="A131" s="28" t="s">
        <v>50</v>
      </c>
      <c r="B131" s="22">
        <v>100.01247249270456</v>
      </c>
      <c r="C131" s="22">
        <v>99.898296677646812</v>
      </c>
      <c r="D131" s="22"/>
      <c r="E131" s="22">
        <f t="shared" si="4"/>
        <v>-0.11416157626348289</v>
      </c>
      <c r="F131" s="22"/>
      <c r="G131" s="22">
        <v>4.3271576603545654</v>
      </c>
      <c r="H131" s="22">
        <v>4.322217708962099</v>
      </c>
      <c r="I131" s="22"/>
      <c r="J131" s="22">
        <f t="shared" si="6"/>
        <v>-4.9399513924663907E-3</v>
      </c>
      <c r="K131" s="97">
        <f t="shared" si="5"/>
        <v>-5.0267334890310197E-5</v>
      </c>
    </row>
    <row r="132" spans="1:103" s="8" customFormat="1" x14ac:dyDescent="0.25">
      <c r="A132" s="27" t="s">
        <v>270</v>
      </c>
      <c r="B132" s="39">
        <v>112.45593503545534</v>
      </c>
      <c r="C132" s="39">
        <v>112.45593503545534</v>
      </c>
      <c r="D132" s="39"/>
      <c r="E132" s="39">
        <f t="shared" si="4"/>
        <v>0</v>
      </c>
      <c r="F132" s="39"/>
      <c r="G132" s="39">
        <v>2.8898390382237956E-2</v>
      </c>
      <c r="H132" s="39">
        <v>2.889839038223796E-2</v>
      </c>
      <c r="I132" s="39"/>
      <c r="J132" s="39">
        <f t="shared" si="6"/>
        <v>0</v>
      </c>
      <c r="K132" s="96">
        <f t="shared" si="5"/>
        <v>0</v>
      </c>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row>
    <row r="133" spans="1:103" x14ac:dyDescent="0.25">
      <c r="A133" s="26" t="s">
        <v>52</v>
      </c>
      <c r="B133" s="22">
        <v>99.850730566116937</v>
      </c>
      <c r="C133" s="22">
        <v>99.729096415742049</v>
      </c>
      <c r="D133" s="22"/>
      <c r="E133" s="22">
        <f t="shared" si="4"/>
        <v>-0.12181598440519359</v>
      </c>
      <c r="F133" s="22"/>
      <c r="G133" s="22">
        <v>4.0552571295033548</v>
      </c>
      <c r="H133" s="22">
        <v>4.0503171781108893</v>
      </c>
      <c r="I133" s="22"/>
      <c r="J133" s="22">
        <f t="shared" si="6"/>
        <v>-4.9399513924655025E-3</v>
      </c>
      <c r="K133" s="97">
        <f t="shared" si="5"/>
        <v>-5.0267334890301157E-5</v>
      </c>
    </row>
    <row r="134" spans="1:103" s="8" customFormat="1" x14ac:dyDescent="0.25">
      <c r="A134" s="27" t="s">
        <v>51</v>
      </c>
      <c r="B134" s="39">
        <v>101.41947568544852</v>
      </c>
      <c r="C134" s="39">
        <v>101.41947568544852</v>
      </c>
      <c r="D134" s="39"/>
      <c r="E134" s="39">
        <f t="shared" si="4"/>
        <v>0</v>
      </c>
      <c r="F134" s="39"/>
      <c r="G134" s="39">
        <v>0.24300214046897214</v>
      </c>
      <c r="H134" s="39">
        <v>0.24300214046897214</v>
      </c>
      <c r="I134" s="39"/>
      <c r="J134" s="39">
        <f t="shared" si="6"/>
        <v>0</v>
      </c>
      <c r="K134" s="96">
        <f t="shared" si="5"/>
        <v>0</v>
      </c>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row>
    <row r="135" spans="1:103" x14ac:dyDescent="0.25">
      <c r="A135" s="28" t="s">
        <v>273</v>
      </c>
      <c r="B135" s="22">
        <v>99.388878350689978</v>
      </c>
      <c r="C135" s="22">
        <v>99.388878350689978</v>
      </c>
      <c r="D135" s="22"/>
      <c r="E135" s="22">
        <f t="shared" si="4"/>
        <v>0</v>
      </c>
      <c r="F135" s="22"/>
      <c r="G135" s="22">
        <v>0.30311127827197232</v>
      </c>
      <c r="H135" s="22">
        <v>0.30311127827197232</v>
      </c>
      <c r="I135" s="22"/>
      <c r="J135" s="22">
        <f t="shared" si="6"/>
        <v>0</v>
      </c>
      <c r="K135" s="97">
        <f t="shared" si="5"/>
        <v>0</v>
      </c>
    </row>
    <row r="136" spans="1:103" s="8" customFormat="1" x14ac:dyDescent="0.25">
      <c r="A136" s="27" t="s">
        <v>274</v>
      </c>
      <c r="B136" s="39">
        <v>100</v>
      </c>
      <c r="C136" s="39">
        <v>100</v>
      </c>
      <c r="D136" s="39"/>
      <c r="E136" s="39">
        <f t="shared" si="4"/>
        <v>0</v>
      </c>
      <c r="F136" s="39"/>
      <c r="G136" s="39">
        <v>0.1080810719130568</v>
      </c>
      <c r="H136" s="39">
        <v>0.10808107191305681</v>
      </c>
      <c r="I136" s="39"/>
      <c r="J136" s="39">
        <f t="shared" si="6"/>
        <v>0</v>
      </c>
      <c r="K136" s="96">
        <f t="shared" si="5"/>
        <v>0</v>
      </c>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row>
    <row r="137" spans="1:103" x14ac:dyDescent="0.25">
      <c r="A137" s="26" t="s">
        <v>275</v>
      </c>
      <c r="B137" s="22">
        <v>99.053415150447591</v>
      </c>
      <c r="C137" s="22">
        <v>99.053415150447591</v>
      </c>
      <c r="D137" s="22"/>
      <c r="E137" s="22">
        <f t="shared" si="4"/>
        <v>0</v>
      </c>
      <c r="F137" s="22"/>
      <c r="G137" s="22">
        <v>0.19503020635891552</v>
      </c>
      <c r="H137" s="22">
        <v>0.19503020635891552</v>
      </c>
      <c r="I137" s="22"/>
      <c r="J137" s="22">
        <f t="shared" si="6"/>
        <v>0</v>
      </c>
      <c r="K137" s="97">
        <f t="shared" si="5"/>
        <v>0</v>
      </c>
    </row>
    <row r="138" spans="1:103" s="8" customFormat="1" x14ac:dyDescent="0.25">
      <c r="A138" s="25" t="s">
        <v>277</v>
      </c>
      <c r="B138" s="39">
        <v>100</v>
      </c>
      <c r="C138" s="39">
        <v>100</v>
      </c>
      <c r="D138" s="39"/>
      <c r="E138" s="39">
        <f t="shared" ref="E138:E139" si="7">((C138/B138-1)*100)</f>
        <v>0</v>
      </c>
      <c r="F138" s="39"/>
      <c r="G138" s="39">
        <v>0.15653409896906478</v>
      </c>
      <c r="H138" s="39">
        <v>0.15653409896906476</v>
      </c>
      <c r="I138" s="39"/>
      <c r="J138" s="39">
        <f t="shared" si="6"/>
        <v>0</v>
      </c>
      <c r="K138" s="96">
        <f t="shared" ref="K138:K139" si="8">J138/$G$5</f>
        <v>0</v>
      </c>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row>
    <row r="139" spans="1:103" x14ac:dyDescent="0.25">
      <c r="A139" s="26" t="s">
        <v>278</v>
      </c>
      <c r="B139" s="22">
        <v>100</v>
      </c>
      <c r="C139" s="22">
        <v>100</v>
      </c>
      <c r="D139" s="22"/>
      <c r="E139" s="22">
        <f t="shared" si="7"/>
        <v>0</v>
      </c>
      <c r="F139" s="22"/>
      <c r="G139" s="22">
        <v>0.15653409896906478</v>
      </c>
      <c r="H139" s="22">
        <v>0.15653409896906476</v>
      </c>
      <c r="I139" s="22"/>
      <c r="J139" s="22">
        <f t="shared" si="6"/>
        <v>0</v>
      </c>
      <c r="K139" s="98">
        <f t="shared" si="8"/>
        <v>0</v>
      </c>
    </row>
    <row r="140" spans="1:103" x14ac:dyDescent="0.25">
      <c r="A140" s="21" t="s">
        <v>285</v>
      </c>
      <c r="B140" s="38"/>
      <c r="C140" s="38"/>
    </row>
    <row r="141" spans="1:103" x14ac:dyDescent="0.2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Q5" sqref="Q5"/>
    </sheetView>
  </sheetViews>
  <sheetFormatPr defaultRowHeight="15" x14ac:dyDescent="0.25"/>
  <cols>
    <col min="1" max="1" width="54" style="151" customWidth="1"/>
    <col min="2" max="3" width="9.7109375" style="3" bestFit="1" customWidth="1"/>
    <col min="4" max="4" width="1.85546875" style="38" customWidth="1"/>
    <col min="5" max="5" width="11.28515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03" width="9.140625" style="151"/>
    <col min="104" max="16384" width="9.140625" style="65"/>
  </cols>
  <sheetData>
    <row r="1" spans="1:14" ht="15.75" x14ac:dyDescent="0.25">
      <c r="A1" s="148" t="s">
        <v>289</v>
      </c>
      <c r="B1" s="149"/>
      <c r="C1" s="149"/>
      <c r="D1" s="150"/>
    </row>
    <row r="2" spans="1:14" ht="6" customHeight="1" x14ac:dyDescent="0.25">
      <c r="A2" s="152"/>
      <c r="B2" s="19"/>
      <c r="C2" s="19"/>
      <c r="D2" s="18"/>
      <c r="E2" s="18"/>
      <c r="F2" s="18"/>
      <c r="G2" s="18"/>
      <c r="H2" s="18"/>
      <c r="I2" s="18"/>
      <c r="J2" s="18"/>
    </row>
    <row r="3" spans="1:14" ht="53.25" customHeight="1" x14ac:dyDescent="0.25">
      <c r="A3" s="153" t="s">
        <v>82</v>
      </c>
      <c r="B3" s="111" t="s">
        <v>84</v>
      </c>
      <c r="C3" s="111"/>
      <c r="D3" s="111"/>
      <c r="E3" s="104" t="s">
        <v>85</v>
      </c>
      <c r="F3" s="10"/>
      <c r="G3" s="110" t="s">
        <v>86</v>
      </c>
      <c r="H3" s="110"/>
      <c r="I3" s="10"/>
      <c r="J3" s="154" t="s">
        <v>87</v>
      </c>
      <c r="K3" s="104" t="s">
        <v>287</v>
      </c>
    </row>
    <row r="4" spans="1:14" ht="60" x14ac:dyDescent="0.25">
      <c r="A4" s="155"/>
      <c r="B4" s="156">
        <v>44136</v>
      </c>
      <c r="C4" s="156">
        <v>44166</v>
      </c>
      <c r="D4" s="157"/>
      <c r="E4" s="158" t="s">
        <v>290</v>
      </c>
      <c r="F4" s="157"/>
      <c r="G4" s="159">
        <v>44136</v>
      </c>
      <c r="H4" s="156">
        <v>44166</v>
      </c>
      <c r="I4" s="18"/>
      <c r="J4" s="158" t="s">
        <v>290</v>
      </c>
      <c r="K4" s="90" t="s">
        <v>290</v>
      </c>
    </row>
    <row r="5" spans="1:14" ht="15.75" x14ac:dyDescent="0.25">
      <c r="A5" s="160" t="s">
        <v>83</v>
      </c>
      <c r="B5" s="15">
        <v>100.01394405576691</v>
      </c>
      <c r="C5" s="15">
        <v>100.12191986331926</v>
      </c>
      <c r="D5" s="13"/>
      <c r="E5" s="13">
        <f>((C5/B5-1)*100)</f>
        <v>0.10796075344468026</v>
      </c>
      <c r="F5" s="13"/>
      <c r="G5" s="13">
        <v>100.01394405576691</v>
      </c>
      <c r="H5" s="13">
        <v>100.12191986331926</v>
      </c>
      <c r="I5" s="13"/>
      <c r="J5" s="14">
        <f t="shared" ref="J5" si="0">H5-G5</f>
        <v>0.10797580755235003</v>
      </c>
      <c r="K5" s="94">
        <f>SUM(K7+K25+K30+K38+K50+K67+K77+K88+K99+K112+K121+K126+K130)</f>
        <v>1.0796075344468958E-3</v>
      </c>
      <c r="N5" s="162"/>
    </row>
    <row r="6" spans="1:14" ht="13.5" customHeight="1" x14ac:dyDescent="0.25">
      <c r="A6" s="161"/>
      <c r="B6" s="12"/>
      <c r="C6" s="12"/>
      <c r="D6" s="12"/>
      <c r="E6" s="12"/>
      <c r="F6" s="12"/>
      <c r="G6" s="12"/>
      <c r="H6" s="12"/>
      <c r="I6" s="12"/>
      <c r="J6" s="12"/>
      <c r="K6" s="12"/>
    </row>
    <row r="7" spans="1:14" ht="15.75" customHeight="1" x14ac:dyDescent="0.25">
      <c r="A7" s="24" t="s">
        <v>0</v>
      </c>
      <c r="B7" s="20">
        <v>102.22851091819884</v>
      </c>
      <c r="C7" s="20">
        <v>102.68681807033808</v>
      </c>
      <c r="D7" s="20"/>
      <c r="E7" s="20">
        <f>((C7/B7-1)*100)</f>
        <v>0.44831637282281012</v>
      </c>
      <c r="F7" s="20"/>
      <c r="G7" s="20">
        <v>27.281305759942668</v>
      </c>
      <c r="H7" s="20">
        <v>27.403612320384344</v>
      </c>
      <c r="I7" s="20"/>
      <c r="J7" s="20">
        <f>H7-G7</f>
        <v>0.12230656044167532</v>
      </c>
      <c r="K7" s="95">
        <f>J7/$G$5</f>
        <v>1.2228950832443748E-3</v>
      </c>
    </row>
    <row r="8" spans="1:14" x14ac:dyDescent="0.25">
      <c r="A8" s="25" t="s">
        <v>1</v>
      </c>
      <c r="B8" s="39">
        <v>102.28225954438237</v>
      </c>
      <c r="C8" s="39">
        <v>102.78638239613829</v>
      </c>
      <c r="D8" s="39"/>
      <c r="E8" s="39">
        <f>((C8/B8-1)*100)</f>
        <v>0.49287418365759894</v>
      </c>
      <c r="F8" s="39"/>
      <c r="G8" s="39">
        <v>24.940629747115491</v>
      </c>
      <c r="H8" s="39">
        <v>25.063555672380652</v>
      </c>
      <c r="I8" s="39"/>
      <c r="J8" s="39">
        <f t="shared" ref="J8:J94" si="1">H8-G8</f>
        <v>0.12292592526516088</v>
      </c>
      <c r="K8" s="96">
        <f>J8/$G$5</f>
        <v>1.229087867953877E-3</v>
      </c>
    </row>
    <row r="9" spans="1:14" ht="15.75" customHeight="1" x14ac:dyDescent="0.25">
      <c r="A9" s="26" t="s">
        <v>3</v>
      </c>
      <c r="B9" s="22">
        <v>101.30265152620528</v>
      </c>
      <c r="C9" s="22">
        <v>101.30230494043508</v>
      </c>
      <c r="D9" s="22"/>
      <c r="E9" s="22">
        <f>((C9/B9-1)*100)</f>
        <v>-3.4212902128016864E-4</v>
      </c>
      <c r="F9" s="22"/>
      <c r="G9" s="22">
        <v>5.3264486847195274</v>
      </c>
      <c r="H9" s="22">
        <v>5.3264304613927731</v>
      </c>
      <c r="I9" s="22"/>
      <c r="J9" s="22">
        <f t="shared" si="1"/>
        <v>-1.8223326754274183E-5</v>
      </c>
      <c r="K9" s="97">
        <f>J9/$G$5</f>
        <v>-1.8220786037707914E-7</v>
      </c>
    </row>
    <row r="10" spans="1:14" x14ac:dyDescent="0.25">
      <c r="A10" s="27" t="s">
        <v>4</v>
      </c>
      <c r="B10" s="39">
        <v>99.622702480460674</v>
      </c>
      <c r="C10" s="39">
        <v>99.691541993610102</v>
      </c>
      <c r="D10" s="39"/>
      <c r="E10" s="39">
        <f t="shared" ref="E10:E73" si="2">((C10/B10-1)*100)</f>
        <v>6.9100226590346203E-2</v>
      </c>
      <c r="F10" s="39"/>
      <c r="G10" s="39">
        <v>1.1046400184368037</v>
      </c>
      <c r="H10" s="39">
        <v>1.105403327192551</v>
      </c>
      <c r="I10" s="39"/>
      <c r="J10" s="39">
        <f t="shared" si="1"/>
        <v>7.6330875574726065E-4</v>
      </c>
      <c r="K10" s="96">
        <f t="shared" ref="K10:K73" si="3">J10/$G$5</f>
        <v>7.6320233438813924E-6</v>
      </c>
    </row>
    <row r="11" spans="1:14" ht="15.75" customHeight="1" x14ac:dyDescent="0.25">
      <c r="A11" s="26" t="s">
        <v>5</v>
      </c>
      <c r="B11" s="22">
        <v>98.277490208866027</v>
      </c>
      <c r="C11" s="22">
        <v>98.687293881700029</v>
      </c>
      <c r="D11" s="22"/>
      <c r="E11" s="22">
        <f t="shared" si="2"/>
        <v>0.41698630272615222</v>
      </c>
      <c r="F11" s="22"/>
      <c r="G11" s="22">
        <v>5.1440657040230295</v>
      </c>
      <c r="H11" s="22">
        <v>5.1655157534120404</v>
      </c>
      <c r="I11" s="22"/>
      <c r="J11" s="22">
        <f t="shared" si="1"/>
        <v>2.145004938901085E-2</v>
      </c>
      <c r="K11" s="97">
        <f t="shared" si="3"/>
        <v>2.1447058799171532E-4</v>
      </c>
    </row>
    <row r="12" spans="1:14" ht="15.75" customHeight="1" x14ac:dyDescent="0.25">
      <c r="A12" s="27" t="s">
        <v>109</v>
      </c>
      <c r="B12" s="39">
        <v>104.08635867067245</v>
      </c>
      <c r="C12" s="39">
        <v>103.8904911093454</v>
      </c>
      <c r="D12" s="39"/>
      <c r="E12" s="39">
        <f t="shared" si="2"/>
        <v>-0.18817793592603715</v>
      </c>
      <c r="F12" s="39"/>
      <c r="G12" s="39">
        <v>4.9096973886539459</v>
      </c>
      <c r="H12" s="39">
        <v>4.9004584214477624</v>
      </c>
      <c r="I12" s="39"/>
      <c r="J12" s="39">
        <f t="shared" si="1"/>
        <v>-9.238967206183446E-3</v>
      </c>
      <c r="K12" s="96">
        <f t="shared" si="3"/>
        <v>-9.2376790990583048E-5</v>
      </c>
    </row>
    <row r="13" spans="1:14" x14ac:dyDescent="0.25">
      <c r="A13" s="26" t="s">
        <v>6</v>
      </c>
      <c r="B13" s="22">
        <v>102.05729673746319</v>
      </c>
      <c r="C13" s="22">
        <v>102.08596956692622</v>
      </c>
      <c r="D13" s="22"/>
      <c r="E13" s="22">
        <f t="shared" si="2"/>
        <v>2.8094835332348467E-2</v>
      </c>
      <c r="F13" s="22"/>
      <c r="G13" s="22">
        <v>1.0344602253739152</v>
      </c>
      <c r="H13" s="22">
        <v>1.0347508552708129</v>
      </c>
      <c r="I13" s="22"/>
      <c r="J13" s="22">
        <f t="shared" si="1"/>
        <v>2.9062989689765395E-4</v>
      </c>
      <c r="K13" s="97">
        <f t="shared" si="3"/>
        <v>2.9058937695287893E-6</v>
      </c>
    </row>
    <row r="14" spans="1:14" x14ac:dyDescent="0.25">
      <c r="A14" s="27" t="s">
        <v>7</v>
      </c>
      <c r="B14" s="39">
        <v>101.9024324854738</v>
      </c>
      <c r="C14" s="39">
        <v>100.22248630931389</v>
      </c>
      <c r="D14" s="39"/>
      <c r="E14" s="39">
        <f t="shared" si="2"/>
        <v>-1.6485829976623734</v>
      </c>
      <c r="F14" s="39"/>
      <c r="G14" s="39">
        <v>2.0637830432246447</v>
      </c>
      <c r="H14" s="39">
        <v>2.0297598668654042</v>
      </c>
      <c r="I14" s="39"/>
      <c r="J14" s="39">
        <f t="shared" si="1"/>
        <v>-3.4023176359240459E-2</v>
      </c>
      <c r="K14" s="96">
        <f t="shared" si="3"/>
        <v>-3.4018432809998402E-4</v>
      </c>
    </row>
    <row r="15" spans="1:14" ht="15.75" customHeight="1" x14ac:dyDescent="0.25">
      <c r="A15" s="26" t="s">
        <v>8</v>
      </c>
      <c r="B15" s="22">
        <v>111.08206164122583</v>
      </c>
      <c r="C15" s="22">
        <v>115.64769865157095</v>
      </c>
      <c r="D15" s="22"/>
      <c r="E15" s="22">
        <f t="shared" si="2"/>
        <v>4.1101478878662334</v>
      </c>
      <c r="F15" s="22"/>
      <c r="G15" s="22">
        <v>2.8636842280445967</v>
      </c>
      <c r="H15" s="22">
        <v>2.9813858848587307</v>
      </c>
      <c r="I15" s="22"/>
      <c r="J15" s="22">
        <f t="shared" si="1"/>
        <v>0.11770165681413403</v>
      </c>
      <c r="K15" s="97">
        <f t="shared" si="3"/>
        <v>1.1768524671770227E-3</v>
      </c>
    </row>
    <row r="16" spans="1:14" x14ac:dyDescent="0.25">
      <c r="A16" s="27" t="s">
        <v>9</v>
      </c>
      <c r="B16" s="39">
        <v>99.926379450785532</v>
      </c>
      <c r="C16" s="39">
        <v>99.967970431363952</v>
      </c>
      <c r="D16" s="39"/>
      <c r="E16" s="39">
        <f t="shared" si="2"/>
        <v>4.1621622645604539E-2</v>
      </c>
      <c r="F16" s="39"/>
      <c r="G16" s="39">
        <v>1.321677648321447</v>
      </c>
      <c r="H16" s="39">
        <v>1.3222277520048227</v>
      </c>
      <c r="I16" s="39"/>
      <c r="J16" s="39">
        <f t="shared" si="1"/>
        <v>5.5010368337571336E-4</v>
      </c>
      <c r="K16" s="96">
        <f t="shared" si="3"/>
        <v>5.5002698730587036E-6</v>
      </c>
    </row>
    <row r="17" spans="1:11" ht="15.75" customHeight="1" x14ac:dyDescent="0.25">
      <c r="A17" s="26" t="s">
        <v>10</v>
      </c>
      <c r="B17" s="22">
        <v>104.03896475675667</v>
      </c>
      <c r="C17" s="22">
        <v>106.29788784067486</v>
      </c>
      <c r="D17" s="22"/>
      <c r="E17" s="22">
        <f t="shared" si="2"/>
        <v>2.1712279521423072</v>
      </c>
      <c r="F17" s="22"/>
      <c r="G17" s="22">
        <v>1.1721728063175729</v>
      </c>
      <c r="H17" s="22">
        <v>1.1976233499357514</v>
      </c>
      <c r="I17" s="22"/>
      <c r="J17" s="22">
        <f t="shared" si="1"/>
        <v>2.5450543618178445E-2</v>
      </c>
      <c r="K17" s="97">
        <f t="shared" si="3"/>
        <v>2.5446995274966302E-4</v>
      </c>
    </row>
    <row r="18" spans="1:11" x14ac:dyDescent="0.25">
      <c r="A18" s="25" t="s">
        <v>11</v>
      </c>
      <c r="B18" s="39">
        <v>101.65929080040151</v>
      </c>
      <c r="C18" s="39">
        <v>101.63239079871062</v>
      </c>
      <c r="D18" s="39"/>
      <c r="E18" s="39">
        <f t="shared" si="2"/>
        <v>-2.6460937784533733E-2</v>
      </c>
      <c r="F18" s="39"/>
      <c r="G18" s="39">
        <v>2.3406760128271831</v>
      </c>
      <c r="H18" s="39">
        <v>2.3400566480036917</v>
      </c>
      <c r="I18" s="39"/>
      <c r="J18" s="39">
        <f t="shared" si="1"/>
        <v>-6.1936482349134181E-4</v>
      </c>
      <c r="K18" s="96">
        <f t="shared" si="3"/>
        <v>-6.1927847095599918E-6</v>
      </c>
    </row>
    <row r="19" spans="1:11" ht="15.75" customHeight="1" x14ac:dyDescent="0.25">
      <c r="A19" s="26" t="s">
        <v>142</v>
      </c>
      <c r="B19" s="22">
        <v>100.41300589262161</v>
      </c>
      <c r="C19" s="22">
        <v>100.24084560910646</v>
      </c>
      <c r="D19" s="22"/>
      <c r="E19" s="22">
        <f t="shared" si="2"/>
        <v>-0.17145217592555717</v>
      </c>
      <c r="F19" s="22"/>
      <c r="G19" s="22">
        <v>0.55587805386926281</v>
      </c>
      <c r="H19" s="22">
        <v>0.55492498885041142</v>
      </c>
      <c r="I19" s="22"/>
      <c r="J19" s="22">
        <f t="shared" si="1"/>
        <v>-9.5306501885139561E-4</v>
      </c>
      <c r="K19" s="97">
        <f t="shared" si="3"/>
        <v>-9.529321414621692E-6</v>
      </c>
    </row>
    <row r="20" spans="1:11" x14ac:dyDescent="0.25">
      <c r="A20" s="27" t="s">
        <v>143</v>
      </c>
      <c r="B20" s="39">
        <v>102.24793123396771</v>
      </c>
      <c r="C20" s="39">
        <v>102.03807306376044</v>
      </c>
      <c r="D20" s="39"/>
      <c r="E20" s="39">
        <f t="shared" si="2"/>
        <v>-0.20524441685481065</v>
      </c>
      <c r="F20" s="39"/>
      <c r="G20" s="39">
        <v>0.56636715629420231</v>
      </c>
      <c r="H20" s="39">
        <v>0.565204719327009</v>
      </c>
      <c r="I20" s="39"/>
      <c r="J20" s="39">
        <f t="shared" si="1"/>
        <v>-1.1624369671933144E-3</v>
      </c>
      <c r="K20" s="96">
        <f t="shared" si="3"/>
        <v>-1.1622748989332423E-5</v>
      </c>
    </row>
    <row r="21" spans="1:11" ht="15.75" customHeight="1" x14ac:dyDescent="0.25">
      <c r="A21" s="26" t="s">
        <v>144</v>
      </c>
      <c r="B21" s="22">
        <v>100.84247160146154</v>
      </c>
      <c r="C21" s="22">
        <v>100.84247160146154</v>
      </c>
      <c r="D21" s="22"/>
      <c r="E21" s="22">
        <f t="shared" si="2"/>
        <v>0</v>
      </c>
      <c r="F21" s="22"/>
      <c r="G21" s="22">
        <v>0.15477901652562262</v>
      </c>
      <c r="H21" s="22">
        <v>0.15477901652562265</v>
      </c>
      <c r="I21" s="22"/>
      <c r="J21" s="22">
        <f t="shared" si="1"/>
        <v>0</v>
      </c>
      <c r="K21" s="97">
        <f t="shared" si="3"/>
        <v>0</v>
      </c>
    </row>
    <row r="22" spans="1:11" x14ac:dyDescent="0.25">
      <c r="A22" s="27" t="s">
        <v>145</v>
      </c>
      <c r="B22" s="39">
        <v>97.832802208660297</v>
      </c>
      <c r="C22" s="39">
        <v>97.832802208660297</v>
      </c>
      <c r="D22" s="39"/>
      <c r="E22" s="39">
        <f t="shared" si="2"/>
        <v>0</v>
      </c>
      <c r="F22" s="39"/>
      <c r="G22" s="39">
        <v>0.59145024317675643</v>
      </c>
      <c r="H22" s="39">
        <v>0.59145024317675654</v>
      </c>
      <c r="I22" s="39"/>
      <c r="J22" s="39">
        <f t="shared" si="1"/>
        <v>0</v>
      </c>
      <c r="K22" s="96">
        <f t="shared" si="3"/>
        <v>0</v>
      </c>
    </row>
    <row r="23" spans="1:11" ht="15.75" customHeight="1" x14ac:dyDescent="0.25">
      <c r="A23" s="26" t="s">
        <v>146</v>
      </c>
      <c r="B23" s="22">
        <v>102.26445499727497</v>
      </c>
      <c r="C23" s="22">
        <v>102.26445499727497</v>
      </c>
      <c r="D23" s="22"/>
      <c r="E23" s="22">
        <f t="shared" si="2"/>
        <v>0</v>
      </c>
      <c r="F23" s="22"/>
      <c r="G23" s="22">
        <v>0.24997652435226422</v>
      </c>
      <c r="H23" s="22">
        <v>0.24997652435226428</v>
      </c>
      <c r="I23" s="22"/>
      <c r="J23" s="22">
        <f t="shared" si="1"/>
        <v>0</v>
      </c>
      <c r="K23" s="97">
        <f t="shared" si="3"/>
        <v>0</v>
      </c>
    </row>
    <row r="24" spans="1:11" x14ac:dyDescent="0.25">
      <c r="A24" s="27" t="s">
        <v>147</v>
      </c>
      <c r="B24" s="39">
        <v>115.45066712212609</v>
      </c>
      <c r="C24" s="39">
        <v>116.22794249194756</v>
      </c>
      <c r="D24" s="39"/>
      <c r="E24" s="39">
        <f t="shared" si="2"/>
        <v>0.67325325110443313</v>
      </c>
      <c r="F24" s="39"/>
      <c r="G24" s="39">
        <v>0.22222501860907462</v>
      </c>
      <c r="H24" s="39">
        <v>0.22372115577162763</v>
      </c>
      <c r="I24" s="39"/>
      <c r="J24" s="39">
        <f t="shared" si="1"/>
        <v>1.4961371625530073E-3</v>
      </c>
      <c r="K24" s="96">
        <f t="shared" si="3"/>
        <v>1.4959285694390515E-5</v>
      </c>
    </row>
    <row r="25" spans="1:11" ht="15.75" customHeight="1" x14ac:dyDescent="0.25">
      <c r="A25" s="28" t="s">
        <v>148</v>
      </c>
      <c r="B25" s="22">
        <v>129.39097612366447</v>
      </c>
      <c r="C25" s="22">
        <v>129.39097612366447</v>
      </c>
      <c r="D25" s="22"/>
      <c r="E25" s="22">
        <f t="shared" si="2"/>
        <v>0</v>
      </c>
      <c r="F25" s="22"/>
      <c r="G25" s="22">
        <v>3.0998168126483128</v>
      </c>
      <c r="H25" s="22">
        <v>3.0998168126483128</v>
      </c>
      <c r="I25" s="22"/>
      <c r="J25" s="22">
        <f t="shared" si="1"/>
        <v>0</v>
      </c>
      <c r="K25" s="97">
        <f t="shared" si="3"/>
        <v>0</v>
      </c>
    </row>
    <row r="26" spans="1:11" x14ac:dyDescent="0.25">
      <c r="A26" s="25" t="s">
        <v>12</v>
      </c>
      <c r="B26" s="39">
        <v>135.58203065754455</v>
      </c>
      <c r="C26" s="39">
        <v>135.58203065754455</v>
      </c>
      <c r="D26" s="39"/>
      <c r="E26" s="39">
        <f t="shared" si="2"/>
        <v>0</v>
      </c>
      <c r="F26" s="39"/>
      <c r="G26" s="39">
        <v>2.4299902490955509</v>
      </c>
      <c r="H26" s="39">
        <v>2.4299902490955509</v>
      </c>
      <c r="I26" s="39"/>
      <c r="J26" s="39">
        <f t="shared" si="1"/>
        <v>0</v>
      </c>
      <c r="K26" s="96">
        <f t="shared" si="3"/>
        <v>0</v>
      </c>
    </row>
    <row r="27" spans="1:11" ht="15.75" customHeight="1" x14ac:dyDescent="0.25">
      <c r="A27" s="26" t="s">
        <v>13</v>
      </c>
      <c r="B27" s="22">
        <v>135.58203065754455</v>
      </c>
      <c r="C27" s="22">
        <v>135.58203065754455</v>
      </c>
      <c r="D27" s="22"/>
      <c r="E27" s="22">
        <f t="shared" si="2"/>
        <v>0</v>
      </c>
      <c r="F27" s="22"/>
      <c r="G27" s="22">
        <v>2.4299902490955509</v>
      </c>
      <c r="H27" s="22">
        <v>2.4299902490955509</v>
      </c>
      <c r="I27" s="22"/>
      <c r="J27" s="22">
        <f t="shared" si="1"/>
        <v>0</v>
      </c>
      <c r="K27" s="97">
        <f t="shared" si="3"/>
        <v>0</v>
      </c>
    </row>
    <row r="28" spans="1:11" x14ac:dyDescent="0.25">
      <c r="A28" s="25" t="s">
        <v>14</v>
      </c>
      <c r="B28" s="39">
        <v>111.00280222646627</v>
      </c>
      <c r="C28" s="39">
        <v>111.00280222646627</v>
      </c>
      <c r="D28" s="39"/>
      <c r="E28" s="39">
        <f t="shared" si="2"/>
        <v>0</v>
      </c>
      <c r="F28" s="39"/>
      <c r="G28" s="39">
        <v>0.66982656355276216</v>
      </c>
      <c r="H28" s="39">
        <v>0.66982656355276227</v>
      </c>
      <c r="I28" s="39"/>
      <c r="J28" s="39">
        <f t="shared" si="1"/>
        <v>0</v>
      </c>
      <c r="K28" s="96">
        <f t="shared" si="3"/>
        <v>0</v>
      </c>
    </row>
    <row r="29" spans="1:11" ht="15.75" customHeight="1" x14ac:dyDescent="0.25">
      <c r="A29" s="26" t="s">
        <v>15</v>
      </c>
      <c r="B29" s="22">
        <v>111.00280222646627</v>
      </c>
      <c r="C29" s="22">
        <v>111.00280222646627</v>
      </c>
      <c r="D29" s="22"/>
      <c r="E29" s="22">
        <f t="shared" si="2"/>
        <v>0</v>
      </c>
      <c r="F29" s="22"/>
      <c r="G29" s="22">
        <v>0.66982656355276216</v>
      </c>
      <c r="H29" s="22">
        <v>0.66982656355276227</v>
      </c>
      <c r="I29" s="22"/>
      <c r="J29" s="22">
        <f t="shared" si="1"/>
        <v>0</v>
      </c>
      <c r="K29" s="97">
        <f t="shared" si="3"/>
        <v>0</v>
      </c>
    </row>
    <row r="30" spans="1:11" x14ac:dyDescent="0.25">
      <c r="A30" s="25" t="s">
        <v>16</v>
      </c>
      <c r="B30" s="39">
        <v>98.331064811113791</v>
      </c>
      <c r="C30" s="39">
        <v>98.5455280010422</v>
      </c>
      <c r="D30" s="39"/>
      <c r="E30" s="39">
        <f t="shared" si="2"/>
        <v>0.21810319082822271</v>
      </c>
      <c r="F30" s="39"/>
      <c r="G30" s="39">
        <v>4.9894852052432688</v>
      </c>
      <c r="H30" s="39">
        <v>5.0003674316818056</v>
      </c>
      <c r="I30" s="39"/>
      <c r="J30" s="39">
        <f t="shared" si="1"/>
        <v>1.0882226438536868E-2</v>
      </c>
      <c r="K30" s="96">
        <f t="shared" si="3"/>
        <v>1.0880709226374507E-4</v>
      </c>
    </row>
    <row r="31" spans="1:11" ht="15.75" customHeight="1" x14ac:dyDescent="0.25">
      <c r="A31" s="28" t="s">
        <v>17</v>
      </c>
      <c r="B31" s="22">
        <v>100.05401699330525</v>
      </c>
      <c r="C31" s="22">
        <v>99.819462753869672</v>
      </c>
      <c r="D31" s="22"/>
      <c r="E31" s="22">
        <f t="shared" si="2"/>
        <v>-0.2344276086898911</v>
      </c>
      <c r="F31" s="22"/>
      <c r="G31" s="22">
        <v>3.9373689002627934</v>
      </c>
      <c r="H31" s="22">
        <v>3.9281386205046078</v>
      </c>
      <c r="I31" s="22"/>
      <c r="J31" s="22">
        <f t="shared" si="1"/>
        <v>-9.2302797581855778E-3</v>
      </c>
      <c r="K31" s="97">
        <f t="shared" si="3"/>
        <v>-9.2289928622741376E-5</v>
      </c>
    </row>
    <row r="32" spans="1:11" x14ac:dyDescent="0.25">
      <c r="A32" s="27" t="s">
        <v>18</v>
      </c>
      <c r="B32" s="39">
        <v>99.0157445167969</v>
      </c>
      <c r="C32" s="39">
        <v>99.0157445167969</v>
      </c>
      <c r="D32" s="39"/>
      <c r="E32" s="39">
        <f t="shared" si="2"/>
        <v>0</v>
      </c>
      <c r="F32" s="39"/>
      <c r="G32" s="39">
        <v>0.64609968007098628</v>
      </c>
      <c r="H32" s="39">
        <v>0.64609968007098639</v>
      </c>
      <c r="I32" s="39"/>
      <c r="J32" s="39">
        <f t="shared" si="1"/>
        <v>0</v>
      </c>
      <c r="K32" s="96">
        <f t="shared" si="3"/>
        <v>0</v>
      </c>
    </row>
    <row r="33" spans="1:11" x14ac:dyDescent="0.25">
      <c r="A33" s="26" t="s">
        <v>19</v>
      </c>
      <c r="B33" s="22">
        <v>98.999199597921532</v>
      </c>
      <c r="C33" s="22">
        <v>98.662242530357418</v>
      </c>
      <c r="D33" s="22"/>
      <c r="E33" s="22">
        <f t="shared" si="2"/>
        <v>-0.34036342610106463</v>
      </c>
      <c r="F33" s="22"/>
      <c r="G33" s="22">
        <v>2.7624517202664056</v>
      </c>
      <c r="H33" s="22">
        <v>2.7530493449469198</v>
      </c>
      <c r="I33" s="22"/>
      <c r="J33" s="22">
        <f t="shared" si="1"/>
        <v>-9.402375319485845E-3</v>
      </c>
      <c r="K33" s="97">
        <f t="shared" si="3"/>
        <v>-9.4010644298190676E-5</v>
      </c>
    </row>
    <row r="34" spans="1:11" x14ac:dyDescent="0.25">
      <c r="A34" s="27" t="s">
        <v>20</v>
      </c>
      <c r="B34" s="39">
        <v>118.33907678349219</v>
      </c>
      <c r="C34" s="39">
        <v>118.33907678349219</v>
      </c>
      <c r="D34" s="39"/>
      <c r="E34" s="39">
        <f t="shared" si="2"/>
        <v>0</v>
      </c>
      <c r="F34" s="39"/>
      <c r="G34" s="39">
        <v>0.25374390833644872</v>
      </c>
      <c r="H34" s="39">
        <v>0.25374390833644872</v>
      </c>
      <c r="I34" s="39"/>
      <c r="J34" s="39">
        <f t="shared" si="1"/>
        <v>0</v>
      </c>
      <c r="K34" s="96">
        <f t="shared" si="3"/>
        <v>0</v>
      </c>
    </row>
    <row r="35" spans="1:11" x14ac:dyDescent="0.25">
      <c r="A35" s="26" t="s">
        <v>156</v>
      </c>
      <c r="B35" s="22">
        <v>98.975056145220691</v>
      </c>
      <c r="C35" s="22">
        <v>99.036978366629839</v>
      </c>
      <c r="D35" s="22"/>
      <c r="E35" s="22">
        <f t="shared" si="2"/>
        <v>6.2563461765852146E-2</v>
      </c>
      <c r="F35" s="22"/>
      <c r="G35" s="22">
        <v>0.27507359158895217</v>
      </c>
      <c r="H35" s="22">
        <v>0.27524568715025394</v>
      </c>
      <c r="I35" s="22"/>
      <c r="J35" s="22">
        <f t="shared" si="1"/>
        <v>1.7209556130176606E-4</v>
      </c>
      <c r="K35" s="97">
        <f>J35/$G$5</f>
        <v>1.7207156754642839E-6</v>
      </c>
    </row>
    <row r="36" spans="1:11" x14ac:dyDescent="0.25">
      <c r="A36" s="25" t="s">
        <v>21</v>
      </c>
      <c r="B36" s="39">
        <v>92.377884161516377</v>
      </c>
      <c r="C36" s="39">
        <v>94.143801825603077</v>
      </c>
      <c r="D36" s="39"/>
      <c r="E36" s="39">
        <f t="shared" si="2"/>
        <v>1.9116238481919678</v>
      </c>
      <c r="F36" s="39"/>
      <c r="G36" s="39">
        <v>1.0521163049804751</v>
      </c>
      <c r="H36" s="39">
        <v>1.072228811177198</v>
      </c>
      <c r="I36" s="39"/>
      <c r="J36" s="39">
        <f t="shared" si="1"/>
        <v>2.011250619672289E-2</v>
      </c>
      <c r="K36" s="96">
        <f t="shared" si="3"/>
        <v>2.0109702088649088E-4</v>
      </c>
    </row>
    <row r="37" spans="1:11" x14ac:dyDescent="0.25">
      <c r="A37" s="26" t="s">
        <v>22</v>
      </c>
      <c r="B37" s="22">
        <v>92.377884161516377</v>
      </c>
      <c r="C37" s="22">
        <v>94.143801825603077</v>
      </c>
      <c r="D37" s="22"/>
      <c r="E37" s="22">
        <f t="shared" si="2"/>
        <v>1.9116238481919678</v>
      </c>
      <c r="F37" s="22"/>
      <c r="G37" s="22">
        <v>1.0521163049804751</v>
      </c>
      <c r="H37" s="22">
        <v>1.072228811177198</v>
      </c>
      <c r="I37" s="22"/>
      <c r="J37" s="22">
        <f t="shared" si="1"/>
        <v>2.011250619672289E-2</v>
      </c>
      <c r="K37" s="97">
        <f t="shared" si="3"/>
        <v>2.0109702088649088E-4</v>
      </c>
    </row>
    <row r="38" spans="1:11" x14ac:dyDescent="0.25">
      <c r="A38" s="25" t="s">
        <v>23</v>
      </c>
      <c r="B38" s="39">
        <v>99.810810372443569</v>
      </c>
      <c r="C38" s="39">
        <v>99.816226055299808</v>
      </c>
      <c r="D38" s="39"/>
      <c r="E38" s="39">
        <f t="shared" si="2"/>
        <v>5.4259481873986104E-3</v>
      </c>
      <c r="F38" s="39"/>
      <c r="G38" s="39">
        <v>12.110898900803955</v>
      </c>
      <c r="H38" s="39">
        <v>12.111556031903341</v>
      </c>
      <c r="I38" s="39"/>
      <c r="J38" s="39">
        <f t="shared" si="1"/>
        <v>6.571310993859214E-4</v>
      </c>
      <c r="K38" s="96">
        <f t="shared" si="3"/>
        <v>6.5703948143421961E-6</v>
      </c>
    </row>
    <row r="39" spans="1:11" x14ac:dyDescent="0.25">
      <c r="A39" s="28" t="s">
        <v>24</v>
      </c>
      <c r="B39" s="22">
        <v>93.895282596326922</v>
      </c>
      <c r="C39" s="22">
        <v>93.903419222031118</v>
      </c>
      <c r="D39" s="22"/>
      <c r="E39" s="22">
        <f t="shared" si="2"/>
        <v>8.6656384423289268E-3</v>
      </c>
      <c r="F39" s="22"/>
      <c r="G39" s="22">
        <v>0.96023597375432257</v>
      </c>
      <c r="H39" s="22">
        <v>0.96031918433200159</v>
      </c>
      <c r="I39" s="22"/>
      <c r="J39" s="22">
        <f t="shared" si="1"/>
        <v>8.3210577679015962E-5</v>
      </c>
      <c r="K39" s="97">
        <f t="shared" si="3"/>
        <v>8.3198976367353801E-7</v>
      </c>
    </row>
    <row r="40" spans="1:11" x14ac:dyDescent="0.25">
      <c r="A40" s="27" t="s">
        <v>161</v>
      </c>
      <c r="B40" s="39">
        <v>93.895282596326922</v>
      </c>
      <c r="C40" s="39">
        <v>93.903419222031118</v>
      </c>
      <c r="D40" s="39"/>
      <c r="E40" s="39">
        <f t="shared" si="2"/>
        <v>8.6656384423289268E-3</v>
      </c>
      <c r="F40" s="39"/>
      <c r="G40" s="39">
        <v>0.96023597375432257</v>
      </c>
      <c r="H40" s="39">
        <v>0.96031918433200159</v>
      </c>
      <c r="I40" s="39"/>
      <c r="J40" s="39">
        <f t="shared" si="1"/>
        <v>8.3210577679015962E-5</v>
      </c>
      <c r="K40" s="96">
        <f t="shared" si="3"/>
        <v>8.3198976367353801E-7</v>
      </c>
    </row>
    <row r="41" spans="1:11" x14ac:dyDescent="0.25">
      <c r="A41" s="28" t="s">
        <v>162</v>
      </c>
      <c r="B41" s="22">
        <v>101.33367309014777</v>
      </c>
      <c r="C41" s="22">
        <v>101.35069305205707</v>
      </c>
      <c r="D41" s="22"/>
      <c r="E41" s="22">
        <f t="shared" si="2"/>
        <v>1.6795958727522375E-2</v>
      </c>
      <c r="F41" s="22"/>
      <c r="G41" s="22">
        <v>3.4170155512713554</v>
      </c>
      <c r="H41" s="22">
        <v>3.4175894717930606</v>
      </c>
      <c r="I41" s="22"/>
      <c r="J41" s="22">
        <f t="shared" si="1"/>
        <v>5.7392052170524011E-4</v>
      </c>
      <c r="K41" s="97">
        <f t="shared" si="3"/>
        <v>5.7384050506520065E-6</v>
      </c>
    </row>
    <row r="42" spans="1:11" x14ac:dyDescent="0.25">
      <c r="A42" s="27" t="s">
        <v>163</v>
      </c>
      <c r="B42" s="39">
        <v>101.73282999549069</v>
      </c>
      <c r="C42" s="39">
        <v>101.75494388587089</v>
      </c>
      <c r="D42" s="39"/>
      <c r="E42" s="39">
        <f t="shared" si="2"/>
        <v>2.173722128950839E-2</v>
      </c>
      <c r="F42" s="39"/>
      <c r="G42" s="39">
        <v>2.6402662698269452</v>
      </c>
      <c r="H42" s="39">
        <v>2.64084019034865</v>
      </c>
      <c r="I42" s="39"/>
      <c r="J42" s="39">
        <f t="shared" si="1"/>
        <v>5.7392052170479602E-4</v>
      </c>
      <c r="K42" s="96">
        <f t="shared" si="3"/>
        <v>5.7384050506475663E-6</v>
      </c>
    </row>
    <row r="43" spans="1:11" x14ac:dyDescent="0.25">
      <c r="A43" s="26" t="s">
        <v>164</v>
      </c>
      <c r="B43" s="22">
        <v>100</v>
      </c>
      <c r="C43" s="22">
        <v>100</v>
      </c>
      <c r="D43" s="22"/>
      <c r="E43" s="22">
        <f t="shared" si="2"/>
        <v>0</v>
      </c>
      <c r="F43" s="22"/>
      <c r="G43" s="22">
        <v>0.77674928144441013</v>
      </c>
      <c r="H43" s="22">
        <v>0.77674928144441024</v>
      </c>
      <c r="I43" s="22"/>
      <c r="J43" s="22">
        <f t="shared" si="1"/>
        <v>0</v>
      </c>
      <c r="K43" s="97">
        <f t="shared" si="3"/>
        <v>0</v>
      </c>
    </row>
    <row r="44" spans="1:11" x14ac:dyDescent="0.25">
      <c r="A44" s="25" t="s">
        <v>26</v>
      </c>
      <c r="B44" s="39">
        <v>100.00000000000006</v>
      </c>
      <c r="C44" s="39">
        <v>100.00000000000006</v>
      </c>
      <c r="D44" s="39"/>
      <c r="E44" s="39">
        <f t="shared" si="2"/>
        <v>0</v>
      </c>
      <c r="F44" s="39"/>
      <c r="G44" s="39">
        <v>0.38751312168952079</v>
      </c>
      <c r="H44" s="39">
        <v>0.38751312168952085</v>
      </c>
      <c r="I44" s="39"/>
      <c r="J44" s="39">
        <f t="shared" si="1"/>
        <v>0</v>
      </c>
      <c r="K44" s="96">
        <f t="shared" si="3"/>
        <v>0</v>
      </c>
    </row>
    <row r="45" spans="1:11" x14ac:dyDescent="0.25">
      <c r="A45" s="26" t="s">
        <v>165</v>
      </c>
      <c r="B45" s="22">
        <v>100.00000000000007</v>
      </c>
      <c r="C45" s="22">
        <v>100.00000000000007</v>
      </c>
      <c r="D45" s="22"/>
      <c r="E45" s="22">
        <f t="shared" si="2"/>
        <v>0</v>
      </c>
      <c r="F45" s="22"/>
      <c r="G45" s="22">
        <v>0.17574859045368224</v>
      </c>
      <c r="H45" s="22">
        <v>0.17574859045368227</v>
      </c>
      <c r="I45" s="22"/>
      <c r="J45" s="22">
        <f t="shared" si="1"/>
        <v>0</v>
      </c>
      <c r="K45" s="97">
        <f t="shared" si="3"/>
        <v>0</v>
      </c>
    </row>
    <row r="46" spans="1:11" x14ac:dyDescent="0.25">
      <c r="A46" s="27" t="s">
        <v>167</v>
      </c>
      <c r="B46" s="39">
        <v>100</v>
      </c>
      <c r="C46" s="39">
        <v>100</v>
      </c>
      <c r="D46" s="39"/>
      <c r="E46" s="39">
        <f t="shared" si="2"/>
        <v>0</v>
      </c>
      <c r="F46" s="39"/>
      <c r="G46" s="39">
        <v>0.21176453123583855</v>
      </c>
      <c r="H46" s="39">
        <v>0.21176453123583855</v>
      </c>
      <c r="I46" s="39"/>
      <c r="J46" s="39">
        <f t="shared" si="1"/>
        <v>0</v>
      </c>
      <c r="K46" s="96">
        <f t="shared" si="3"/>
        <v>0</v>
      </c>
    </row>
    <row r="47" spans="1:11" x14ac:dyDescent="0.25">
      <c r="A47" s="28" t="s">
        <v>27</v>
      </c>
      <c r="B47" s="22">
        <v>99.92522601503002</v>
      </c>
      <c r="C47" s="22">
        <v>99.92522601503002</v>
      </c>
      <c r="D47" s="22"/>
      <c r="E47" s="22">
        <f t="shared" si="2"/>
        <v>0</v>
      </c>
      <c r="F47" s="22"/>
      <c r="G47" s="22">
        <v>7.3461342540887573</v>
      </c>
      <c r="H47" s="22">
        <v>7.3461342540887573</v>
      </c>
      <c r="I47" s="22"/>
      <c r="J47" s="22">
        <f t="shared" si="1"/>
        <v>0</v>
      </c>
      <c r="K47" s="97">
        <f t="shared" si="3"/>
        <v>0</v>
      </c>
    </row>
    <row r="48" spans="1:11" x14ac:dyDescent="0.25">
      <c r="A48" s="27" t="s">
        <v>168</v>
      </c>
      <c r="B48" s="39">
        <v>100.00000000000007</v>
      </c>
      <c r="C48" s="39">
        <v>100.00000000000007</v>
      </c>
      <c r="D48" s="39"/>
      <c r="E48" s="39">
        <f t="shared" si="2"/>
        <v>0</v>
      </c>
      <c r="F48" s="39"/>
      <c r="G48" s="39">
        <v>5.9924285360400038</v>
      </c>
      <c r="H48" s="39">
        <v>5.9924285360400047</v>
      </c>
      <c r="I48" s="39"/>
      <c r="J48" s="39">
        <f t="shared" si="1"/>
        <v>0</v>
      </c>
      <c r="K48" s="96">
        <f t="shared" si="3"/>
        <v>0</v>
      </c>
    </row>
    <row r="49" spans="1:103" x14ac:dyDescent="0.25">
      <c r="A49" s="26" t="s">
        <v>28</v>
      </c>
      <c r="B49" s="22">
        <v>99.595563838944273</v>
      </c>
      <c r="C49" s="22">
        <v>99.595563838944273</v>
      </c>
      <c r="D49" s="22"/>
      <c r="E49" s="22">
        <f t="shared" si="2"/>
        <v>0</v>
      </c>
      <c r="F49" s="22"/>
      <c r="G49" s="22">
        <v>1.3537057180487533</v>
      </c>
      <c r="H49" s="22">
        <v>1.3537057180487535</v>
      </c>
      <c r="I49" s="22"/>
      <c r="J49" s="22">
        <f t="shared" si="1"/>
        <v>0</v>
      </c>
      <c r="K49" s="97">
        <f t="shared" si="3"/>
        <v>0</v>
      </c>
    </row>
    <row r="50" spans="1:103" s="8" customFormat="1" x14ac:dyDescent="0.25">
      <c r="A50" s="25" t="s">
        <v>29</v>
      </c>
      <c r="B50" s="39">
        <v>99.678344278095523</v>
      </c>
      <c r="C50" s="39">
        <v>99.672942217120678</v>
      </c>
      <c r="D50" s="39"/>
      <c r="E50" s="39">
        <f t="shared" si="2"/>
        <v>-5.4194930844464473E-3</v>
      </c>
      <c r="F50" s="39"/>
      <c r="G50" s="39">
        <v>8.4176854079711561</v>
      </c>
      <c r="H50" s="39">
        <v>8.417229212092602</v>
      </c>
      <c r="I50" s="39"/>
      <c r="J50" s="39">
        <f t="shared" si="1"/>
        <v>-4.5619587855405541E-4</v>
      </c>
      <c r="K50" s="96">
        <f t="shared" si="3"/>
        <v>-4.5613227521522849E-6</v>
      </c>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row>
    <row r="51" spans="1:103" x14ac:dyDescent="0.25">
      <c r="A51" s="28" t="s">
        <v>170</v>
      </c>
      <c r="B51" s="22">
        <v>99.785276638444984</v>
      </c>
      <c r="C51" s="22">
        <v>99.785276638444984</v>
      </c>
      <c r="D51" s="22"/>
      <c r="E51" s="22">
        <f t="shared" si="2"/>
        <v>0</v>
      </c>
      <c r="F51" s="22"/>
      <c r="G51" s="22">
        <v>1.4677291160446591</v>
      </c>
      <c r="H51" s="22">
        <v>1.4677291160446591</v>
      </c>
      <c r="I51" s="22"/>
      <c r="J51" s="22">
        <f t="shared" si="1"/>
        <v>0</v>
      </c>
      <c r="K51" s="97">
        <f t="shared" si="3"/>
        <v>0</v>
      </c>
    </row>
    <row r="52" spans="1:103" s="8" customFormat="1" x14ac:dyDescent="0.25">
      <c r="A52" s="27" t="s">
        <v>171</v>
      </c>
      <c r="B52" s="39">
        <v>99.785276638444984</v>
      </c>
      <c r="C52" s="39">
        <v>99.785276638444984</v>
      </c>
      <c r="D52" s="39"/>
      <c r="E52" s="39">
        <f t="shared" si="2"/>
        <v>0</v>
      </c>
      <c r="F52" s="39"/>
      <c r="G52" s="39">
        <v>1.4677291160446591</v>
      </c>
      <c r="H52" s="39">
        <v>1.4677291160446591</v>
      </c>
      <c r="I52" s="39"/>
      <c r="J52" s="39">
        <f t="shared" si="1"/>
        <v>0</v>
      </c>
      <c r="K52" s="96">
        <f t="shared" si="3"/>
        <v>0</v>
      </c>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row>
    <row r="53" spans="1:103" x14ac:dyDescent="0.25">
      <c r="A53" s="28" t="s">
        <v>30</v>
      </c>
      <c r="B53" s="22">
        <v>100.36977985391277</v>
      </c>
      <c r="C53" s="22">
        <v>100.36977985391277</v>
      </c>
      <c r="D53" s="22"/>
      <c r="E53" s="22">
        <f t="shared" si="2"/>
        <v>0</v>
      </c>
      <c r="F53" s="22"/>
      <c r="G53" s="22">
        <v>0.52498603154271473</v>
      </c>
      <c r="H53" s="22">
        <v>0.52498603154271484</v>
      </c>
      <c r="I53" s="22"/>
      <c r="J53" s="22">
        <f t="shared" si="1"/>
        <v>0</v>
      </c>
      <c r="K53" s="97">
        <f t="shared" si="3"/>
        <v>0</v>
      </c>
    </row>
    <row r="54" spans="1:103" s="8" customFormat="1" x14ac:dyDescent="0.25">
      <c r="A54" s="27" t="s">
        <v>31</v>
      </c>
      <c r="B54" s="39">
        <v>100.36977985391277</v>
      </c>
      <c r="C54" s="39">
        <v>100.36977985391277</v>
      </c>
      <c r="D54" s="39"/>
      <c r="E54" s="39">
        <f t="shared" si="2"/>
        <v>0</v>
      </c>
      <c r="F54" s="39"/>
      <c r="G54" s="39">
        <v>0.52498603154271473</v>
      </c>
      <c r="H54" s="39">
        <v>0.52498603154271484</v>
      </c>
      <c r="I54" s="39"/>
      <c r="J54" s="39">
        <f t="shared" si="1"/>
        <v>0</v>
      </c>
      <c r="K54" s="96">
        <f t="shared" si="3"/>
        <v>0</v>
      </c>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row>
    <row r="55" spans="1:103" x14ac:dyDescent="0.25">
      <c r="A55" s="28" t="s">
        <v>32</v>
      </c>
      <c r="B55" s="22">
        <v>99.026958548664965</v>
      </c>
      <c r="C55" s="22">
        <v>99.026958548664965</v>
      </c>
      <c r="D55" s="22"/>
      <c r="E55" s="22">
        <f t="shared" si="2"/>
        <v>0</v>
      </c>
      <c r="F55" s="22"/>
      <c r="G55" s="22">
        <v>2.9018242536840679</v>
      </c>
      <c r="H55" s="22">
        <v>2.9018242536840684</v>
      </c>
      <c r="I55" s="22"/>
      <c r="J55" s="22">
        <f t="shared" si="1"/>
        <v>0</v>
      </c>
      <c r="K55" s="97">
        <f t="shared" si="3"/>
        <v>0</v>
      </c>
    </row>
    <row r="56" spans="1:103" s="8" customFormat="1" x14ac:dyDescent="0.25">
      <c r="A56" s="27" t="s">
        <v>176</v>
      </c>
      <c r="B56" s="39">
        <v>99.820324091973703</v>
      </c>
      <c r="C56" s="39">
        <v>99.820324091973703</v>
      </c>
      <c r="D56" s="39"/>
      <c r="E56" s="39">
        <f t="shared" si="2"/>
        <v>0</v>
      </c>
      <c r="F56" s="39"/>
      <c r="G56" s="39">
        <v>1.8994412496431059</v>
      </c>
      <c r="H56" s="39">
        <v>1.8994412496431061</v>
      </c>
      <c r="I56" s="39"/>
      <c r="J56" s="39">
        <f t="shared" si="1"/>
        <v>0</v>
      </c>
      <c r="K56" s="96">
        <f t="shared" si="3"/>
        <v>0</v>
      </c>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row>
    <row r="57" spans="1:103" x14ac:dyDescent="0.25">
      <c r="A57" s="26" t="s">
        <v>180</v>
      </c>
      <c r="B57" s="22">
        <v>96.056750146755206</v>
      </c>
      <c r="C57" s="22">
        <v>96.056750146755206</v>
      </c>
      <c r="D57" s="22"/>
      <c r="E57" s="22">
        <f t="shared" si="2"/>
        <v>0</v>
      </c>
      <c r="F57" s="22"/>
      <c r="G57" s="22">
        <v>0.61129484326965811</v>
      </c>
      <c r="H57" s="22">
        <v>0.61129484326965811</v>
      </c>
      <c r="I57" s="22"/>
      <c r="J57" s="22">
        <f t="shared" si="1"/>
        <v>0</v>
      </c>
      <c r="K57" s="97">
        <f t="shared" si="3"/>
        <v>0</v>
      </c>
    </row>
    <row r="58" spans="1:103" s="8" customFormat="1" x14ac:dyDescent="0.25">
      <c r="A58" s="27" t="s">
        <v>183</v>
      </c>
      <c r="B58" s="39">
        <v>100</v>
      </c>
      <c r="C58" s="39">
        <v>100</v>
      </c>
      <c r="D58" s="39"/>
      <c r="E58" s="39">
        <f t="shared" si="2"/>
        <v>0</v>
      </c>
      <c r="F58" s="39"/>
      <c r="G58" s="39">
        <v>0.39108816077130365</v>
      </c>
      <c r="H58" s="39">
        <v>0.39108816077130371</v>
      </c>
      <c r="I58" s="39"/>
      <c r="J58" s="39">
        <f t="shared" si="1"/>
        <v>0</v>
      </c>
      <c r="K58" s="96">
        <f t="shared" si="3"/>
        <v>0</v>
      </c>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row>
    <row r="59" spans="1:103" x14ac:dyDescent="0.25">
      <c r="A59" s="28" t="s">
        <v>33</v>
      </c>
      <c r="B59" s="22">
        <v>97.962151803613878</v>
      </c>
      <c r="C59" s="22">
        <v>97.962151803613878</v>
      </c>
      <c r="D59" s="22"/>
      <c r="E59" s="22">
        <f t="shared" si="2"/>
        <v>0</v>
      </c>
      <c r="F59" s="22"/>
      <c r="G59" s="22">
        <v>0.42098909410914498</v>
      </c>
      <c r="H59" s="22">
        <v>0.42098909410914498</v>
      </c>
      <c r="I59" s="22"/>
      <c r="J59" s="22">
        <f t="shared" si="1"/>
        <v>0</v>
      </c>
      <c r="K59" s="97">
        <f t="shared" si="3"/>
        <v>0</v>
      </c>
    </row>
    <row r="60" spans="1:103" s="8" customFormat="1" x14ac:dyDescent="0.25">
      <c r="A60" s="27" t="s">
        <v>34</v>
      </c>
      <c r="B60" s="39">
        <v>97.962151803613878</v>
      </c>
      <c r="C60" s="39">
        <v>97.962151803613878</v>
      </c>
      <c r="D60" s="39"/>
      <c r="E60" s="39">
        <f t="shared" si="2"/>
        <v>0</v>
      </c>
      <c r="F60" s="39"/>
      <c r="G60" s="39">
        <v>0.42098909410914498</v>
      </c>
      <c r="H60" s="39">
        <v>0.42098909410914498</v>
      </c>
      <c r="I60" s="39"/>
      <c r="J60" s="39">
        <f t="shared" si="1"/>
        <v>0</v>
      </c>
      <c r="K60" s="96">
        <f t="shared" si="3"/>
        <v>0</v>
      </c>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row>
    <row r="61" spans="1:103" x14ac:dyDescent="0.25">
      <c r="A61" s="28" t="s">
        <v>35</v>
      </c>
      <c r="B61" s="22">
        <v>100.91608538869761</v>
      </c>
      <c r="C61" s="22">
        <v>100.91608538869761</v>
      </c>
      <c r="D61" s="22"/>
      <c r="E61" s="22">
        <f t="shared" si="2"/>
        <v>0</v>
      </c>
      <c r="F61" s="22"/>
      <c r="G61" s="22">
        <v>0.61297303258816305</v>
      </c>
      <c r="H61" s="22">
        <v>0.61297303258816316</v>
      </c>
      <c r="I61" s="22"/>
      <c r="J61" s="22">
        <f t="shared" si="1"/>
        <v>0</v>
      </c>
      <c r="K61" s="97">
        <f t="shared" si="3"/>
        <v>0</v>
      </c>
    </row>
    <row r="62" spans="1:103" s="8" customFormat="1" x14ac:dyDescent="0.25">
      <c r="A62" s="27" t="s">
        <v>187</v>
      </c>
      <c r="B62" s="39">
        <v>100.56545960407499</v>
      </c>
      <c r="C62" s="39">
        <v>100.56545960407499</v>
      </c>
      <c r="D62" s="39"/>
      <c r="E62" s="39">
        <f t="shared" si="2"/>
        <v>0</v>
      </c>
      <c r="F62" s="39"/>
      <c r="G62" s="39">
        <v>0.25194864031692044</v>
      </c>
      <c r="H62" s="39">
        <v>0.25194864031692049</v>
      </c>
      <c r="I62" s="39"/>
      <c r="J62" s="39">
        <f t="shared" si="1"/>
        <v>0</v>
      </c>
      <c r="K62" s="96">
        <f t="shared" si="3"/>
        <v>0</v>
      </c>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row>
    <row r="63" spans="1:103" x14ac:dyDescent="0.25">
      <c r="A63" s="26" t="s">
        <v>188</v>
      </c>
      <c r="B63" s="22">
        <v>101.16222917213622</v>
      </c>
      <c r="C63" s="22">
        <v>101.16222917213622</v>
      </c>
      <c r="D63" s="22"/>
      <c r="E63" s="22">
        <f t="shared" si="2"/>
        <v>0</v>
      </c>
      <c r="F63" s="22"/>
      <c r="G63" s="22">
        <v>0.36102439227124267</v>
      </c>
      <c r="H63" s="22">
        <v>0.36102439227124278</v>
      </c>
      <c r="I63" s="22"/>
      <c r="J63" s="22">
        <f t="shared" si="1"/>
        <v>0</v>
      </c>
      <c r="K63" s="97">
        <f t="shared" si="3"/>
        <v>0</v>
      </c>
    </row>
    <row r="64" spans="1:103" s="8" customFormat="1" x14ac:dyDescent="0.25">
      <c r="A64" s="25" t="s">
        <v>36</v>
      </c>
      <c r="B64" s="39">
        <v>100.23223903617144</v>
      </c>
      <c r="C64" s="39">
        <v>100.21386934692751</v>
      </c>
      <c r="D64" s="39"/>
      <c r="E64" s="39">
        <f t="shared" si="2"/>
        <v>-1.8327126501982427E-2</v>
      </c>
      <c r="F64" s="39"/>
      <c r="G64" s="39">
        <v>2.4891838800024062</v>
      </c>
      <c r="H64" s="39">
        <v>2.4887276841238513</v>
      </c>
      <c r="I64" s="39"/>
      <c r="J64" s="39">
        <f t="shared" si="1"/>
        <v>-4.5619587855494359E-4</v>
      </c>
      <c r="K64" s="96">
        <f t="shared" si="3"/>
        <v>-4.561322752161166E-6</v>
      </c>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row>
    <row r="65" spans="1:103" x14ac:dyDescent="0.25">
      <c r="A65" s="26" t="s">
        <v>37</v>
      </c>
      <c r="B65" s="22">
        <v>100.34517528895957</v>
      </c>
      <c r="C65" s="22">
        <v>100.31787254564216</v>
      </c>
      <c r="D65" s="22"/>
      <c r="E65" s="22">
        <f t="shared" si="2"/>
        <v>-2.7208825176483487E-2</v>
      </c>
      <c r="F65" s="22"/>
      <c r="G65" s="22">
        <v>1.6766467335359547</v>
      </c>
      <c r="H65" s="22">
        <v>1.6761905376573998</v>
      </c>
      <c r="I65" s="22"/>
      <c r="J65" s="22">
        <f t="shared" si="1"/>
        <v>-4.5619587855494359E-4</v>
      </c>
      <c r="K65" s="97">
        <f t="shared" si="3"/>
        <v>-4.561322752161166E-6</v>
      </c>
    </row>
    <row r="66" spans="1:103" s="8" customFormat="1" x14ac:dyDescent="0.25">
      <c r="A66" s="27" t="s">
        <v>192</v>
      </c>
      <c r="B66" s="39">
        <v>100</v>
      </c>
      <c r="C66" s="39">
        <v>100</v>
      </c>
      <c r="D66" s="39"/>
      <c r="E66" s="39">
        <f t="shared" si="2"/>
        <v>0</v>
      </c>
      <c r="F66" s="39"/>
      <c r="G66" s="39">
        <v>0.81253714646645137</v>
      </c>
      <c r="H66" s="39">
        <v>0.81253714646645137</v>
      </c>
      <c r="I66" s="39"/>
      <c r="J66" s="39">
        <f t="shared" si="1"/>
        <v>0</v>
      </c>
      <c r="K66" s="96">
        <f t="shared" si="3"/>
        <v>0</v>
      </c>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row>
    <row r="67" spans="1:103" x14ac:dyDescent="0.25">
      <c r="A67" s="28" t="s">
        <v>38</v>
      </c>
      <c r="B67" s="22">
        <v>100.2984810072271</v>
      </c>
      <c r="C67" s="22">
        <v>100.29843470962616</v>
      </c>
      <c r="D67" s="22"/>
      <c r="E67" s="22">
        <f t="shared" si="2"/>
        <v>-4.6159822630897906E-5</v>
      </c>
      <c r="F67" s="22"/>
      <c r="G67" s="22">
        <v>8.5643507884560623</v>
      </c>
      <c r="H67" s="22">
        <v>8.5643468351669316</v>
      </c>
      <c r="I67" s="22"/>
      <c r="J67" s="22">
        <f t="shared" si="1"/>
        <v>-3.9532891307203499E-6</v>
      </c>
      <c r="K67" s="97">
        <f t="shared" si="3"/>
        <v>-3.9527379587350637E-8</v>
      </c>
    </row>
    <row r="68" spans="1:103" s="8" customFormat="1" x14ac:dyDescent="0.25">
      <c r="A68" s="25" t="s">
        <v>194</v>
      </c>
      <c r="B68" s="39">
        <v>100.7608863559789</v>
      </c>
      <c r="C68" s="39">
        <v>100.76078513456736</v>
      </c>
      <c r="D68" s="39"/>
      <c r="E68" s="39">
        <f t="shared" si="2"/>
        <v>-1.004570475693356E-4</v>
      </c>
      <c r="F68" s="39"/>
      <c r="G68" s="39">
        <v>3.9353029264545119</v>
      </c>
      <c r="H68" s="39">
        <v>3.9352989731653789</v>
      </c>
      <c r="I68" s="39"/>
      <c r="J68" s="39">
        <f t="shared" si="1"/>
        <v>-3.953289132940796E-6</v>
      </c>
      <c r="K68" s="96">
        <f t="shared" si="3"/>
        <v>-3.9527379609552006E-8</v>
      </c>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row>
    <row r="69" spans="1:103" x14ac:dyDescent="0.25">
      <c r="A69" s="26" t="s">
        <v>195</v>
      </c>
      <c r="B69" s="22">
        <v>100.92780602873599</v>
      </c>
      <c r="C69" s="22">
        <v>100.92768157686476</v>
      </c>
      <c r="D69" s="22"/>
      <c r="E69" s="22">
        <f t="shared" si="2"/>
        <v>-1.2330781390401668E-4</v>
      </c>
      <c r="F69" s="22"/>
      <c r="G69" s="22">
        <v>3.2060329412183388</v>
      </c>
      <c r="H69" s="22">
        <v>3.2060289879292063</v>
      </c>
      <c r="I69" s="22"/>
      <c r="J69" s="22">
        <f t="shared" si="1"/>
        <v>-3.9532891324967068E-6</v>
      </c>
      <c r="K69" s="97">
        <f t="shared" si="3"/>
        <v>-3.9527379605111734E-8</v>
      </c>
    </row>
    <row r="70" spans="1:103" s="8" customFormat="1" x14ac:dyDescent="0.25">
      <c r="A70" s="27" t="s">
        <v>197</v>
      </c>
      <c r="B70" s="39">
        <v>100.03357208365048</v>
      </c>
      <c r="C70" s="39">
        <v>100.03357208365048</v>
      </c>
      <c r="D70" s="39"/>
      <c r="E70" s="39">
        <f t="shared" si="2"/>
        <v>0</v>
      </c>
      <c r="F70" s="39"/>
      <c r="G70" s="39">
        <v>0.72926998523617259</v>
      </c>
      <c r="H70" s="39">
        <v>0.7292699852361727</v>
      </c>
      <c r="I70" s="39"/>
      <c r="J70" s="39">
        <f t="shared" si="1"/>
        <v>0</v>
      </c>
      <c r="K70" s="96">
        <f t="shared" si="3"/>
        <v>0</v>
      </c>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row>
    <row r="71" spans="1:103" x14ac:dyDescent="0.25">
      <c r="A71" s="28" t="s">
        <v>199</v>
      </c>
      <c r="B71" s="22">
        <v>99.639953801203646</v>
      </c>
      <c r="C71" s="22">
        <v>99.639953801203646</v>
      </c>
      <c r="D71" s="22"/>
      <c r="E71" s="22">
        <f t="shared" si="2"/>
        <v>0</v>
      </c>
      <c r="F71" s="22"/>
      <c r="G71" s="22">
        <v>1.1706698545709948</v>
      </c>
      <c r="H71" s="22">
        <v>1.1706698545709948</v>
      </c>
      <c r="I71" s="22"/>
      <c r="J71" s="22">
        <f t="shared" si="1"/>
        <v>0</v>
      </c>
      <c r="K71" s="97">
        <f t="shared" si="3"/>
        <v>0</v>
      </c>
    </row>
    <row r="72" spans="1:103" s="8" customFormat="1" x14ac:dyDescent="0.25">
      <c r="A72" s="27" t="s">
        <v>200</v>
      </c>
      <c r="B72" s="39">
        <v>99.639953801203646</v>
      </c>
      <c r="C72" s="39">
        <v>99.639953801203646</v>
      </c>
      <c r="D72" s="39"/>
      <c r="E72" s="39">
        <f t="shared" si="2"/>
        <v>0</v>
      </c>
      <c r="F72" s="39"/>
      <c r="G72" s="39">
        <v>1.1706698545709948</v>
      </c>
      <c r="H72" s="39">
        <v>1.1706698545709948</v>
      </c>
      <c r="I72" s="39"/>
      <c r="J72" s="39">
        <f t="shared" si="1"/>
        <v>0</v>
      </c>
      <c r="K72" s="96">
        <f t="shared" si="3"/>
        <v>0</v>
      </c>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row>
    <row r="73" spans="1:103" x14ac:dyDescent="0.25">
      <c r="A73" s="28" t="s">
        <v>202</v>
      </c>
      <c r="B73" s="22">
        <v>100</v>
      </c>
      <c r="C73" s="22">
        <v>100</v>
      </c>
      <c r="D73" s="22"/>
      <c r="E73" s="22">
        <f t="shared" si="2"/>
        <v>0</v>
      </c>
      <c r="F73" s="22"/>
      <c r="G73" s="22">
        <v>0.31909801771719892</v>
      </c>
      <c r="H73" s="22">
        <v>0.31909801771719898</v>
      </c>
      <c r="I73" s="22"/>
      <c r="J73" s="22">
        <f t="shared" si="1"/>
        <v>0</v>
      </c>
      <c r="K73" s="97">
        <f t="shared" si="3"/>
        <v>0</v>
      </c>
    </row>
    <row r="74" spans="1:103" s="8" customFormat="1" x14ac:dyDescent="0.25">
      <c r="A74" s="27" t="s">
        <v>203</v>
      </c>
      <c r="B74" s="39">
        <v>100</v>
      </c>
      <c r="C74" s="39">
        <v>100</v>
      </c>
      <c r="D74" s="39"/>
      <c r="E74" s="39">
        <f t="shared" ref="E74:E137" si="4">((C74/B74-1)*100)</f>
        <v>0</v>
      </c>
      <c r="F74" s="39"/>
      <c r="G74" s="39">
        <v>0.31909801771719892</v>
      </c>
      <c r="H74" s="39">
        <v>0.31909801771719898</v>
      </c>
      <c r="I74" s="39"/>
      <c r="J74" s="39">
        <f t="shared" si="1"/>
        <v>0</v>
      </c>
      <c r="K74" s="96">
        <f t="shared" ref="K74:K137" si="5">J74/$G$5</f>
        <v>0</v>
      </c>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row>
    <row r="75" spans="1:103" x14ac:dyDescent="0.25">
      <c r="A75" s="28" t="s">
        <v>204</v>
      </c>
      <c r="B75" s="22">
        <v>100</v>
      </c>
      <c r="C75" s="22">
        <v>100</v>
      </c>
      <c r="D75" s="22"/>
      <c r="E75" s="22">
        <f t="shared" si="4"/>
        <v>0</v>
      </c>
      <c r="F75" s="22"/>
      <c r="G75" s="22">
        <v>3.1392799897133568</v>
      </c>
      <c r="H75" s="22">
        <v>3.1392799897133568</v>
      </c>
      <c r="I75" s="22"/>
      <c r="J75" s="22">
        <f t="shared" si="1"/>
        <v>0</v>
      </c>
      <c r="K75" s="97">
        <f t="shared" si="5"/>
        <v>0</v>
      </c>
    </row>
    <row r="76" spans="1:103" s="8" customFormat="1" x14ac:dyDescent="0.25">
      <c r="A76" s="27" t="s">
        <v>205</v>
      </c>
      <c r="B76" s="39">
        <v>100</v>
      </c>
      <c r="C76" s="39">
        <v>100</v>
      </c>
      <c r="D76" s="39"/>
      <c r="E76" s="39">
        <f t="shared" si="4"/>
        <v>0</v>
      </c>
      <c r="F76" s="39"/>
      <c r="G76" s="39">
        <v>3.1392799897133568</v>
      </c>
      <c r="H76" s="39">
        <v>3.1392799897133568</v>
      </c>
      <c r="I76" s="39"/>
      <c r="J76" s="39">
        <f t="shared" si="1"/>
        <v>0</v>
      </c>
      <c r="K76" s="96">
        <f t="shared" si="5"/>
        <v>0</v>
      </c>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row>
    <row r="77" spans="1:103" x14ac:dyDescent="0.25">
      <c r="A77" s="28" t="s">
        <v>39</v>
      </c>
      <c r="B77" s="22">
        <v>102.05153330771246</v>
      </c>
      <c r="C77" s="22">
        <v>101.47005642961014</v>
      </c>
      <c r="D77" s="22"/>
      <c r="E77" s="22">
        <f t="shared" si="4"/>
        <v>-0.56978749780173255</v>
      </c>
      <c r="F77" s="22"/>
      <c r="G77" s="22">
        <v>10.212844446435994</v>
      </c>
      <c r="H77" s="22">
        <v>10.154652935610265</v>
      </c>
      <c r="I77" s="22"/>
      <c r="J77" s="22">
        <f t="shared" si="1"/>
        <v>-5.8191510825729154E-2</v>
      </c>
      <c r="K77" s="97">
        <f t="shared" si="5"/>
        <v>-5.8183397700306734E-4</v>
      </c>
    </row>
    <row r="78" spans="1:103" s="8" customFormat="1" x14ac:dyDescent="0.25">
      <c r="A78" s="25" t="s">
        <v>206</v>
      </c>
      <c r="B78" s="39">
        <v>98.2012568178978</v>
      </c>
      <c r="C78" s="39">
        <v>96.374045648449467</v>
      </c>
      <c r="D78" s="39"/>
      <c r="E78" s="39">
        <f t="shared" si="4"/>
        <v>-1.8606800245303146</v>
      </c>
      <c r="F78" s="39"/>
      <c r="G78" s="39">
        <v>3.127432447200146</v>
      </c>
      <c r="H78" s="39">
        <v>3.0692409363744138</v>
      </c>
      <c r="I78" s="39"/>
      <c r="J78" s="39">
        <f t="shared" si="1"/>
        <v>-5.8191510825732262E-2</v>
      </c>
      <c r="K78" s="96">
        <f t="shared" si="5"/>
        <v>-5.8183397700309846E-4</v>
      </c>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row>
    <row r="79" spans="1:103" x14ac:dyDescent="0.25">
      <c r="A79" s="26" t="s">
        <v>207</v>
      </c>
      <c r="B79" s="22">
        <v>98.145894611744353</v>
      </c>
      <c r="C79" s="22">
        <v>96.205482777809465</v>
      </c>
      <c r="D79" s="22"/>
      <c r="E79" s="22">
        <f t="shared" si="4"/>
        <v>-1.9770687725767511</v>
      </c>
      <c r="F79" s="22"/>
      <c r="G79" s="22">
        <v>2.9433225405654713</v>
      </c>
      <c r="H79" s="22">
        <v>2.8851310297397394</v>
      </c>
      <c r="I79" s="22"/>
      <c r="J79" s="22">
        <f t="shared" si="1"/>
        <v>-5.8191510825731818E-2</v>
      </c>
      <c r="K79" s="97">
        <f t="shared" si="5"/>
        <v>-5.8183397700309401E-4</v>
      </c>
    </row>
    <row r="80" spans="1:103" s="8" customFormat="1" x14ac:dyDescent="0.25">
      <c r="A80" s="27" t="s">
        <v>208</v>
      </c>
      <c r="B80" s="39">
        <v>99.094877380177962</v>
      </c>
      <c r="C80" s="39">
        <v>99.094877380177962</v>
      </c>
      <c r="D80" s="39"/>
      <c r="E80" s="39">
        <f t="shared" si="4"/>
        <v>0</v>
      </c>
      <c r="F80" s="39"/>
      <c r="G80" s="39">
        <v>0.18410990663467439</v>
      </c>
      <c r="H80" s="39">
        <v>0.18410990663467441</v>
      </c>
      <c r="I80" s="39"/>
      <c r="J80" s="39">
        <f t="shared" si="1"/>
        <v>0</v>
      </c>
      <c r="K80" s="96">
        <f t="shared" si="5"/>
        <v>0</v>
      </c>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row>
    <row r="81" spans="1:103" x14ac:dyDescent="0.25">
      <c r="A81" s="28" t="s">
        <v>209</v>
      </c>
      <c r="B81" s="22">
        <v>88.071237136514114</v>
      </c>
      <c r="C81" s="22">
        <v>88.071237136514114</v>
      </c>
      <c r="D81" s="22"/>
      <c r="E81" s="22">
        <f t="shared" si="4"/>
        <v>0</v>
      </c>
      <c r="F81" s="22"/>
      <c r="G81" s="22">
        <v>0.75343420945720274</v>
      </c>
      <c r="H81" s="22">
        <v>0.75343420945720274</v>
      </c>
      <c r="I81" s="22"/>
      <c r="J81" s="22">
        <f t="shared" si="1"/>
        <v>0</v>
      </c>
      <c r="K81" s="97">
        <f t="shared" si="5"/>
        <v>0</v>
      </c>
    </row>
    <row r="82" spans="1:103" s="8" customFormat="1" x14ac:dyDescent="0.25">
      <c r="A82" s="27" t="s">
        <v>210</v>
      </c>
      <c r="B82" s="39">
        <v>86.692465219804774</v>
      </c>
      <c r="C82" s="39">
        <v>86.692465219804774</v>
      </c>
      <c r="D82" s="39"/>
      <c r="E82" s="39">
        <f t="shared" si="4"/>
        <v>0</v>
      </c>
      <c r="F82" s="39"/>
      <c r="G82" s="39">
        <v>0.66025049709484485</v>
      </c>
      <c r="H82" s="39">
        <v>0.66025049709484496</v>
      </c>
      <c r="I82" s="39"/>
      <c r="J82" s="39">
        <f t="shared" si="1"/>
        <v>0</v>
      </c>
      <c r="K82" s="96">
        <f t="shared" si="5"/>
        <v>0</v>
      </c>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row>
    <row r="83" spans="1:103" x14ac:dyDescent="0.25">
      <c r="A83" s="26" t="s">
        <v>213</v>
      </c>
      <c r="B83" s="22">
        <v>99.256284242207315</v>
      </c>
      <c r="C83" s="22">
        <v>99.256284242207315</v>
      </c>
      <c r="D83" s="22"/>
      <c r="E83" s="22">
        <f t="shared" si="4"/>
        <v>0</v>
      </c>
      <c r="F83" s="22"/>
      <c r="G83" s="22">
        <v>9.3183712362357785E-2</v>
      </c>
      <c r="H83" s="22">
        <v>9.3183712362357785E-2</v>
      </c>
      <c r="I83" s="22"/>
      <c r="J83" s="22">
        <f t="shared" si="1"/>
        <v>0</v>
      </c>
      <c r="K83" s="97">
        <f t="shared" si="5"/>
        <v>0</v>
      </c>
    </row>
    <row r="84" spans="1:103" s="8" customFormat="1" x14ac:dyDescent="0.25">
      <c r="A84" s="25" t="s">
        <v>214</v>
      </c>
      <c r="B84" s="39">
        <v>106.11062133870108</v>
      </c>
      <c r="C84" s="39">
        <v>106.11062133870108</v>
      </c>
      <c r="D84" s="39"/>
      <c r="E84" s="39">
        <f t="shared" si="4"/>
        <v>0</v>
      </c>
      <c r="F84" s="39"/>
      <c r="G84" s="39">
        <v>6.331977789778648</v>
      </c>
      <c r="H84" s="39">
        <v>6.331977789778648</v>
      </c>
      <c r="I84" s="39"/>
      <c r="J84" s="39">
        <f t="shared" si="1"/>
        <v>0</v>
      </c>
      <c r="K84" s="96">
        <f t="shared" si="5"/>
        <v>0</v>
      </c>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row>
    <row r="85" spans="1:103" x14ac:dyDescent="0.25">
      <c r="A85" s="26" t="s">
        <v>40</v>
      </c>
      <c r="B85" s="22">
        <v>98.904151132337887</v>
      </c>
      <c r="C85" s="22">
        <v>98.904151132337887</v>
      </c>
      <c r="D85" s="22"/>
      <c r="E85" s="22">
        <f t="shared" si="4"/>
        <v>0</v>
      </c>
      <c r="F85" s="22"/>
      <c r="G85" s="22">
        <v>0.42002235188554188</v>
      </c>
      <c r="H85" s="22">
        <v>0.42002235188554193</v>
      </c>
      <c r="I85" s="22"/>
      <c r="J85" s="22">
        <f t="shared" si="1"/>
        <v>0</v>
      </c>
      <c r="K85" s="97">
        <f t="shared" si="5"/>
        <v>0</v>
      </c>
    </row>
    <row r="86" spans="1:103" s="8" customFormat="1" x14ac:dyDescent="0.25">
      <c r="A86" s="27" t="s">
        <v>41</v>
      </c>
      <c r="B86" s="39">
        <v>113.22907947640934</v>
      </c>
      <c r="C86" s="39">
        <v>113.22907947640934</v>
      </c>
      <c r="D86" s="39"/>
      <c r="E86" s="39">
        <f t="shared" si="4"/>
        <v>0</v>
      </c>
      <c r="F86" s="39"/>
      <c r="G86" s="39">
        <v>4.0710832198343319</v>
      </c>
      <c r="H86" s="39">
        <v>4.0710832198343319</v>
      </c>
      <c r="I86" s="39"/>
      <c r="J86" s="39">
        <f t="shared" si="1"/>
        <v>0</v>
      </c>
      <c r="K86" s="96">
        <f t="shared" si="5"/>
        <v>0</v>
      </c>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row>
    <row r="87" spans="1:103" x14ac:dyDescent="0.25">
      <c r="A87" s="26" t="s">
        <v>42</v>
      </c>
      <c r="B87" s="22">
        <v>94.53845019381346</v>
      </c>
      <c r="C87" s="22">
        <v>94.53845019381346</v>
      </c>
      <c r="D87" s="22"/>
      <c r="E87" s="22">
        <f t="shared" si="4"/>
        <v>0</v>
      </c>
      <c r="F87" s="22"/>
      <c r="G87" s="22">
        <v>1.8408722180587738</v>
      </c>
      <c r="H87" s="22">
        <v>1.8408722180587738</v>
      </c>
      <c r="I87" s="22"/>
      <c r="J87" s="22">
        <f t="shared" si="1"/>
        <v>0</v>
      </c>
      <c r="K87" s="97">
        <f t="shared" si="5"/>
        <v>0</v>
      </c>
    </row>
    <row r="88" spans="1:103" s="8" customFormat="1" x14ac:dyDescent="0.25">
      <c r="A88" s="25" t="s">
        <v>219</v>
      </c>
      <c r="B88" s="39">
        <v>87.1485171341631</v>
      </c>
      <c r="C88" s="39">
        <v>87.637371521933545</v>
      </c>
      <c r="D88" s="39"/>
      <c r="E88" s="39">
        <f t="shared" si="4"/>
        <v>0.56094401126511872</v>
      </c>
      <c r="F88" s="39"/>
      <c r="G88" s="39">
        <v>9.7166796135654501</v>
      </c>
      <c r="H88" s="39">
        <v>9.7711847459515635</v>
      </c>
      <c r="I88" s="39"/>
      <c r="J88" s="39">
        <f t="shared" si="1"/>
        <v>5.4505132386113431E-2</v>
      </c>
      <c r="K88" s="96">
        <f t="shared" si="5"/>
        <v>5.449753321968969E-4</v>
      </c>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row>
    <row r="89" spans="1:103" x14ac:dyDescent="0.25">
      <c r="A89" s="28" t="s">
        <v>220</v>
      </c>
      <c r="B89" s="22">
        <v>96.959632156604215</v>
      </c>
      <c r="C89" s="22">
        <v>96.959632156604215</v>
      </c>
      <c r="D89" s="22"/>
      <c r="E89" s="22">
        <f t="shared" si="4"/>
        <v>0</v>
      </c>
      <c r="F89" s="22"/>
      <c r="G89" s="22">
        <v>2.5987946814832315</v>
      </c>
      <c r="H89" s="22">
        <v>2.5987946814832315</v>
      </c>
      <c r="I89" s="22"/>
      <c r="J89" s="22">
        <f t="shared" si="1"/>
        <v>0</v>
      </c>
      <c r="K89" s="97">
        <f t="shared" si="5"/>
        <v>0</v>
      </c>
    </row>
    <row r="90" spans="1:103" s="8" customFormat="1" x14ac:dyDescent="0.25">
      <c r="A90" s="27" t="s">
        <v>221</v>
      </c>
      <c r="B90" s="39">
        <v>96.997960183987402</v>
      </c>
      <c r="C90" s="39">
        <v>96.997960183987402</v>
      </c>
      <c r="D90" s="39"/>
      <c r="E90" s="39">
        <f t="shared" si="4"/>
        <v>0</v>
      </c>
      <c r="F90" s="39"/>
      <c r="G90" s="39">
        <v>0.92423591382904047</v>
      </c>
      <c r="H90" s="39">
        <v>0.92423591382904047</v>
      </c>
      <c r="I90" s="39"/>
      <c r="J90" s="39">
        <f t="shared" si="1"/>
        <v>0</v>
      </c>
      <c r="K90" s="96">
        <f t="shared" si="5"/>
        <v>0</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row>
    <row r="91" spans="1:103" x14ac:dyDescent="0.25">
      <c r="A91" s="26" t="s">
        <v>43</v>
      </c>
      <c r="B91" s="22">
        <v>98.776138860144897</v>
      </c>
      <c r="C91" s="22">
        <v>98.776138860144897</v>
      </c>
      <c r="D91" s="22"/>
      <c r="E91" s="22">
        <f t="shared" si="4"/>
        <v>0</v>
      </c>
      <c r="F91" s="22"/>
      <c r="G91" s="22">
        <v>0.65499463081777309</v>
      </c>
      <c r="H91" s="22">
        <v>0.6549946308177732</v>
      </c>
      <c r="I91" s="22"/>
      <c r="J91" s="22">
        <f t="shared" si="1"/>
        <v>0</v>
      </c>
      <c r="K91" s="97">
        <f t="shared" si="5"/>
        <v>0</v>
      </c>
    </row>
    <row r="92" spans="1:103" s="8" customFormat="1" x14ac:dyDescent="0.25">
      <c r="A92" s="27" t="s">
        <v>223</v>
      </c>
      <c r="B92" s="39">
        <v>95.116654528367874</v>
      </c>
      <c r="C92" s="39">
        <v>95.116654528367874</v>
      </c>
      <c r="D92" s="39"/>
      <c r="E92" s="39">
        <f t="shared" si="4"/>
        <v>0</v>
      </c>
      <c r="F92" s="39"/>
      <c r="G92" s="39">
        <v>0.82771839896290078</v>
      </c>
      <c r="H92" s="39">
        <v>0.82771839896290089</v>
      </c>
      <c r="I92" s="39"/>
      <c r="J92" s="39">
        <f t="shared" si="1"/>
        <v>0</v>
      </c>
      <c r="K92" s="96">
        <f t="shared" si="5"/>
        <v>0</v>
      </c>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row>
    <row r="93" spans="1:103" x14ac:dyDescent="0.25">
      <c r="A93" s="26" t="s">
        <v>224</v>
      </c>
      <c r="B93" s="22">
        <v>98.828163498548108</v>
      </c>
      <c r="C93" s="22">
        <v>98.828163498548108</v>
      </c>
      <c r="D93" s="22"/>
      <c r="E93" s="22">
        <f t="shared" si="4"/>
        <v>0</v>
      </c>
      <c r="F93" s="22"/>
      <c r="G93" s="22">
        <v>0.1918457378735173</v>
      </c>
      <c r="H93" s="22">
        <v>0.19184573787351733</v>
      </c>
      <c r="I93" s="22"/>
      <c r="J93" s="22">
        <f t="shared" si="1"/>
        <v>0</v>
      </c>
      <c r="K93" s="97">
        <f t="shared" si="5"/>
        <v>0</v>
      </c>
    </row>
    <row r="94" spans="1:103" s="8" customFormat="1" x14ac:dyDescent="0.25">
      <c r="A94" s="25" t="s">
        <v>225</v>
      </c>
      <c r="B94" s="39">
        <v>84.043578987958824</v>
      </c>
      <c r="C94" s="39">
        <v>84.687141850052086</v>
      </c>
      <c r="D94" s="39"/>
      <c r="E94" s="39">
        <f t="shared" si="4"/>
        <v>0.76574899575072575</v>
      </c>
      <c r="F94" s="39"/>
      <c r="G94" s="39">
        <v>7.1178849320822186</v>
      </c>
      <c r="H94" s="39">
        <v>7.1723900644683312</v>
      </c>
      <c r="I94" s="39"/>
      <c r="J94" s="39">
        <f t="shared" si="1"/>
        <v>5.4505132386112543E-2</v>
      </c>
      <c r="K94" s="96">
        <f t="shared" si="5"/>
        <v>5.44975332196888E-4</v>
      </c>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row>
    <row r="95" spans="1:103" x14ac:dyDescent="0.25">
      <c r="A95" s="26" t="s">
        <v>226</v>
      </c>
      <c r="B95" s="22">
        <v>85.304288107583275</v>
      </c>
      <c r="C95" s="22">
        <v>83.282391141682126</v>
      </c>
      <c r="D95" s="22"/>
      <c r="E95" s="22">
        <f t="shared" si="4"/>
        <v>-2.3702172666293042</v>
      </c>
      <c r="F95" s="22"/>
      <c r="G95" s="22">
        <v>3.209508177055119E-2</v>
      </c>
      <c r="H95" s="22">
        <v>3.1334358600686799E-2</v>
      </c>
      <c r="I95" s="22"/>
      <c r="J95" s="22">
        <f t="shared" ref="J95:J139" si="6">H95-G95</f>
        <v>-7.6072316986439126E-4</v>
      </c>
      <c r="K95" s="97">
        <f t="shared" si="5"/>
        <v>-7.6061710899054094E-6</v>
      </c>
    </row>
    <row r="96" spans="1:103" s="8" customFormat="1" x14ac:dyDescent="0.25">
      <c r="A96" s="27" t="s">
        <v>227</v>
      </c>
      <c r="B96" s="39">
        <v>78.314556797042258</v>
      </c>
      <c r="C96" s="39">
        <v>79.221535570686726</v>
      </c>
      <c r="D96" s="39"/>
      <c r="E96" s="39">
        <f t="shared" si="4"/>
        <v>1.158122845533005</v>
      </c>
      <c r="F96" s="39"/>
      <c r="G96" s="39">
        <v>4.8598877551476578</v>
      </c>
      <c r="H96" s="39">
        <v>4.9161712255072842</v>
      </c>
      <c r="I96" s="39"/>
      <c r="J96" s="39">
        <f t="shared" si="6"/>
        <v>5.6283470359626442E-2</v>
      </c>
      <c r="K96" s="96">
        <f t="shared" si="5"/>
        <v>5.6275623255336543E-4</v>
      </c>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row>
    <row r="97" spans="1:103" x14ac:dyDescent="0.25">
      <c r="A97" s="26" t="s">
        <v>228</v>
      </c>
      <c r="B97" s="22">
        <v>99.983573391202469</v>
      </c>
      <c r="C97" s="22">
        <v>99.87421828761849</v>
      </c>
      <c r="D97" s="22"/>
      <c r="E97" s="22">
        <f t="shared" si="4"/>
        <v>-0.10937306987029993</v>
      </c>
      <c r="F97" s="22"/>
      <c r="G97" s="22">
        <v>0.93040709642349184</v>
      </c>
      <c r="H97" s="22">
        <v>0.92938948161984247</v>
      </c>
      <c r="I97" s="22"/>
      <c r="J97" s="22">
        <f t="shared" si="6"/>
        <v>-1.0176148036493693E-3</v>
      </c>
      <c r="K97" s="97">
        <f t="shared" si="5"/>
        <v>-1.017472926657063E-5</v>
      </c>
    </row>
    <row r="98" spans="1:103" s="8" customFormat="1" x14ac:dyDescent="0.25">
      <c r="A98" s="27" t="s">
        <v>229</v>
      </c>
      <c r="B98" s="39">
        <v>100</v>
      </c>
      <c r="C98" s="39">
        <v>100</v>
      </c>
      <c r="D98" s="39"/>
      <c r="E98" s="39">
        <f t="shared" si="4"/>
        <v>0</v>
      </c>
      <c r="F98" s="39"/>
      <c r="G98" s="39">
        <v>1.2954949987405178</v>
      </c>
      <c r="H98" s="39">
        <v>1.2954949987405178</v>
      </c>
      <c r="I98" s="39"/>
      <c r="J98" s="39">
        <f t="shared" si="6"/>
        <v>0</v>
      </c>
      <c r="K98" s="96">
        <f t="shared" si="5"/>
        <v>0</v>
      </c>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row>
    <row r="99" spans="1:103" x14ac:dyDescent="0.25">
      <c r="A99" s="28" t="s">
        <v>231</v>
      </c>
      <c r="B99" s="22">
        <v>100.91149429901036</v>
      </c>
      <c r="C99" s="22">
        <v>100.88465232894156</v>
      </c>
      <c r="D99" s="22"/>
      <c r="E99" s="22">
        <f t="shared" si="4"/>
        <v>-2.6599516987890759E-2</v>
      </c>
      <c r="F99" s="22"/>
      <c r="G99" s="22">
        <v>2.6826056238051548</v>
      </c>
      <c r="H99" s="22">
        <v>2.6818920636665329</v>
      </c>
      <c r="I99" s="22"/>
      <c r="J99" s="22">
        <f t="shared" si="6"/>
        <v>-7.1356013862189371E-4</v>
      </c>
      <c r="K99" s="97">
        <f t="shared" si="5"/>
        <v>-7.1346065327052666E-6</v>
      </c>
    </row>
    <row r="100" spans="1:103" s="8" customFormat="1" x14ac:dyDescent="0.25">
      <c r="A100" s="25" t="s">
        <v>232</v>
      </c>
      <c r="B100" s="39">
        <v>98.321354183915091</v>
      </c>
      <c r="C100" s="39">
        <v>98.148926327806038</v>
      </c>
      <c r="D100" s="39"/>
      <c r="E100" s="39">
        <f t="shared" si="4"/>
        <v>-0.17537172625441411</v>
      </c>
      <c r="F100" s="39"/>
      <c r="G100" s="39">
        <v>0.40688436720220822</v>
      </c>
      <c r="H100" s="39">
        <v>0.40617080706358638</v>
      </c>
      <c r="I100" s="39"/>
      <c r="J100" s="39">
        <f t="shared" si="6"/>
        <v>-7.135601386218382E-4</v>
      </c>
      <c r="K100" s="96">
        <f t="shared" si="5"/>
        <v>-7.1346065327047118E-6</v>
      </c>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row>
    <row r="101" spans="1:103" x14ac:dyDescent="0.25">
      <c r="A101" s="26" t="s">
        <v>44</v>
      </c>
      <c r="B101" s="22">
        <v>98.321354183915091</v>
      </c>
      <c r="C101" s="22">
        <v>98.148926327806038</v>
      </c>
      <c r="D101" s="22"/>
      <c r="E101" s="22">
        <f t="shared" si="4"/>
        <v>-0.17537172625441411</v>
      </c>
      <c r="F101" s="22"/>
      <c r="G101" s="22">
        <v>0.40688436720220822</v>
      </c>
      <c r="H101" s="22">
        <v>0.40617080706358638</v>
      </c>
      <c r="I101" s="22"/>
      <c r="J101" s="22">
        <f t="shared" si="6"/>
        <v>-7.135601386218382E-4</v>
      </c>
      <c r="K101" s="97">
        <f t="shared" si="5"/>
        <v>-7.1346065327047118E-6</v>
      </c>
    </row>
    <row r="102" spans="1:103" s="8" customFormat="1" x14ac:dyDescent="0.25">
      <c r="A102" s="25" t="s">
        <v>235</v>
      </c>
      <c r="B102" s="39">
        <v>113.83733902342739</v>
      </c>
      <c r="C102" s="39">
        <v>113.83733902342739</v>
      </c>
      <c r="D102" s="39"/>
      <c r="E102" s="39">
        <f t="shared" si="4"/>
        <v>0</v>
      </c>
      <c r="F102" s="39"/>
      <c r="G102" s="39">
        <v>0.11689932036922321</v>
      </c>
      <c r="H102" s="39">
        <v>0.11689932036922324</v>
      </c>
      <c r="I102" s="39"/>
      <c r="J102" s="39">
        <f t="shared" si="6"/>
        <v>0</v>
      </c>
      <c r="K102" s="96">
        <f t="shared" si="5"/>
        <v>0</v>
      </c>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row>
    <row r="103" spans="1:103" x14ac:dyDescent="0.25">
      <c r="A103" s="26" t="s">
        <v>236</v>
      </c>
      <c r="B103" s="22">
        <v>113.83733902342739</v>
      </c>
      <c r="C103" s="22">
        <v>113.83733902342739</v>
      </c>
      <c r="D103" s="22"/>
      <c r="E103" s="22">
        <f t="shared" si="4"/>
        <v>0</v>
      </c>
      <c r="F103" s="22"/>
      <c r="G103" s="22">
        <v>0.11689932036922321</v>
      </c>
      <c r="H103" s="22">
        <v>0.11689932036922324</v>
      </c>
      <c r="I103" s="22"/>
      <c r="J103" s="22">
        <f t="shared" si="6"/>
        <v>0</v>
      </c>
      <c r="K103" s="97">
        <f t="shared" si="5"/>
        <v>0</v>
      </c>
    </row>
    <row r="104" spans="1:103" s="8" customFormat="1" x14ac:dyDescent="0.25">
      <c r="A104" s="25" t="s">
        <v>238</v>
      </c>
      <c r="B104" s="39">
        <v>100</v>
      </c>
      <c r="C104" s="39">
        <v>100</v>
      </c>
      <c r="D104" s="39"/>
      <c r="E104" s="39">
        <f t="shared" si="4"/>
        <v>0</v>
      </c>
      <c r="F104" s="39"/>
      <c r="G104" s="39">
        <v>3.9975930396167751E-2</v>
      </c>
      <c r="H104" s="39">
        <v>3.9975930396167751E-2</v>
      </c>
      <c r="I104" s="39"/>
      <c r="J104" s="39">
        <f t="shared" si="6"/>
        <v>0</v>
      </c>
      <c r="K104" s="96">
        <f t="shared" si="5"/>
        <v>0</v>
      </c>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row>
    <row r="105" spans="1:103" x14ac:dyDescent="0.25">
      <c r="A105" s="26" t="s">
        <v>45</v>
      </c>
      <c r="B105" s="22">
        <v>100</v>
      </c>
      <c r="C105" s="22">
        <v>100</v>
      </c>
      <c r="D105" s="22"/>
      <c r="E105" s="22">
        <f t="shared" si="4"/>
        <v>0</v>
      </c>
      <c r="F105" s="22"/>
      <c r="G105" s="22">
        <v>3.9975930396167751E-2</v>
      </c>
      <c r="H105" s="22">
        <v>3.9975930396167751E-2</v>
      </c>
      <c r="I105" s="22"/>
      <c r="J105" s="22">
        <f t="shared" si="6"/>
        <v>0</v>
      </c>
      <c r="K105" s="97">
        <f t="shared" si="5"/>
        <v>0</v>
      </c>
    </row>
    <row r="106" spans="1:103" s="8" customFormat="1" x14ac:dyDescent="0.25">
      <c r="A106" s="25" t="s">
        <v>240</v>
      </c>
      <c r="B106" s="39">
        <v>99.727481311131456</v>
      </c>
      <c r="C106" s="39">
        <v>99.727481311131456</v>
      </c>
      <c r="D106" s="39"/>
      <c r="E106" s="39">
        <f t="shared" si="4"/>
        <v>0</v>
      </c>
      <c r="F106" s="39"/>
      <c r="G106" s="39">
        <v>0.92496026873152293</v>
      </c>
      <c r="H106" s="39">
        <v>0.92496026873152304</v>
      </c>
      <c r="I106" s="39"/>
      <c r="J106" s="39">
        <f t="shared" si="6"/>
        <v>0</v>
      </c>
      <c r="K106" s="96">
        <f t="shared" si="5"/>
        <v>0</v>
      </c>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row>
    <row r="107" spans="1:103" x14ac:dyDescent="0.25">
      <c r="A107" s="26" t="s">
        <v>241</v>
      </c>
      <c r="B107" s="22">
        <v>100</v>
      </c>
      <c r="C107" s="22">
        <v>100</v>
      </c>
      <c r="D107" s="22"/>
      <c r="E107" s="22">
        <f t="shared" si="4"/>
        <v>0</v>
      </c>
      <c r="F107" s="22"/>
      <c r="G107" s="22">
        <v>0.16778532205872534</v>
      </c>
      <c r="H107" s="22">
        <v>0.16778532205872537</v>
      </c>
      <c r="I107" s="22"/>
      <c r="J107" s="22">
        <f t="shared" si="6"/>
        <v>0</v>
      </c>
      <c r="K107" s="97">
        <f t="shared" si="5"/>
        <v>0</v>
      </c>
    </row>
    <row r="108" spans="1:103" s="8" customFormat="1" x14ac:dyDescent="0.25">
      <c r="A108" s="27" t="s">
        <v>242</v>
      </c>
      <c r="B108" s="39">
        <v>99.667293758094871</v>
      </c>
      <c r="C108" s="39">
        <v>99.667293758094871</v>
      </c>
      <c r="D108" s="39"/>
      <c r="E108" s="39">
        <f t="shared" si="4"/>
        <v>0</v>
      </c>
      <c r="F108" s="39"/>
      <c r="G108" s="39">
        <v>0.75717494667279761</v>
      </c>
      <c r="H108" s="39">
        <v>0.75717494667279772</v>
      </c>
      <c r="I108" s="39"/>
      <c r="J108" s="39">
        <f t="shared" si="6"/>
        <v>0</v>
      </c>
      <c r="K108" s="96">
        <f t="shared" si="5"/>
        <v>0</v>
      </c>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row>
    <row r="109" spans="1:103" x14ac:dyDescent="0.25">
      <c r="A109" s="28" t="s">
        <v>46</v>
      </c>
      <c r="B109" s="22">
        <v>101.66007343735694</v>
      </c>
      <c r="C109" s="22">
        <v>101.66007343735694</v>
      </c>
      <c r="D109" s="22"/>
      <c r="E109" s="22">
        <f t="shared" si="4"/>
        <v>0</v>
      </c>
      <c r="F109" s="22"/>
      <c r="G109" s="22">
        <v>1.193885737106033</v>
      </c>
      <c r="H109" s="22">
        <v>1.193885737106033</v>
      </c>
      <c r="I109" s="22"/>
      <c r="J109" s="22">
        <f t="shared" si="6"/>
        <v>0</v>
      </c>
      <c r="K109" s="97">
        <f t="shared" si="5"/>
        <v>0</v>
      </c>
    </row>
    <row r="110" spans="1:103" s="8" customFormat="1" x14ac:dyDescent="0.25">
      <c r="A110" s="27" t="s">
        <v>47</v>
      </c>
      <c r="B110" s="39">
        <v>103.32100406468973</v>
      </c>
      <c r="C110" s="39">
        <v>103.32100406468973</v>
      </c>
      <c r="D110" s="39"/>
      <c r="E110" s="39">
        <f t="shared" si="4"/>
        <v>0</v>
      </c>
      <c r="F110" s="39"/>
      <c r="G110" s="39">
        <v>0.5114731431726075</v>
      </c>
      <c r="H110" s="39">
        <v>0.51147314317260761</v>
      </c>
      <c r="I110" s="39"/>
      <c r="J110" s="39">
        <f t="shared" si="6"/>
        <v>0</v>
      </c>
      <c r="K110" s="96">
        <f t="shared" si="5"/>
        <v>0</v>
      </c>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row>
    <row r="111" spans="1:103" x14ac:dyDescent="0.25">
      <c r="A111" s="26" t="s">
        <v>245</v>
      </c>
      <c r="B111" s="22">
        <v>100.44978829307721</v>
      </c>
      <c r="C111" s="22">
        <v>100.44978829307721</v>
      </c>
      <c r="D111" s="22"/>
      <c r="E111" s="22">
        <f t="shared" si="4"/>
        <v>0</v>
      </c>
      <c r="F111" s="22"/>
      <c r="G111" s="22">
        <v>0.68241259393342535</v>
      </c>
      <c r="H111" s="22">
        <v>0.68241259393342546</v>
      </c>
      <c r="I111" s="22"/>
      <c r="J111" s="22">
        <f t="shared" si="6"/>
        <v>0</v>
      </c>
      <c r="K111" s="97">
        <f t="shared" si="5"/>
        <v>0</v>
      </c>
    </row>
    <row r="112" spans="1:103" s="8" customFormat="1" x14ac:dyDescent="0.25">
      <c r="A112" s="25" t="s">
        <v>246</v>
      </c>
      <c r="B112" s="39">
        <v>100.15106853094828</v>
      </c>
      <c r="C112" s="39">
        <v>100.15106853094828</v>
      </c>
      <c r="D112" s="39"/>
      <c r="E112" s="39">
        <f t="shared" si="4"/>
        <v>0</v>
      </c>
      <c r="F112" s="39"/>
      <c r="G112" s="39">
        <v>2.3013676327003458</v>
      </c>
      <c r="H112" s="39">
        <v>2.3013676327003458</v>
      </c>
      <c r="I112" s="39"/>
      <c r="J112" s="39">
        <f t="shared" si="6"/>
        <v>0</v>
      </c>
      <c r="K112" s="96">
        <f t="shared" si="5"/>
        <v>0</v>
      </c>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row>
    <row r="113" spans="1:103" x14ac:dyDescent="0.25">
      <c r="A113" s="28" t="s">
        <v>247</v>
      </c>
      <c r="B113" s="22">
        <v>101.08159095064573</v>
      </c>
      <c r="C113" s="22">
        <v>101.08159095064573</v>
      </c>
      <c r="D113" s="22"/>
      <c r="E113" s="22">
        <f t="shared" si="4"/>
        <v>0</v>
      </c>
      <c r="F113" s="22"/>
      <c r="G113" s="22">
        <v>0.11265474282460479</v>
      </c>
      <c r="H113" s="22">
        <v>0.11265474282460482</v>
      </c>
      <c r="I113" s="22"/>
      <c r="J113" s="22">
        <f t="shared" si="6"/>
        <v>0</v>
      </c>
      <c r="K113" s="97">
        <f t="shared" si="5"/>
        <v>0</v>
      </c>
    </row>
    <row r="114" spans="1:103" s="8" customFormat="1" x14ac:dyDescent="0.25">
      <c r="A114" s="27" t="s">
        <v>248</v>
      </c>
      <c r="B114" s="39">
        <v>101.08159095064573</v>
      </c>
      <c r="C114" s="39">
        <v>101.08159095064573</v>
      </c>
      <c r="D114" s="39"/>
      <c r="E114" s="39">
        <f t="shared" si="4"/>
        <v>0</v>
      </c>
      <c r="F114" s="39"/>
      <c r="G114" s="39">
        <v>0.11265474282460479</v>
      </c>
      <c r="H114" s="39">
        <v>0.11265474282460482</v>
      </c>
      <c r="I114" s="39"/>
      <c r="J114" s="39">
        <f t="shared" si="6"/>
        <v>0</v>
      </c>
      <c r="K114" s="96">
        <f t="shared" si="5"/>
        <v>0</v>
      </c>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row>
    <row r="115" spans="1:103" x14ac:dyDescent="0.25">
      <c r="A115" s="28" t="s">
        <v>48</v>
      </c>
      <c r="B115" s="22">
        <v>100.00979488157753</v>
      </c>
      <c r="C115" s="22">
        <v>100.00979488157753</v>
      </c>
      <c r="D115" s="22"/>
      <c r="E115" s="22">
        <f t="shared" si="4"/>
        <v>0</v>
      </c>
      <c r="F115" s="22"/>
      <c r="G115" s="22">
        <v>1.9821401793211013E-2</v>
      </c>
      <c r="H115" s="22">
        <v>1.9821401793211013E-2</v>
      </c>
      <c r="I115" s="22"/>
      <c r="J115" s="22">
        <f t="shared" si="6"/>
        <v>0</v>
      </c>
      <c r="K115" s="97">
        <f t="shared" si="5"/>
        <v>0</v>
      </c>
    </row>
    <row r="116" spans="1:103" s="8" customFormat="1" x14ac:dyDescent="0.25">
      <c r="A116" s="27" t="s">
        <v>49</v>
      </c>
      <c r="B116" s="39">
        <v>100.00979488157753</v>
      </c>
      <c r="C116" s="39">
        <v>100.00979488157753</v>
      </c>
      <c r="D116" s="39"/>
      <c r="E116" s="39">
        <f t="shared" si="4"/>
        <v>0</v>
      </c>
      <c r="F116" s="39"/>
      <c r="G116" s="39">
        <v>1.9821401793211013E-2</v>
      </c>
      <c r="H116" s="39">
        <v>1.9821401793211013E-2</v>
      </c>
      <c r="I116" s="39"/>
      <c r="J116" s="39">
        <f t="shared" si="6"/>
        <v>0</v>
      </c>
      <c r="K116" s="96">
        <f t="shared" si="5"/>
        <v>0</v>
      </c>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row>
    <row r="117" spans="1:103" x14ac:dyDescent="0.25">
      <c r="A117" s="28" t="s">
        <v>251</v>
      </c>
      <c r="B117" s="22">
        <v>100</v>
      </c>
      <c r="C117" s="22">
        <v>100</v>
      </c>
      <c r="D117" s="22"/>
      <c r="E117" s="22">
        <f t="shared" si="4"/>
        <v>0</v>
      </c>
      <c r="F117" s="22"/>
      <c r="G117" s="22">
        <v>0.56108368555014809</v>
      </c>
      <c r="H117" s="22">
        <v>0.56108368555014809</v>
      </c>
      <c r="I117" s="22"/>
      <c r="J117" s="22">
        <f t="shared" si="6"/>
        <v>0</v>
      </c>
      <c r="K117" s="97">
        <f t="shared" si="5"/>
        <v>0</v>
      </c>
    </row>
    <row r="118" spans="1:103" s="8" customFormat="1" x14ac:dyDescent="0.25">
      <c r="A118" s="27" t="s">
        <v>252</v>
      </c>
      <c r="B118" s="39">
        <v>100</v>
      </c>
      <c r="C118" s="39">
        <v>100</v>
      </c>
      <c r="D118" s="39"/>
      <c r="E118" s="39">
        <f t="shared" si="4"/>
        <v>0</v>
      </c>
      <c r="F118" s="39"/>
      <c r="G118" s="39">
        <v>0.56108368555014809</v>
      </c>
      <c r="H118" s="39">
        <v>0.56108368555014809</v>
      </c>
      <c r="I118" s="39"/>
      <c r="J118" s="39">
        <f t="shared" si="6"/>
        <v>0</v>
      </c>
      <c r="K118" s="96">
        <f t="shared" si="5"/>
        <v>0</v>
      </c>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row>
    <row r="119" spans="1:103" x14ac:dyDescent="0.25">
      <c r="A119" s="28" t="s">
        <v>253</v>
      </c>
      <c r="B119" s="22">
        <v>100.14101335034438</v>
      </c>
      <c r="C119" s="22">
        <v>100.14101335034438</v>
      </c>
      <c r="D119" s="22"/>
      <c r="E119" s="22">
        <f t="shared" si="4"/>
        <v>0</v>
      </c>
      <c r="F119" s="22"/>
      <c r="G119" s="22">
        <v>1.6078078025323812</v>
      </c>
      <c r="H119" s="22">
        <v>1.6078078025323816</v>
      </c>
      <c r="I119" s="22"/>
      <c r="J119" s="22">
        <f t="shared" si="6"/>
        <v>0</v>
      </c>
      <c r="K119" s="97">
        <f t="shared" si="5"/>
        <v>0</v>
      </c>
    </row>
    <row r="120" spans="1:103" s="8" customFormat="1" x14ac:dyDescent="0.25">
      <c r="A120" s="27" t="s">
        <v>254</v>
      </c>
      <c r="B120" s="39">
        <v>100.14101335034438</v>
      </c>
      <c r="C120" s="39">
        <v>100.14101335034438</v>
      </c>
      <c r="D120" s="39"/>
      <c r="E120" s="39">
        <f t="shared" si="4"/>
        <v>0</v>
      </c>
      <c r="F120" s="39"/>
      <c r="G120" s="39">
        <v>1.6078078025323812</v>
      </c>
      <c r="H120" s="39">
        <v>1.6078078025323816</v>
      </c>
      <c r="I120" s="39"/>
      <c r="J120" s="39">
        <f t="shared" si="6"/>
        <v>0</v>
      </c>
      <c r="K120" s="96">
        <f t="shared" si="5"/>
        <v>0</v>
      </c>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row>
    <row r="121" spans="1:103" x14ac:dyDescent="0.25">
      <c r="A121" s="28" t="s">
        <v>257</v>
      </c>
      <c r="B121" s="22">
        <v>100.44141085928615</v>
      </c>
      <c r="C121" s="22">
        <v>100.18104556605685</v>
      </c>
      <c r="D121" s="22"/>
      <c r="E121" s="22">
        <f t="shared" si="4"/>
        <v>-0.25922106330630301</v>
      </c>
      <c r="F121" s="22"/>
      <c r="G121" s="22">
        <v>4.1982146439890071</v>
      </c>
      <c r="H121" s="22">
        <v>4.187331987348978</v>
      </c>
      <c r="I121" s="22"/>
      <c r="J121" s="22">
        <f t="shared" si="6"/>
        <v>-1.0882656640029076E-2</v>
      </c>
      <c r="K121" s="97">
        <f t="shared" si="5"/>
        <v>-1.0881139367887543E-4</v>
      </c>
    </row>
    <row r="122" spans="1:103" s="8" customFormat="1" x14ac:dyDescent="0.25">
      <c r="A122" s="25" t="s">
        <v>258</v>
      </c>
      <c r="B122" s="39">
        <v>100.60478333729874</v>
      </c>
      <c r="C122" s="39">
        <v>100.26850377853337</v>
      </c>
      <c r="D122" s="39"/>
      <c r="E122" s="39">
        <f t="shared" si="4"/>
        <v>-0.33425802194506637</v>
      </c>
      <c r="F122" s="39"/>
      <c r="G122" s="39">
        <v>3.7831756178061435</v>
      </c>
      <c r="H122" s="39">
        <v>3.770530049819357</v>
      </c>
      <c r="I122" s="39"/>
      <c r="J122" s="39">
        <f t="shared" si="6"/>
        <v>-1.264556798678651E-2</v>
      </c>
      <c r="K122" s="96">
        <f t="shared" si="5"/>
        <v>-1.2643804927576349E-4</v>
      </c>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row>
    <row r="123" spans="1:103" x14ac:dyDescent="0.25">
      <c r="A123" s="26" t="s">
        <v>259</v>
      </c>
      <c r="B123" s="22">
        <v>100.60478333729874</v>
      </c>
      <c r="C123" s="22">
        <v>100.26850377853337</v>
      </c>
      <c r="D123" s="22"/>
      <c r="E123" s="22">
        <f t="shared" si="4"/>
        <v>-0.33425802194506637</v>
      </c>
      <c r="F123" s="22"/>
      <c r="G123" s="22">
        <v>3.7831756178061435</v>
      </c>
      <c r="H123" s="22">
        <v>3.770530049819357</v>
      </c>
      <c r="I123" s="22"/>
      <c r="J123" s="22">
        <f t="shared" si="6"/>
        <v>-1.264556798678651E-2</v>
      </c>
      <c r="K123" s="97">
        <f t="shared" si="5"/>
        <v>-1.2643804927576349E-4</v>
      </c>
    </row>
    <row r="124" spans="1:103" s="8" customFormat="1" x14ac:dyDescent="0.25">
      <c r="A124" s="25" t="s">
        <v>261</v>
      </c>
      <c r="B124" s="39">
        <v>98.976338028874338</v>
      </c>
      <c r="C124" s="39">
        <v>99.39674791412402</v>
      </c>
      <c r="D124" s="39"/>
      <c r="E124" s="39">
        <f t="shared" si="4"/>
        <v>0.42475797106884539</v>
      </c>
      <c r="F124" s="39"/>
      <c r="G124" s="39">
        <v>0.41503902618286348</v>
      </c>
      <c r="H124" s="39">
        <v>0.41680193752962164</v>
      </c>
      <c r="I124" s="39"/>
      <c r="J124" s="39">
        <f t="shared" si="6"/>
        <v>1.7629113467581559E-3</v>
      </c>
      <c r="K124" s="96">
        <f t="shared" si="5"/>
        <v>1.7626655596895287E-5</v>
      </c>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row>
    <row r="125" spans="1:103" x14ac:dyDescent="0.25">
      <c r="A125" s="26" t="s">
        <v>262</v>
      </c>
      <c r="B125" s="22">
        <v>98.976338028874338</v>
      </c>
      <c r="C125" s="22">
        <v>99.39674791412402</v>
      </c>
      <c r="D125" s="22"/>
      <c r="E125" s="22">
        <f t="shared" si="4"/>
        <v>0.42475797106884539</v>
      </c>
      <c r="F125" s="22"/>
      <c r="G125" s="22">
        <v>0.41503902618286348</v>
      </c>
      <c r="H125" s="22">
        <v>0.41680193752962164</v>
      </c>
      <c r="I125" s="22"/>
      <c r="J125" s="22">
        <f t="shared" si="6"/>
        <v>1.7629113467581559E-3</v>
      </c>
      <c r="K125" s="97">
        <f t="shared" si="5"/>
        <v>1.7626655596895287E-5</v>
      </c>
    </row>
    <row r="126" spans="1:103" s="8" customFormat="1" x14ac:dyDescent="0.25">
      <c r="A126" s="25" t="s">
        <v>264</v>
      </c>
      <c r="B126" s="39">
        <v>100</v>
      </c>
      <c r="C126" s="39">
        <v>100</v>
      </c>
      <c r="D126" s="39"/>
      <c r="E126" s="39">
        <f t="shared" si="4"/>
        <v>0</v>
      </c>
      <c r="F126" s="39"/>
      <c r="G126" s="39">
        <v>7.4611915913581822E-2</v>
      </c>
      <c r="H126" s="39">
        <v>7.4611915913581822E-2</v>
      </c>
      <c r="I126" s="39"/>
      <c r="J126" s="39">
        <f t="shared" si="6"/>
        <v>0</v>
      </c>
      <c r="K126" s="96">
        <f t="shared" si="5"/>
        <v>0</v>
      </c>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row>
    <row r="127" spans="1:103" x14ac:dyDescent="0.25">
      <c r="A127" s="28" t="s">
        <v>265</v>
      </c>
      <c r="B127" s="22">
        <v>100</v>
      </c>
      <c r="C127" s="22">
        <v>100</v>
      </c>
      <c r="D127" s="22"/>
      <c r="E127" s="22">
        <f t="shared" si="4"/>
        <v>0</v>
      </c>
      <c r="F127" s="22"/>
      <c r="G127" s="22">
        <v>7.4611915913581822E-2</v>
      </c>
      <c r="H127" s="22">
        <v>7.4611915913581822E-2</v>
      </c>
      <c r="I127" s="22"/>
      <c r="J127" s="22">
        <f t="shared" si="6"/>
        <v>0</v>
      </c>
      <c r="K127" s="97">
        <f t="shared" si="5"/>
        <v>0</v>
      </c>
    </row>
    <row r="128" spans="1:103" s="8" customFormat="1" x14ac:dyDescent="0.25">
      <c r="A128" s="27" t="s">
        <v>266</v>
      </c>
      <c r="B128" s="39">
        <v>100</v>
      </c>
      <c r="C128" s="39">
        <v>100</v>
      </c>
      <c r="D128" s="39"/>
      <c r="E128" s="39">
        <f t="shared" si="4"/>
        <v>0</v>
      </c>
      <c r="F128" s="39"/>
      <c r="G128" s="39">
        <v>3.2097431235565368E-2</v>
      </c>
      <c r="H128" s="39">
        <v>3.2097431235565375E-2</v>
      </c>
      <c r="I128" s="39"/>
      <c r="J128" s="39">
        <f t="shared" si="6"/>
        <v>0</v>
      </c>
      <c r="K128" s="96">
        <f t="shared" si="5"/>
        <v>0</v>
      </c>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row>
    <row r="129" spans="1:103" x14ac:dyDescent="0.25">
      <c r="A129" s="26" t="s">
        <v>267</v>
      </c>
      <c r="B129" s="22">
        <v>100</v>
      </c>
      <c r="C129" s="22">
        <v>100</v>
      </c>
      <c r="D129" s="22"/>
      <c r="E129" s="22">
        <f t="shared" si="4"/>
        <v>0</v>
      </c>
      <c r="F129" s="22"/>
      <c r="G129" s="22">
        <v>4.2514484678016454E-2</v>
      </c>
      <c r="H129" s="22">
        <v>4.2514484678016454E-2</v>
      </c>
      <c r="I129" s="22"/>
      <c r="J129" s="22">
        <f t="shared" si="6"/>
        <v>0</v>
      </c>
      <c r="K129" s="97">
        <f t="shared" si="5"/>
        <v>0</v>
      </c>
    </row>
    <row r="130" spans="1:103" s="8" customFormat="1" x14ac:dyDescent="0.25">
      <c r="A130" s="25" t="s">
        <v>269</v>
      </c>
      <c r="B130" s="39">
        <v>100.09204761197773</v>
      </c>
      <c r="C130" s="39">
        <v>99.932767836525414</v>
      </c>
      <c r="D130" s="39"/>
      <c r="E130" s="39">
        <f t="shared" si="4"/>
        <v>-0.15913329705251611</v>
      </c>
      <c r="F130" s="39"/>
      <c r="G130" s="39">
        <v>6.3640773042919436</v>
      </c>
      <c r="H130" s="39">
        <v>6.3539499382506532</v>
      </c>
      <c r="I130" s="39"/>
      <c r="J130" s="39">
        <f t="shared" si="6"/>
        <v>-1.0127366041290387E-2</v>
      </c>
      <c r="K130" s="96">
        <f t="shared" si="5"/>
        <v>-1.0125954072607571E-4</v>
      </c>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row>
    <row r="131" spans="1:103" x14ac:dyDescent="0.25">
      <c r="A131" s="28" t="s">
        <v>50</v>
      </c>
      <c r="B131" s="22">
        <v>100.19024486647112</v>
      </c>
      <c r="C131" s="22">
        <v>100.05984228401805</v>
      </c>
      <c r="D131" s="22"/>
      <c r="E131" s="22">
        <f t="shared" si="4"/>
        <v>-0.13015496930550707</v>
      </c>
      <c r="F131" s="22"/>
      <c r="G131" s="22">
        <v>5.8827647928945135</v>
      </c>
      <c r="H131" s="22">
        <v>5.8751080821840063</v>
      </c>
      <c r="I131" s="22"/>
      <c r="J131" s="22">
        <f t="shared" si="6"/>
        <v>-7.6567107105072196E-3</v>
      </c>
      <c r="K131" s="97">
        <f t="shared" si="5"/>
        <v>-7.6556432033496289E-5</v>
      </c>
    </row>
    <row r="132" spans="1:103" s="8" customFormat="1" x14ac:dyDescent="0.25">
      <c r="A132" s="27" t="s">
        <v>270</v>
      </c>
      <c r="B132" s="39">
        <v>100.35581682413108</v>
      </c>
      <c r="C132" s="39">
        <v>100.35581682413108</v>
      </c>
      <c r="D132" s="39"/>
      <c r="E132" s="39">
        <f t="shared" si="4"/>
        <v>0</v>
      </c>
      <c r="F132" s="39"/>
      <c r="G132" s="39">
        <v>3.6810912213602942E-2</v>
      </c>
      <c r="H132" s="39">
        <v>3.6810912213602942E-2</v>
      </c>
      <c r="I132" s="39"/>
      <c r="J132" s="39">
        <f t="shared" si="6"/>
        <v>0</v>
      </c>
      <c r="K132" s="96">
        <f t="shared" si="5"/>
        <v>0</v>
      </c>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row>
    <row r="133" spans="1:103" x14ac:dyDescent="0.25">
      <c r="A133" s="26" t="s">
        <v>52</v>
      </c>
      <c r="B133" s="22">
        <v>100.19407577268372</v>
      </c>
      <c r="C133" s="22">
        <v>100.06012484889654</v>
      </c>
      <c r="D133" s="22"/>
      <c r="E133" s="22">
        <f t="shared" si="4"/>
        <v>-0.13369146105113305</v>
      </c>
      <c r="F133" s="22"/>
      <c r="G133" s="22">
        <v>5.7271501487886853</v>
      </c>
      <c r="H133" s="22">
        <v>5.7194934380781781</v>
      </c>
      <c r="I133" s="22"/>
      <c r="J133" s="22">
        <f t="shared" si="6"/>
        <v>-7.6567107105072196E-3</v>
      </c>
      <c r="K133" s="97">
        <f t="shared" si="5"/>
        <v>-7.6556432033496289E-5</v>
      </c>
    </row>
    <row r="134" spans="1:103" s="8" customFormat="1" x14ac:dyDescent="0.25">
      <c r="A134" s="27" t="s">
        <v>51</v>
      </c>
      <c r="B134" s="39">
        <v>99.954912941633339</v>
      </c>
      <c r="C134" s="39">
        <v>99.954912941633339</v>
      </c>
      <c r="D134" s="39"/>
      <c r="E134" s="39">
        <f t="shared" si="4"/>
        <v>0</v>
      </c>
      <c r="F134" s="39"/>
      <c r="G134" s="39">
        <v>0.11880373189222555</v>
      </c>
      <c r="H134" s="39">
        <v>0.11880373189222557</v>
      </c>
      <c r="I134" s="39"/>
      <c r="J134" s="39">
        <f t="shared" si="6"/>
        <v>0</v>
      </c>
      <c r="K134" s="96">
        <f t="shared" si="5"/>
        <v>0</v>
      </c>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row>
    <row r="135" spans="1:103" x14ac:dyDescent="0.25">
      <c r="A135" s="28" t="s">
        <v>273</v>
      </c>
      <c r="B135" s="22">
        <v>97.507136878425982</v>
      </c>
      <c r="C135" s="22">
        <v>96.790378153216736</v>
      </c>
      <c r="D135" s="22"/>
      <c r="E135" s="22">
        <f t="shared" si="4"/>
        <v>-0.73508334687636401</v>
      </c>
      <c r="F135" s="22"/>
      <c r="G135" s="22">
        <v>0.33610546903042865</v>
      </c>
      <c r="H135" s="22">
        <v>0.33363481369964537</v>
      </c>
      <c r="I135" s="22"/>
      <c r="J135" s="22">
        <f t="shared" si="6"/>
        <v>-2.4706553307832779E-3</v>
      </c>
      <c r="K135" s="97">
        <f t="shared" si="5"/>
        <v>-2.4703108692580524E-5</v>
      </c>
    </row>
    <row r="136" spans="1:103" s="8" customFormat="1" x14ac:dyDescent="0.25">
      <c r="A136" s="27" t="s">
        <v>274</v>
      </c>
      <c r="B136" s="39">
        <v>100</v>
      </c>
      <c r="C136" s="39">
        <v>101.19787155219051</v>
      </c>
      <c r="D136" s="39"/>
      <c r="E136" s="39">
        <f t="shared" si="4"/>
        <v>1.1978715521905103</v>
      </c>
      <c r="F136" s="39"/>
      <c r="G136" s="39">
        <v>9.4127447695812355E-2</v>
      </c>
      <c r="H136" s="39">
        <v>9.5254973614563504E-2</v>
      </c>
      <c r="I136" s="39"/>
      <c r="J136" s="39">
        <f t="shared" si="6"/>
        <v>1.1275259187511488E-3</v>
      </c>
      <c r="K136" s="96">
        <f t="shared" si="5"/>
        <v>1.1273687178284362E-5</v>
      </c>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row>
    <row r="137" spans="1:103" x14ac:dyDescent="0.25">
      <c r="A137" s="26" t="s">
        <v>275</v>
      </c>
      <c r="B137" s="22">
        <v>96.570687901530249</v>
      </c>
      <c r="C137" s="22">
        <v>95.134694514422478</v>
      </c>
      <c r="D137" s="22"/>
      <c r="E137" s="22">
        <f t="shared" si="4"/>
        <v>-1.486986805532553</v>
      </c>
      <c r="F137" s="22"/>
      <c r="G137" s="22">
        <v>0.24197802133461629</v>
      </c>
      <c r="H137" s="22">
        <v>0.23837984008508181</v>
      </c>
      <c r="I137" s="22"/>
      <c r="J137" s="22">
        <f t="shared" si="6"/>
        <v>-3.5981812495344823E-3</v>
      </c>
      <c r="K137" s="97">
        <f t="shared" si="5"/>
        <v>-3.5976795870865443E-5</v>
      </c>
    </row>
    <row r="138" spans="1:103" s="8" customFormat="1" x14ac:dyDescent="0.25">
      <c r="A138" s="25" t="s">
        <v>277</v>
      </c>
      <c r="B138" s="39">
        <v>102.30747444080862</v>
      </c>
      <c r="C138" s="39">
        <v>102.30747444080862</v>
      </c>
      <c r="D138" s="39"/>
      <c r="E138" s="39">
        <f t="shared" ref="E138:E139" si="7">((C138/B138-1)*100)</f>
        <v>0</v>
      </c>
      <c r="F138" s="39"/>
      <c r="G138" s="39">
        <v>0.14520704236700155</v>
      </c>
      <c r="H138" s="39">
        <v>0.14520704236700155</v>
      </c>
      <c r="I138" s="39"/>
      <c r="J138" s="39">
        <f t="shared" si="6"/>
        <v>0</v>
      </c>
      <c r="K138" s="96">
        <f t="shared" ref="K138:K139" si="8">J138/$G$5</f>
        <v>0</v>
      </c>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row>
    <row r="139" spans="1:103" x14ac:dyDescent="0.25">
      <c r="A139" s="26" t="s">
        <v>278</v>
      </c>
      <c r="B139" s="22">
        <v>102.30747444080862</v>
      </c>
      <c r="C139" s="22">
        <v>102.30747444080862</v>
      </c>
      <c r="D139" s="22"/>
      <c r="E139" s="22">
        <f t="shared" si="7"/>
        <v>0</v>
      </c>
      <c r="F139" s="22"/>
      <c r="G139" s="22">
        <v>0.14520704236700155</v>
      </c>
      <c r="H139" s="22">
        <v>0.14520704236700155</v>
      </c>
      <c r="I139" s="22"/>
      <c r="J139" s="22">
        <f t="shared" si="6"/>
        <v>0</v>
      </c>
      <c r="K139" s="98">
        <f t="shared" si="8"/>
        <v>0</v>
      </c>
    </row>
    <row r="140" spans="1:103" x14ac:dyDescent="0.25">
      <c r="A140" s="21" t="s">
        <v>285</v>
      </c>
      <c r="B140" s="38"/>
      <c r="C140" s="38"/>
    </row>
    <row r="141" spans="1:103" x14ac:dyDescent="0.2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I279"/>
  <sheetViews>
    <sheetView tabSelected="1" topLeftCell="C1" zoomScaleNormal="100" zoomScaleSheetLayoutView="130" workbookViewId="0">
      <selection activeCell="R14" sqref="R14"/>
    </sheetView>
  </sheetViews>
  <sheetFormatPr defaultRowHeight="15" x14ac:dyDescent="0.25"/>
  <cols>
    <col min="1" max="1" width="62.7109375" style="151"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2" width="9.140625" style="151"/>
    <col min="13" max="17" width="9.140625" style="65"/>
    <col min="18" max="61" width="9.140625" style="151"/>
    <col min="62" max="16384" width="9.140625" style="65"/>
  </cols>
  <sheetData>
    <row r="1" spans="1:61" ht="15.75" x14ac:dyDescent="0.25">
      <c r="A1" s="148" t="s">
        <v>91</v>
      </c>
      <c r="B1" s="163"/>
      <c r="C1" s="149"/>
      <c r="D1" s="164"/>
    </row>
    <row r="2" spans="1:61" ht="3.6" customHeight="1" x14ac:dyDescent="0.25">
      <c r="A2" s="152"/>
      <c r="B2" s="16"/>
      <c r="C2" s="19"/>
      <c r="D2" s="34"/>
      <c r="E2" s="34"/>
      <c r="F2" s="34"/>
      <c r="G2" s="34"/>
      <c r="H2" s="18"/>
      <c r="I2" s="34"/>
      <c r="J2" s="34"/>
    </row>
    <row r="3" spans="1:61" ht="47.25" customHeight="1" x14ac:dyDescent="0.25">
      <c r="A3" s="153" t="s">
        <v>82</v>
      </c>
      <c r="B3" s="115" t="s">
        <v>84</v>
      </c>
      <c r="C3" s="115"/>
      <c r="D3" s="17"/>
      <c r="E3" s="23" t="s">
        <v>85</v>
      </c>
      <c r="F3" s="34"/>
      <c r="G3" s="114" t="s">
        <v>86</v>
      </c>
      <c r="H3" s="114"/>
      <c r="I3" s="23"/>
      <c r="J3" s="105" t="s">
        <v>87</v>
      </c>
      <c r="K3" s="104" t="s">
        <v>287</v>
      </c>
    </row>
    <row r="4" spans="1:61" s="38" customFormat="1" ht="40.5" customHeight="1" x14ac:dyDescent="0.25">
      <c r="A4" s="155"/>
      <c r="B4" s="165">
        <v>44136</v>
      </c>
      <c r="C4" s="165">
        <v>44166</v>
      </c>
      <c r="D4" s="166"/>
      <c r="E4" s="167" t="s">
        <v>291</v>
      </c>
      <c r="F4" s="166"/>
      <c r="G4" s="165">
        <v>44136</v>
      </c>
      <c r="H4" s="165">
        <v>44166</v>
      </c>
      <c r="I4" s="166"/>
      <c r="J4" s="167" t="s">
        <v>291</v>
      </c>
      <c r="K4" s="91" t="s">
        <v>291</v>
      </c>
      <c r="L4" s="151"/>
      <c r="M4" s="65"/>
      <c r="N4" s="65"/>
      <c r="O4" s="65"/>
      <c r="P4" s="65"/>
      <c r="Q4" s="6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row>
    <row r="5" spans="1:61" s="8" customFormat="1" ht="15.75" x14ac:dyDescent="0.25">
      <c r="A5" s="160" t="s">
        <v>83</v>
      </c>
      <c r="B5" s="15">
        <v>99.020036660051346</v>
      </c>
      <c r="C5" s="15">
        <v>99.053803617897771</v>
      </c>
      <c r="D5" s="13"/>
      <c r="E5" s="13">
        <f t="shared" ref="E5:E70" si="0">((C5/B5-1)*100)</f>
        <v>3.4101136482456162E-2</v>
      </c>
      <c r="F5" s="13"/>
      <c r="G5" s="13">
        <v>99.020036660051346</v>
      </c>
      <c r="H5" s="13">
        <v>99.053803617897771</v>
      </c>
      <c r="I5" s="13"/>
      <c r="J5" s="14">
        <f>H5-G5</f>
        <v>3.3766957846424361E-2</v>
      </c>
      <c r="K5" s="94">
        <f>SUM(K7+K74+K82+K100+K119+K154+K169+K190+K209+K231+K246+K253+K259)</f>
        <v>3.4101136482454265E-4</v>
      </c>
      <c r="L5" s="151"/>
      <c r="M5" s="66"/>
      <c r="N5" s="66"/>
      <c r="O5" s="65"/>
      <c r="P5" s="65"/>
      <c r="Q5" s="65"/>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row>
    <row r="6" spans="1:61" ht="15.75" x14ac:dyDescent="0.25">
      <c r="A6" s="161"/>
      <c r="B6" s="12"/>
      <c r="C6" s="12"/>
      <c r="D6" s="12"/>
      <c r="E6" s="12"/>
      <c r="F6" s="12"/>
      <c r="G6" s="12"/>
      <c r="H6" s="12"/>
      <c r="I6" s="12"/>
      <c r="J6" s="12"/>
      <c r="K6" s="12"/>
    </row>
    <row r="7" spans="1:61" x14ac:dyDescent="0.25">
      <c r="A7" s="24" t="s">
        <v>0</v>
      </c>
      <c r="B7" s="20">
        <v>102.7847085471623</v>
      </c>
      <c r="C7" s="20">
        <v>102.79573917929575</v>
      </c>
      <c r="D7" s="20"/>
      <c r="E7" s="20">
        <f t="shared" si="0"/>
        <v>1.0731783248085769E-2</v>
      </c>
      <c r="F7" s="20"/>
      <c r="G7" s="20">
        <v>22.576898728812623</v>
      </c>
      <c r="H7" s="20">
        <v>22.579321632648337</v>
      </c>
      <c r="I7" s="20"/>
      <c r="J7" s="20">
        <f t="shared" ref="J7:J70" si="1">H7-G7</f>
        <v>2.4229038357148625E-3</v>
      </c>
      <c r="K7" s="95">
        <f>J7/$G$5</f>
        <v>2.4468823860700093E-5</v>
      </c>
      <c r="M7" s="66"/>
      <c r="N7" s="66"/>
    </row>
    <row r="8" spans="1:61" s="8" customFormat="1" x14ac:dyDescent="0.25">
      <c r="A8" s="25" t="s">
        <v>1</v>
      </c>
      <c r="B8" s="39">
        <v>102.94291962200352</v>
      </c>
      <c r="C8" s="39">
        <v>102.94980044368711</v>
      </c>
      <c r="D8" s="39"/>
      <c r="E8" s="39">
        <f t="shared" si="0"/>
        <v>6.6841135931028361E-3</v>
      </c>
      <c r="F8" s="39"/>
      <c r="G8" s="39">
        <v>20.09209237269835</v>
      </c>
      <c r="H8" s="39">
        <v>20.093435350975767</v>
      </c>
      <c r="I8" s="39"/>
      <c r="J8" s="39">
        <f t="shared" si="1"/>
        <v>1.3429782774174726E-3</v>
      </c>
      <c r="K8" s="96">
        <f>J8/$G$5</f>
        <v>1.3562692185502732E-5</v>
      </c>
      <c r="L8" s="151"/>
      <c r="M8" s="66"/>
      <c r="N8" s="66"/>
      <c r="O8" s="65"/>
      <c r="P8" s="65"/>
      <c r="Q8" s="65"/>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row>
    <row r="9" spans="1:61" x14ac:dyDescent="0.25">
      <c r="A9" s="26" t="s">
        <v>3</v>
      </c>
      <c r="B9" s="22">
        <v>100.86299601087998</v>
      </c>
      <c r="C9" s="22">
        <v>100.88506329971705</v>
      </c>
      <c r="D9" s="22"/>
      <c r="E9" s="22">
        <f t="shared" si="0"/>
        <v>2.1878478440884308E-2</v>
      </c>
      <c r="F9" s="22"/>
      <c r="G9" s="22">
        <v>3.9650295256026067</v>
      </c>
      <c r="H9" s="22">
        <v>3.9658970137325409</v>
      </c>
      <c r="I9" s="22"/>
      <c r="J9" s="22">
        <f t="shared" si="1"/>
        <v>8.6748812993420188E-4</v>
      </c>
      <c r="K9" s="97">
        <f t="shared" ref="K9:K72" si="2">J9/$G$5</f>
        <v>8.7607332737353082E-6</v>
      </c>
      <c r="M9" s="66"/>
      <c r="N9" s="66"/>
    </row>
    <row r="10" spans="1:61" s="8" customFormat="1" x14ac:dyDescent="0.25">
      <c r="A10" s="27" t="s">
        <v>98</v>
      </c>
      <c r="B10" s="39">
        <v>99.840549864921499</v>
      </c>
      <c r="C10" s="39">
        <v>99.85739808930947</v>
      </c>
      <c r="D10" s="39"/>
      <c r="E10" s="39">
        <f t="shared" si="0"/>
        <v>1.6875131808435917E-2</v>
      </c>
      <c r="F10" s="39"/>
      <c r="G10" s="39">
        <v>1.0573189709344115</v>
      </c>
      <c r="H10" s="39">
        <v>1.0574973949043922</v>
      </c>
      <c r="I10" s="39"/>
      <c r="J10" s="39">
        <f t="shared" si="1"/>
        <v>1.7842396998068999E-4</v>
      </c>
      <c r="K10" s="96">
        <f>J10/$G$5</f>
        <v>1.8018976360637258E-6</v>
      </c>
      <c r="L10" s="151"/>
      <c r="M10" s="66"/>
      <c r="N10" s="66"/>
      <c r="O10" s="65"/>
      <c r="P10" s="65"/>
      <c r="Q10" s="65"/>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row>
    <row r="11" spans="1:61" x14ac:dyDescent="0.25">
      <c r="A11" s="26" t="s">
        <v>99</v>
      </c>
      <c r="B11" s="22">
        <v>99.079956303933315</v>
      </c>
      <c r="C11" s="22">
        <v>99.09860633878597</v>
      </c>
      <c r="D11" s="22"/>
      <c r="E11" s="22">
        <f t="shared" si="0"/>
        <v>1.8823216671037812E-2</v>
      </c>
      <c r="F11" s="22"/>
      <c r="G11" s="22">
        <v>0.53534127423291622</v>
      </c>
      <c r="H11" s="22">
        <v>0.53544204268089468</v>
      </c>
      <c r="I11" s="22"/>
      <c r="J11" s="22">
        <f t="shared" si="1"/>
        <v>1.0076844797846096E-4</v>
      </c>
      <c r="K11" s="97">
        <f t="shared" si="2"/>
        <v>1.0176571467491185E-6</v>
      </c>
      <c r="M11" s="66"/>
      <c r="N11" s="66"/>
    </row>
    <row r="12" spans="1:61" s="8" customFormat="1" x14ac:dyDescent="0.25">
      <c r="A12" s="27" t="s">
        <v>100</v>
      </c>
      <c r="B12" s="39">
        <v>101.15263716893986</v>
      </c>
      <c r="C12" s="39">
        <v>101.1520750277237</v>
      </c>
      <c r="D12" s="39"/>
      <c r="E12" s="39">
        <f t="shared" si="0"/>
        <v>-5.5573560107102793E-4</v>
      </c>
      <c r="F12" s="39"/>
      <c r="G12" s="39">
        <v>1.4064395004752097</v>
      </c>
      <c r="H12" s="39">
        <v>1.4064316843901981</v>
      </c>
      <c r="I12" s="39"/>
      <c r="J12" s="39">
        <f t="shared" si="1"/>
        <v>-7.8160850116582026E-6</v>
      </c>
      <c r="K12" s="96">
        <f t="shared" si="2"/>
        <v>-7.893437808442587E-8</v>
      </c>
      <c r="L12" s="151"/>
      <c r="M12" s="66"/>
      <c r="N12" s="66"/>
      <c r="O12" s="65"/>
      <c r="P12" s="65"/>
      <c r="Q12" s="65"/>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row>
    <row r="13" spans="1:61" x14ac:dyDescent="0.25">
      <c r="A13" s="26" t="s">
        <v>101</v>
      </c>
      <c r="B13" s="22">
        <v>100.15852330335167</v>
      </c>
      <c r="C13" s="22">
        <v>100.15852330335167</v>
      </c>
      <c r="D13" s="22"/>
      <c r="E13" s="22">
        <f t="shared" si="0"/>
        <v>0</v>
      </c>
      <c r="F13" s="22"/>
      <c r="G13" s="22">
        <v>0.13236697182127616</v>
      </c>
      <c r="H13" s="22">
        <v>0.13236697182127616</v>
      </c>
      <c r="I13" s="22"/>
      <c r="J13" s="22">
        <f t="shared" si="1"/>
        <v>0</v>
      </c>
      <c r="K13" s="97">
        <f t="shared" si="2"/>
        <v>0</v>
      </c>
      <c r="M13" s="66"/>
      <c r="N13" s="66"/>
    </row>
    <row r="14" spans="1:61" s="8" customFormat="1" x14ac:dyDescent="0.25">
      <c r="A14" s="27" t="s">
        <v>102</v>
      </c>
      <c r="B14" s="39">
        <v>104.90230657707775</v>
      </c>
      <c r="C14" s="39">
        <v>105.01515341294153</v>
      </c>
      <c r="D14" s="39"/>
      <c r="E14" s="39">
        <f t="shared" si="0"/>
        <v>0.10757326463632921</v>
      </c>
      <c r="F14" s="39"/>
      <c r="G14" s="39">
        <v>0.55414493461810232</v>
      </c>
      <c r="H14" s="39">
        <v>0.55474104641508781</v>
      </c>
      <c r="I14" s="39"/>
      <c r="J14" s="39">
        <f t="shared" si="1"/>
        <v>5.9611179698548789E-4</v>
      </c>
      <c r="K14" s="96">
        <f t="shared" si="2"/>
        <v>6.0201128689945563E-6</v>
      </c>
      <c r="L14" s="151"/>
      <c r="M14" s="66"/>
      <c r="N14" s="66"/>
      <c r="O14" s="65"/>
      <c r="P14" s="65"/>
      <c r="Q14" s="65"/>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row>
    <row r="15" spans="1:61" x14ac:dyDescent="0.25">
      <c r="A15" s="26" t="s">
        <v>103</v>
      </c>
      <c r="B15" s="22">
        <v>99.449287325592735</v>
      </c>
      <c r="C15" s="22">
        <v>99.449287325592735</v>
      </c>
      <c r="D15" s="22"/>
      <c r="E15" s="22">
        <f t="shared" si="0"/>
        <v>0</v>
      </c>
      <c r="F15" s="22"/>
      <c r="G15" s="22">
        <v>0.27941787352069164</v>
      </c>
      <c r="H15" s="22">
        <v>0.27941787352069164</v>
      </c>
      <c r="I15" s="22"/>
      <c r="J15" s="22">
        <f t="shared" si="1"/>
        <v>0</v>
      </c>
      <c r="K15" s="97">
        <f t="shared" si="2"/>
        <v>0</v>
      </c>
      <c r="M15" s="66"/>
      <c r="N15" s="66"/>
    </row>
    <row r="16" spans="1:61" s="8" customFormat="1" x14ac:dyDescent="0.25">
      <c r="A16" s="27" t="s">
        <v>4</v>
      </c>
      <c r="B16" s="39">
        <v>102.68044571910481</v>
      </c>
      <c r="C16" s="39">
        <v>102.71082125045329</v>
      </c>
      <c r="D16" s="39"/>
      <c r="E16" s="39">
        <f t="shared" si="0"/>
        <v>2.9582586183529713E-2</v>
      </c>
      <c r="F16" s="39"/>
      <c r="G16" s="39">
        <v>1.1066893168263177</v>
      </c>
      <c r="H16" s="39">
        <v>1.1070167041472518</v>
      </c>
      <c r="I16" s="39"/>
      <c r="J16" s="39">
        <f t="shared" si="1"/>
        <v>3.2738732093418044E-4</v>
      </c>
      <c r="K16" s="96">
        <f t="shared" si="2"/>
        <v>3.3062734773381638E-6</v>
      </c>
      <c r="L16" s="151"/>
      <c r="M16" s="66"/>
      <c r="N16" s="66"/>
      <c r="O16" s="65"/>
      <c r="P16" s="65"/>
      <c r="Q16" s="65"/>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row>
    <row r="17" spans="1:61" x14ac:dyDescent="0.25">
      <c r="A17" s="26" t="s">
        <v>104</v>
      </c>
      <c r="B17" s="22">
        <v>103.44598874268939</v>
      </c>
      <c r="C17" s="22">
        <v>103.48488857831988</v>
      </c>
      <c r="D17" s="22"/>
      <c r="E17" s="22">
        <f t="shared" si="0"/>
        <v>3.7604005823022035E-2</v>
      </c>
      <c r="F17" s="22"/>
      <c r="G17" s="22">
        <v>0.87061820614253516</v>
      </c>
      <c r="H17" s="22">
        <v>0.87094559346346923</v>
      </c>
      <c r="I17" s="22"/>
      <c r="J17" s="22">
        <f t="shared" si="1"/>
        <v>3.2738732093406941E-4</v>
      </c>
      <c r="K17" s="97">
        <f t="shared" si="2"/>
        <v>3.3062734773370427E-6</v>
      </c>
      <c r="M17" s="66"/>
      <c r="N17" s="66"/>
    </row>
    <row r="18" spans="1:61" s="8" customFormat="1" x14ac:dyDescent="0.25">
      <c r="A18" s="25" t="s">
        <v>105</v>
      </c>
      <c r="B18" s="39">
        <v>99.952507421472347</v>
      </c>
      <c r="C18" s="39">
        <v>99.952507421472347</v>
      </c>
      <c r="D18" s="39"/>
      <c r="E18" s="39">
        <f t="shared" si="0"/>
        <v>0</v>
      </c>
      <c r="F18" s="39"/>
      <c r="G18" s="39">
        <v>0.23607111068378261</v>
      </c>
      <c r="H18" s="39">
        <v>0.23607111068378259</v>
      </c>
      <c r="I18" s="39"/>
      <c r="J18" s="39">
        <f t="shared" si="1"/>
        <v>0</v>
      </c>
      <c r="K18" s="96">
        <f t="shared" si="2"/>
        <v>0</v>
      </c>
      <c r="L18" s="151"/>
      <c r="M18" s="66"/>
      <c r="N18" s="66"/>
      <c r="O18" s="65"/>
      <c r="P18" s="65"/>
      <c r="Q18" s="65"/>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row>
    <row r="19" spans="1:61" x14ac:dyDescent="0.25">
      <c r="A19" s="26" t="s">
        <v>5</v>
      </c>
      <c r="B19" s="22">
        <v>98.238730466526661</v>
      </c>
      <c r="C19" s="22">
        <v>97.963905268352619</v>
      </c>
      <c r="D19" s="22"/>
      <c r="E19" s="22">
        <f t="shared" si="0"/>
        <v>-0.27975239182033151</v>
      </c>
      <c r="F19" s="22"/>
      <c r="G19" s="22">
        <v>4.0314287290918456</v>
      </c>
      <c r="H19" s="22">
        <v>4.0201507107976795</v>
      </c>
      <c r="I19" s="22"/>
      <c r="J19" s="22">
        <f t="shared" si="1"/>
        <v>-1.1278018294166081E-2</v>
      </c>
      <c r="K19" s="97">
        <f t="shared" si="2"/>
        <v>-1.1389632517391387E-4</v>
      </c>
      <c r="M19" s="66"/>
      <c r="N19" s="66"/>
    </row>
    <row r="20" spans="1:61" x14ac:dyDescent="0.25">
      <c r="A20" s="27" t="s">
        <v>106</v>
      </c>
      <c r="B20" s="39">
        <v>96.891628742050159</v>
      </c>
      <c r="C20" s="39">
        <v>96.488223588688868</v>
      </c>
      <c r="D20" s="39"/>
      <c r="E20" s="39">
        <f t="shared" si="0"/>
        <v>-0.41634675626648354</v>
      </c>
      <c r="F20" s="39"/>
      <c r="G20" s="39">
        <v>1.9267498376249135</v>
      </c>
      <c r="H20" s="39">
        <v>1.9187278771745926</v>
      </c>
      <c r="I20" s="39"/>
      <c r="J20" s="39">
        <f t="shared" si="1"/>
        <v>-8.0219604503208863E-3</v>
      </c>
      <c r="K20" s="96">
        <f t="shared" si="2"/>
        <v>-8.1013507173919946E-5</v>
      </c>
      <c r="M20" s="66"/>
      <c r="N20" s="66"/>
    </row>
    <row r="21" spans="1:61" x14ac:dyDescent="0.25">
      <c r="A21" s="26" t="s">
        <v>107</v>
      </c>
      <c r="B21" s="22">
        <v>100.08746451887457</v>
      </c>
      <c r="C21" s="22">
        <v>99.724322745628712</v>
      </c>
      <c r="D21" s="22"/>
      <c r="E21" s="22">
        <f t="shared" si="0"/>
        <v>-0.36282443060327019</v>
      </c>
      <c r="F21" s="22"/>
      <c r="G21" s="22">
        <v>1.3376541541931022</v>
      </c>
      <c r="H21" s="22">
        <v>1.33280081812471</v>
      </c>
      <c r="I21" s="22"/>
      <c r="J21" s="22">
        <f t="shared" si="1"/>
        <v>-4.8533360683922222E-3</v>
      </c>
      <c r="K21" s="97">
        <f t="shared" si="2"/>
        <v>-4.9013676747609733E-5</v>
      </c>
      <c r="M21" s="66"/>
      <c r="N21" s="66"/>
    </row>
    <row r="22" spans="1:61" x14ac:dyDescent="0.25">
      <c r="A22" s="27" t="s">
        <v>108</v>
      </c>
      <c r="B22" s="39">
        <v>98.505842486577848</v>
      </c>
      <c r="C22" s="39">
        <v>98.710974380698545</v>
      </c>
      <c r="D22" s="39"/>
      <c r="E22" s="39">
        <f t="shared" si="0"/>
        <v>0.20824337820231076</v>
      </c>
      <c r="F22" s="39"/>
      <c r="G22" s="39">
        <v>0.76702473727382958</v>
      </c>
      <c r="H22" s="39">
        <v>0.76862201549837617</v>
      </c>
      <c r="I22" s="39"/>
      <c r="J22" s="39">
        <f t="shared" si="1"/>
        <v>1.5972782245465833E-3</v>
      </c>
      <c r="K22" s="96">
        <f t="shared" si="2"/>
        <v>1.6130858747611324E-5</v>
      </c>
      <c r="M22" s="66"/>
      <c r="N22" s="66"/>
    </row>
    <row r="23" spans="1:61" x14ac:dyDescent="0.25">
      <c r="A23" s="26" t="s">
        <v>109</v>
      </c>
      <c r="B23" s="22">
        <v>103.61378423368978</v>
      </c>
      <c r="C23" s="22">
        <v>103.54624500435533</v>
      </c>
      <c r="D23" s="22"/>
      <c r="E23" s="22">
        <f t="shared" si="0"/>
        <v>-6.5183633465337731E-2</v>
      </c>
      <c r="F23" s="22"/>
      <c r="G23" s="22">
        <v>3.8509058053747207</v>
      </c>
      <c r="H23" s="22">
        <v>3.8483956450494499</v>
      </c>
      <c r="I23" s="22"/>
      <c r="J23" s="22">
        <f t="shared" si="1"/>
        <v>-2.5101603252708493E-3</v>
      </c>
      <c r="K23" s="97">
        <f t="shared" si="2"/>
        <v>-2.5350024196502328E-5</v>
      </c>
      <c r="M23" s="66"/>
      <c r="N23" s="66"/>
    </row>
    <row r="24" spans="1:61" x14ac:dyDescent="0.25">
      <c r="A24" s="27" t="s">
        <v>110</v>
      </c>
      <c r="B24" s="39">
        <v>99.608901528314448</v>
      </c>
      <c r="C24" s="39">
        <v>100.20428669073357</v>
      </c>
      <c r="D24" s="39"/>
      <c r="E24" s="39">
        <f t="shared" si="0"/>
        <v>0.5977228473399876</v>
      </c>
      <c r="F24" s="39"/>
      <c r="G24" s="39">
        <v>0.18485171133365527</v>
      </c>
      <c r="H24" s="39">
        <v>0.18595661224599547</v>
      </c>
      <c r="I24" s="39"/>
      <c r="J24" s="39">
        <f t="shared" si="1"/>
        <v>1.1049009123401954E-3</v>
      </c>
      <c r="K24" s="96">
        <f t="shared" si="2"/>
        <v>1.1158356930663071E-5</v>
      </c>
      <c r="M24" s="66"/>
      <c r="N24" s="66"/>
    </row>
    <row r="25" spans="1:61" x14ac:dyDescent="0.25">
      <c r="A25" s="28" t="s">
        <v>111</v>
      </c>
      <c r="B25" s="22">
        <v>98.255833676603785</v>
      </c>
      <c r="C25" s="22">
        <v>99.24312435110626</v>
      </c>
      <c r="D25" s="22"/>
      <c r="E25" s="22">
        <f t="shared" si="0"/>
        <v>1.0048163427649692</v>
      </c>
      <c r="F25" s="22"/>
      <c r="G25" s="22">
        <v>9.3290538535430401E-2</v>
      </c>
      <c r="H25" s="22">
        <v>9.4227937112887863E-2</v>
      </c>
      <c r="I25" s="22"/>
      <c r="J25" s="22">
        <f t="shared" si="1"/>
        <v>9.373985774574628E-4</v>
      </c>
      <c r="K25" s="97">
        <f t="shared" si="2"/>
        <v>9.4667565179325666E-6</v>
      </c>
      <c r="M25" s="66"/>
      <c r="N25" s="66"/>
    </row>
    <row r="26" spans="1:61" x14ac:dyDescent="0.25">
      <c r="A26" s="25" t="s">
        <v>112</v>
      </c>
      <c r="B26" s="39">
        <v>104.85120302808542</v>
      </c>
      <c r="C26" s="39">
        <v>104.88519471385139</v>
      </c>
      <c r="D26" s="39"/>
      <c r="E26" s="39">
        <f t="shared" si="0"/>
        <v>3.2418975447390252E-2</v>
      </c>
      <c r="F26" s="39"/>
      <c r="G26" s="39">
        <v>1.7989887950794505</v>
      </c>
      <c r="H26" s="39">
        <v>1.7995720088152285</v>
      </c>
      <c r="I26" s="39"/>
      <c r="J26" s="39">
        <f t="shared" si="1"/>
        <v>5.8321373577796543E-4</v>
      </c>
      <c r="K26" s="96">
        <f t="shared" si="2"/>
        <v>5.8898557852509582E-6</v>
      </c>
      <c r="M26" s="66"/>
      <c r="N26" s="66"/>
    </row>
    <row r="27" spans="1:61" x14ac:dyDescent="0.25">
      <c r="A27" s="26" t="s">
        <v>113</v>
      </c>
      <c r="B27" s="22">
        <v>99.325599989833606</v>
      </c>
      <c r="C27" s="22">
        <v>99.343532939692224</v>
      </c>
      <c r="D27" s="22"/>
      <c r="E27" s="22">
        <f t="shared" si="0"/>
        <v>1.8054710830295306E-2</v>
      </c>
      <c r="F27" s="22"/>
      <c r="G27" s="22">
        <v>9.4078778347167463E-2</v>
      </c>
      <c r="H27" s="22">
        <v>9.4095763998550699E-2</v>
      </c>
      <c r="I27" s="22"/>
      <c r="J27" s="22">
        <f t="shared" si="1"/>
        <v>1.6985651383236156E-5</v>
      </c>
      <c r="K27" s="97">
        <f t="shared" si="2"/>
        <v>1.7153751862918516E-7</v>
      </c>
      <c r="M27" s="66"/>
      <c r="N27" s="66"/>
    </row>
    <row r="28" spans="1:61" x14ac:dyDescent="0.25">
      <c r="A28" s="25" t="s">
        <v>114</v>
      </c>
      <c r="B28" s="39">
        <v>102.14597864699233</v>
      </c>
      <c r="C28" s="39">
        <v>102.15495712765971</v>
      </c>
      <c r="D28" s="39"/>
      <c r="E28" s="39">
        <f t="shared" si="0"/>
        <v>8.789852313628721E-3</v>
      </c>
      <c r="F28" s="39"/>
      <c r="G28" s="39">
        <v>0.28431134387570428</v>
      </c>
      <c r="H28" s="39">
        <v>0.28433633442294187</v>
      </c>
      <c r="I28" s="39"/>
      <c r="J28" s="39">
        <f t="shared" si="1"/>
        <v>2.4990547237591088E-5</v>
      </c>
      <c r="K28" s="96">
        <f t="shared" si="2"/>
        <v>2.5237869102580608E-7</v>
      </c>
      <c r="M28" s="66"/>
      <c r="N28" s="66"/>
    </row>
    <row r="29" spans="1:61" x14ac:dyDescent="0.25">
      <c r="A29" s="26" t="s">
        <v>115</v>
      </c>
      <c r="B29" s="22">
        <v>101.36676196118893</v>
      </c>
      <c r="C29" s="22">
        <v>101.36676196118893</v>
      </c>
      <c r="D29" s="22"/>
      <c r="E29" s="22">
        <f t="shared" si="0"/>
        <v>0</v>
      </c>
      <c r="F29" s="22"/>
      <c r="G29" s="22">
        <v>0.92256640239268617</v>
      </c>
      <c r="H29" s="22">
        <v>0.92256640239268617</v>
      </c>
      <c r="I29" s="22"/>
      <c r="J29" s="22">
        <f t="shared" si="1"/>
        <v>0</v>
      </c>
      <c r="K29" s="97">
        <f t="shared" si="2"/>
        <v>0</v>
      </c>
      <c r="M29" s="66"/>
      <c r="N29" s="66"/>
    </row>
    <row r="30" spans="1:61" x14ac:dyDescent="0.25">
      <c r="A30" s="25" t="s">
        <v>116</v>
      </c>
      <c r="B30" s="39">
        <v>108.16299153855464</v>
      </c>
      <c r="C30" s="39">
        <v>106.9785404247326</v>
      </c>
      <c r="D30" s="39"/>
      <c r="E30" s="39">
        <f t="shared" si="0"/>
        <v>-1.095061348594295</v>
      </c>
      <c r="F30" s="39"/>
      <c r="G30" s="39">
        <v>0.47281823581062676</v>
      </c>
      <c r="H30" s="39">
        <v>0.4676405860611591</v>
      </c>
      <c r="I30" s="39"/>
      <c r="J30" s="39">
        <f t="shared" si="1"/>
        <v>-5.177649749467661E-3</v>
      </c>
      <c r="K30" s="96">
        <f t="shared" si="2"/>
        <v>-5.2288909640007563E-5</v>
      </c>
      <c r="M30" s="66"/>
      <c r="N30" s="66"/>
    </row>
    <row r="31" spans="1:61" x14ac:dyDescent="0.25">
      <c r="A31" s="28" t="s">
        <v>6</v>
      </c>
      <c r="B31" s="22">
        <v>102.64759447323596</v>
      </c>
      <c r="C31" s="22">
        <v>102.66693119282242</v>
      </c>
      <c r="D31" s="22"/>
      <c r="E31" s="22">
        <f t="shared" si="0"/>
        <v>1.8837966623275193E-2</v>
      </c>
      <c r="F31" s="22"/>
      <c r="G31" s="22">
        <v>0.66171027237189495</v>
      </c>
      <c r="H31" s="22">
        <v>0.66183492513214726</v>
      </c>
      <c r="I31" s="22"/>
      <c r="J31" s="22">
        <f t="shared" si="1"/>
        <v>1.2465276025230843E-4</v>
      </c>
      <c r="K31" s="97">
        <f t="shared" si="2"/>
        <v>1.2588640083042744E-6</v>
      </c>
      <c r="M31" s="66"/>
      <c r="N31" s="66"/>
    </row>
    <row r="32" spans="1:61" x14ac:dyDescent="0.25">
      <c r="A32" s="27" t="s">
        <v>117</v>
      </c>
      <c r="B32" s="39">
        <v>101.85183767616626</v>
      </c>
      <c r="C32" s="39">
        <v>101.85004219147619</v>
      </c>
      <c r="D32" s="39"/>
      <c r="E32" s="39">
        <f t="shared" si="0"/>
        <v>-1.7628397592339695E-3</v>
      </c>
      <c r="F32" s="39"/>
      <c r="G32" s="39">
        <v>0.5728397163950818</v>
      </c>
      <c r="H32" s="39">
        <v>0.57282961814880451</v>
      </c>
      <c r="I32" s="39"/>
      <c r="J32" s="39">
        <f t="shared" si="1"/>
        <v>-1.0098246277290279E-5</v>
      </c>
      <c r="K32" s="96">
        <f t="shared" si="2"/>
        <v>-1.0198184749172403E-7</v>
      </c>
      <c r="M32" s="66"/>
      <c r="N32" s="66"/>
    </row>
    <row r="33" spans="1:14" x14ac:dyDescent="0.25">
      <c r="A33" s="26" t="s">
        <v>118</v>
      </c>
      <c r="B33" s="22">
        <v>108.09107333713831</v>
      </c>
      <c r="C33" s="22">
        <v>108.25496767502037</v>
      </c>
      <c r="D33" s="22"/>
      <c r="E33" s="22">
        <f t="shared" si="0"/>
        <v>0.15162615452144479</v>
      </c>
      <c r="F33" s="22"/>
      <c r="G33" s="22">
        <v>8.8870555976813162E-2</v>
      </c>
      <c r="H33" s="22">
        <v>8.900530698334265E-2</v>
      </c>
      <c r="I33" s="22"/>
      <c r="J33" s="22">
        <f t="shared" si="1"/>
        <v>1.3475100652948768E-4</v>
      </c>
      <c r="K33" s="97">
        <f t="shared" si="2"/>
        <v>1.3608458557948771E-6</v>
      </c>
      <c r="M33" s="66"/>
      <c r="N33" s="66"/>
    </row>
    <row r="34" spans="1:14" x14ac:dyDescent="0.25">
      <c r="A34" s="27" t="s">
        <v>7</v>
      </c>
      <c r="B34" s="39">
        <v>104.15531739754587</v>
      </c>
      <c r="C34" s="39">
        <v>103.18174208751101</v>
      </c>
      <c r="D34" s="39"/>
      <c r="E34" s="39">
        <f t="shared" si="0"/>
        <v>-0.93473413970681651</v>
      </c>
      <c r="F34" s="39"/>
      <c r="G34" s="39">
        <v>2.0214350393102913</v>
      </c>
      <c r="H34" s="39">
        <v>2.0025399958858623</v>
      </c>
      <c r="I34" s="39"/>
      <c r="J34" s="39">
        <f t="shared" si="1"/>
        <v>-1.8895043424429048E-2</v>
      </c>
      <c r="K34" s="96">
        <f t="shared" si="2"/>
        <v>-1.9082040425109301E-4</v>
      </c>
      <c r="M34" s="66"/>
      <c r="N34" s="66"/>
    </row>
    <row r="35" spans="1:14" x14ac:dyDescent="0.25">
      <c r="A35" s="26" t="s">
        <v>119</v>
      </c>
      <c r="B35" s="22">
        <v>110.74651822341791</v>
      </c>
      <c r="C35" s="22">
        <v>110.93247370908824</v>
      </c>
      <c r="D35" s="22"/>
      <c r="E35" s="22">
        <f t="shared" si="0"/>
        <v>0.16791090921268736</v>
      </c>
      <c r="F35" s="22"/>
      <c r="G35" s="22">
        <v>0.92831413960632037</v>
      </c>
      <c r="H35" s="22">
        <v>0.92987288031848325</v>
      </c>
      <c r="I35" s="22"/>
      <c r="J35" s="22">
        <f t="shared" si="1"/>
        <v>1.5587407121628871E-3</v>
      </c>
      <c r="K35" s="97">
        <f>J35/$G$5</f>
        <v>1.5741669713921097E-5</v>
      </c>
      <c r="M35" s="66"/>
      <c r="N35" s="66"/>
    </row>
    <row r="36" spans="1:14" x14ac:dyDescent="0.25">
      <c r="A36" s="25" t="s">
        <v>120</v>
      </c>
      <c r="B36" s="39">
        <v>98.472466638064361</v>
      </c>
      <c r="C36" s="39">
        <v>94.039521723933362</v>
      </c>
      <c r="D36" s="39"/>
      <c r="E36" s="39">
        <f t="shared" si="0"/>
        <v>-4.5017100368007323</v>
      </c>
      <c r="F36" s="39"/>
      <c r="G36" s="39">
        <v>0.46450137181467821</v>
      </c>
      <c r="H36" s="39">
        <v>0.44359086693861982</v>
      </c>
      <c r="I36" s="39"/>
      <c r="J36" s="39">
        <f t="shared" si="1"/>
        <v>-2.0910504876058389E-2</v>
      </c>
      <c r="K36" s="96">
        <f t="shared" si="2"/>
        <v>-2.111744812602612E-4</v>
      </c>
      <c r="M36" s="66"/>
      <c r="N36" s="66"/>
    </row>
    <row r="37" spans="1:14" x14ac:dyDescent="0.25">
      <c r="A37" s="26" t="s">
        <v>121</v>
      </c>
      <c r="B37" s="22">
        <v>101.8258126565333</v>
      </c>
      <c r="C37" s="22">
        <v>101.02372462602528</v>
      </c>
      <c r="D37" s="22"/>
      <c r="E37" s="22">
        <f t="shared" si="0"/>
        <v>-0.78770599475942449</v>
      </c>
      <c r="F37" s="22"/>
      <c r="G37" s="22">
        <v>0.25554344667370382</v>
      </c>
      <c r="H37" s="22">
        <v>0.2535305156250402</v>
      </c>
      <c r="I37" s="22"/>
      <c r="J37" s="22">
        <f t="shared" si="1"/>
        <v>-2.0129310486636243E-3</v>
      </c>
      <c r="K37" s="97">
        <f t="shared" si="2"/>
        <v>-2.0328522555230697E-5</v>
      </c>
      <c r="M37" s="66"/>
      <c r="N37" s="66"/>
    </row>
    <row r="38" spans="1:14" x14ac:dyDescent="0.25">
      <c r="A38" s="25" t="s">
        <v>122</v>
      </c>
      <c r="B38" s="39">
        <v>96.439753576250268</v>
      </c>
      <c r="C38" s="39">
        <v>97.532828450654407</v>
      </c>
      <c r="D38" s="39"/>
      <c r="E38" s="39">
        <f t="shared" si="0"/>
        <v>1.1334276933214094</v>
      </c>
      <c r="F38" s="39"/>
      <c r="G38" s="39">
        <v>0.23241466855301471</v>
      </c>
      <c r="H38" s="39">
        <v>0.23504892076973574</v>
      </c>
      <c r="I38" s="39"/>
      <c r="J38" s="39">
        <f t="shared" si="1"/>
        <v>2.6342522167210336E-3</v>
      </c>
      <c r="K38" s="96">
        <f t="shared" si="2"/>
        <v>2.6603224009750307E-5</v>
      </c>
      <c r="M38" s="66"/>
      <c r="N38" s="66"/>
    </row>
    <row r="39" spans="1:14" x14ac:dyDescent="0.25">
      <c r="A39" s="28" t="s">
        <v>123</v>
      </c>
      <c r="B39" s="22">
        <v>101.04878545539773</v>
      </c>
      <c r="C39" s="22">
        <v>101.04878545539773</v>
      </c>
      <c r="D39" s="22"/>
      <c r="E39" s="22">
        <f t="shared" si="0"/>
        <v>0</v>
      </c>
      <c r="F39" s="22"/>
      <c r="G39" s="22">
        <v>5.7856009143650369E-2</v>
      </c>
      <c r="H39" s="22">
        <v>5.7856009143650369E-2</v>
      </c>
      <c r="I39" s="22"/>
      <c r="J39" s="22">
        <f t="shared" si="1"/>
        <v>0</v>
      </c>
      <c r="K39" s="97">
        <f t="shared" si="2"/>
        <v>0</v>
      </c>
      <c r="M39" s="66"/>
      <c r="N39" s="66"/>
    </row>
    <row r="40" spans="1:14" x14ac:dyDescent="0.25">
      <c r="A40" s="27" t="s">
        <v>124</v>
      </c>
      <c r="B40" s="39">
        <v>101.4306790041859</v>
      </c>
      <c r="C40" s="39">
        <v>101.2290552872916</v>
      </c>
      <c r="D40" s="39"/>
      <c r="E40" s="39">
        <f t="shared" si="0"/>
        <v>-0.19877981580501691</v>
      </c>
      <c r="F40" s="39"/>
      <c r="G40" s="39">
        <v>8.2805403518924195E-2</v>
      </c>
      <c r="H40" s="39">
        <v>8.2640803090332657E-2</v>
      </c>
      <c r="I40" s="39"/>
      <c r="J40" s="39">
        <f t="shared" si="1"/>
        <v>-1.6460042859153812E-4</v>
      </c>
      <c r="K40" s="96">
        <f t="shared" si="2"/>
        <v>-1.6622941592784174E-6</v>
      </c>
      <c r="M40" s="66"/>
      <c r="N40" s="66"/>
    </row>
    <row r="41" spans="1:14" x14ac:dyDescent="0.25">
      <c r="A41" s="28" t="s">
        <v>8</v>
      </c>
      <c r="B41" s="22">
        <v>114.86178633089308</v>
      </c>
      <c r="C41" s="22">
        <v>115.83946866482974</v>
      </c>
      <c r="D41" s="22"/>
      <c r="E41" s="22">
        <f t="shared" si="0"/>
        <v>0.85118155059868972</v>
      </c>
      <c r="F41" s="22"/>
      <c r="G41" s="22">
        <v>2.3922456934324252</v>
      </c>
      <c r="H41" s="22">
        <v>2.412608047419913</v>
      </c>
      <c r="I41" s="22"/>
      <c r="J41" s="22">
        <f t="shared" si="1"/>
        <v>2.0362353987487758E-2</v>
      </c>
      <c r="K41" s="97">
        <f t="shared" si="2"/>
        <v>2.0563872398264571E-4</v>
      </c>
      <c r="M41" s="66"/>
      <c r="N41" s="66"/>
    </row>
    <row r="42" spans="1:14" x14ac:dyDescent="0.25">
      <c r="A42" s="27" t="s">
        <v>125</v>
      </c>
      <c r="B42" s="39">
        <v>135.52600211541997</v>
      </c>
      <c r="C42" s="39">
        <v>136.10612134644927</v>
      </c>
      <c r="D42" s="39"/>
      <c r="E42" s="39">
        <f t="shared" si="0"/>
        <v>0.42805013205897691</v>
      </c>
      <c r="F42" s="39"/>
      <c r="G42" s="39">
        <v>7.9829472459231457E-2</v>
      </c>
      <c r="H42" s="39">
        <v>8.017118262151518E-2</v>
      </c>
      <c r="I42" s="39"/>
      <c r="J42" s="39">
        <f t="shared" si="1"/>
        <v>3.417101622837232E-4</v>
      </c>
      <c r="K42" s="96">
        <f t="shared" si="2"/>
        <v>3.4509193675302159E-6</v>
      </c>
      <c r="M42" s="66"/>
      <c r="N42" s="66"/>
    </row>
    <row r="43" spans="1:14" x14ac:dyDescent="0.25">
      <c r="A43" s="26" t="s">
        <v>126</v>
      </c>
      <c r="B43" s="22">
        <v>108.86117582308675</v>
      </c>
      <c r="C43" s="22">
        <v>111.78313437253705</v>
      </c>
      <c r="D43" s="22"/>
      <c r="E43" s="22">
        <f t="shared" si="0"/>
        <v>2.6841144488452429</v>
      </c>
      <c r="F43" s="22"/>
      <c r="G43" s="22">
        <v>0.78584105771778101</v>
      </c>
      <c r="H43" s="22">
        <v>0.80693393109294231</v>
      </c>
      <c r="I43" s="22"/>
      <c r="J43" s="22">
        <f t="shared" si="1"/>
        <v>2.1092873375161303E-2</v>
      </c>
      <c r="K43" s="97">
        <f t="shared" si="2"/>
        <v>2.1301621456247161E-4</v>
      </c>
      <c r="M43" s="66"/>
      <c r="N43" s="66"/>
    </row>
    <row r="44" spans="1:14" x14ac:dyDescent="0.25">
      <c r="A44" s="25" t="s">
        <v>127</v>
      </c>
      <c r="B44" s="39">
        <v>109.80864743812101</v>
      </c>
      <c r="C44" s="39">
        <v>112.61987677129707</v>
      </c>
      <c r="D44" s="39"/>
      <c r="E44" s="39">
        <f t="shared" si="0"/>
        <v>2.5601165288555494</v>
      </c>
      <c r="F44" s="39"/>
      <c r="G44" s="39">
        <v>8.2979260832970303E-2</v>
      </c>
      <c r="H44" s="39">
        <v>8.5103626605077323E-2</v>
      </c>
      <c r="I44" s="39"/>
      <c r="J44" s="39">
        <f t="shared" si="1"/>
        <v>2.1243657721070203E-3</v>
      </c>
      <c r="K44" s="96">
        <f t="shared" si="2"/>
        <v>2.1453898057018944E-5</v>
      </c>
      <c r="M44" s="66"/>
      <c r="N44" s="66"/>
    </row>
    <row r="45" spans="1:14" x14ac:dyDescent="0.25">
      <c r="A45" s="26" t="s">
        <v>128</v>
      </c>
      <c r="B45" s="22">
        <v>127.20086890701701</v>
      </c>
      <c r="C45" s="22">
        <v>126.38605796366298</v>
      </c>
      <c r="D45" s="22"/>
      <c r="E45" s="22">
        <f t="shared" si="0"/>
        <v>-0.64057026524689809</v>
      </c>
      <c r="F45" s="22"/>
      <c r="G45" s="22">
        <v>0.83137437878492437</v>
      </c>
      <c r="H45" s="22">
        <v>0.82604884172154702</v>
      </c>
      <c r="I45" s="22"/>
      <c r="J45" s="22">
        <f t="shared" si="1"/>
        <v>-5.3255370633773502E-3</v>
      </c>
      <c r="K45" s="97">
        <f t="shared" si="2"/>
        <v>-5.3782418619583138E-5</v>
      </c>
      <c r="M45" s="66"/>
      <c r="N45" s="66"/>
    </row>
    <row r="46" spans="1:14" x14ac:dyDescent="0.25">
      <c r="A46" s="27" t="s">
        <v>129</v>
      </c>
      <c r="B46" s="39">
        <v>115.20673642200757</v>
      </c>
      <c r="C46" s="39">
        <v>115.7811558778954</v>
      </c>
      <c r="D46" s="39"/>
      <c r="E46" s="39">
        <f t="shared" si="0"/>
        <v>0.49859884389373832</v>
      </c>
      <c r="F46" s="39"/>
      <c r="G46" s="39">
        <v>0.2262482680559271</v>
      </c>
      <c r="H46" s="39">
        <v>0.22737633930478357</v>
      </c>
      <c r="I46" s="39"/>
      <c r="J46" s="39">
        <f t="shared" si="1"/>
        <v>1.1280712488564715E-3</v>
      </c>
      <c r="K46" s="96">
        <f t="shared" si="2"/>
        <v>1.1392353375199069E-5</v>
      </c>
      <c r="M46" s="66"/>
      <c r="N46" s="66"/>
    </row>
    <row r="47" spans="1:14" x14ac:dyDescent="0.25">
      <c r="A47" s="28" t="s">
        <v>130</v>
      </c>
      <c r="B47" s="22">
        <v>98.771496743523741</v>
      </c>
      <c r="C47" s="22">
        <v>98.771496743523741</v>
      </c>
      <c r="D47" s="22"/>
      <c r="E47" s="22">
        <f t="shared" si="0"/>
        <v>0</v>
      </c>
      <c r="F47" s="22"/>
      <c r="G47" s="22">
        <v>6.4744024902940289E-2</v>
      </c>
      <c r="H47" s="22">
        <v>6.4744024902940289E-2</v>
      </c>
      <c r="I47" s="22"/>
      <c r="J47" s="22">
        <f t="shared" si="1"/>
        <v>0</v>
      </c>
      <c r="K47" s="97">
        <f t="shared" si="2"/>
        <v>0</v>
      </c>
      <c r="M47" s="66"/>
      <c r="N47" s="66"/>
    </row>
    <row r="48" spans="1:14" x14ac:dyDescent="0.25">
      <c r="A48" s="27" t="s">
        <v>131</v>
      </c>
      <c r="B48" s="39">
        <v>103.34028798454899</v>
      </c>
      <c r="C48" s="39">
        <v>103.66227065314746</v>
      </c>
      <c r="D48" s="39"/>
      <c r="E48" s="39">
        <f t="shared" si="0"/>
        <v>0.31157516093491822</v>
      </c>
      <c r="F48" s="39"/>
      <c r="G48" s="39">
        <v>0.32122923067865083</v>
      </c>
      <c r="H48" s="39">
        <v>0.3222301011711079</v>
      </c>
      <c r="I48" s="39"/>
      <c r="J48" s="39">
        <f t="shared" si="1"/>
        <v>1.0008704924570622E-3</v>
      </c>
      <c r="K48" s="96">
        <f t="shared" si="2"/>
        <v>1.0107757240013763E-5</v>
      </c>
      <c r="M48" s="66"/>
      <c r="N48" s="66"/>
    </row>
    <row r="49" spans="1:14" x14ac:dyDescent="0.25">
      <c r="A49" s="26" t="s">
        <v>9</v>
      </c>
      <c r="B49" s="22">
        <v>99.672832672722009</v>
      </c>
      <c r="C49" s="22">
        <v>99.698886249385041</v>
      </c>
      <c r="D49" s="22"/>
      <c r="E49" s="22">
        <f t="shared" si="0"/>
        <v>2.6139095242316834E-2</v>
      </c>
      <c r="F49" s="22"/>
      <c r="G49" s="22">
        <v>1.1675554933201855</v>
      </c>
      <c r="H49" s="22">
        <v>1.1678606817625914</v>
      </c>
      <c r="I49" s="22"/>
      <c r="J49" s="22">
        <f t="shared" si="1"/>
        <v>3.0518844240590148E-4</v>
      </c>
      <c r="K49" s="97">
        <f t="shared" si="2"/>
        <v>3.0820877541547783E-6</v>
      </c>
      <c r="M49" s="66"/>
      <c r="N49" s="66"/>
    </row>
    <row r="50" spans="1:14" x14ac:dyDescent="0.25">
      <c r="A50" s="25" t="s">
        <v>132</v>
      </c>
      <c r="B50" s="39">
        <v>99.537527011477394</v>
      </c>
      <c r="C50" s="39">
        <v>99.537527011477394</v>
      </c>
      <c r="D50" s="39"/>
      <c r="E50" s="39">
        <f t="shared" si="0"/>
        <v>0</v>
      </c>
      <c r="F50" s="39"/>
      <c r="G50" s="39">
        <v>0.40755375628493007</v>
      </c>
      <c r="H50" s="39">
        <v>0.40755375628493012</v>
      </c>
      <c r="I50" s="39"/>
      <c r="J50" s="39">
        <f t="shared" si="1"/>
        <v>0</v>
      </c>
      <c r="K50" s="96">
        <f t="shared" si="2"/>
        <v>0</v>
      </c>
      <c r="M50" s="66"/>
      <c r="N50" s="66"/>
    </row>
    <row r="51" spans="1:14" x14ac:dyDescent="0.25">
      <c r="A51" s="28" t="s">
        <v>133</v>
      </c>
      <c r="B51" s="22">
        <v>100.11673750916195</v>
      </c>
      <c r="C51" s="22">
        <v>100.30441634513402</v>
      </c>
      <c r="D51" s="22"/>
      <c r="E51" s="22">
        <f t="shared" si="0"/>
        <v>0.18745999983758033</v>
      </c>
      <c r="F51" s="22"/>
      <c r="G51" s="22">
        <v>0.14214874409844885</v>
      </c>
      <c r="H51" s="22">
        <v>0.14241521613390493</v>
      </c>
      <c r="I51" s="22"/>
      <c r="J51" s="22">
        <f t="shared" si="1"/>
        <v>2.6647203545607234E-4</v>
      </c>
      <c r="K51" s="97">
        <f t="shared" si="2"/>
        <v>2.6910920702938685E-6</v>
      </c>
      <c r="M51" s="66"/>
      <c r="N51" s="66"/>
    </row>
    <row r="52" spans="1:14" x14ac:dyDescent="0.25">
      <c r="A52" s="27" t="s">
        <v>134</v>
      </c>
      <c r="B52" s="39">
        <v>99.632004211318844</v>
      </c>
      <c r="C52" s="39">
        <v>99.632004211318844</v>
      </c>
      <c r="D52" s="39"/>
      <c r="E52" s="39">
        <f t="shared" si="0"/>
        <v>0</v>
      </c>
      <c r="F52" s="39"/>
      <c r="G52" s="39">
        <v>6.5307915866739022E-2</v>
      </c>
      <c r="H52" s="39">
        <v>6.5307915866739022E-2</v>
      </c>
      <c r="I52" s="39"/>
      <c r="J52" s="39">
        <f t="shared" si="1"/>
        <v>0</v>
      </c>
      <c r="K52" s="96">
        <f t="shared" si="2"/>
        <v>0</v>
      </c>
      <c r="M52" s="66"/>
      <c r="N52" s="66"/>
    </row>
    <row r="53" spans="1:14" x14ac:dyDescent="0.25">
      <c r="A53" s="28" t="s">
        <v>135</v>
      </c>
      <c r="B53" s="22">
        <v>98.803350666584649</v>
      </c>
      <c r="C53" s="22">
        <v>98.813876906499445</v>
      </c>
      <c r="D53" s="22"/>
      <c r="E53" s="22">
        <f t="shared" si="0"/>
        <v>1.0653727676013247E-2</v>
      </c>
      <c r="F53" s="22"/>
      <c r="G53" s="22">
        <v>0.36340713905020894</v>
      </c>
      <c r="H53" s="22">
        <v>0.36344585545715852</v>
      </c>
      <c r="I53" s="22"/>
      <c r="J53" s="22">
        <f t="shared" si="1"/>
        <v>3.8716406949579341E-5</v>
      </c>
      <c r="K53" s="97">
        <f t="shared" si="2"/>
        <v>3.9099568385838711E-7</v>
      </c>
      <c r="M53" s="66"/>
      <c r="N53" s="66"/>
    </row>
    <row r="54" spans="1:14" x14ac:dyDescent="0.25">
      <c r="A54" s="27" t="s">
        <v>136</v>
      </c>
      <c r="B54" s="39">
        <v>101.36014737403141</v>
      </c>
      <c r="C54" s="39">
        <v>101.36014737403141</v>
      </c>
      <c r="D54" s="39"/>
      <c r="E54" s="39">
        <f t="shared" si="0"/>
        <v>0</v>
      </c>
      <c r="F54" s="39"/>
      <c r="G54" s="39">
        <v>0.1891379380198587</v>
      </c>
      <c r="H54" s="39">
        <v>0.1891379380198587</v>
      </c>
      <c r="I54" s="39"/>
      <c r="J54" s="39">
        <f t="shared" si="1"/>
        <v>0</v>
      </c>
      <c r="K54" s="96">
        <f t="shared" si="2"/>
        <v>0</v>
      </c>
      <c r="M54" s="66"/>
      <c r="N54" s="66"/>
    </row>
    <row r="55" spans="1:14" x14ac:dyDescent="0.25">
      <c r="A55" s="28" t="s">
        <v>10</v>
      </c>
      <c r="B55" s="22">
        <v>105.43403301398699</v>
      </c>
      <c r="C55" s="22">
        <v>106.85213672941629</v>
      </c>
      <c r="D55" s="22"/>
      <c r="E55" s="22">
        <f t="shared" si="0"/>
        <v>1.3450151482312878</v>
      </c>
      <c r="F55" s="22"/>
      <c r="G55" s="22">
        <v>0.89509249736805552</v>
      </c>
      <c r="H55" s="22">
        <v>0.90713162704833761</v>
      </c>
      <c r="I55" s="22"/>
      <c r="J55" s="22">
        <f t="shared" si="1"/>
        <v>1.203912968028209E-2</v>
      </c>
      <c r="K55" s="97">
        <f t="shared" si="2"/>
        <v>1.2158276331096489E-4</v>
      </c>
      <c r="M55" s="66"/>
      <c r="N55" s="66"/>
    </row>
    <row r="56" spans="1:14" x14ac:dyDescent="0.25">
      <c r="A56" s="27" t="s">
        <v>137</v>
      </c>
      <c r="B56" s="39">
        <v>97.842523424956696</v>
      </c>
      <c r="C56" s="39">
        <v>97.842523424956696</v>
      </c>
      <c r="D56" s="39"/>
      <c r="E56" s="39">
        <f t="shared" si="0"/>
        <v>0</v>
      </c>
      <c r="F56" s="39"/>
      <c r="G56" s="39">
        <v>5.2027438621915736E-2</v>
      </c>
      <c r="H56" s="39">
        <v>5.2027438621915736E-2</v>
      </c>
      <c r="I56" s="39"/>
      <c r="J56" s="39">
        <f t="shared" si="1"/>
        <v>0</v>
      </c>
      <c r="K56" s="96">
        <f t="shared" si="2"/>
        <v>0</v>
      </c>
      <c r="M56" s="66"/>
      <c r="N56" s="66"/>
    </row>
    <row r="57" spans="1:14" x14ac:dyDescent="0.25">
      <c r="A57" s="26" t="s">
        <v>138</v>
      </c>
      <c r="B57" s="22">
        <v>102.45008925996069</v>
      </c>
      <c r="C57" s="22">
        <v>102.04561164420431</v>
      </c>
      <c r="D57" s="22"/>
      <c r="E57" s="22">
        <f t="shared" si="0"/>
        <v>-0.39480455183406038</v>
      </c>
      <c r="F57" s="22"/>
      <c r="G57" s="22">
        <v>8.9127505565790896E-2</v>
      </c>
      <c r="H57" s="22">
        <v>8.8775626116881015E-2</v>
      </c>
      <c r="I57" s="22"/>
      <c r="J57" s="22">
        <f t="shared" si="1"/>
        <v>-3.5187944890988088E-4</v>
      </c>
      <c r="K57" s="97">
        <f t="shared" si="2"/>
        <v>-3.5536186491015829E-6</v>
      </c>
      <c r="M57" s="66"/>
      <c r="N57" s="66"/>
    </row>
    <row r="58" spans="1:14" x14ac:dyDescent="0.25">
      <c r="A58" s="27" t="s">
        <v>139</v>
      </c>
      <c r="B58" s="39">
        <v>102.99244709585891</v>
      </c>
      <c r="C58" s="39">
        <v>103.86315844226552</v>
      </c>
      <c r="D58" s="39"/>
      <c r="E58" s="39">
        <f t="shared" si="0"/>
        <v>0.84541281517100941</v>
      </c>
      <c r="F58" s="39"/>
      <c r="G58" s="39">
        <v>0.26403802773143764</v>
      </c>
      <c r="H58" s="39">
        <v>0.26627023905480401</v>
      </c>
      <c r="I58" s="39"/>
      <c r="J58" s="39">
        <f t="shared" si="1"/>
        <v>2.2322113233663732E-3</v>
      </c>
      <c r="K58" s="96">
        <f t="shared" si="2"/>
        <v>2.2543026630356084E-5</v>
      </c>
      <c r="M58" s="66"/>
      <c r="N58" s="66"/>
    </row>
    <row r="59" spans="1:14" x14ac:dyDescent="0.25">
      <c r="A59" s="28" t="s">
        <v>140</v>
      </c>
      <c r="B59" s="22">
        <v>109.70860856743813</v>
      </c>
      <c r="C59" s="22">
        <v>112.22938659519566</v>
      </c>
      <c r="D59" s="22"/>
      <c r="E59" s="22">
        <f t="shared" si="0"/>
        <v>2.2977030341315485</v>
      </c>
      <c r="F59" s="22"/>
      <c r="G59" s="22">
        <v>0.4336047772692373</v>
      </c>
      <c r="H59" s="22">
        <v>0.44356772739269196</v>
      </c>
      <c r="I59" s="22"/>
      <c r="J59" s="22">
        <f t="shared" si="1"/>
        <v>9.9629501234546614E-3</v>
      </c>
      <c r="K59" s="97">
        <f t="shared" si="2"/>
        <v>1.0061549621172899E-4</v>
      </c>
      <c r="M59" s="66"/>
      <c r="N59" s="66"/>
    </row>
    <row r="60" spans="1:14" x14ac:dyDescent="0.25">
      <c r="A60" s="27" t="s">
        <v>141</v>
      </c>
      <c r="B60" s="39">
        <v>98.435440962891832</v>
      </c>
      <c r="C60" s="39">
        <v>98.777894808039434</v>
      </c>
      <c r="D60" s="39"/>
      <c r="E60" s="39">
        <f t="shared" si="0"/>
        <v>0.34789689749721298</v>
      </c>
      <c r="F60" s="39"/>
      <c r="G60" s="39">
        <v>5.629474817967383E-2</v>
      </c>
      <c r="H60" s="39">
        <v>5.6490595862044787E-2</v>
      </c>
      <c r="I60" s="39"/>
      <c r="J60" s="39">
        <f t="shared" si="1"/>
        <v>1.9584768237095734E-4</v>
      </c>
      <c r="K60" s="96">
        <f t="shared" si="2"/>
        <v>1.9778591179816252E-6</v>
      </c>
      <c r="M60" s="66"/>
      <c r="N60" s="66"/>
    </row>
    <row r="61" spans="1:14" x14ac:dyDescent="0.25">
      <c r="A61" s="28" t="s">
        <v>11</v>
      </c>
      <c r="B61" s="22">
        <v>101.52306193999141</v>
      </c>
      <c r="C61" s="22">
        <v>101.56718503597239</v>
      </c>
      <c r="D61" s="22"/>
      <c r="E61" s="22">
        <f t="shared" si="0"/>
        <v>4.3461155660429185E-2</v>
      </c>
      <c r="F61" s="22"/>
      <c r="G61" s="22">
        <v>2.4848063561142752</v>
      </c>
      <c r="H61" s="22">
        <v>2.4858862816725664</v>
      </c>
      <c r="I61" s="22"/>
      <c r="J61" s="22">
        <f t="shared" si="1"/>
        <v>1.0799255582911726E-3</v>
      </c>
      <c r="K61" s="97">
        <f t="shared" si="2"/>
        <v>1.0906131675134574E-5</v>
      </c>
      <c r="M61" s="66"/>
      <c r="N61" s="66"/>
    </row>
    <row r="62" spans="1:14" x14ac:dyDescent="0.25">
      <c r="A62" s="27" t="s">
        <v>142</v>
      </c>
      <c r="B62" s="39">
        <v>100.52204179081652</v>
      </c>
      <c r="C62" s="39">
        <v>100.39313266834876</v>
      </c>
      <c r="D62" s="39"/>
      <c r="E62" s="39">
        <f t="shared" si="0"/>
        <v>-0.12823965786132874</v>
      </c>
      <c r="F62" s="39"/>
      <c r="G62" s="39">
        <v>0.42516238721266719</v>
      </c>
      <c r="H62" s="39">
        <v>0.42461716042195069</v>
      </c>
      <c r="I62" s="39"/>
      <c r="J62" s="39">
        <f t="shared" si="1"/>
        <v>-5.4522679071650204E-4</v>
      </c>
      <c r="K62" s="96">
        <f t="shared" si="2"/>
        <v>-5.5062269123201447E-6</v>
      </c>
      <c r="M62" s="66"/>
      <c r="N62" s="66"/>
    </row>
    <row r="63" spans="1:14" x14ac:dyDescent="0.25">
      <c r="A63" s="26" t="s">
        <v>142</v>
      </c>
      <c r="B63" s="22">
        <v>100.52204179081652</v>
      </c>
      <c r="C63" s="22">
        <v>100.39313266834876</v>
      </c>
      <c r="D63" s="22"/>
      <c r="E63" s="22">
        <f t="shared" si="0"/>
        <v>-0.12823965786132874</v>
      </c>
      <c r="F63" s="22"/>
      <c r="G63" s="22">
        <v>0.42516238721266719</v>
      </c>
      <c r="H63" s="22">
        <v>0.42461716042195069</v>
      </c>
      <c r="I63" s="22"/>
      <c r="J63" s="22">
        <f t="shared" si="1"/>
        <v>-5.4522679071650204E-4</v>
      </c>
      <c r="K63" s="97">
        <f t="shared" si="2"/>
        <v>-5.5062269123201447E-6</v>
      </c>
      <c r="M63" s="66"/>
      <c r="N63" s="66"/>
    </row>
    <row r="64" spans="1:14" x14ac:dyDescent="0.25">
      <c r="A64" s="25" t="s">
        <v>143</v>
      </c>
      <c r="B64" s="39">
        <v>100.80244073222443</v>
      </c>
      <c r="C64" s="39">
        <v>100.9138956998224</v>
      </c>
      <c r="D64" s="39"/>
      <c r="E64" s="39">
        <f t="shared" si="0"/>
        <v>0.11056772711888208</v>
      </c>
      <c r="F64" s="39"/>
      <c r="G64" s="39">
        <v>0.42129906273744533</v>
      </c>
      <c r="H64" s="39">
        <v>0.4217648835354873</v>
      </c>
      <c r="I64" s="39"/>
      <c r="J64" s="39">
        <f t="shared" si="1"/>
        <v>4.6582079804197152E-4</v>
      </c>
      <c r="K64" s="96">
        <f t="shared" si="2"/>
        <v>4.7043084789111403E-6</v>
      </c>
      <c r="M64" s="66"/>
      <c r="N64" s="66"/>
    </row>
    <row r="65" spans="1:61" x14ac:dyDescent="0.25">
      <c r="A65" s="26" t="s">
        <v>143</v>
      </c>
      <c r="B65" s="22">
        <v>100.80244073222443</v>
      </c>
      <c r="C65" s="22">
        <v>100.9138956998224</v>
      </c>
      <c r="D65" s="22"/>
      <c r="E65" s="22">
        <f t="shared" si="0"/>
        <v>0.11056772711888208</v>
      </c>
      <c r="F65" s="22"/>
      <c r="G65" s="22">
        <v>0.42129906273744533</v>
      </c>
      <c r="H65" s="22">
        <v>0.4217648835354873</v>
      </c>
      <c r="I65" s="22"/>
      <c r="J65" s="22">
        <f t="shared" si="1"/>
        <v>4.6582079804197152E-4</v>
      </c>
      <c r="K65" s="97">
        <f t="shared" si="2"/>
        <v>4.7043084789111403E-6</v>
      </c>
      <c r="M65" s="66"/>
      <c r="N65" s="66"/>
    </row>
    <row r="66" spans="1:61" x14ac:dyDescent="0.25">
      <c r="A66" s="27" t="s">
        <v>144</v>
      </c>
      <c r="B66" s="39">
        <v>99.897930346100765</v>
      </c>
      <c r="C66" s="39">
        <v>99.983436675350816</v>
      </c>
      <c r="D66" s="39"/>
      <c r="E66" s="39">
        <f t="shared" si="0"/>
        <v>8.5593694437724466E-2</v>
      </c>
      <c r="F66" s="39"/>
      <c r="G66" s="39">
        <v>0.11457831338820623</v>
      </c>
      <c r="H66" s="39">
        <v>0.11467638519965963</v>
      </c>
      <c r="I66" s="39"/>
      <c r="J66" s="39">
        <f t="shared" si="1"/>
        <v>9.8071811453395719E-5</v>
      </c>
      <c r="K66" s="96">
        <f t="shared" si="2"/>
        <v>9.9042390572010175E-7</v>
      </c>
      <c r="M66" s="66"/>
      <c r="N66" s="66"/>
    </row>
    <row r="67" spans="1:61" x14ac:dyDescent="0.25">
      <c r="A67" s="28" t="s">
        <v>144</v>
      </c>
      <c r="B67" s="22">
        <v>99.897930346100765</v>
      </c>
      <c r="C67" s="22">
        <v>99.983436675350816</v>
      </c>
      <c r="D67" s="22"/>
      <c r="E67" s="22">
        <f t="shared" si="0"/>
        <v>8.5593694437724466E-2</v>
      </c>
      <c r="F67" s="22"/>
      <c r="G67" s="22">
        <v>0.11457831338820623</v>
      </c>
      <c r="H67" s="22">
        <v>0.11467638519965963</v>
      </c>
      <c r="I67" s="22"/>
      <c r="J67" s="22">
        <f t="shared" si="1"/>
        <v>9.8071811453395719E-5</v>
      </c>
      <c r="K67" s="97">
        <f t="shared" si="2"/>
        <v>9.9042390572010175E-7</v>
      </c>
      <c r="M67" s="66"/>
      <c r="N67" s="66"/>
    </row>
    <row r="68" spans="1:61" x14ac:dyDescent="0.25">
      <c r="A68" s="25" t="s">
        <v>145</v>
      </c>
      <c r="B68" s="39">
        <v>99.512781481384081</v>
      </c>
      <c r="C68" s="39">
        <v>99.512781481384081</v>
      </c>
      <c r="D68" s="39"/>
      <c r="E68" s="39">
        <f t="shared" si="0"/>
        <v>0</v>
      </c>
      <c r="F68" s="39"/>
      <c r="G68" s="39">
        <v>1.1477543867017672</v>
      </c>
      <c r="H68" s="39">
        <v>1.1477543867017672</v>
      </c>
      <c r="I68" s="39"/>
      <c r="J68" s="39">
        <f t="shared" si="1"/>
        <v>0</v>
      </c>
      <c r="K68" s="96">
        <f t="shared" si="2"/>
        <v>0</v>
      </c>
      <c r="M68" s="66"/>
      <c r="N68" s="66"/>
    </row>
    <row r="69" spans="1:61" x14ac:dyDescent="0.25">
      <c r="A69" s="26" t="s">
        <v>145</v>
      </c>
      <c r="B69" s="22">
        <v>99.512781481384081</v>
      </c>
      <c r="C69" s="22">
        <v>99.512781481384081</v>
      </c>
      <c r="D69" s="22"/>
      <c r="E69" s="22">
        <f t="shared" si="0"/>
        <v>0</v>
      </c>
      <c r="F69" s="22"/>
      <c r="G69" s="22">
        <v>1.1477543867017672</v>
      </c>
      <c r="H69" s="22">
        <v>1.1477543867017672</v>
      </c>
      <c r="I69" s="22"/>
      <c r="J69" s="22">
        <f t="shared" si="1"/>
        <v>0</v>
      </c>
      <c r="K69" s="97">
        <f t="shared" si="2"/>
        <v>0</v>
      </c>
      <c r="M69" s="66"/>
      <c r="N69" s="66"/>
    </row>
    <row r="70" spans="1:61" x14ac:dyDescent="0.25">
      <c r="A70" s="27" t="s">
        <v>146</v>
      </c>
      <c r="B70" s="39">
        <v>103.83526096315988</v>
      </c>
      <c r="C70" s="39">
        <v>103.83526096315988</v>
      </c>
      <c r="D70" s="39"/>
      <c r="E70" s="39">
        <f t="shared" si="0"/>
        <v>0</v>
      </c>
      <c r="F70" s="39"/>
      <c r="G70" s="39">
        <v>0.18478017049841489</v>
      </c>
      <c r="H70" s="39">
        <v>0.18478017049841489</v>
      </c>
      <c r="I70" s="39"/>
      <c r="J70" s="39">
        <f t="shared" si="1"/>
        <v>0</v>
      </c>
      <c r="K70" s="96">
        <f t="shared" si="2"/>
        <v>0</v>
      </c>
      <c r="M70" s="66"/>
      <c r="N70" s="66"/>
    </row>
    <row r="71" spans="1:61" x14ac:dyDescent="0.25">
      <c r="A71" s="28" t="s">
        <v>146</v>
      </c>
      <c r="B71" s="22">
        <v>103.83526096315988</v>
      </c>
      <c r="C71" s="22">
        <v>103.83526096315988</v>
      </c>
      <c r="D71" s="22"/>
      <c r="E71" s="22">
        <f t="shared" ref="E71:E134" si="3">((C71/B71-1)*100)</f>
        <v>0</v>
      </c>
      <c r="F71" s="22"/>
      <c r="G71" s="22">
        <v>0.18478017049841489</v>
      </c>
      <c r="H71" s="22">
        <v>0.18478017049841489</v>
      </c>
      <c r="I71" s="22"/>
      <c r="J71" s="22">
        <f t="shared" ref="J71:J134" si="4">H71-G71</f>
        <v>0</v>
      </c>
      <c r="K71" s="97">
        <f t="shared" si="2"/>
        <v>0</v>
      </c>
      <c r="M71" s="66"/>
      <c r="N71" s="66"/>
    </row>
    <row r="72" spans="1:61" s="8" customFormat="1" x14ac:dyDescent="0.25">
      <c r="A72" s="27" t="s">
        <v>147</v>
      </c>
      <c r="B72" s="39">
        <v>119.06983503871331</v>
      </c>
      <c r="C72" s="39">
        <v>119.73062402072892</v>
      </c>
      <c r="D72" s="39"/>
      <c r="E72" s="39">
        <f t="shared" si="3"/>
        <v>0.55495918155994417</v>
      </c>
      <c r="F72" s="39"/>
      <c r="G72" s="39">
        <v>0.19123203557577453</v>
      </c>
      <c r="H72" s="39">
        <v>0.1922932953152863</v>
      </c>
      <c r="I72" s="39"/>
      <c r="J72" s="39">
        <f t="shared" si="4"/>
        <v>1.0612597395117662E-3</v>
      </c>
      <c r="K72" s="96">
        <f t="shared" si="2"/>
        <v>1.0717626202818009E-5</v>
      </c>
      <c r="L72" s="151"/>
      <c r="M72" s="66"/>
      <c r="N72" s="66"/>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row>
    <row r="73" spans="1:61" x14ac:dyDescent="0.25">
      <c r="A73" s="28" t="s">
        <v>147</v>
      </c>
      <c r="B73" s="22">
        <v>119.06983503871331</v>
      </c>
      <c r="C73" s="22">
        <v>119.73062402072892</v>
      </c>
      <c r="D73" s="22"/>
      <c r="E73" s="22">
        <f t="shared" si="3"/>
        <v>0.55495918155994417</v>
      </c>
      <c r="F73" s="22"/>
      <c r="G73" s="22">
        <v>0.19123203557577453</v>
      </c>
      <c r="H73" s="22">
        <v>0.1922932953152863</v>
      </c>
      <c r="I73" s="22"/>
      <c r="J73" s="22">
        <f t="shared" si="4"/>
        <v>1.0612597395117662E-3</v>
      </c>
      <c r="K73" s="97">
        <f t="shared" ref="K73:K136" si="5">J73/$G$5</f>
        <v>1.0717626202818009E-5</v>
      </c>
      <c r="M73" s="66"/>
      <c r="N73" s="66"/>
    </row>
    <row r="74" spans="1:61" s="8" customFormat="1" x14ac:dyDescent="0.25">
      <c r="A74" s="27" t="s">
        <v>148</v>
      </c>
      <c r="B74" s="39">
        <v>130.24843151055089</v>
      </c>
      <c r="C74" s="39">
        <v>130.30622464178447</v>
      </c>
      <c r="D74" s="39"/>
      <c r="E74" s="39">
        <f t="shared" si="3"/>
        <v>4.4371460418624054E-2</v>
      </c>
      <c r="F74" s="39"/>
      <c r="G74" s="39">
        <v>2.2849385350433216</v>
      </c>
      <c r="H74" s="39">
        <v>2.285952395640988</v>
      </c>
      <c r="I74" s="39"/>
      <c r="J74" s="39">
        <f t="shared" si="4"/>
        <v>1.0138605976663939E-3</v>
      </c>
      <c r="K74" s="96">
        <f t="shared" si="5"/>
        <v>1.0238943873017428E-5</v>
      </c>
      <c r="L74" s="151"/>
      <c r="M74" s="66"/>
      <c r="N74" s="66"/>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row>
    <row r="75" spans="1:61" x14ac:dyDescent="0.25">
      <c r="A75" s="28" t="s">
        <v>12</v>
      </c>
      <c r="B75" s="22">
        <v>136.17231011048341</v>
      </c>
      <c r="C75" s="22">
        <v>136.17231011048341</v>
      </c>
      <c r="D75" s="22"/>
      <c r="E75" s="22">
        <f t="shared" si="3"/>
        <v>0</v>
      </c>
      <c r="F75" s="22"/>
      <c r="G75" s="22">
        <v>1.8356972929464557</v>
      </c>
      <c r="H75" s="22">
        <v>1.8356972929464555</v>
      </c>
      <c r="I75" s="22"/>
      <c r="J75" s="22">
        <f t="shared" si="4"/>
        <v>0</v>
      </c>
      <c r="K75" s="97">
        <f t="shared" si="5"/>
        <v>0</v>
      </c>
      <c r="M75" s="66"/>
      <c r="N75" s="66"/>
    </row>
    <row r="76" spans="1:61" s="8" customFormat="1" x14ac:dyDescent="0.25">
      <c r="A76" s="27" t="s">
        <v>13</v>
      </c>
      <c r="B76" s="39">
        <v>136.17231011048341</v>
      </c>
      <c r="C76" s="39">
        <v>136.17231011048341</v>
      </c>
      <c r="D76" s="39"/>
      <c r="E76" s="39">
        <f t="shared" si="3"/>
        <v>0</v>
      </c>
      <c r="F76" s="39"/>
      <c r="G76" s="39">
        <v>1.8356972929464557</v>
      </c>
      <c r="H76" s="39">
        <v>1.8356972929464555</v>
      </c>
      <c r="I76" s="39"/>
      <c r="J76" s="39">
        <f t="shared" si="4"/>
        <v>0</v>
      </c>
      <c r="K76" s="96">
        <f t="shared" si="5"/>
        <v>0</v>
      </c>
      <c r="L76" s="151"/>
      <c r="M76" s="66"/>
      <c r="N76" s="66"/>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row>
    <row r="77" spans="1:61" x14ac:dyDescent="0.25">
      <c r="A77" s="28" t="s">
        <v>149</v>
      </c>
      <c r="B77" s="22">
        <v>135.94409145806711</v>
      </c>
      <c r="C77" s="22">
        <v>135.94409145806711</v>
      </c>
      <c r="D77" s="22"/>
      <c r="E77" s="22">
        <f t="shared" si="3"/>
        <v>0</v>
      </c>
      <c r="F77" s="22"/>
      <c r="G77" s="22">
        <v>1.7759379239084589</v>
      </c>
      <c r="H77" s="22">
        <v>1.7759379239084587</v>
      </c>
      <c r="I77" s="22"/>
      <c r="J77" s="22">
        <f t="shared" si="4"/>
        <v>0</v>
      </c>
      <c r="K77" s="97">
        <f t="shared" si="5"/>
        <v>0</v>
      </c>
      <c r="M77" s="66"/>
      <c r="N77" s="66"/>
    </row>
    <row r="78" spans="1:61" s="8" customFormat="1" x14ac:dyDescent="0.25">
      <c r="A78" s="25" t="s">
        <v>150</v>
      </c>
      <c r="B78" s="39">
        <v>143.32266249830545</v>
      </c>
      <c r="C78" s="39">
        <v>143.32266249830545</v>
      </c>
      <c r="D78" s="39"/>
      <c r="E78" s="39">
        <f t="shared" si="3"/>
        <v>0</v>
      </c>
      <c r="F78" s="39"/>
      <c r="G78" s="39">
        <v>5.9759369037996335E-2</v>
      </c>
      <c r="H78" s="39">
        <v>5.9759369037996335E-2</v>
      </c>
      <c r="I78" s="39"/>
      <c r="J78" s="39">
        <f t="shared" si="4"/>
        <v>0</v>
      </c>
      <c r="K78" s="96">
        <f t="shared" si="5"/>
        <v>0</v>
      </c>
      <c r="L78" s="151"/>
      <c r="M78" s="66"/>
      <c r="N78" s="66"/>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row>
    <row r="79" spans="1:61" x14ac:dyDescent="0.25">
      <c r="A79" s="26" t="s">
        <v>14</v>
      </c>
      <c r="B79" s="22">
        <v>110.58977758357355</v>
      </c>
      <c r="C79" s="22">
        <v>110.83935978460522</v>
      </c>
      <c r="D79" s="22"/>
      <c r="E79" s="22">
        <f t="shared" si="3"/>
        <v>0.22568288542135218</v>
      </c>
      <c r="F79" s="22"/>
      <c r="G79" s="22">
        <v>0.44924124209686572</v>
      </c>
      <c r="H79" s="22">
        <v>0.45025510269453273</v>
      </c>
      <c r="I79" s="22"/>
      <c r="J79" s="22">
        <f t="shared" si="4"/>
        <v>1.0138605976670045E-3</v>
      </c>
      <c r="K79" s="97">
        <f t="shared" si="5"/>
        <v>1.0238943873023595E-5</v>
      </c>
      <c r="M79" s="66"/>
      <c r="N79" s="66"/>
    </row>
    <row r="80" spans="1:61" s="8" customFormat="1" x14ac:dyDescent="0.25">
      <c r="A80" s="27" t="s">
        <v>15</v>
      </c>
      <c r="B80" s="39">
        <v>110.58977758357355</v>
      </c>
      <c r="C80" s="39">
        <v>110.83935978460522</v>
      </c>
      <c r="D80" s="39"/>
      <c r="E80" s="39">
        <f t="shared" si="3"/>
        <v>0.22568288542135218</v>
      </c>
      <c r="F80" s="39"/>
      <c r="G80" s="39">
        <v>0.44924124209686572</v>
      </c>
      <c r="H80" s="39">
        <v>0.45025510269453273</v>
      </c>
      <c r="I80" s="39"/>
      <c r="J80" s="39">
        <f t="shared" si="4"/>
        <v>1.0138605976670045E-3</v>
      </c>
      <c r="K80" s="96">
        <f t="shared" si="5"/>
        <v>1.0238943873023595E-5</v>
      </c>
      <c r="L80" s="151"/>
      <c r="M80" s="66"/>
      <c r="N80" s="66"/>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row>
    <row r="81" spans="1:61" x14ac:dyDescent="0.25">
      <c r="A81" s="28" t="s">
        <v>15</v>
      </c>
      <c r="B81" s="22">
        <v>110.58977758357355</v>
      </c>
      <c r="C81" s="22">
        <v>110.83935978460522</v>
      </c>
      <c r="D81" s="22"/>
      <c r="E81" s="22">
        <f t="shared" si="3"/>
        <v>0.22568288542135218</v>
      </c>
      <c r="F81" s="22"/>
      <c r="G81" s="22">
        <v>0.44924124209686572</v>
      </c>
      <c r="H81" s="22">
        <v>0.45025510269453273</v>
      </c>
      <c r="I81" s="22"/>
      <c r="J81" s="22">
        <f t="shared" si="4"/>
        <v>1.0138605976670045E-3</v>
      </c>
      <c r="K81" s="97">
        <f t="shared" si="5"/>
        <v>1.0238943873023595E-5</v>
      </c>
      <c r="M81" s="66"/>
      <c r="N81" s="66"/>
    </row>
    <row r="82" spans="1:61" s="8" customFormat="1" x14ac:dyDescent="0.25">
      <c r="A82" s="27" t="s">
        <v>16</v>
      </c>
      <c r="B82" s="39">
        <v>98.091258500838279</v>
      </c>
      <c r="C82" s="39">
        <v>98.198737226546015</v>
      </c>
      <c r="D82" s="39"/>
      <c r="E82" s="39">
        <f t="shared" si="3"/>
        <v>0.10957013637133972</v>
      </c>
      <c r="F82" s="39"/>
      <c r="G82" s="39">
        <v>4.2597799812810102</v>
      </c>
      <c r="H82" s="39">
        <v>4.264447428015619</v>
      </c>
      <c r="I82" s="39"/>
      <c r="J82" s="39">
        <f t="shared" si="4"/>
        <v>4.6674467346088377E-3</v>
      </c>
      <c r="K82" s="96">
        <f t="shared" si="5"/>
        <v>4.7136386655084656E-5</v>
      </c>
      <c r="L82" s="151"/>
      <c r="M82" s="66"/>
      <c r="N82" s="66"/>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row>
    <row r="83" spans="1:61" x14ac:dyDescent="0.25">
      <c r="A83" s="26" t="s">
        <v>17</v>
      </c>
      <c r="B83" s="22">
        <v>98.87324777647909</v>
      </c>
      <c r="C83" s="22">
        <v>98.754680632752752</v>
      </c>
      <c r="D83" s="22"/>
      <c r="E83" s="22">
        <f t="shared" si="3"/>
        <v>-0.11991832613243991</v>
      </c>
      <c r="F83" s="22"/>
      <c r="G83" s="22">
        <v>3.3013450495977392</v>
      </c>
      <c r="H83" s="22">
        <v>3.2973861318744047</v>
      </c>
      <c r="I83" s="22"/>
      <c r="J83" s="22">
        <f t="shared" si="4"/>
        <v>-3.9589177233345652E-3</v>
      </c>
      <c r="K83" s="97">
        <f t="shared" si="5"/>
        <v>-3.9980976142495726E-5</v>
      </c>
      <c r="M83" s="66"/>
      <c r="N83" s="66"/>
    </row>
    <row r="84" spans="1:61" s="8" customFormat="1" x14ac:dyDescent="0.25">
      <c r="A84" s="25" t="s">
        <v>18</v>
      </c>
      <c r="B84" s="39">
        <v>98.808111471213621</v>
      </c>
      <c r="C84" s="39">
        <v>98.808111471213621</v>
      </c>
      <c r="D84" s="39"/>
      <c r="E84" s="39">
        <f t="shared" si="3"/>
        <v>0</v>
      </c>
      <c r="F84" s="39"/>
      <c r="G84" s="39">
        <v>0.49739197285598319</v>
      </c>
      <c r="H84" s="39">
        <v>0.49739197285598319</v>
      </c>
      <c r="I84" s="39"/>
      <c r="J84" s="39">
        <f t="shared" si="4"/>
        <v>0</v>
      </c>
      <c r="K84" s="96">
        <f t="shared" si="5"/>
        <v>0</v>
      </c>
      <c r="L84" s="151"/>
      <c r="M84" s="66"/>
      <c r="N84" s="66"/>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row>
    <row r="85" spans="1:61" x14ac:dyDescent="0.25">
      <c r="A85" s="26" t="s">
        <v>18</v>
      </c>
      <c r="B85" s="22">
        <v>98.808111471213621</v>
      </c>
      <c r="C85" s="22">
        <v>98.808111471213621</v>
      </c>
      <c r="D85" s="22"/>
      <c r="E85" s="22">
        <f t="shared" si="3"/>
        <v>0</v>
      </c>
      <c r="F85" s="22"/>
      <c r="G85" s="22">
        <v>0.49739197285598319</v>
      </c>
      <c r="H85" s="22">
        <v>0.49739197285598319</v>
      </c>
      <c r="I85" s="22"/>
      <c r="J85" s="22">
        <f t="shared" si="4"/>
        <v>0</v>
      </c>
      <c r="K85" s="97">
        <f t="shared" si="5"/>
        <v>0</v>
      </c>
      <c r="M85" s="66"/>
      <c r="N85" s="66"/>
    </row>
    <row r="86" spans="1:61" s="8" customFormat="1" x14ac:dyDescent="0.25">
      <c r="A86" s="27" t="s">
        <v>19</v>
      </c>
      <c r="B86" s="39">
        <v>98.246172244620581</v>
      </c>
      <c r="C86" s="39">
        <v>98.082116252402457</v>
      </c>
      <c r="D86" s="39"/>
      <c r="E86" s="39">
        <f t="shared" si="3"/>
        <v>-0.16698461473861892</v>
      </c>
      <c r="F86" s="39"/>
      <c r="G86" s="39">
        <v>2.4150311463284981</v>
      </c>
      <c r="H86" s="39">
        <v>2.4109984158729838</v>
      </c>
      <c r="I86" s="39"/>
      <c r="J86" s="39">
        <f t="shared" si="4"/>
        <v>-4.0327304555143328E-3</v>
      </c>
      <c r="K86" s="96">
        <f t="shared" si="5"/>
        <v>-4.07264084274097E-5</v>
      </c>
      <c r="L86" s="151"/>
      <c r="M86" s="66"/>
      <c r="N86" s="66"/>
      <c r="R86" s="151"/>
      <c r="S86" s="151"/>
      <c r="T86" s="151"/>
      <c r="U86" s="151"/>
      <c r="V86" s="151"/>
      <c r="W86" s="151"/>
      <c r="X86" s="151"/>
      <c r="Y86" s="151"/>
      <c r="Z86" s="151"/>
      <c r="AA86" s="151"/>
      <c r="AB86" s="151"/>
      <c r="AC86" s="151"/>
      <c r="AD86" s="151"/>
      <c r="AE86" s="151"/>
      <c r="AF86" s="151"/>
      <c r="AG86" s="151"/>
      <c r="AH86" s="151"/>
      <c r="AI86" s="151"/>
      <c r="AJ86" s="151"/>
      <c r="AK86" s="151"/>
      <c r="AL86" s="151"/>
      <c r="AM86" s="151"/>
      <c r="AN86" s="151"/>
      <c r="AO86" s="151"/>
      <c r="AP86" s="151"/>
      <c r="AQ86" s="151"/>
      <c r="AR86" s="151"/>
      <c r="AS86" s="151"/>
      <c r="AT86" s="151"/>
      <c r="AU86" s="151"/>
      <c r="AV86" s="151"/>
      <c r="AW86" s="151"/>
      <c r="AX86" s="151"/>
      <c r="AY86" s="151"/>
      <c r="AZ86" s="151"/>
      <c r="BA86" s="151"/>
      <c r="BB86" s="151"/>
      <c r="BC86" s="151"/>
      <c r="BD86" s="151"/>
      <c r="BE86" s="151"/>
      <c r="BF86" s="151"/>
      <c r="BG86" s="151"/>
      <c r="BH86" s="151"/>
      <c r="BI86" s="151"/>
    </row>
    <row r="87" spans="1:61" x14ac:dyDescent="0.25">
      <c r="A87" s="26" t="s">
        <v>151</v>
      </c>
      <c r="B87" s="22">
        <v>96.109716133415318</v>
      </c>
      <c r="C87" s="22">
        <v>96.109716133415318</v>
      </c>
      <c r="D87" s="22"/>
      <c r="E87" s="22">
        <f t="shared" si="3"/>
        <v>0</v>
      </c>
      <c r="F87" s="22"/>
      <c r="G87" s="22">
        <v>1.1916428312191585</v>
      </c>
      <c r="H87" s="22">
        <v>1.1916428312191587</v>
      </c>
      <c r="I87" s="22"/>
      <c r="J87" s="22">
        <f t="shared" si="4"/>
        <v>0</v>
      </c>
      <c r="K87" s="97">
        <f t="shared" si="5"/>
        <v>0</v>
      </c>
      <c r="M87" s="66"/>
      <c r="N87" s="66"/>
    </row>
    <row r="88" spans="1:61" s="8" customFormat="1" x14ac:dyDescent="0.25">
      <c r="A88" s="25" t="s">
        <v>152</v>
      </c>
      <c r="B88" s="39">
        <v>101.86127173063755</v>
      </c>
      <c r="C88" s="39">
        <v>101.86127173063755</v>
      </c>
      <c r="D88" s="39"/>
      <c r="E88" s="39">
        <f t="shared" si="3"/>
        <v>0</v>
      </c>
      <c r="F88" s="39"/>
      <c r="G88" s="39">
        <v>0.65726168772047577</v>
      </c>
      <c r="H88" s="39">
        <v>0.65726168772047577</v>
      </c>
      <c r="I88" s="39"/>
      <c r="J88" s="39">
        <f t="shared" si="4"/>
        <v>0</v>
      </c>
      <c r="K88" s="96">
        <f t="shared" si="5"/>
        <v>0</v>
      </c>
      <c r="L88" s="151"/>
      <c r="M88" s="66"/>
      <c r="N88" s="66"/>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row>
    <row r="89" spans="1:61" x14ac:dyDescent="0.25">
      <c r="A89" s="28" t="s">
        <v>153</v>
      </c>
      <c r="B89" s="22">
        <v>98.780978472772716</v>
      </c>
      <c r="C89" s="22">
        <v>98.780978472772716</v>
      </c>
      <c r="D89" s="22"/>
      <c r="E89" s="22">
        <f t="shared" si="3"/>
        <v>0</v>
      </c>
      <c r="F89" s="22"/>
      <c r="G89" s="22">
        <v>0.3739318660558304</v>
      </c>
      <c r="H89" s="22">
        <v>0.3739318660558304</v>
      </c>
      <c r="I89" s="22"/>
      <c r="J89" s="22">
        <f t="shared" si="4"/>
        <v>0</v>
      </c>
      <c r="K89" s="97">
        <f t="shared" si="5"/>
        <v>0</v>
      </c>
      <c r="M89" s="66"/>
      <c r="N89" s="66"/>
    </row>
    <row r="90" spans="1:61" s="8" customFormat="1" x14ac:dyDescent="0.25">
      <c r="A90" s="27" t="s">
        <v>154</v>
      </c>
      <c r="B90" s="39">
        <v>98.831596335672955</v>
      </c>
      <c r="C90" s="39">
        <v>96.757860372498698</v>
      </c>
      <c r="D90" s="39"/>
      <c r="E90" s="39">
        <f t="shared" si="3"/>
        <v>-2.0982520166233032</v>
      </c>
      <c r="F90" s="39"/>
      <c r="G90" s="39">
        <v>0.19219476133303307</v>
      </c>
      <c r="H90" s="39">
        <v>0.18816203087751837</v>
      </c>
      <c r="I90" s="39"/>
      <c r="J90" s="39">
        <f t="shared" si="4"/>
        <v>-4.0327304555146937E-3</v>
      </c>
      <c r="K90" s="96">
        <f t="shared" si="5"/>
        <v>-4.0726408427413346E-5</v>
      </c>
      <c r="L90" s="151"/>
      <c r="M90" s="66"/>
      <c r="N90" s="66"/>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c r="BF90" s="151"/>
      <c r="BG90" s="151"/>
      <c r="BH90" s="151"/>
      <c r="BI90" s="151"/>
    </row>
    <row r="91" spans="1:61" x14ac:dyDescent="0.25">
      <c r="A91" s="26" t="s">
        <v>20</v>
      </c>
      <c r="B91" s="22">
        <v>107.82602623497853</v>
      </c>
      <c r="C91" s="22">
        <v>107.82602623497853</v>
      </c>
      <c r="D91" s="22"/>
      <c r="E91" s="22">
        <f t="shared" si="3"/>
        <v>0</v>
      </c>
      <c r="F91" s="22"/>
      <c r="G91" s="22">
        <v>0.17513516786301883</v>
      </c>
      <c r="H91" s="22">
        <v>0.17513516786301883</v>
      </c>
      <c r="I91" s="22"/>
      <c r="J91" s="22">
        <f t="shared" si="4"/>
        <v>0</v>
      </c>
      <c r="K91" s="97">
        <f t="shared" si="5"/>
        <v>0</v>
      </c>
      <c r="M91" s="66"/>
      <c r="N91" s="66"/>
    </row>
    <row r="92" spans="1:61" s="8" customFormat="1" x14ac:dyDescent="0.25">
      <c r="A92" s="27" t="s">
        <v>155</v>
      </c>
      <c r="B92" s="39">
        <v>107.82602623497853</v>
      </c>
      <c r="C92" s="39">
        <v>107.82602623497853</v>
      </c>
      <c r="D92" s="39"/>
      <c r="E92" s="39">
        <f t="shared" si="3"/>
        <v>0</v>
      </c>
      <c r="F92" s="39"/>
      <c r="G92" s="39">
        <v>0.17513516786301883</v>
      </c>
      <c r="H92" s="39">
        <v>0.17513516786301883</v>
      </c>
      <c r="I92" s="39"/>
      <c r="J92" s="39">
        <f t="shared" si="4"/>
        <v>0</v>
      </c>
      <c r="K92" s="96">
        <f t="shared" si="5"/>
        <v>0</v>
      </c>
      <c r="L92" s="151"/>
      <c r="M92" s="66"/>
      <c r="N92" s="66"/>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row>
    <row r="93" spans="1:61" x14ac:dyDescent="0.25">
      <c r="A93" s="26" t="s">
        <v>156</v>
      </c>
      <c r="B93" s="22">
        <v>99.431763456098508</v>
      </c>
      <c r="C93" s="22">
        <v>99.466093599081617</v>
      </c>
      <c r="D93" s="22"/>
      <c r="E93" s="22">
        <f t="shared" si="3"/>
        <v>3.452633423148832E-2</v>
      </c>
      <c r="F93" s="22"/>
      <c r="G93" s="22">
        <v>0.21378676255023835</v>
      </c>
      <c r="H93" s="22">
        <v>0.21386057528241911</v>
      </c>
      <c r="I93" s="22"/>
      <c r="J93" s="22">
        <f t="shared" si="4"/>
        <v>7.3812732180766893E-5</v>
      </c>
      <c r="K93" s="97">
        <f t="shared" si="5"/>
        <v>7.4543228492406636E-7</v>
      </c>
      <c r="M93" s="66"/>
      <c r="N93" s="66"/>
    </row>
    <row r="94" spans="1:61" s="8" customFormat="1" x14ac:dyDescent="0.25">
      <c r="A94" s="25" t="s">
        <v>157</v>
      </c>
      <c r="B94" s="39">
        <v>99.431763456098508</v>
      </c>
      <c r="C94" s="39">
        <v>99.466093599081617</v>
      </c>
      <c r="D94" s="39"/>
      <c r="E94" s="39">
        <f t="shared" si="3"/>
        <v>3.452633423148832E-2</v>
      </c>
      <c r="F94" s="39"/>
      <c r="G94" s="39">
        <v>0.21378676255023835</v>
      </c>
      <c r="H94" s="39">
        <v>0.21386057528241911</v>
      </c>
      <c r="I94" s="39"/>
      <c r="J94" s="39">
        <f t="shared" si="4"/>
        <v>7.3812732180766893E-5</v>
      </c>
      <c r="K94" s="96">
        <f t="shared" si="5"/>
        <v>7.4543228492406636E-7</v>
      </c>
      <c r="L94" s="151"/>
      <c r="M94" s="66"/>
      <c r="N94" s="66"/>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row>
    <row r="95" spans="1:61" x14ac:dyDescent="0.25">
      <c r="A95" s="26" t="s">
        <v>21</v>
      </c>
      <c r="B95" s="22">
        <v>95.489856195825709</v>
      </c>
      <c r="C95" s="22">
        <v>96.349309742802561</v>
      </c>
      <c r="D95" s="22"/>
      <c r="E95" s="22">
        <f t="shared" si="3"/>
        <v>0.90004695913912247</v>
      </c>
      <c r="F95" s="22"/>
      <c r="G95" s="22">
        <v>0.9584349316832721</v>
      </c>
      <c r="H95" s="22">
        <v>0.9670612961412145</v>
      </c>
      <c r="I95" s="22"/>
      <c r="J95" s="22">
        <f t="shared" si="4"/>
        <v>8.6263644579424037E-3</v>
      </c>
      <c r="K95" s="97">
        <f t="shared" si="5"/>
        <v>8.7117362797570292E-5</v>
      </c>
      <c r="M95" s="66"/>
      <c r="N95" s="66"/>
    </row>
    <row r="96" spans="1:61" s="8" customFormat="1" x14ac:dyDescent="0.25">
      <c r="A96" s="27" t="s">
        <v>22</v>
      </c>
      <c r="B96" s="39">
        <v>95.489856195825709</v>
      </c>
      <c r="C96" s="39">
        <v>96.349309742802561</v>
      </c>
      <c r="D96" s="39"/>
      <c r="E96" s="39">
        <f t="shared" si="3"/>
        <v>0.90004695913912247</v>
      </c>
      <c r="F96" s="39"/>
      <c r="G96" s="39">
        <v>0.9584349316832721</v>
      </c>
      <c r="H96" s="39">
        <v>0.9670612961412145</v>
      </c>
      <c r="I96" s="39"/>
      <c r="J96" s="39">
        <f t="shared" si="4"/>
        <v>8.6263644579424037E-3</v>
      </c>
      <c r="K96" s="96">
        <f t="shared" si="5"/>
        <v>8.7117362797570292E-5</v>
      </c>
      <c r="L96" s="151"/>
      <c r="M96" s="66"/>
      <c r="N96" s="66"/>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row>
    <row r="97" spans="1:61" x14ac:dyDescent="0.25">
      <c r="A97" s="26" t="s">
        <v>158</v>
      </c>
      <c r="B97" s="22">
        <v>97.067848614092512</v>
      </c>
      <c r="C97" s="22">
        <v>97.284502567646911</v>
      </c>
      <c r="D97" s="22"/>
      <c r="E97" s="22">
        <f t="shared" si="3"/>
        <v>0.22319847060352505</v>
      </c>
      <c r="F97" s="22"/>
      <c r="G97" s="22">
        <v>0.34617402425895005</v>
      </c>
      <c r="H97" s="22">
        <v>0.34694667938672269</v>
      </c>
      <c r="I97" s="22"/>
      <c r="J97" s="22">
        <f t="shared" si="4"/>
        <v>7.7265512777263679E-4</v>
      </c>
      <c r="K97" s="97">
        <f t="shared" si="5"/>
        <v>7.8030179934719905E-6</v>
      </c>
      <c r="M97" s="66"/>
      <c r="N97" s="66"/>
    </row>
    <row r="98" spans="1:61" s="8" customFormat="1" x14ac:dyDescent="0.25">
      <c r="A98" s="27" t="s">
        <v>159</v>
      </c>
      <c r="B98" s="39">
        <v>96.182801566222139</v>
      </c>
      <c r="C98" s="39">
        <v>95.008910948314025</v>
      </c>
      <c r="D98" s="39"/>
      <c r="E98" s="39">
        <f t="shared" si="3"/>
        <v>-1.2204787121945948</v>
      </c>
      <c r="F98" s="39"/>
      <c r="G98" s="39">
        <v>0.34187805103413127</v>
      </c>
      <c r="H98" s="39">
        <v>0.33770550219959394</v>
      </c>
      <c r="I98" s="39"/>
      <c r="J98" s="39">
        <f t="shared" si="4"/>
        <v>-4.1725488345373263E-3</v>
      </c>
      <c r="K98" s="96">
        <f t="shared" si="5"/>
        <v>-4.2138429506567731E-5</v>
      </c>
      <c r="L98" s="151"/>
      <c r="M98" s="66"/>
      <c r="N98" s="66"/>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row>
    <row r="99" spans="1:61" x14ac:dyDescent="0.25">
      <c r="A99" s="28" t="s">
        <v>160</v>
      </c>
      <c r="B99" s="22">
        <v>92.715532330606493</v>
      </c>
      <c r="C99" s="22">
        <v>96.839391892460597</v>
      </c>
      <c r="D99" s="22"/>
      <c r="E99" s="22">
        <f t="shared" si="3"/>
        <v>4.4478626808172494</v>
      </c>
      <c r="F99" s="22"/>
      <c r="G99" s="22">
        <v>0.27038285639019077</v>
      </c>
      <c r="H99" s="22">
        <v>0.28240911455489776</v>
      </c>
      <c r="I99" s="22"/>
      <c r="J99" s="22">
        <f t="shared" si="4"/>
        <v>1.2026258164706982E-2</v>
      </c>
      <c r="K99" s="97">
        <f t="shared" si="5"/>
        <v>1.2145277431066492E-4</v>
      </c>
      <c r="M99" s="66"/>
      <c r="N99" s="66"/>
    </row>
    <row r="100" spans="1:61" s="8" customFormat="1" x14ac:dyDescent="0.25">
      <c r="A100" s="25" t="s">
        <v>23</v>
      </c>
      <c r="B100" s="39">
        <v>96.423974545737551</v>
      </c>
      <c r="C100" s="39">
        <v>96.429866297134851</v>
      </c>
      <c r="D100" s="39"/>
      <c r="E100" s="39">
        <f t="shared" si="3"/>
        <v>6.1102556963232857E-3</v>
      </c>
      <c r="F100" s="39"/>
      <c r="G100" s="39">
        <v>22.579575371197485</v>
      </c>
      <c r="H100" s="39">
        <v>22.580955040987806</v>
      </c>
      <c r="I100" s="39"/>
      <c r="J100" s="39">
        <f t="shared" si="4"/>
        <v>1.3796697903210031E-3</v>
      </c>
      <c r="K100" s="96">
        <f t="shared" si="5"/>
        <v>1.3933238532900052E-5</v>
      </c>
      <c r="L100" s="151"/>
      <c r="M100" s="66"/>
      <c r="N100" s="66"/>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row>
    <row r="101" spans="1:61" x14ac:dyDescent="0.25">
      <c r="A101" s="26" t="s">
        <v>24</v>
      </c>
      <c r="B101" s="22">
        <v>93.895283330756499</v>
      </c>
      <c r="C101" s="22">
        <v>93.903419959032618</v>
      </c>
      <c r="D101" s="22"/>
      <c r="E101" s="22">
        <f t="shared" si="3"/>
        <v>8.6656411136809552E-3</v>
      </c>
      <c r="F101" s="22"/>
      <c r="G101" s="22">
        <v>13.080533905031677</v>
      </c>
      <c r="H101" s="22">
        <v>13.081667417155643</v>
      </c>
      <c r="I101" s="22"/>
      <c r="J101" s="22">
        <f t="shared" si="4"/>
        <v>1.1335121239657298E-3</v>
      </c>
      <c r="K101" s="97">
        <f t="shared" si="5"/>
        <v>1.1447300588841672E-5</v>
      </c>
      <c r="M101" s="66"/>
      <c r="N101" s="66"/>
    </row>
    <row r="102" spans="1:61" s="8" customFormat="1" x14ac:dyDescent="0.25">
      <c r="A102" s="25" t="s">
        <v>161</v>
      </c>
      <c r="B102" s="39">
        <v>93.895283330756499</v>
      </c>
      <c r="C102" s="39">
        <v>93.903419959032618</v>
      </c>
      <c r="D102" s="39"/>
      <c r="E102" s="39">
        <f t="shared" si="3"/>
        <v>8.6656411136809552E-3</v>
      </c>
      <c r="F102" s="39"/>
      <c r="G102" s="39">
        <v>13.080533905031677</v>
      </c>
      <c r="H102" s="39">
        <v>13.081667417155643</v>
      </c>
      <c r="I102" s="39"/>
      <c r="J102" s="39">
        <f t="shared" si="4"/>
        <v>1.1335121239657298E-3</v>
      </c>
      <c r="K102" s="96">
        <f t="shared" si="5"/>
        <v>1.1447300588841672E-5</v>
      </c>
      <c r="L102" s="151"/>
      <c r="M102" s="66"/>
      <c r="N102" s="66"/>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row>
    <row r="103" spans="1:61" x14ac:dyDescent="0.25">
      <c r="A103" s="26" t="s">
        <v>161</v>
      </c>
      <c r="B103" s="22">
        <v>93.895283330756499</v>
      </c>
      <c r="C103" s="22">
        <v>93.903419959032618</v>
      </c>
      <c r="D103" s="22"/>
      <c r="E103" s="22">
        <f t="shared" si="3"/>
        <v>8.6656411136809552E-3</v>
      </c>
      <c r="F103" s="22"/>
      <c r="G103" s="22">
        <v>13.080533905031677</v>
      </c>
      <c r="H103" s="22">
        <v>13.081667417155643</v>
      </c>
      <c r="I103" s="22"/>
      <c r="J103" s="22">
        <f t="shared" si="4"/>
        <v>1.1335121239657298E-3</v>
      </c>
      <c r="K103" s="97">
        <f t="shared" si="5"/>
        <v>1.1447300588841672E-5</v>
      </c>
      <c r="M103" s="66"/>
      <c r="N103" s="66"/>
    </row>
    <row r="104" spans="1:61" s="8" customFormat="1" x14ac:dyDescent="0.25">
      <c r="A104" s="25" t="s">
        <v>162</v>
      </c>
      <c r="B104" s="39">
        <v>100.8910324605191</v>
      </c>
      <c r="C104" s="39">
        <v>100.90526778647518</v>
      </c>
      <c r="D104" s="39"/>
      <c r="E104" s="39">
        <f t="shared" si="3"/>
        <v>1.4109604797285513E-2</v>
      </c>
      <c r="F104" s="39"/>
      <c r="G104" s="39">
        <v>1.7446106386440501</v>
      </c>
      <c r="H104" s="39">
        <v>1.744856796310414</v>
      </c>
      <c r="I104" s="39"/>
      <c r="J104" s="39">
        <f t="shared" si="4"/>
        <v>2.461576663639331E-4</v>
      </c>
      <c r="K104" s="96">
        <f t="shared" si="5"/>
        <v>2.4859379441458334E-6</v>
      </c>
      <c r="L104" s="151"/>
      <c r="M104" s="66"/>
      <c r="N104" s="66"/>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row>
    <row r="105" spans="1:61" x14ac:dyDescent="0.25">
      <c r="A105" s="26" t="s">
        <v>163</v>
      </c>
      <c r="B105" s="22">
        <v>101.18054266748392</v>
      </c>
      <c r="C105" s="22">
        <v>101.19940327068451</v>
      </c>
      <c r="D105" s="22"/>
      <c r="E105" s="22">
        <f t="shared" si="3"/>
        <v>1.864054362958889E-2</v>
      </c>
      <c r="F105" s="22"/>
      <c r="G105" s="22">
        <v>1.3205498254532078</v>
      </c>
      <c r="H105" s="22">
        <v>1.3207959831195717</v>
      </c>
      <c r="I105" s="22"/>
      <c r="J105" s="22">
        <f t="shared" si="4"/>
        <v>2.461576663639331E-4</v>
      </c>
      <c r="K105" s="97">
        <f t="shared" si="5"/>
        <v>2.4859379441458334E-6</v>
      </c>
      <c r="M105" s="66"/>
      <c r="N105" s="66"/>
    </row>
    <row r="106" spans="1:61" s="8" customFormat="1" x14ac:dyDescent="0.25">
      <c r="A106" s="25" t="s">
        <v>25</v>
      </c>
      <c r="B106" s="39">
        <v>101.18054266748392</v>
      </c>
      <c r="C106" s="39">
        <v>101.19940327068451</v>
      </c>
      <c r="D106" s="39"/>
      <c r="E106" s="39">
        <f t="shared" si="3"/>
        <v>1.864054362958889E-2</v>
      </c>
      <c r="F106" s="39"/>
      <c r="G106" s="39">
        <v>1.3205498254532078</v>
      </c>
      <c r="H106" s="39">
        <v>1.3207959831195717</v>
      </c>
      <c r="I106" s="39"/>
      <c r="J106" s="39">
        <f t="shared" si="4"/>
        <v>2.461576663639331E-4</v>
      </c>
      <c r="K106" s="96">
        <f t="shared" si="5"/>
        <v>2.4859379441458334E-6</v>
      </c>
      <c r="L106" s="151"/>
      <c r="M106" s="66"/>
      <c r="N106" s="66"/>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row>
    <row r="107" spans="1:61" x14ac:dyDescent="0.25">
      <c r="A107" s="26" t="s">
        <v>164</v>
      </c>
      <c r="B107" s="22">
        <v>100</v>
      </c>
      <c r="C107" s="22">
        <v>100</v>
      </c>
      <c r="D107" s="22"/>
      <c r="E107" s="22">
        <f t="shared" si="3"/>
        <v>0</v>
      </c>
      <c r="F107" s="22"/>
      <c r="G107" s="22">
        <v>0.42406081319084232</v>
      </c>
      <c r="H107" s="22">
        <v>0.42406081319084238</v>
      </c>
      <c r="I107" s="22"/>
      <c r="J107" s="22">
        <f t="shared" si="4"/>
        <v>0</v>
      </c>
      <c r="K107" s="97">
        <f t="shared" si="5"/>
        <v>0</v>
      </c>
      <c r="M107" s="66"/>
      <c r="N107" s="66"/>
    </row>
    <row r="108" spans="1:61" s="8" customFormat="1" x14ac:dyDescent="0.25">
      <c r="A108" s="27" t="s">
        <v>164</v>
      </c>
      <c r="B108" s="39">
        <v>100</v>
      </c>
      <c r="C108" s="39">
        <v>100</v>
      </c>
      <c r="D108" s="39"/>
      <c r="E108" s="39">
        <f t="shared" si="3"/>
        <v>0</v>
      </c>
      <c r="F108" s="39"/>
      <c r="G108" s="39">
        <v>0.42406081319084232</v>
      </c>
      <c r="H108" s="39">
        <v>0.42406081319084238</v>
      </c>
      <c r="I108" s="39"/>
      <c r="J108" s="39">
        <f t="shared" si="4"/>
        <v>0</v>
      </c>
      <c r="K108" s="96">
        <f t="shared" si="5"/>
        <v>0</v>
      </c>
      <c r="L108" s="151"/>
      <c r="M108" s="66"/>
      <c r="N108" s="66"/>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row>
    <row r="109" spans="1:61" x14ac:dyDescent="0.25">
      <c r="A109" s="28" t="s">
        <v>26</v>
      </c>
      <c r="B109" s="22">
        <v>100</v>
      </c>
      <c r="C109" s="22">
        <v>100</v>
      </c>
      <c r="D109" s="22"/>
      <c r="E109" s="22">
        <f t="shared" si="3"/>
        <v>0</v>
      </c>
      <c r="F109" s="22"/>
      <c r="G109" s="22">
        <v>2.1225240649050177</v>
      </c>
      <c r="H109" s="22">
        <v>2.1225240649050177</v>
      </c>
      <c r="I109" s="22"/>
      <c r="J109" s="22">
        <f t="shared" si="4"/>
        <v>0</v>
      </c>
      <c r="K109" s="97">
        <f t="shared" si="5"/>
        <v>0</v>
      </c>
      <c r="M109" s="66"/>
      <c r="N109" s="66"/>
    </row>
    <row r="110" spans="1:61" s="8" customFormat="1" x14ac:dyDescent="0.25">
      <c r="A110" s="27" t="s">
        <v>165</v>
      </c>
      <c r="B110" s="39">
        <v>99.999999999999986</v>
      </c>
      <c r="C110" s="39">
        <v>99.999999999999986</v>
      </c>
      <c r="D110" s="39"/>
      <c r="E110" s="39">
        <f t="shared" si="3"/>
        <v>0</v>
      </c>
      <c r="F110" s="39"/>
      <c r="G110" s="39">
        <v>1.873902028867434</v>
      </c>
      <c r="H110" s="39">
        <v>1.873902028867434</v>
      </c>
      <c r="I110" s="39"/>
      <c r="J110" s="39">
        <f t="shared" si="4"/>
        <v>0</v>
      </c>
      <c r="K110" s="96">
        <f t="shared" si="5"/>
        <v>0</v>
      </c>
      <c r="L110" s="151"/>
      <c r="M110" s="66"/>
      <c r="N110" s="66"/>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row>
    <row r="111" spans="1:61" x14ac:dyDescent="0.25">
      <c r="A111" s="26" t="s">
        <v>166</v>
      </c>
      <c r="B111" s="22">
        <v>99.999999999999986</v>
      </c>
      <c r="C111" s="22">
        <v>99.999999999999986</v>
      </c>
      <c r="D111" s="22"/>
      <c r="E111" s="22">
        <f t="shared" si="3"/>
        <v>0</v>
      </c>
      <c r="F111" s="22"/>
      <c r="G111" s="22">
        <v>1.873902028867434</v>
      </c>
      <c r="H111" s="22">
        <v>1.873902028867434</v>
      </c>
      <c r="I111" s="22"/>
      <c r="J111" s="22">
        <f t="shared" si="4"/>
        <v>0</v>
      </c>
      <c r="K111" s="97">
        <f t="shared" si="5"/>
        <v>0</v>
      </c>
      <c r="M111" s="66"/>
      <c r="N111" s="66"/>
    </row>
    <row r="112" spans="1:61" s="8" customFormat="1" x14ac:dyDescent="0.25">
      <c r="A112" s="25" t="s">
        <v>167</v>
      </c>
      <c r="B112" s="39">
        <v>100</v>
      </c>
      <c r="C112" s="39">
        <v>100</v>
      </c>
      <c r="D112" s="39"/>
      <c r="E112" s="39">
        <f t="shared" si="3"/>
        <v>0</v>
      </c>
      <c r="F112" s="39"/>
      <c r="G112" s="39">
        <v>0.2486220360375837</v>
      </c>
      <c r="H112" s="39">
        <v>0.24862203603758365</v>
      </c>
      <c r="I112" s="39"/>
      <c r="J112" s="39">
        <f t="shared" si="4"/>
        <v>0</v>
      </c>
      <c r="K112" s="96">
        <f t="shared" si="5"/>
        <v>0</v>
      </c>
      <c r="L112" s="151"/>
      <c r="M112" s="66"/>
      <c r="N112" s="66"/>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row>
    <row r="113" spans="1:61" x14ac:dyDescent="0.25">
      <c r="A113" s="28" t="s">
        <v>167</v>
      </c>
      <c r="B113" s="22">
        <v>100</v>
      </c>
      <c r="C113" s="22">
        <v>100</v>
      </c>
      <c r="D113" s="22"/>
      <c r="E113" s="22">
        <f t="shared" si="3"/>
        <v>0</v>
      </c>
      <c r="F113" s="22"/>
      <c r="G113" s="22">
        <v>0.2486220360375837</v>
      </c>
      <c r="H113" s="22">
        <v>0.24862203603758365</v>
      </c>
      <c r="I113" s="22"/>
      <c r="J113" s="22">
        <f t="shared" si="4"/>
        <v>0</v>
      </c>
      <c r="K113" s="97">
        <f t="shared" si="5"/>
        <v>0</v>
      </c>
      <c r="M113" s="66"/>
      <c r="N113" s="66"/>
    </row>
    <row r="114" spans="1:61" s="8" customFormat="1" x14ac:dyDescent="0.25">
      <c r="A114" s="27" t="s">
        <v>27</v>
      </c>
      <c r="B114" s="39">
        <v>99.958153549242198</v>
      </c>
      <c r="C114" s="39">
        <v>99.958153549242198</v>
      </c>
      <c r="D114" s="39"/>
      <c r="E114" s="39">
        <f t="shared" si="3"/>
        <v>0</v>
      </c>
      <c r="F114" s="39"/>
      <c r="G114" s="39">
        <v>5.6319067626167358</v>
      </c>
      <c r="H114" s="39">
        <v>5.631906762616735</v>
      </c>
      <c r="I114" s="39"/>
      <c r="J114" s="39">
        <f t="shared" si="4"/>
        <v>0</v>
      </c>
      <c r="K114" s="96">
        <f t="shared" si="5"/>
        <v>0</v>
      </c>
      <c r="L114" s="151"/>
      <c r="M114" s="66"/>
      <c r="N114" s="66"/>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row>
    <row r="115" spans="1:61" x14ac:dyDescent="0.25">
      <c r="A115" s="28" t="s">
        <v>168</v>
      </c>
      <c r="B115" s="22">
        <v>100.00000000000004</v>
      </c>
      <c r="C115" s="22">
        <v>100.00000000000004</v>
      </c>
      <c r="D115" s="22"/>
      <c r="E115" s="22">
        <f t="shared" si="3"/>
        <v>0</v>
      </c>
      <c r="F115" s="22"/>
      <c r="G115" s="22">
        <v>4.7096652838385342</v>
      </c>
      <c r="H115" s="22">
        <v>4.7096652838385333</v>
      </c>
      <c r="I115" s="22"/>
      <c r="J115" s="22">
        <f t="shared" si="4"/>
        <v>0</v>
      </c>
      <c r="K115" s="97">
        <f t="shared" si="5"/>
        <v>0</v>
      </c>
      <c r="M115" s="66"/>
      <c r="N115" s="66"/>
    </row>
    <row r="116" spans="1:61" s="8" customFormat="1" x14ac:dyDescent="0.25">
      <c r="A116" s="27" t="s">
        <v>168</v>
      </c>
      <c r="B116" s="39">
        <v>100.00000000000004</v>
      </c>
      <c r="C116" s="39">
        <v>100.00000000000004</v>
      </c>
      <c r="D116" s="39"/>
      <c r="E116" s="39">
        <f t="shared" si="3"/>
        <v>0</v>
      </c>
      <c r="F116" s="39"/>
      <c r="G116" s="39">
        <v>4.7096652838385342</v>
      </c>
      <c r="H116" s="39">
        <v>4.7096652838385333</v>
      </c>
      <c r="I116" s="39"/>
      <c r="J116" s="39">
        <f t="shared" si="4"/>
        <v>0</v>
      </c>
      <c r="K116" s="96">
        <f t="shared" si="5"/>
        <v>0</v>
      </c>
      <c r="L116" s="151"/>
      <c r="M116" s="66"/>
      <c r="N116" s="66"/>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row>
    <row r="117" spans="1:61" x14ac:dyDescent="0.25">
      <c r="A117" s="28" t="s">
        <v>28</v>
      </c>
      <c r="B117" s="22">
        <v>99.744998733141287</v>
      </c>
      <c r="C117" s="22">
        <v>99.744998733141287</v>
      </c>
      <c r="D117" s="22"/>
      <c r="E117" s="22">
        <f t="shared" si="3"/>
        <v>0</v>
      </c>
      <c r="F117" s="22"/>
      <c r="G117" s="22">
        <v>0.92224147877820095</v>
      </c>
      <c r="H117" s="22">
        <v>0.92224147877820106</v>
      </c>
      <c r="I117" s="22"/>
      <c r="J117" s="22">
        <f t="shared" si="4"/>
        <v>0</v>
      </c>
      <c r="K117" s="97">
        <f t="shared" si="5"/>
        <v>0</v>
      </c>
      <c r="M117" s="66"/>
      <c r="N117" s="66"/>
    </row>
    <row r="118" spans="1:61" s="8" customFormat="1" x14ac:dyDescent="0.25">
      <c r="A118" s="27" t="s">
        <v>169</v>
      </c>
      <c r="B118" s="39">
        <v>99.744998733141287</v>
      </c>
      <c r="C118" s="39">
        <v>99.744998733141287</v>
      </c>
      <c r="D118" s="39"/>
      <c r="E118" s="39">
        <f t="shared" si="3"/>
        <v>0</v>
      </c>
      <c r="F118" s="39"/>
      <c r="G118" s="39">
        <v>0.92224147877820095</v>
      </c>
      <c r="H118" s="39">
        <v>0.92224147877820106</v>
      </c>
      <c r="I118" s="39"/>
      <c r="J118" s="39">
        <f t="shared" si="4"/>
        <v>0</v>
      </c>
      <c r="K118" s="96">
        <f t="shared" si="5"/>
        <v>0</v>
      </c>
      <c r="L118" s="151"/>
      <c r="M118" s="66"/>
      <c r="N118" s="66"/>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row>
    <row r="119" spans="1:61" x14ac:dyDescent="0.25">
      <c r="A119" s="28" t="s">
        <v>29</v>
      </c>
      <c r="B119" s="22">
        <v>99.464630687566952</v>
      </c>
      <c r="C119" s="22">
        <v>99.491824851374474</v>
      </c>
      <c r="D119" s="22"/>
      <c r="E119" s="22">
        <f t="shared" si="3"/>
        <v>2.7340536650610758E-2</v>
      </c>
      <c r="F119" s="22"/>
      <c r="G119" s="22">
        <v>6.7035361784421079</v>
      </c>
      <c r="H119" s="22">
        <v>6.7053689612078626</v>
      </c>
      <c r="I119" s="22"/>
      <c r="J119" s="22">
        <f t="shared" si="4"/>
        <v>1.8327827657547147E-3</v>
      </c>
      <c r="K119" s="97">
        <f t="shared" si="5"/>
        <v>1.850921114124504E-5</v>
      </c>
      <c r="M119" s="66"/>
      <c r="N119" s="66"/>
    </row>
    <row r="120" spans="1:61" s="8" customFormat="1" x14ac:dyDescent="0.25">
      <c r="A120" s="27" t="s">
        <v>170</v>
      </c>
      <c r="B120" s="39">
        <v>98.790475429570492</v>
      </c>
      <c r="C120" s="39">
        <v>98.790475429570492</v>
      </c>
      <c r="D120" s="39"/>
      <c r="E120" s="39">
        <f t="shared" si="3"/>
        <v>0</v>
      </c>
      <c r="F120" s="39"/>
      <c r="G120" s="39">
        <v>1.3075554810589083</v>
      </c>
      <c r="H120" s="39">
        <v>1.3075554810589083</v>
      </c>
      <c r="I120" s="39"/>
      <c r="J120" s="39">
        <f t="shared" si="4"/>
        <v>0</v>
      </c>
      <c r="K120" s="96">
        <f t="shared" si="5"/>
        <v>0</v>
      </c>
      <c r="L120" s="151"/>
      <c r="M120" s="66"/>
      <c r="N120" s="66"/>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row>
    <row r="121" spans="1:61" x14ac:dyDescent="0.25">
      <c r="A121" s="28" t="s">
        <v>171</v>
      </c>
      <c r="B121" s="22">
        <v>98.790475429570492</v>
      </c>
      <c r="C121" s="22">
        <v>98.790475429570492</v>
      </c>
      <c r="D121" s="22"/>
      <c r="E121" s="22">
        <f t="shared" si="3"/>
        <v>0</v>
      </c>
      <c r="F121" s="22"/>
      <c r="G121" s="22">
        <v>1.3075554810589083</v>
      </c>
      <c r="H121" s="22">
        <v>1.3075554810589083</v>
      </c>
      <c r="I121" s="22"/>
      <c r="J121" s="22">
        <f t="shared" si="4"/>
        <v>0</v>
      </c>
      <c r="K121" s="97">
        <f t="shared" si="5"/>
        <v>0</v>
      </c>
      <c r="M121" s="66"/>
      <c r="N121" s="66"/>
    </row>
    <row r="122" spans="1:61" s="8" customFormat="1" x14ac:dyDescent="0.25">
      <c r="A122" s="25" t="s">
        <v>172</v>
      </c>
      <c r="B122" s="39">
        <v>98.790475429570492</v>
      </c>
      <c r="C122" s="39">
        <v>98.790475429570492</v>
      </c>
      <c r="D122" s="39"/>
      <c r="E122" s="39">
        <f t="shared" si="3"/>
        <v>0</v>
      </c>
      <c r="F122" s="39"/>
      <c r="G122" s="39">
        <v>1.3075554810589083</v>
      </c>
      <c r="H122" s="39">
        <v>1.3075554810589083</v>
      </c>
      <c r="I122" s="39"/>
      <c r="J122" s="39">
        <f t="shared" si="4"/>
        <v>0</v>
      </c>
      <c r="K122" s="96">
        <f t="shared" si="5"/>
        <v>0</v>
      </c>
      <c r="L122" s="151"/>
      <c r="M122" s="66"/>
      <c r="N122" s="66"/>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row>
    <row r="123" spans="1:61" s="8" customFormat="1" x14ac:dyDescent="0.25">
      <c r="A123" s="26" t="s">
        <v>30</v>
      </c>
      <c r="B123" s="22">
        <v>100.27716336778556</v>
      </c>
      <c r="C123" s="22">
        <v>100.27716336778556</v>
      </c>
      <c r="D123" s="22"/>
      <c r="E123" s="22">
        <f t="shared" si="3"/>
        <v>0</v>
      </c>
      <c r="F123" s="22"/>
      <c r="G123" s="22">
        <v>0.43817612476184359</v>
      </c>
      <c r="H123" s="22">
        <v>0.43817612476184353</v>
      </c>
      <c r="I123" s="22"/>
      <c r="J123" s="22">
        <f t="shared" si="4"/>
        <v>0</v>
      </c>
      <c r="K123" s="97">
        <f t="shared" si="5"/>
        <v>0</v>
      </c>
      <c r="L123" s="151"/>
      <c r="M123" s="66"/>
      <c r="N123" s="66"/>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151"/>
      <c r="AX123" s="151"/>
      <c r="AY123" s="151"/>
      <c r="AZ123" s="151"/>
      <c r="BA123" s="151"/>
      <c r="BB123" s="151"/>
      <c r="BC123" s="151"/>
      <c r="BD123" s="151"/>
      <c r="BE123" s="151"/>
      <c r="BF123" s="151"/>
      <c r="BG123" s="151"/>
      <c r="BH123" s="151"/>
      <c r="BI123" s="151"/>
    </row>
    <row r="124" spans="1:61" s="151" customFormat="1" x14ac:dyDescent="0.25">
      <c r="A124" s="25" t="s">
        <v>31</v>
      </c>
      <c r="B124" s="39">
        <v>100.27716336778556</v>
      </c>
      <c r="C124" s="39">
        <v>100.27716336778556</v>
      </c>
      <c r="D124" s="39"/>
      <c r="E124" s="39">
        <f t="shared" si="3"/>
        <v>0</v>
      </c>
      <c r="F124" s="39"/>
      <c r="G124" s="39">
        <v>0.43817612476184359</v>
      </c>
      <c r="H124" s="39">
        <v>0.43817612476184353</v>
      </c>
      <c r="I124" s="39"/>
      <c r="J124" s="39">
        <f t="shared" si="4"/>
        <v>0</v>
      </c>
      <c r="K124" s="96">
        <f t="shared" si="5"/>
        <v>0</v>
      </c>
      <c r="M124" s="66"/>
      <c r="N124" s="66"/>
    </row>
    <row r="125" spans="1:61" s="8" customFormat="1" x14ac:dyDescent="0.25">
      <c r="A125" s="26" t="s">
        <v>173</v>
      </c>
      <c r="B125" s="22">
        <v>100.44881418316511</v>
      </c>
      <c r="C125" s="22">
        <v>100.44881418316511</v>
      </c>
      <c r="D125" s="22"/>
      <c r="E125" s="22">
        <f t="shared" si="3"/>
        <v>0</v>
      </c>
      <c r="F125" s="22"/>
      <c r="G125" s="22">
        <v>8.8246282128033982E-2</v>
      </c>
      <c r="H125" s="22">
        <v>8.8246282128033982E-2</v>
      </c>
      <c r="I125" s="22"/>
      <c r="J125" s="22">
        <f t="shared" si="4"/>
        <v>0</v>
      </c>
      <c r="K125" s="97">
        <f t="shared" si="5"/>
        <v>0</v>
      </c>
      <c r="L125" s="151"/>
      <c r="M125" s="66"/>
      <c r="N125" s="66"/>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1"/>
      <c r="BD125" s="151"/>
      <c r="BE125" s="151"/>
      <c r="BF125" s="151"/>
      <c r="BG125" s="151"/>
      <c r="BH125" s="151"/>
      <c r="BI125" s="151"/>
    </row>
    <row r="126" spans="1:61" s="151" customFormat="1" x14ac:dyDescent="0.25">
      <c r="A126" s="25" t="s">
        <v>174</v>
      </c>
      <c r="B126" s="39">
        <v>99.798288389105821</v>
      </c>
      <c r="C126" s="39">
        <v>99.798288389105821</v>
      </c>
      <c r="D126" s="39"/>
      <c r="E126" s="39">
        <f t="shared" si="3"/>
        <v>0</v>
      </c>
      <c r="F126" s="39"/>
      <c r="G126" s="39">
        <v>0.27968071688066887</v>
      </c>
      <c r="H126" s="39">
        <v>0.27968071688066892</v>
      </c>
      <c r="I126" s="39"/>
      <c r="J126" s="39">
        <f t="shared" si="4"/>
        <v>0</v>
      </c>
      <c r="K126" s="96">
        <f t="shared" si="5"/>
        <v>0</v>
      </c>
      <c r="M126" s="66"/>
      <c r="N126" s="66"/>
    </row>
    <row r="127" spans="1:61" s="8" customFormat="1" x14ac:dyDescent="0.25">
      <c r="A127" s="28" t="s">
        <v>175</v>
      </c>
      <c r="B127" s="22">
        <v>102.00691630847531</v>
      </c>
      <c r="C127" s="22">
        <v>102.00691630847531</v>
      </c>
      <c r="D127" s="22"/>
      <c r="E127" s="22">
        <f t="shared" si="3"/>
        <v>0</v>
      </c>
      <c r="F127" s="22"/>
      <c r="G127" s="22">
        <v>7.0249125753140698E-2</v>
      </c>
      <c r="H127" s="22">
        <v>7.0249125753140698E-2</v>
      </c>
      <c r="I127" s="22"/>
      <c r="J127" s="22">
        <f t="shared" si="4"/>
        <v>0</v>
      </c>
      <c r="K127" s="97">
        <f t="shared" si="5"/>
        <v>0</v>
      </c>
      <c r="L127" s="151"/>
      <c r="M127" s="66"/>
      <c r="N127" s="66"/>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c r="AW127" s="151"/>
      <c r="AX127" s="151"/>
      <c r="AY127" s="151"/>
      <c r="AZ127" s="151"/>
      <c r="BA127" s="151"/>
      <c r="BB127" s="151"/>
      <c r="BC127" s="151"/>
      <c r="BD127" s="151"/>
      <c r="BE127" s="151"/>
      <c r="BF127" s="151"/>
      <c r="BG127" s="151"/>
      <c r="BH127" s="151"/>
      <c r="BI127" s="151"/>
    </row>
    <row r="128" spans="1:61" s="151" customFormat="1" x14ac:dyDescent="0.25">
      <c r="A128" s="27" t="s">
        <v>32</v>
      </c>
      <c r="B128" s="39">
        <v>99.367036503073876</v>
      </c>
      <c r="C128" s="39">
        <v>99.367199288947816</v>
      </c>
      <c r="D128" s="39"/>
      <c r="E128" s="39">
        <f t="shared" si="3"/>
        <v>1.6382281253779496E-4</v>
      </c>
      <c r="F128" s="39"/>
      <c r="G128" s="39">
        <v>2.1934092040610582</v>
      </c>
      <c r="H128" s="39">
        <v>2.1934127973657063</v>
      </c>
      <c r="I128" s="39"/>
      <c r="J128" s="39">
        <f t="shared" si="4"/>
        <v>3.593304648052964E-6</v>
      </c>
      <c r="K128" s="96">
        <f t="shared" si="5"/>
        <v>3.6288662065327707E-8</v>
      </c>
      <c r="M128" s="66"/>
      <c r="N128" s="66"/>
    </row>
    <row r="129" spans="1:61" s="8" customFormat="1" x14ac:dyDescent="0.25">
      <c r="A129" s="26" t="s">
        <v>176</v>
      </c>
      <c r="B129" s="22">
        <v>99.859724264499278</v>
      </c>
      <c r="C129" s="22">
        <v>99.859724264499278</v>
      </c>
      <c r="D129" s="22"/>
      <c r="E129" s="22">
        <f t="shared" si="3"/>
        <v>0</v>
      </c>
      <c r="F129" s="22"/>
      <c r="G129" s="22">
        <v>1.3912716468596045</v>
      </c>
      <c r="H129" s="22">
        <v>1.3912716468596045</v>
      </c>
      <c r="I129" s="22"/>
      <c r="J129" s="22">
        <f t="shared" si="4"/>
        <v>0</v>
      </c>
      <c r="K129" s="97">
        <f t="shared" si="5"/>
        <v>0</v>
      </c>
      <c r="L129" s="151"/>
      <c r="M129" s="66"/>
      <c r="N129" s="66"/>
      <c r="R129" s="151"/>
      <c r="S129" s="151"/>
      <c r="T129" s="151"/>
      <c r="U129" s="151"/>
      <c r="V129" s="151"/>
      <c r="W129" s="151"/>
      <c r="X129" s="151"/>
      <c r="Y129" s="151"/>
      <c r="Z129" s="151"/>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c r="AX129" s="151"/>
      <c r="AY129" s="151"/>
      <c r="AZ129" s="151"/>
      <c r="BA129" s="151"/>
      <c r="BB129" s="151"/>
      <c r="BC129" s="151"/>
      <c r="BD129" s="151"/>
      <c r="BE129" s="151"/>
      <c r="BF129" s="151"/>
      <c r="BG129" s="151"/>
      <c r="BH129" s="151"/>
      <c r="BI129" s="151"/>
    </row>
    <row r="130" spans="1:61" s="151" customFormat="1" x14ac:dyDescent="0.25">
      <c r="A130" s="25" t="s">
        <v>177</v>
      </c>
      <c r="B130" s="39">
        <v>98.945093507684675</v>
      </c>
      <c r="C130" s="39">
        <v>98.945093507684675</v>
      </c>
      <c r="D130" s="39"/>
      <c r="E130" s="39">
        <f t="shared" si="3"/>
        <v>0</v>
      </c>
      <c r="F130" s="39"/>
      <c r="G130" s="39">
        <v>0.47782879259366251</v>
      </c>
      <c r="H130" s="39">
        <v>0.47782879259366251</v>
      </c>
      <c r="I130" s="39"/>
      <c r="J130" s="39">
        <f t="shared" si="4"/>
        <v>0</v>
      </c>
      <c r="K130" s="96">
        <f t="shared" si="5"/>
        <v>0</v>
      </c>
      <c r="M130" s="66"/>
      <c r="N130" s="66"/>
    </row>
    <row r="131" spans="1:61" s="8" customFormat="1" x14ac:dyDescent="0.25">
      <c r="A131" s="28" t="s">
        <v>178</v>
      </c>
      <c r="B131" s="22">
        <v>100.01228228436003</v>
      </c>
      <c r="C131" s="22">
        <v>100.01228228436003</v>
      </c>
      <c r="D131" s="22"/>
      <c r="E131" s="22">
        <f t="shared" si="3"/>
        <v>0</v>
      </c>
      <c r="F131" s="22"/>
      <c r="G131" s="22">
        <v>0.37139681475924263</v>
      </c>
      <c r="H131" s="22">
        <v>0.37139681475924269</v>
      </c>
      <c r="I131" s="22"/>
      <c r="J131" s="22">
        <f t="shared" si="4"/>
        <v>0</v>
      </c>
      <c r="K131" s="97">
        <f t="shared" si="5"/>
        <v>0</v>
      </c>
      <c r="L131" s="151"/>
      <c r="M131" s="66"/>
      <c r="N131" s="66"/>
      <c r="R131" s="151"/>
      <c r="S131" s="151"/>
      <c r="T131" s="151"/>
      <c r="U131" s="151"/>
      <c r="V131" s="151"/>
      <c r="W131" s="151"/>
      <c r="X131" s="151"/>
      <c r="Y131" s="151"/>
      <c r="Z131" s="151"/>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1"/>
      <c r="BD131" s="151"/>
      <c r="BE131" s="151"/>
      <c r="BF131" s="151"/>
      <c r="BG131" s="151"/>
      <c r="BH131" s="151"/>
      <c r="BI131" s="151"/>
    </row>
    <row r="132" spans="1:61" s="151" customFormat="1" x14ac:dyDescent="0.25">
      <c r="A132" s="27" t="s">
        <v>179</v>
      </c>
      <c r="B132" s="39">
        <v>100.57415534786313</v>
      </c>
      <c r="C132" s="39">
        <v>100.57415534786313</v>
      </c>
      <c r="D132" s="39"/>
      <c r="E132" s="39">
        <f t="shared" si="3"/>
        <v>0</v>
      </c>
      <c r="F132" s="39"/>
      <c r="G132" s="39">
        <v>0.5420460395066995</v>
      </c>
      <c r="H132" s="39">
        <v>0.5420460395066995</v>
      </c>
      <c r="I132" s="39"/>
      <c r="J132" s="39">
        <f t="shared" si="4"/>
        <v>0</v>
      </c>
      <c r="K132" s="96">
        <f t="shared" si="5"/>
        <v>0</v>
      </c>
      <c r="M132" s="66"/>
      <c r="N132" s="66"/>
    </row>
    <row r="133" spans="1:61" s="8" customFormat="1" x14ac:dyDescent="0.25">
      <c r="A133" s="26" t="s">
        <v>180</v>
      </c>
      <c r="B133" s="22">
        <v>97.246811401629103</v>
      </c>
      <c r="C133" s="22">
        <v>97.247634617527552</v>
      </c>
      <c r="D133" s="22"/>
      <c r="E133" s="22">
        <f t="shared" si="3"/>
        <v>8.4652225258441405E-4</v>
      </c>
      <c r="F133" s="22"/>
      <c r="G133" s="22">
        <v>0.42447846318666654</v>
      </c>
      <c r="H133" s="22">
        <v>0.42448205649131493</v>
      </c>
      <c r="I133" s="22"/>
      <c r="J133" s="22">
        <f t="shared" si="4"/>
        <v>3.5933046483860309E-6</v>
      </c>
      <c r="K133" s="97">
        <f t="shared" si="5"/>
        <v>3.6288662068691334E-8</v>
      </c>
      <c r="L133" s="151"/>
      <c r="M133" s="66"/>
      <c r="N133" s="66"/>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c r="BG133" s="151"/>
      <c r="BH133" s="151"/>
      <c r="BI133" s="151"/>
    </row>
    <row r="134" spans="1:61" s="151" customFormat="1" x14ac:dyDescent="0.25">
      <c r="A134" s="27" t="s">
        <v>181</v>
      </c>
      <c r="B134" s="39">
        <v>96.471378442141059</v>
      </c>
      <c r="C134" s="39">
        <v>96.471378442141059</v>
      </c>
      <c r="D134" s="39"/>
      <c r="E134" s="39">
        <f t="shared" si="3"/>
        <v>0</v>
      </c>
      <c r="F134" s="39"/>
      <c r="G134" s="39">
        <v>0.29665064330445873</v>
      </c>
      <c r="H134" s="39">
        <v>0.29665064330445873</v>
      </c>
      <c r="I134" s="39"/>
      <c r="J134" s="39">
        <f t="shared" si="4"/>
        <v>0</v>
      </c>
      <c r="K134" s="96">
        <f t="shared" si="5"/>
        <v>0</v>
      </c>
      <c r="M134" s="66"/>
      <c r="N134" s="66"/>
    </row>
    <row r="135" spans="1:61" s="8" customFormat="1" x14ac:dyDescent="0.25">
      <c r="A135" s="28" t="s">
        <v>182</v>
      </c>
      <c r="B135" s="22">
        <v>99.09530852526575</v>
      </c>
      <c r="C135" s="22">
        <v>99.098094144492279</v>
      </c>
      <c r="D135" s="22"/>
      <c r="E135" s="22">
        <f t="shared" ref="E135:E198" si="6">((C135/B135-1)*100)</f>
        <v>2.811050561302153E-3</v>
      </c>
      <c r="F135" s="22"/>
      <c r="G135" s="22">
        <v>0.12782781988220793</v>
      </c>
      <c r="H135" s="22">
        <v>0.12783141318685623</v>
      </c>
      <c r="I135" s="22"/>
      <c r="J135" s="22">
        <f t="shared" ref="J135:J198" si="7">H135-G135</f>
        <v>3.5933046483027642E-6</v>
      </c>
      <c r="K135" s="97">
        <f t="shared" si="5"/>
        <v>3.6288662067850429E-8</v>
      </c>
      <c r="L135" s="151"/>
      <c r="M135" s="66"/>
      <c r="N135" s="66"/>
      <c r="R135" s="151"/>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c r="BG135" s="151"/>
      <c r="BH135" s="151"/>
      <c r="BI135" s="151"/>
    </row>
    <row r="136" spans="1:61" s="151" customFormat="1" x14ac:dyDescent="0.25">
      <c r="A136" s="27" t="s">
        <v>183</v>
      </c>
      <c r="B136" s="39">
        <v>100</v>
      </c>
      <c r="C136" s="39">
        <v>100</v>
      </c>
      <c r="D136" s="39"/>
      <c r="E136" s="39">
        <f t="shared" si="6"/>
        <v>0</v>
      </c>
      <c r="F136" s="39"/>
      <c r="G136" s="39">
        <v>0.37765909401478703</v>
      </c>
      <c r="H136" s="39">
        <v>0.37765909401478703</v>
      </c>
      <c r="I136" s="39"/>
      <c r="J136" s="39">
        <f t="shared" si="7"/>
        <v>0</v>
      </c>
      <c r="K136" s="96">
        <f t="shared" si="5"/>
        <v>0</v>
      </c>
      <c r="M136" s="66"/>
      <c r="N136" s="66"/>
    </row>
    <row r="137" spans="1:61" s="8" customFormat="1" x14ac:dyDescent="0.25">
      <c r="A137" s="26" t="s">
        <v>183</v>
      </c>
      <c r="B137" s="22">
        <v>100</v>
      </c>
      <c r="C137" s="22">
        <v>100</v>
      </c>
      <c r="D137" s="22"/>
      <c r="E137" s="22">
        <f t="shared" si="6"/>
        <v>0</v>
      </c>
      <c r="F137" s="22"/>
      <c r="G137" s="22">
        <v>0.37765909401478703</v>
      </c>
      <c r="H137" s="22">
        <v>0.37765909401478703</v>
      </c>
      <c r="I137" s="22"/>
      <c r="J137" s="22">
        <f t="shared" si="7"/>
        <v>0</v>
      </c>
      <c r="K137" s="97">
        <f t="shared" ref="K137:K200" si="8">J137/$G$5</f>
        <v>0</v>
      </c>
      <c r="L137" s="151"/>
      <c r="M137" s="66"/>
      <c r="N137" s="66"/>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row>
    <row r="138" spans="1:61" s="151" customFormat="1" x14ac:dyDescent="0.25">
      <c r="A138" s="25" t="s">
        <v>33</v>
      </c>
      <c r="B138" s="39">
        <v>96.799944248643413</v>
      </c>
      <c r="C138" s="39">
        <v>96.799944248643413</v>
      </c>
      <c r="D138" s="39"/>
      <c r="E138" s="39">
        <f t="shared" si="6"/>
        <v>0</v>
      </c>
      <c r="F138" s="39"/>
      <c r="G138" s="39">
        <v>0.32287254542706195</v>
      </c>
      <c r="H138" s="39">
        <v>0.32287254542706195</v>
      </c>
      <c r="I138" s="39"/>
      <c r="J138" s="39">
        <f t="shared" si="7"/>
        <v>0</v>
      </c>
      <c r="K138" s="96">
        <f t="shared" si="8"/>
        <v>0</v>
      </c>
      <c r="M138" s="66"/>
      <c r="N138" s="66"/>
    </row>
    <row r="139" spans="1:61" s="8" customFormat="1" x14ac:dyDescent="0.25">
      <c r="A139" s="26" t="s">
        <v>34</v>
      </c>
      <c r="B139" s="22">
        <v>96.799944248643413</v>
      </c>
      <c r="C139" s="22">
        <v>96.799944248643413</v>
      </c>
      <c r="D139" s="22"/>
      <c r="E139" s="22">
        <f t="shared" si="6"/>
        <v>0</v>
      </c>
      <c r="F139" s="22"/>
      <c r="G139" s="22">
        <v>0.32287254542706195</v>
      </c>
      <c r="H139" s="22">
        <v>0.32287254542706195</v>
      </c>
      <c r="I139" s="22"/>
      <c r="J139" s="22">
        <f t="shared" si="7"/>
        <v>0</v>
      </c>
      <c r="K139" s="97">
        <f t="shared" si="8"/>
        <v>0</v>
      </c>
      <c r="L139" s="151"/>
      <c r="M139" s="66"/>
      <c r="N139" s="66"/>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row>
    <row r="140" spans="1:61" s="151" customFormat="1" x14ac:dyDescent="0.25">
      <c r="A140" s="25" t="s">
        <v>184</v>
      </c>
      <c r="B140" s="39">
        <v>95.173586277423141</v>
      </c>
      <c r="C140" s="39">
        <v>95.173586277423141</v>
      </c>
      <c r="D140" s="39"/>
      <c r="E140" s="39">
        <f t="shared" si="6"/>
        <v>0</v>
      </c>
      <c r="F140" s="39"/>
      <c r="G140" s="39">
        <v>0.13796898575892552</v>
      </c>
      <c r="H140" s="39">
        <v>0.13796898575892552</v>
      </c>
      <c r="I140" s="39"/>
      <c r="J140" s="39">
        <f t="shared" si="7"/>
        <v>0</v>
      </c>
      <c r="K140" s="96">
        <f t="shared" si="8"/>
        <v>0</v>
      </c>
      <c r="M140" s="66"/>
      <c r="N140" s="66"/>
    </row>
    <row r="141" spans="1:61" s="8" customFormat="1" x14ac:dyDescent="0.25">
      <c r="A141" s="26" t="s">
        <v>185</v>
      </c>
      <c r="B141" s="22">
        <v>93.545327957161177</v>
      </c>
      <c r="C141" s="22">
        <v>93.545327957161177</v>
      </c>
      <c r="D141" s="22"/>
      <c r="E141" s="22">
        <f t="shared" si="6"/>
        <v>0</v>
      </c>
      <c r="F141" s="22"/>
      <c r="G141" s="22">
        <v>4.7288427984414155E-2</v>
      </c>
      <c r="H141" s="22">
        <v>4.7288427984414162E-2</v>
      </c>
      <c r="I141" s="22"/>
      <c r="J141" s="22">
        <f t="shared" si="7"/>
        <v>0</v>
      </c>
      <c r="K141" s="97">
        <f t="shared" si="8"/>
        <v>0</v>
      </c>
      <c r="L141" s="151"/>
      <c r="M141" s="66"/>
      <c r="N141" s="66"/>
      <c r="R141" s="151"/>
      <c r="S141" s="151"/>
      <c r="T141" s="151"/>
      <c r="U141" s="151"/>
      <c r="V141" s="151"/>
      <c r="W141" s="151"/>
      <c r="X141" s="151"/>
      <c r="Y141" s="151"/>
      <c r="Z141" s="151"/>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c r="BG141" s="151"/>
      <c r="BH141" s="151"/>
      <c r="BI141" s="151"/>
    </row>
    <row r="142" spans="1:61" s="151" customFormat="1" x14ac:dyDescent="0.25">
      <c r="A142" s="25" t="s">
        <v>186</v>
      </c>
      <c r="B142" s="39">
        <v>99.699991230244862</v>
      </c>
      <c r="C142" s="39">
        <v>99.699991230244862</v>
      </c>
      <c r="D142" s="39"/>
      <c r="E142" s="39">
        <f t="shared" si="6"/>
        <v>0</v>
      </c>
      <c r="F142" s="39"/>
      <c r="G142" s="39">
        <v>0.13761513168372225</v>
      </c>
      <c r="H142" s="39">
        <v>0.13761513168372225</v>
      </c>
      <c r="I142" s="39"/>
      <c r="J142" s="39">
        <f t="shared" si="7"/>
        <v>0</v>
      </c>
      <c r="K142" s="96">
        <f t="shared" si="8"/>
        <v>0</v>
      </c>
      <c r="M142" s="66"/>
      <c r="N142" s="66"/>
    </row>
    <row r="143" spans="1:61" s="8" customFormat="1" x14ac:dyDescent="0.25">
      <c r="A143" s="26" t="s">
        <v>35</v>
      </c>
      <c r="B143" s="22">
        <v>100.76453725743652</v>
      </c>
      <c r="C143" s="22">
        <v>100.76453725743652</v>
      </c>
      <c r="D143" s="22"/>
      <c r="E143" s="22">
        <f t="shared" si="6"/>
        <v>0</v>
      </c>
      <c r="F143" s="22"/>
      <c r="G143" s="22">
        <v>0.34097619398177509</v>
      </c>
      <c r="H143" s="22">
        <v>0.34097619398177509</v>
      </c>
      <c r="I143" s="22"/>
      <c r="J143" s="22">
        <f t="shared" si="7"/>
        <v>0</v>
      </c>
      <c r="K143" s="97">
        <f t="shared" si="8"/>
        <v>0</v>
      </c>
      <c r="L143" s="151"/>
      <c r="M143" s="66"/>
      <c r="N143" s="66"/>
      <c r="R143" s="151"/>
      <c r="S143" s="151"/>
      <c r="T143" s="151"/>
      <c r="U143" s="151"/>
      <c r="V143" s="151"/>
      <c r="W143" s="151"/>
      <c r="X143" s="151"/>
      <c r="Y143" s="151"/>
      <c r="Z143" s="151"/>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c r="AW143" s="151"/>
      <c r="AX143" s="151"/>
      <c r="AY143" s="151"/>
      <c r="AZ143" s="151"/>
      <c r="BA143" s="151"/>
      <c r="BB143" s="151"/>
      <c r="BC143" s="151"/>
      <c r="BD143" s="151"/>
      <c r="BE143" s="151"/>
      <c r="BF143" s="151"/>
      <c r="BG143" s="151"/>
      <c r="BH143" s="151"/>
      <c r="BI143" s="151"/>
    </row>
    <row r="144" spans="1:61" s="151" customFormat="1" x14ac:dyDescent="0.25">
      <c r="A144" s="25" t="s">
        <v>187</v>
      </c>
      <c r="B144" s="39">
        <v>100.49743132900866</v>
      </c>
      <c r="C144" s="39">
        <v>100.49743132900866</v>
      </c>
      <c r="D144" s="39"/>
      <c r="E144" s="39">
        <f t="shared" si="6"/>
        <v>0</v>
      </c>
      <c r="F144" s="39"/>
      <c r="G144" s="39">
        <v>0.12275754657406392</v>
      </c>
      <c r="H144" s="39">
        <v>0.12275754657406393</v>
      </c>
      <c r="I144" s="39"/>
      <c r="J144" s="39">
        <f t="shared" si="7"/>
        <v>0</v>
      </c>
      <c r="K144" s="96">
        <f t="shared" si="8"/>
        <v>0</v>
      </c>
      <c r="M144" s="66"/>
      <c r="N144" s="66"/>
    </row>
    <row r="145" spans="1:61" s="8" customFormat="1" x14ac:dyDescent="0.25">
      <c r="A145" s="26" t="s">
        <v>187</v>
      </c>
      <c r="B145" s="22">
        <v>100.49743132900866</v>
      </c>
      <c r="C145" s="22">
        <v>100.49743132900866</v>
      </c>
      <c r="D145" s="22"/>
      <c r="E145" s="22">
        <f t="shared" si="6"/>
        <v>0</v>
      </c>
      <c r="F145" s="22"/>
      <c r="G145" s="22">
        <v>0.12275754657406392</v>
      </c>
      <c r="H145" s="22">
        <v>0.12275754657406393</v>
      </c>
      <c r="I145" s="22"/>
      <c r="J145" s="22">
        <f t="shared" si="7"/>
        <v>0</v>
      </c>
      <c r="K145" s="97">
        <f t="shared" si="8"/>
        <v>0</v>
      </c>
      <c r="L145" s="151"/>
      <c r="M145" s="66"/>
      <c r="N145" s="66"/>
      <c r="R145" s="151"/>
      <c r="S145" s="151"/>
      <c r="T145" s="151"/>
      <c r="U145" s="151"/>
      <c r="V145" s="151"/>
      <c r="W145" s="151"/>
      <c r="X145" s="151"/>
      <c r="Y145" s="151"/>
      <c r="Z145" s="151"/>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c r="AW145" s="151"/>
      <c r="AX145" s="151"/>
      <c r="AY145" s="151"/>
      <c r="AZ145" s="151"/>
      <c r="BA145" s="151"/>
      <c r="BB145" s="151"/>
      <c r="BC145" s="151"/>
      <c r="BD145" s="151"/>
      <c r="BE145" s="151"/>
      <c r="BF145" s="151"/>
      <c r="BG145" s="151"/>
      <c r="BH145" s="151"/>
      <c r="BI145" s="151"/>
    </row>
    <row r="146" spans="1:61" s="151" customFormat="1" x14ac:dyDescent="0.25">
      <c r="A146" s="25" t="s">
        <v>188</v>
      </c>
      <c r="B146" s="39">
        <v>100.91542099817673</v>
      </c>
      <c r="C146" s="39">
        <v>100.91542099817673</v>
      </c>
      <c r="D146" s="39"/>
      <c r="E146" s="39">
        <f t="shared" si="6"/>
        <v>0</v>
      </c>
      <c r="F146" s="39"/>
      <c r="G146" s="39">
        <v>0.21821864740771119</v>
      </c>
      <c r="H146" s="39">
        <v>0.21821864740771116</v>
      </c>
      <c r="I146" s="39"/>
      <c r="J146" s="39">
        <f t="shared" si="7"/>
        <v>0</v>
      </c>
      <c r="K146" s="96">
        <f t="shared" si="8"/>
        <v>0</v>
      </c>
      <c r="M146" s="66"/>
      <c r="N146" s="66"/>
    </row>
    <row r="147" spans="1:61" s="8" customFormat="1" x14ac:dyDescent="0.25">
      <c r="A147" s="26" t="s">
        <v>189</v>
      </c>
      <c r="B147" s="22">
        <v>100.91542099817673</v>
      </c>
      <c r="C147" s="22">
        <v>100.91542099817673</v>
      </c>
      <c r="D147" s="22"/>
      <c r="E147" s="22">
        <f t="shared" si="6"/>
        <v>0</v>
      </c>
      <c r="F147" s="22"/>
      <c r="G147" s="22">
        <v>0.21821864740771119</v>
      </c>
      <c r="H147" s="22">
        <v>0.21821864740771116</v>
      </c>
      <c r="I147" s="22"/>
      <c r="J147" s="22">
        <f t="shared" si="7"/>
        <v>0</v>
      </c>
      <c r="K147" s="97">
        <f t="shared" si="8"/>
        <v>0</v>
      </c>
      <c r="L147" s="151"/>
      <c r="M147" s="66"/>
      <c r="N147" s="66"/>
      <c r="R147" s="151"/>
      <c r="S147" s="151"/>
      <c r="T147" s="151"/>
      <c r="U147" s="151"/>
      <c r="V147" s="151"/>
      <c r="W147" s="151"/>
      <c r="X147" s="151"/>
      <c r="Y147" s="151"/>
      <c r="Z147" s="151"/>
      <c r="AA147" s="151"/>
      <c r="AB147" s="151"/>
      <c r="AC147" s="151"/>
      <c r="AD147" s="151"/>
      <c r="AE147" s="151"/>
      <c r="AF147" s="151"/>
      <c r="AG147" s="151"/>
      <c r="AH147" s="151"/>
      <c r="AI147" s="151"/>
      <c r="AJ147" s="151"/>
      <c r="AK147" s="151"/>
      <c r="AL147" s="151"/>
      <c r="AM147" s="151"/>
      <c r="AN147" s="151"/>
      <c r="AO147" s="151"/>
      <c r="AP147" s="151"/>
      <c r="AQ147" s="151"/>
      <c r="AR147" s="151"/>
      <c r="AS147" s="151"/>
      <c r="AT147" s="151"/>
      <c r="AU147" s="151"/>
      <c r="AV147" s="151"/>
      <c r="AW147" s="151"/>
      <c r="AX147" s="151"/>
      <c r="AY147" s="151"/>
      <c r="AZ147" s="151"/>
      <c r="BA147" s="151"/>
      <c r="BB147" s="151"/>
      <c r="BC147" s="151"/>
      <c r="BD147" s="151"/>
      <c r="BE147" s="151"/>
      <c r="BF147" s="151"/>
      <c r="BG147" s="151"/>
      <c r="BH147" s="151"/>
      <c r="BI147" s="151"/>
    </row>
    <row r="148" spans="1:61" s="151" customFormat="1" x14ac:dyDescent="0.25">
      <c r="A148" s="25" t="s">
        <v>36</v>
      </c>
      <c r="B148" s="39">
        <v>100.03687794045197</v>
      </c>
      <c r="C148" s="39">
        <v>100.12399164709915</v>
      </c>
      <c r="D148" s="39"/>
      <c r="E148" s="39">
        <f t="shared" si="6"/>
        <v>8.708159274926075E-2</v>
      </c>
      <c r="F148" s="39"/>
      <c r="G148" s="39">
        <v>2.1005466291514607</v>
      </c>
      <c r="H148" s="39">
        <v>2.1023758186125665</v>
      </c>
      <c r="I148" s="39"/>
      <c r="J148" s="39">
        <f t="shared" si="7"/>
        <v>1.8291894611057735E-3</v>
      </c>
      <c r="K148" s="96">
        <f t="shared" si="8"/>
        <v>1.8472922479170744E-5</v>
      </c>
      <c r="M148" s="66"/>
      <c r="N148" s="66"/>
    </row>
    <row r="149" spans="1:61" s="8" customFormat="1" x14ac:dyDescent="0.25">
      <c r="A149" s="26" t="s">
        <v>37</v>
      </c>
      <c r="B149" s="22">
        <v>100.06413062657656</v>
      </c>
      <c r="C149" s="22">
        <v>100.21562109817573</v>
      </c>
      <c r="D149" s="22"/>
      <c r="E149" s="22">
        <f t="shared" si="6"/>
        <v>0.15139338207466047</v>
      </c>
      <c r="F149" s="22"/>
      <c r="G149" s="22">
        <v>1.208236077454935</v>
      </c>
      <c r="H149" s="22">
        <v>1.2100652669160403</v>
      </c>
      <c r="I149" s="22"/>
      <c r="J149" s="22">
        <f t="shared" si="7"/>
        <v>1.8291894611053294E-3</v>
      </c>
      <c r="K149" s="97">
        <f t="shared" si="8"/>
        <v>1.8472922479166258E-5</v>
      </c>
      <c r="L149" s="151"/>
      <c r="M149" s="66"/>
      <c r="N149" s="66"/>
      <c r="R149" s="151"/>
      <c r="S149" s="151"/>
      <c r="T149" s="151"/>
      <c r="U149" s="151"/>
      <c r="V149" s="151"/>
      <c r="W149" s="151"/>
      <c r="X149" s="151"/>
      <c r="Y149" s="151"/>
      <c r="Z149" s="151"/>
      <c r="AA149" s="151"/>
      <c r="AB149" s="151"/>
      <c r="AC149" s="151"/>
      <c r="AD149" s="151"/>
      <c r="AE149" s="151"/>
      <c r="AF149" s="151"/>
      <c r="AG149" s="151"/>
      <c r="AH149" s="151"/>
      <c r="AI149" s="151"/>
      <c r="AJ149" s="151"/>
      <c r="AK149" s="151"/>
      <c r="AL149" s="151"/>
      <c r="AM149" s="151"/>
      <c r="AN149" s="151"/>
      <c r="AO149" s="151"/>
      <c r="AP149" s="151"/>
      <c r="AQ149" s="151"/>
      <c r="AR149" s="151"/>
      <c r="AS149" s="151"/>
      <c r="AT149" s="151"/>
      <c r="AU149" s="151"/>
      <c r="AV149" s="151"/>
      <c r="AW149" s="151"/>
      <c r="AX149" s="151"/>
      <c r="AY149" s="151"/>
      <c r="AZ149" s="151"/>
      <c r="BA149" s="151"/>
      <c r="BB149" s="151"/>
      <c r="BC149" s="151"/>
      <c r="BD149" s="151"/>
      <c r="BE149" s="151"/>
      <c r="BF149" s="151"/>
      <c r="BG149" s="151"/>
      <c r="BH149" s="151"/>
      <c r="BI149" s="151"/>
    </row>
    <row r="150" spans="1:61" s="151" customFormat="1" x14ac:dyDescent="0.25">
      <c r="A150" s="25" t="s">
        <v>190</v>
      </c>
      <c r="B150" s="39">
        <v>100.08686282819431</v>
      </c>
      <c r="C150" s="39">
        <v>100.31335154792168</v>
      </c>
      <c r="D150" s="39"/>
      <c r="E150" s="39">
        <f t="shared" si="6"/>
        <v>0.22629215596072783</v>
      </c>
      <c r="F150" s="39"/>
      <c r="G150" s="39">
        <v>0.97867807193285672</v>
      </c>
      <c r="H150" s="39">
        <v>0.98089274364174839</v>
      </c>
      <c r="I150" s="39"/>
      <c r="J150" s="39">
        <f t="shared" si="7"/>
        <v>2.214671708891669E-3</v>
      </c>
      <c r="K150" s="96">
        <f t="shared" si="8"/>
        <v>2.2365894657208872E-5</v>
      </c>
      <c r="M150" s="66"/>
      <c r="N150" s="66"/>
    </row>
    <row r="151" spans="1:61" s="8" customFormat="1" x14ac:dyDescent="0.25">
      <c r="A151" s="26" t="s">
        <v>191</v>
      </c>
      <c r="B151" s="22">
        <v>99.967331834427426</v>
      </c>
      <c r="C151" s="22">
        <v>99.799463013241592</v>
      </c>
      <c r="D151" s="22"/>
      <c r="E151" s="22">
        <f t="shared" si="6"/>
        <v>-0.16792367877125347</v>
      </c>
      <c r="F151" s="22"/>
      <c r="G151" s="22">
        <v>0.22955800552207831</v>
      </c>
      <c r="H151" s="22">
        <v>0.22917252327429169</v>
      </c>
      <c r="I151" s="22"/>
      <c r="J151" s="22">
        <f t="shared" si="7"/>
        <v>-3.854822477866171E-4</v>
      </c>
      <c r="K151" s="97">
        <f t="shared" si="8"/>
        <v>-3.8929721780454165E-6</v>
      </c>
      <c r="L151" s="151"/>
      <c r="M151" s="66"/>
      <c r="N151" s="66"/>
      <c r="R151" s="151"/>
      <c r="S151" s="151"/>
      <c r="T151" s="151"/>
      <c r="U151" s="151"/>
      <c r="V151" s="151"/>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c r="AW151" s="151"/>
      <c r="AX151" s="151"/>
      <c r="AY151" s="151"/>
      <c r="AZ151" s="151"/>
      <c r="BA151" s="151"/>
      <c r="BB151" s="151"/>
      <c r="BC151" s="151"/>
      <c r="BD151" s="151"/>
      <c r="BE151" s="151"/>
      <c r="BF151" s="151"/>
      <c r="BG151" s="151"/>
      <c r="BH151" s="151"/>
      <c r="BI151" s="151"/>
    </row>
    <row r="152" spans="1:61" s="151" customFormat="1" x14ac:dyDescent="0.25">
      <c r="A152" s="25" t="s">
        <v>192</v>
      </c>
      <c r="B152" s="39">
        <v>100</v>
      </c>
      <c r="C152" s="39">
        <v>100</v>
      </c>
      <c r="D152" s="39"/>
      <c r="E152" s="39">
        <f t="shared" si="6"/>
        <v>0</v>
      </c>
      <c r="F152" s="39"/>
      <c r="G152" s="39">
        <v>0.89231055169652618</v>
      </c>
      <c r="H152" s="39">
        <v>0.89231055169652607</v>
      </c>
      <c r="I152" s="39"/>
      <c r="J152" s="39">
        <f t="shared" si="7"/>
        <v>0</v>
      </c>
      <c r="K152" s="96">
        <f t="shared" si="8"/>
        <v>0</v>
      </c>
      <c r="M152" s="66"/>
      <c r="N152" s="66"/>
    </row>
    <row r="153" spans="1:61" s="8" customFormat="1" x14ac:dyDescent="0.25">
      <c r="A153" s="26" t="s">
        <v>193</v>
      </c>
      <c r="B153" s="22">
        <v>100</v>
      </c>
      <c r="C153" s="22">
        <v>100</v>
      </c>
      <c r="D153" s="22"/>
      <c r="E153" s="22">
        <f t="shared" si="6"/>
        <v>0</v>
      </c>
      <c r="F153" s="22"/>
      <c r="G153" s="22">
        <v>0.89231055169652618</v>
      </c>
      <c r="H153" s="22">
        <v>0.89231055169652607</v>
      </c>
      <c r="I153" s="22"/>
      <c r="J153" s="22">
        <f t="shared" si="7"/>
        <v>0</v>
      </c>
      <c r="K153" s="97">
        <f t="shared" si="8"/>
        <v>0</v>
      </c>
      <c r="L153" s="151"/>
      <c r="M153" s="66"/>
      <c r="N153" s="66"/>
      <c r="R153" s="151"/>
      <c r="S153" s="151"/>
      <c r="T153" s="151"/>
      <c r="U153" s="151"/>
      <c r="V153" s="151"/>
      <c r="W153" s="151"/>
      <c r="X153" s="151"/>
      <c r="Y153" s="151"/>
      <c r="Z153" s="151"/>
      <c r="AA153" s="151"/>
      <c r="AB153" s="151"/>
      <c r="AC153" s="151"/>
      <c r="AD153" s="151"/>
      <c r="AE153" s="151"/>
      <c r="AF153" s="151"/>
      <c r="AG153" s="151"/>
      <c r="AH153" s="151"/>
      <c r="AI153" s="151"/>
      <c r="AJ153" s="151"/>
      <c r="AK153" s="151"/>
      <c r="AL153" s="151"/>
      <c r="AM153" s="151"/>
      <c r="AN153" s="151"/>
      <c r="AO153" s="151"/>
      <c r="AP153" s="151"/>
      <c r="AQ153" s="151"/>
      <c r="AR153" s="151"/>
      <c r="AS153" s="151"/>
      <c r="AT153" s="151"/>
      <c r="AU153" s="151"/>
      <c r="AV153" s="151"/>
      <c r="AW153" s="151"/>
      <c r="AX153" s="151"/>
      <c r="AY153" s="151"/>
      <c r="AZ153" s="151"/>
      <c r="BA153" s="151"/>
      <c r="BB153" s="151"/>
      <c r="BC153" s="151"/>
      <c r="BD153" s="151"/>
      <c r="BE153" s="151"/>
      <c r="BF153" s="151"/>
      <c r="BG153" s="151"/>
      <c r="BH153" s="151"/>
      <c r="BI153" s="151"/>
    </row>
    <row r="154" spans="1:61" s="151" customFormat="1" x14ac:dyDescent="0.25">
      <c r="A154" s="25" t="s">
        <v>38</v>
      </c>
      <c r="B154" s="39">
        <v>100.16569327734713</v>
      </c>
      <c r="C154" s="39">
        <v>100.16566769552399</v>
      </c>
      <c r="D154" s="39"/>
      <c r="E154" s="39">
        <f t="shared" si="6"/>
        <v>-2.5539505899008219E-5</v>
      </c>
      <c r="F154" s="39"/>
      <c r="G154" s="39">
        <v>6.6390769072813951</v>
      </c>
      <c r="H154" s="39">
        <v>6.6390752116939558</v>
      </c>
      <c r="I154" s="39"/>
      <c r="J154" s="39">
        <f t="shared" si="7"/>
        <v>-1.6955874393431714E-6</v>
      </c>
      <c r="K154" s="96">
        <f t="shared" si="8"/>
        <v>-1.7123680181662053E-8</v>
      </c>
      <c r="M154" s="66"/>
      <c r="N154" s="66"/>
    </row>
    <row r="155" spans="1:61" s="8" customFormat="1" x14ac:dyDescent="0.25">
      <c r="A155" s="26" t="s">
        <v>194</v>
      </c>
      <c r="B155" s="22">
        <v>100.40700303682483</v>
      </c>
      <c r="C155" s="22">
        <v>100.40694910795126</v>
      </c>
      <c r="D155" s="22"/>
      <c r="E155" s="22">
        <f t="shared" si="6"/>
        <v>-5.3710271130658072E-5</v>
      </c>
      <c r="F155" s="22"/>
      <c r="G155" s="22">
        <v>3.1569146890955833</v>
      </c>
      <c r="H155" s="22">
        <v>3.1569129935081448</v>
      </c>
      <c r="I155" s="22"/>
      <c r="J155" s="22">
        <f t="shared" si="7"/>
        <v>-1.6955874384549929E-6</v>
      </c>
      <c r="K155" s="97">
        <f t="shared" si="8"/>
        <v>-1.7123680172692371E-8</v>
      </c>
      <c r="L155" s="151"/>
      <c r="M155" s="66"/>
      <c r="N155" s="66"/>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c r="AW155" s="151"/>
      <c r="AX155" s="151"/>
      <c r="AY155" s="151"/>
      <c r="AZ155" s="151"/>
      <c r="BA155" s="151"/>
      <c r="BB155" s="151"/>
      <c r="BC155" s="151"/>
      <c r="BD155" s="151"/>
      <c r="BE155" s="151"/>
      <c r="BF155" s="151"/>
      <c r="BG155" s="151"/>
      <c r="BH155" s="151"/>
      <c r="BI155" s="151"/>
    </row>
    <row r="156" spans="1:61" s="151" customFormat="1" x14ac:dyDescent="0.25">
      <c r="A156" s="25" t="s">
        <v>195</v>
      </c>
      <c r="B156" s="39">
        <v>100.49891233566069</v>
      </c>
      <c r="C156" s="39">
        <v>100.49884541372678</v>
      </c>
      <c r="D156" s="39"/>
      <c r="E156" s="39">
        <f t="shared" si="6"/>
        <v>-6.6589709635245242E-5</v>
      </c>
      <c r="F156" s="39"/>
      <c r="G156" s="39">
        <v>2.546320516305431</v>
      </c>
      <c r="H156" s="39">
        <v>2.5463188207179925</v>
      </c>
      <c r="I156" s="39"/>
      <c r="J156" s="39">
        <f t="shared" si="7"/>
        <v>-1.6955874384549929E-6</v>
      </c>
      <c r="K156" s="96">
        <f t="shared" si="8"/>
        <v>-1.7123680172692371E-8</v>
      </c>
      <c r="M156" s="66"/>
      <c r="N156" s="66"/>
    </row>
    <row r="157" spans="1:61" s="8" customFormat="1" x14ac:dyDescent="0.25">
      <c r="A157" s="26" t="s">
        <v>196</v>
      </c>
      <c r="B157" s="22">
        <v>100.49891233566069</v>
      </c>
      <c r="C157" s="22">
        <v>100.49884541372678</v>
      </c>
      <c r="D157" s="22"/>
      <c r="E157" s="22">
        <f t="shared" si="6"/>
        <v>-6.6589709635245242E-5</v>
      </c>
      <c r="F157" s="22"/>
      <c r="G157" s="22">
        <v>2.546320516305431</v>
      </c>
      <c r="H157" s="22">
        <v>2.5463188207179925</v>
      </c>
      <c r="I157" s="22"/>
      <c r="J157" s="22">
        <f t="shared" si="7"/>
        <v>-1.6955874384549929E-6</v>
      </c>
      <c r="K157" s="97">
        <f t="shared" si="8"/>
        <v>-1.7123680172692371E-8</v>
      </c>
      <c r="L157" s="151"/>
      <c r="M157" s="66"/>
      <c r="N157" s="66"/>
      <c r="R157" s="151"/>
      <c r="S157" s="151"/>
      <c r="T157" s="151"/>
      <c r="U157" s="151"/>
      <c r="V157" s="151"/>
      <c r="W157" s="151"/>
      <c r="X157" s="151"/>
      <c r="Y157" s="151"/>
      <c r="Z157" s="151"/>
      <c r="AA157" s="151"/>
      <c r="AB157" s="151"/>
      <c r="AC157" s="151"/>
      <c r="AD157" s="151"/>
      <c r="AE157" s="151"/>
      <c r="AF157" s="151"/>
      <c r="AG157" s="151"/>
      <c r="AH157" s="151"/>
      <c r="AI157" s="151"/>
      <c r="AJ157" s="151"/>
      <c r="AK157" s="151"/>
      <c r="AL157" s="151"/>
      <c r="AM157" s="151"/>
      <c r="AN157" s="151"/>
      <c r="AO157" s="151"/>
      <c r="AP157" s="151"/>
      <c r="AQ157" s="151"/>
      <c r="AR157" s="151"/>
      <c r="AS157" s="151"/>
      <c r="AT157" s="151"/>
      <c r="AU157" s="151"/>
      <c r="AV157" s="151"/>
      <c r="AW157" s="151"/>
      <c r="AX157" s="151"/>
      <c r="AY157" s="151"/>
      <c r="AZ157" s="151"/>
      <c r="BA157" s="151"/>
      <c r="BB157" s="151"/>
      <c r="BC157" s="151"/>
      <c r="BD157" s="151"/>
      <c r="BE157" s="151"/>
      <c r="BF157" s="151"/>
      <c r="BG157" s="151"/>
      <c r="BH157" s="151"/>
      <c r="BI157" s="151"/>
    </row>
    <row r="158" spans="1:61" s="151" customFormat="1" x14ac:dyDescent="0.25">
      <c r="A158" s="25" t="s">
        <v>197</v>
      </c>
      <c r="B158" s="39">
        <v>100.02552516985588</v>
      </c>
      <c r="C158" s="39">
        <v>100.02552516985588</v>
      </c>
      <c r="D158" s="39"/>
      <c r="E158" s="39">
        <f t="shared" si="6"/>
        <v>0</v>
      </c>
      <c r="F158" s="39"/>
      <c r="G158" s="39">
        <v>0.61059417279015205</v>
      </c>
      <c r="H158" s="39">
        <v>0.61059417279015205</v>
      </c>
      <c r="I158" s="39"/>
      <c r="J158" s="39">
        <f t="shared" si="7"/>
        <v>0</v>
      </c>
      <c r="K158" s="96">
        <f t="shared" si="8"/>
        <v>0</v>
      </c>
      <c r="M158" s="66"/>
      <c r="N158" s="66"/>
    </row>
    <row r="159" spans="1:61" s="8" customFormat="1" x14ac:dyDescent="0.25">
      <c r="A159" s="26" t="s">
        <v>198</v>
      </c>
      <c r="B159" s="22">
        <v>100.02552516985588</v>
      </c>
      <c r="C159" s="22">
        <v>100.02552516985588</v>
      </c>
      <c r="D159" s="22"/>
      <c r="E159" s="22">
        <f t="shared" si="6"/>
        <v>0</v>
      </c>
      <c r="F159" s="22"/>
      <c r="G159" s="22">
        <v>0.61059417279015205</v>
      </c>
      <c r="H159" s="22">
        <v>0.61059417279015205</v>
      </c>
      <c r="I159" s="22"/>
      <c r="J159" s="22">
        <f t="shared" si="7"/>
        <v>0</v>
      </c>
      <c r="K159" s="97">
        <f t="shared" si="8"/>
        <v>0</v>
      </c>
      <c r="L159" s="151"/>
      <c r="M159" s="66"/>
      <c r="N159" s="66"/>
      <c r="R159" s="151"/>
      <c r="S159" s="151"/>
      <c r="T159" s="151"/>
      <c r="U159" s="151"/>
      <c r="V159" s="151"/>
      <c r="W159" s="151"/>
      <c r="X159" s="151"/>
      <c r="Y159" s="151"/>
      <c r="Z159" s="151"/>
      <c r="AA159" s="151"/>
      <c r="AB159" s="151"/>
      <c r="AC159" s="151"/>
      <c r="AD159" s="151"/>
      <c r="AE159" s="151"/>
      <c r="AF159" s="151"/>
      <c r="AG159" s="151"/>
      <c r="AH159" s="151"/>
      <c r="AI159" s="151"/>
      <c r="AJ159" s="151"/>
      <c r="AK159" s="151"/>
      <c r="AL159" s="151"/>
      <c r="AM159" s="151"/>
      <c r="AN159" s="151"/>
      <c r="AO159" s="151"/>
      <c r="AP159" s="151"/>
      <c r="AQ159" s="151"/>
      <c r="AR159" s="151"/>
      <c r="AS159" s="151"/>
      <c r="AT159" s="151"/>
      <c r="AU159" s="151"/>
      <c r="AV159" s="151"/>
      <c r="AW159" s="151"/>
      <c r="AX159" s="151"/>
      <c r="AY159" s="151"/>
      <c r="AZ159" s="151"/>
      <c r="BA159" s="151"/>
      <c r="BB159" s="151"/>
      <c r="BC159" s="151"/>
      <c r="BD159" s="151"/>
      <c r="BE159" s="151"/>
      <c r="BF159" s="151"/>
      <c r="BG159" s="151"/>
      <c r="BH159" s="151"/>
      <c r="BI159" s="151"/>
    </row>
    <row r="160" spans="1:61" s="151" customFormat="1" x14ac:dyDescent="0.25">
      <c r="A160" s="25" t="s">
        <v>199</v>
      </c>
      <c r="B160" s="39">
        <v>99.791109639376003</v>
      </c>
      <c r="C160" s="39">
        <v>99.791109639376003</v>
      </c>
      <c r="D160" s="39"/>
      <c r="E160" s="39">
        <f t="shared" si="6"/>
        <v>0</v>
      </c>
      <c r="F160" s="39"/>
      <c r="G160" s="39">
        <v>0.86675072176303658</v>
      </c>
      <c r="H160" s="39">
        <v>0.86675072176303658</v>
      </c>
      <c r="I160" s="39"/>
      <c r="J160" s="39">
        <f t="shared" si="7"/>
        <v>0</v>
      </c>
      <c r="K160" s="96">
        <f t="shared" si="8"/>
        <v>0</v>
      </c>
      <c r="M160" s="66"/>
      <c r="N160" s="66"/>
    </row>
    <row r="161" spans="1:61" s="8" customFormat="1" x14ac:dyDescent="0.25">
      <c r="A161" s="26" t="s">
        <v>200</v>
      </c>
      <c r="B161" s="22">
        <v>99.791109639376003</v>
      </c>
      <c r="C161" s="22">
        <v>99.791109639376003</v>
      </c>
      <c r="D161" s="22"/>
      <c r="E161" s="22">
        <f t="shared" si="6"/>
        <v>0</v>
      </c>
      <c r="F161" s="22"/>
      <c r="G161" s="22">
        <v>0.86675072176303658</v>
      </c>
      <c r="H161" s="22">
        <v>0.86675072176303658</v>
      </c>
      <c r="I161" s="22"/>
      <c r="J161" s="22">
        <f t="shared" si="7"/>
        <v>0</v>
      </c>
      <c r="K161" s="97">
        <f t="shared" si="8"/>
        <v>0</v>
      </c>
      <c r="L161" s="151"/>
      <c r="M161" s="66"/>
      <c r="N161" s="66"/>
      <c r="R161" s="151"/>
      <c r="S161" s="151"/>
      <c r="T161" s="151"/>
      <c r="U161" s="151"/>
      <c r="V161" s="151"/>
      <c r="W161" s="151"/>
      <c r="X161" s="151"/>
      <c r="Y161" s="151"/>
      <c r="Z161" s="151"/>
      <c r="AA161" s="151"/>
      <c r="AB161" s="151"/>
      <c r="AC161" s="151"/>
      <c r="AD161" s="151"/>
      <c r="AE161" s="151"/>
      <c r="AF161" s="151"/>
      <c r="AG161" s="151"/>
      <c r="AH161" s="151"/>
      <c r="AI161" s="151"/>
      <c r="AJ161" s="151"/>
      <c r="AK161" s="151"/>
      <c r="AL161" s="151"/>
      <c r="AM161" s="151"/>
      <c r="AN161" s="151"/>
      <c r="AO161" s="151"/>
      <c r="AP161" s="151"/>
      <c r="AQ161" s="151"/>
      <c r="AR161" s="151"/>
      <c r="AS161" s="151"/>
      <c r="AT161" s="151"/>
      <c r="AU161" s="151"/>
      <c r="AV161" s="151"/>
      <c r="AW161" s="151"/>
      <c r="AX161" s="151"/>
      <c r="AY161" s="151"/>
      <c r="AZ161" s="151"/>
      <c r="BA161" s="151"/>
      <c r="BB161" s="151"/>
      <c r="BC161" s="151"/>
      <c r="BD161" s="151"/>
      <c r="BE161" s="151"/>
      <c r="BF161" s="151"/>
      <c r="BG161" s="151"/>
      <c r="BH161" s="151"/>
      <c r="BI161" s="151"/>
    </row>
    <row r="162" spans="1:61" s="151" customFormat="1" x14ac:dyDescent="0.25">
      <c r="A162" s="25" t="s">
        <v>201</v>
      </c>
      <c r="B162" s="39">
        <v>99.791109639376003</v>
      </c>
      <c r="C162" s="39">
        <v>99.791109639376003</v>
      </c>
      <c r="D162" s="39"/>
      <c r="E162" s="39">
        <f t="shared" si="6"/>
        <v>0</v>
      </c>
      <c r="F162" s="39"/>
      <c r="G162" s="39">
        <v>0.86675072176303658</v>
      </c>
      <c r="H162" s="39">
        <v>0.86675072176303658</v>
      </c>
      <c r="I162" s="39"/>
      <c r="J162" s="39">
        <f t="shared" si="7"/>
        <v>0</v>
      </c>
      <c r="K162" s="96">
        <f t="shared" si="8"/>
        <v>0</v>
      </c>
      <c r="M162" s="66"/>
      <c r="N162" s="66"/>
    </row>
    <row r="163" spans="1:61" s="8" customFormat="1" x14ac:dyDescent="0.25">
      <c r="A163" s="26" t="s">
        <v>202</v>
      </c>
      <c r="B163" s="22">
        <v>100</v>
      </c>
      <c r="C163" s="22">
        <v>100</v>
      </c>
      <c r="D163" s="22"/>
      <c r="E163" s="22">
        <f t="shared" si="6"/>
        <v>0</v>
      </c>
      <c r="F163" s="22"/>
      <c r="G163" s="22">
        <v>0.23901909262945883</v>
      </c>
      <c r="H163" s="22">
        <v>0.23901909262945883</v>
      </c>
      <c r="I163" s="22"/>
      <c r="J163" s="22">
        <f t="shared" si="7"/>
        <v>0</v>
      </c>
      <c r="K163" s="97">
        <f t="shared" si="8"/>
        <v>0</v>
      </c>
      <c r="L163" s="151"/>
      <c r="M163" s="66"/>
      <c r="N163" s="66"/>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151"/>
      <c r="AM163" s="151"/>
      <c r="AN163" s="151"/>
      <c r="AO163" s="151"/>
      <c r="AP163" s="151"/>
      <c r="AQ163" s="151"/>
      <c r="AR163" s="151"/>
      <c r="AS163" s="151"/>
      <c r="AT163" s="151"/>
      <c r="AU163" s="151"/>
      <c r="AV163" s="151"/>
      <c r="AW163" s="151"/>
      <c r="AX163" s="151"/>
      <c r="AY163" s="151"/>
      <c r="AZ163" s="151"/>
      <c r="BA163" s="151"/>
      <c r="BB163" s="151"/>
      <c r="BC163" s="151"/>
      <c r="BD163" s="151"/>
      <c r="BE163" s="151"/>
      <c r="BF163" s="151"/>
      <c r="BG163" s="151"/>
      <c r="BH163" s="151"/>
      <c r="BI163" s="151"/>
    </row>
    <row r="164" spans="1:61" s="151" customFormat="1" x14ac:dyDescent="0.25">
      <c r="A164" s="25" t="s">
        <v>203</v>
      </c>
      <c r="B164" s="39">
        <v>100</v>
      </c>
      <c r="C164" s="39">
        <v>100</v>
      </c>
      <c r="D164" s="39"/>
      <c r="E164" s="39">
        <f t="shared" si="6"/>
        <v>0</v>
      </c>
      <c r="F164" s="39"/>
      <c r="G164" s="39">
        <v>0.23901909262945883</v>
      </c>
      <c r="H164" s="39">
        <v>0.23901909262945883</v>
      </c>
      <c r="I164" s="39"/>
      <c r="J164" s="39">
        <f t="shared" si="7"/>
        <v>0</v>
      </c>
      <c r="K164" s="96">
        <f t="shared" si="8"/>
        <v>0</v>
      </c>
      <c r="M164" s="66"/>
      <c r="N164" s="66"/>
    </row>
    <row r="165" spans="1:61" s="8" customFormat="1" x14ac:dyDescent="0.25">
      <c r="A165" s="26" t="s">
        <v>203</v>
      </c>
      <c r="B165" s="22">
        <v>100</v>
      </c>
      <c r="C165" s="22">
        <v>100</v>
      </c>
      <c r="D165" s="22"/>
      <c r="E165" s="22">
        <f t="shared" si="6"/>
        <v>0</v>
      </c>
      <c r="F165" s="22"/>
      <c r="G165" s="22">
        <v>0.23901909262945883</v>
      </c>
      <c r="H165" s="22">
        <v>0.23901909262945883</v>
      </c>
      <c r="I165" s="22"/>
      <c r="J165" s="22">
        <f t="shared" si="7"/>
        <v>0</v>
      </c>
      <c r="K165" s="97">
        <f t="shared" si="8"/>
        <v>0</v>
      </c>
      <c r="L165" s="151"/>
      <c r="M165" s="66"/>
      <c r="N165" s="66"/>
      <c r="R165" s="151"/>
      <c r="S165" s="151"/>
      <c r="T165" s="151"/>
      <c r="U165" s="151"/>
      <c r="V165" s="151"/>
      <c r="W165" s="151"/>
      <c r="X165" s="151"/>
      <c r="Y165" s="151"/>
      <c r="Z165" s="151"/>
      <c r="AA165" s="151"/>
      <c r="AB165" s="151"/>
      <c r="AC165" s="151"/>
      <c r="AD165" s="151"/>
      <c r="AE165" s="151"/>
      <c r="AF165" s="151"/>
      <c r="AG165" s="151"/>
      <c r="AH165" s="151"/>
      <c r="AI165" s="151"/>
      <c r="AJ165" s="151"/>
      <c r="AK165" s="151"/>
      <c r="AL165" s="151"/>
      <c r="AM165" s="151"/>
      <c r="AN165" s="151"/>
      <c r="AO165" s="151"/>
      <c r="AP165" s="151"/>
      <c r="AQ165" s="151"/>
      <c r="AR165" s="151"/>
      <c r="AS165" s="151"/>
      <c r="AT165" s="151"/>
      <c r="AU165" s="151"/>
      <c r="AV165" s="151"/>
      <c r="AW165" s="151"/>
      <c r="AX165" s="151"/>
      <c r="AY165" s="151"/>
      <c r="AZ165" s="151"/>
      <c r="BA165" s="151"/>
      <c r="BB165" s="151"/>
      <c r="BC165" s="151"/>
      <c r="BD165" s="151"/>
      <c r="BE165" s="151"/>
      <c r="BF165" s="151"/>
      <c r="BG165" s="151"/>
      <c r="BH165" s="151"/>
      <c r="BI165" s="151"/>
    </row>
    <row r="166" spans="1:61" s="151" customFormat="1" x14ac:dyDescent="0.25">
      <c r="A166" s="25" t="s">
        <v>204</v>
      </c>
      <c r="B166" s="39">
        <v>100</v>
      </c>
      <c r="C166" s="39">
        <v>100</v>
      </c>
      <c r="D166" s="39"/>
      <c r="E166" s="39">
        <f t="shared" si="6"/>
        <v>0</v>
      </c>
      <c r="F166" s="39"/>
      <c r="G166" s="39">
        <v>2.3763924037933166</v>
      </c>
      <c r="H166" s="39">
        <v>2.3763924037933166</v>
      </c>
      <c r="I166" s="39"/>
      <c r="J166" s="39">
        <f t="shared" si="7"/>
        <v>0</v>
      </c>
      <c r="K166" s="96">
        <f t="shared" si="8"/>
        <v>0</v>
      </c>
      <c r="M166" s="66"/>
      <c r="N166" s="66"/>
    </row>
    <row r="167" spans="1:61" s="8" customFormat="1" x14ac:dyDescent="0.25">
      <c r="A167" s="26" t="s">
        <v>205</v>
      </c>
      <c r="B167" s="22">
        <v>100</v>
      </c>
      <c r="C167" s="22">
        <v>100</v>
      </c>
      <c r="D167" s="22"/>
      <c r="E167" s="22">
        <f t="shared" si="6"/>
        <v>0</v>
      </c>
      <c r="F167" s="22"/>
      <c r="G167" s="22">
        <v>2.3763924037933166</v>
      </c>
      <c r="H167" s="22">
        <v>2.3763924037933166</v>
      </c>
      <c r="I167" s="22"/>
      <c r="J167" s="22">
        <f t="shared" si="7"/>
        <v>0</v>
      </c>
      <c r="K167" s="97">
        <f t="shared" si="8"/>
        <v>0</v>
      </c>
      <c r="L167" s="151"/>
      <c r="M167" s="66"/>
      <c r="N167" s="66"/>
      <c r="R167" s="151"/>
      <c r="S167" s="151"/>
      <c r="T167" s="151"/>
      <c r="U167" s="151"/>
      <c r="V167" s="151"/>
      <c r="W167" s="151"/>
      <c r="X167" s="151"/>
      <c r="Y167" s="151"/>
      <c r="Z167" s="151"/>
      <c r="AA167" s="151"/>
      <c r="AB167" s="151"/>
      <c r="AC167" s="151"/>
      <c r="AD167" s="151"/>
      <c r="AE167" s="151"/>
      <c r="AF167" s="151"/>
      <c r="AG167" s="151"/>
      <c r="AH167" s="151"/>
      <c r="AI167" s="151"/>
      <c r="AJ167" s="151"/>
      <c r="AK167" s="151"/>
      <c r="AL167" s="151"/>
      <c r="AM167" s="151"/>
      <c r="AN167" s="151"/>
      <c r="AO167" s="151"/>
      <c r="AP167" s="151"/>
      <c r="AQ167" s="151"/>
      <c r="AR167" s="151"/>
      <c r="AS167" s="151"/>
      <c r="AT167" s="151"/>
      <c r="AU167" s="151"/>
      <c r="AV167" s="151"/>
      <c r="AW167" s="151"/>
      <c r="AX167" s="151"/>
      <c r="AY167" s="151"/>
      <c r="AZ167" s="151"/>
      <c r="BA167" s="151"/>
      <c r="BB167" s="151"/>
      <c r="BC167" s="151"/>
      <c r="BD167" s="151"/>
      <c r="BE167" s="151"/>
      <c r="BF167" s="151"/>
      <c r="BG167" s="151"/>
      <c r="BH167" s="151"/>
      <c r="BI167" s="151"/>
    </row>
    <row r="168" spans="1:61" s="151" customFormat="1" x14ac:dyDescent="0.25">
      <c r="A168" s="25" t="s">
        <v>205</v>
      </c>
      <c r="B168" s="39">
        <v>100</v>
      </c>
      <c r="C168" s="39">
        <v>100</v>
      </c>
      <c r="D168" s="39"/>
      <c r="E168" s="39">
        <f t="shared" si="6"/>
        <v>0</v>
      </c>
      <c r="F168" s="39"/>
      <c r="G168" s="39">
        <v>2.3763924037933166</v>
      </c>
      <c r="H168" s="39">
        <v>2.3763924037933166</v>
      </c>
      <c r="I168" s="39"/>
      <c r="J168" s="39">
        <f t="shared" si="7"/>
        <v>0</v>
      </c>
      <c r="K168" s="96">
        <f t="shared" si="8"/>
        <v>0</v>
      </c>
      <c r="M168" s="66"/>
      <c r="N168" s="66"/>
    </row>
    <row r="169" spans="1:61" s="8" customFormat="1" x14ac:dyDescent="0.25">
      <c r="A169" s="26" t="s">
        <v>39</v>
      </c>
      <c r="B169" s="22">
        <v>100.39156885182376</v>
      </c>
      <c r="C169" s="22">
        <v>100.08322656732688</v>
      </c>
      <c r="D169" s="22"/>
      <c r="E169" s="22">
        <f t="shared" si="6"/>
        <v>-0.30713962140784812</v>
      </c>
      <c r="F169" s="22"/>
      <c r="G169" s="22">
        <v>8.1261605824526661</v>
      </c>
      <c r="H169" s="22">
        <v>8.1012019236047283</v>
      </c>
      <c r="I169" s="22"/>
      <c r="J169" s="22">
        <f t="shared" si="7"/>
        <v>-2.4958658847937798E-2</v>
      </c>
      <c r="K169" s="97">
        <f t="shared" si="8"/>
        <v>-2.5205665125760472E-4</v>
      </c>
      <c r="L169" s="151"/>
      <c r="M169" s="66"/>
      <c r="N169" s="66"/>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1"/>
      <c r="AR169" s="151"/>
      <c r="AS169" s="151"/>
      <c r="AT169" s="151"/>
      <c r="AU169" s="151"/>
      <c r="AV169" s="151"/>
      <c r="AW169" s="151"/>
      <c r="AX169" s="151"/>
      <c r="AY169" s="151"/>
      <c r="AZ169" s="151"/>
      <c r="BA169" s="151"/>
      <c r="BB169" s="151"/>
      <c r="BC169" s="151"/>
      <c r="BD169" s="151"/>
      <c r="BE169" s="151"/>
      <c r="BF169" s="151"/>
      <c r="BG169" s="151"/>
      <c r="BH169" s="151"/>
      <c r="BI169" s="151"/>
    </row>
    <row r="170" spans="1:61" s="151" customFormat="1" x14ac:dyDescent="0.25">
      <c r="A170" s="25" t="s">
        <v>206</v>
      </c>
      <c r="B170" s="39">
        <v>99.201679125629212</v>
      </c>
      <c r="C170" s="39">
        <v>98.390722985890932</v>
      </c>
      <c r="D170" s="39"/>
      <c r="E170" s="39">
        <f t="shared" si="6"/>
        <v>-0.81748227135478579</v>
      </c>
      <c r="F170" s="39"/>
      <c r="G170" s="39">
        <v>3.0531131649589849</v>
      </c>
      <c r="H170" s="39">
        <v>3.0281545061110462</v>
      </c>
      <c r="I170" s="39"/>
      <c r="J170" s="39">
        <f t="shared" si="7"/>
        <v>-2.4958658847938686E-2</v>
      </c>
      <c r="K170" s="96">
        <f t="shared" si="8"/>
        <v>-2.5205665125761372E-4</v>
      </c>
      <c r="M170" s="66"/>
      <c r="N170" s="66"/>
    </row>
    <row r="171" spans="1:61" s="8" customFormat="1" x14ac:dyDescent="0.25">
      <c r="A171" s="26" t="s">
        <v>207</v>
      </c>
      <c r="B171" s="22">
        <v>99.201622815136417</v>
      </c>
      <c r="C171" s="22">
        <v>98.366082463868295</v>
      </c>
      <c r="D171" s="22"/>
      <c r="E171" s="22">
        <f t="shared" si="6"/>
        <v>-0.84226480127765901</v>
      </c>
      <c r="F171" s="22"/>
      <c r="G171" s="22">
        <v>2.9632793404256863</v>
      </c>
      <c r="H171" s="22">
        <v>2.9383206815777476</v>
      </c>
      <c r="I171" s="22"/>
      <c r="J171" s="22">
        <f t="shared" si="7"/>
        <v>-2.4958658847938686E-2</v>
      </c>
      <c r="K171" s="97">
        <f t="shared" si="8"/>
        <v>-2.5205665125761372E-4</v>
      </c>
      <c r="L171" s="151"/>
      <c r="M171" s="66"/>
      <c r="N171" s="66"/>
      <c r="R171" s="151"/>
      <c r="S171" s="151"/>
      <c r="T171" s="151"/>
      <c r="U171" s="151"/>
      <c r="V171" s="151"/>
      <c r="W171" s="151"/>
      <c r="X171" s="151"/>
      <c r="Y171" s="151"/>
      <c r="Z171" s="151"/>
      <c r="AA171" s="151"/>
      <c r="AB171" s="151"/>
      <c r="AC171" s="151"/>
      <c r="AD171" s="151"/>
      <c r="AE171" s="151"/>
      <c r="AF171" s="151"/>
      <c r="AG171" s="151"/>
      <c r="AH171" s="151"/>
      <c r="AI171" s="151"/>
      <c r="AJ171" s="151"/>
      <c r="AK171" s="151"/>
      <c r="AL171" s="151"/>
      <c r="AM171" s="151"/>
      <c r="AN171" s="151"/>
      <c r="AO171" s="151"/>
      <c r="AP171" s="151"/>
      <c r="AQ171" s="151"/>
      <c r="AR171" s="151"/>
      <c r="AS171" s="151"/>
      <c r="AT171" s="151"/>
      <c r="AU171" s="151"/>
      <c r="AV171" s="151"/>
      <c r="AW171" s="151"/>
      <c r="AX171" s="151"/>
      <c r="AY171" s="151"/>
      <c r="AZ171" s="151"/>
      <c r="BA171" s="151"/>
      <c r="BB171" s="151"/>
      <c r="BC171" s="151"/>
      <c r="BD171" s="151"/>
      <c r="BE171" s="151"/>
      <c r="BF171" s="151"/>
      <c r="BG171" s="151"/>
      <c r="BH171" s="151"/>
      <c r="BI171" s="151"/>
    </row>
    <row r="172" spans="1:61" s="151" customFormat="1" x14ac:dyDescent="0.25">
      <c r="A172" s="25" t="s">
        <v>207</v>
      </c>
      <c r="B172" s="39">
        <v>99.20106039844751</v>
      </c>
      <c r="C172" s="39">
        <v>98.365520047179388</v>
      </c>
      <c r="D172" s="39"/>
      <c r="E172" s="39">
        <f t="shared" si="6"/>
        <v>-0.84226957646633682</v>
      </c>
      <c r="F172" s="39"/>
      <c r="G172" s="39">
        <v>2.963262540319926</v>
      </c>
      <c r="H172" s="39">
        <v>2.9383038814719877</v>
      </c>
      <c r="I172" s="39"/>
      <c r="J172" s="39">
        <f t="shared" si="7"/>
        <v>-2.4958658847938242E-2</v>
      </c>
      <c r="K172" s="96">
        <f t="shared" si="8"/>
        <v>-2.5205665125760922E-4</v>
      </c>
      <c r="M172" s="66"/>
      <c r="N172" s="66"/>
    </row>
    <row r="173" spans="1:61" s="8" customFormat="1" x14ac:dyDescent="0.25">
      <c r="A173" s="26" t="s">
        <v>208</v>
      </c>
      <c r="B173" s="22">
        <v>99.203536632421702</v>
      </c>
      <c r="C173" s="22">
        <v>99.203536632421702</v>
      </c>
      <c r="D173" s="22"/>
      <c r="E173" s="22">
        <f t="shared" si="6"/>
        <v>0</v>
      </c>
      <c r="F173" s="22"/>
      <c r="G173" s="22">
        <v>8.9833824533298717E-2</v>
      </c>
      <c r="H173" s="22">
        <v>8.9833824533298717E-2</v>
      </c>
      <c r="I173" s="22"/>
      <c r="J173" s="22">
        <f t="shared" si="7"/>
        <v>0</v>
      </c>
      <c r="K173" s="97">
        <f t="shared" si="8"/>
        <v>0</v>
      </c>
      <c r="L173" s="151"/>
      <c r="M173" s="66"/>
      <c r="N173" s="66"/>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1"/>
      <c r="AN173" s="151"/>
      <c r="AO173" s="151"/>
      <c r="AP173" s="151"/>
      <c r="AQ173" s="151"/>
      <c r="AR173" s="151"/>
      <c r="AS173" s="151"/>
      <c r="AT173" s="151"/>
      <c r="AU173" s="151"/>
      <c r="AV173" s="151"/>
      <c r="AW173" s="151"/>
      <c r="AX173" s="151"/>
      <c r="AY173" s="151"/>
      <c r="AZ173" s="151"/>
      <c r="BA173" s="151"/>
      <c r="BB173" s="151"/>
      <c r="BC173" s="151"/>
      <c r="BD173" s="151"/>
      <c r="BE173" s="151"/>
      <c r="BF173" s="151"/>
      <c r="BG173" s="151"/>
      <c r="BH173" s="151"/>
      <c r="BI173" s="151"/>
    </row>
    <row r="174" spans="1:61" s="151" customFormat="1" x14ac:dyDescent="0.25">
      <c r="A174" s="25" t="s">
        <v>208</v>
      </c>
      <c r="B174" s="39">
        <v>99.203536632421702</v>
      </c>
      <c r="C174" s="39">
        <v>99.203536632421702</v>
      </c>
      <c r="D174" s="39"/>
      <c r="E174" s="39">
        <f t="shared" si="6"/>
        <v>0</v>
      </c>
      <c r="F174" s="39"/>
      <c r="G174" s="39">
        <v>8.9833824533298717E-2</v>
      </c>
      <c r="H174" s="39">
        <v>8.9833824533298717E-2</v>
      </c>
      <c r="I174" s="39"/>
      <c r="J174" s="39">
        <f t="shared" si="7"/>
        <v>0</v>
      </c>
      <c r="K174" s="96">
        <f t="shared" si="8"/>
        <v>0</v>
      </c>
      <c r="M174" s="66"/>
      <c r="N174" s="66"/>
    </row>
    <row r="175" spans="1:61" s="8" customFormat="1" x14ac:dyDescent="0.25">
      <c r="A175" s="26" t="s">
        <v>209</v>
      </c>
      <c r="B175" s="22">
        <v>86.345401320284722</v>
      </c>
      <c r="C175" s="22">
        <v>86.345401320284722</v>
      </c>
      <c r="D175" s="22"/>
      <c r="E175" s="22">
        <f t="shared" si="6"/>
        <v>0</v>
      </c>
      <c r="F175" s="22"/>
      <c r="G175" s="22">
        <v>0.65163318313010121</v>
      </c>
      <c r="H175" s="22">
        <v>0.65163318313010121</v>
      </c>
      <c r="I175" s="22"/>
      <c r="J175" s="22">
        <f t="shared" si="7"/>
        <v>0</v>
      </c>
      <c r="K175" s="97">
        <f t="shared" si="8"/>
        <v>0</v>
      </c>
      <c r="L175" s="151"/>
      <c r="M175" s="66"/>
      <c r="N175" s="66"/>
      <c r="R175" s="151"/>
      <c r="S175" s="151"/>
      <c r="T175" s="151"/>
      <c r="U175" s="151"/>
      <c r="V175" s="151"/>
      <c r="W175" s="151"/>
      <c r="X175" s="151"/>
      <c r="Y175" s="151"/>
      <c r="Z175" s="151"/>
      <c r="AA175" s="151"/>
      <c r="AB175" s="151"/>
      <c r="AC175" s="151"/>
      <c r="AD175" s="151"/>
      <c r="AE175" s="151"/>
      <c r="AF175" s="151"/>
      <c r="AG175" s="151"/>
      <c r="AH175" s="151"/>
      <c r="AI175" s="151"/>
      <c r="AJ175" s="151"/>
      <c r="AK175" s="151"/>
      <c r="AL175" s="151"/>
      <c r="AM175" s="151"/>
      <c r="AN175" s="151"/>
      <c r="AO175" s="151"/>
      <c r="AP175" s="151"/>
      <c r="AQ175" s="151"/>
      <c r="AR175" s="151"/>
      <c r="AS175" s="151"/>
      <c r="AT175" s="151"/>
      <c r="AU175" s="151"/>
      <c r="AV175" s="151"/>
      <c r="AW175" s="151"/>
      <c r="AX175" s="151"/>
      <c r="AY175" s="151"/>
      <c r="AZ175" s="151"/>
      <c r="BA175" s="151"/>
      <c r="BB175" s="151"/>
      <c r="BC175" s="151"/>
      <c r="BD175" s="151"/>
      <c r="BE175" s="151"/>
      <c r="BF175" s="151"/>
      <c r="BG175" s="151"/>
      <c r="BH175" s="151"/>
      <c r="BI175" s="151"/>
    </row>
    <row r="176" spans="1:61" s="151" customFormat="1" x14ac:dyDescent="0.25">
      <c r="A176" s="25" t="s">
        <v>210</v>
      </c>
      <c r="B176" s="39">
        <v>84.632697588395828</v>
      </c>
      <c r="C176" s="39">
        <v>84.632697588395828</v>
      </c>
      <c r="D176" s="39"/>
      <c r="E176" s="39">
        <f t="shared" si="6"/>
        <v>0</v>
      </c>
      <c r="F176" s="39"/>
      <c r="G176" s="39">
        <v>0.56587373098996729</v>
      </c>
      <c r="H176" s="39">
        <v>0.56587373098996729</v>
      </c>
      <c r="I176" s="39"/>
      <c r="J176" s="39">
        <f t="shared" si="7"/>
        <v>0</v>
      </c>
      <c r="K176" s="96">
        <f t="shared" si="8"/>
        <v>0</v>
      </c>
      <c r="M176" s="66"/>
      <c r="N176" s="66"/>
    </row>
    <row r="177" spans="1:61" s="8" customFormat="1" x14ac:dyDescent="0.25">
      <c r="A177" s="26" t="s">
        <v>211</v>
      </c>
      <c r="B177" s="22">
        <v>81.262800866233462</v>
      </c>
      <c r="C177" s="22">
        <v>81.262800866233462</v>
      </c>
      <c r="D177" s="22"/>
      <c r="E177" s="22">
        <f t="shared" si="6"/>
        <v>0</v>
      </c>
      <c r="F177" s="22"/>
      <c r="G177" s="22">
        <v>0.46161139059429301</v>
      </c>
      <c r="H177" s="22">
        <v>0.46161139059429301</v>
      </c>
      <c r="I177" s="22"/>
      <c r="J177" s="22">
        <f t="shared" si="7"/>
        <v>0</v>
      </c>
      <c r="K177" s="97">
        <f t="shared" si="8"/>
        <v>0</v>
      </c>
      <c r="L177" s="151"/>
      <c r="M177" s="66"/>
      <c r="N177" s="66"/>
      <c r="R177" s="151"/>
      <c r="S177" s="151"/>
      <c r="T177" s="151"/>
      <c r="U177" s="151"/>
      <c r="V177" s="151"/>
      <c r="W177" s="151"/>
      <c r="X177" s="151"/>
      <c r="Y177" s="151"/>
      <c r="Z177" s="151"/>
      <c r="AA177" s="151"/>
      <c r="AB177" s="151"/>
      <c r="AC177" s="151"/>
      <c r="AD177" s="151"/>
      <c r="AE177" s="151"/>
      <c r="AF177" s="151"/>
      <c r="AG177" s="151"/>
      <c r="AH177" s="151"/>
      <c r="AI177" s="151"/>
      <c r="AJ177" s="151"/>
      <c r="AK177" s="151"/>
      <c r="AL177" s="151"/>
      <c r="AM177" s="151"/>
      <c r="AN177" s="151"/>
      <c r="AO177" s="151"/>
      <c r="AP177" s="151"/>
      <c r="AQ177" s="151"/>
      <c r="AR177" s="151"/>
      <c r="AS177" s="151"/>
      <c r="AT177" s="151"/>
      <c r="AU177" s="151"/>
      <c r="AV177" s="151"/>
      <c r="AW177" s="151"/>
      <c r="AX177" s="151"/>
      <c r="AY177" s="151"/>
      <c r="AZ177" s="151"/>
      <c r="BA177" s="151"/>
      <c r="BB177" s="151"/>
      <c r="BC177" s="151"/>
      <c r="BD177" s="151"/>
      <c r="BE177" s="151"/>
      <c r="BF177" s="151"/>
      <c r="BG177" s="151"/>
      <c r="BH177" s="151"/>
      <c r="BI177" s="151"/>
    </row>
    <row r="178" spans="1:61" s="151" customFormat="1" x14ac:dyDescent="0.25">
      <c r="A178" s="25" t="s">
        <v>212</v>
      </c>
      <c r="B178" s="39">
        <v>103.6657876926658</v>
      </c>
      <c r="C178" s="39">
        <v>103.6657876926658</v>
      </c>
      <c r="D178" s="39"/>
      <c r="E178" s="39">
        <f t="shared" si="6"/>
        <v>0</v>
      </c>
      <c r="F178" s="39"/>
      <c r="G178" s="39">
        <v>0.10426234039567427</v>
      </c>
      <c r="H178" s="39">
        <v>0.10426234039567425</v>
      </c>
      <c r="I178" s="39"/>
      <c r="J178" s="39">
        <f t="shared" si="7"/>
        <v>0</v>
      </c>
      <c r="K178" s="96">
        <f t="shared" si="8"/>
        <v>0</v>
      </c>
      <c r="M178" s="66"/>
      <c r="N178" s="66"/>
    </row>
    <row r="179" spans="1:61" s="8" customFormat="1" x14ac:dyDescent="0.25">
      <c r="A179" s="26" t="s">
        <v>213</v>
      </c>
      <c r="B179" s="22">
        <v>99.65201966817996</v>
      </c>
      <c r="C179" s="22">
        <v>99.65201966817996</v>
      </c>
      <c r="D179" s="22"/>
      <c r="E179" s="22">
        <f t="shared" si="6"/>
        <v>0</v>
      </c>
      <c r="F179" s="22"/>
      <c r="G179" s="22">
        <v>8.5759452140133932E-2</v>
      </c>
      <c r="H179" s="22">
        <v>8.5759452140133932E-2</v>
      </c>
      <c r="I179" s="22"/>
      <c r="J179" s="22">
        <f t="shared" si="7"/>
        <v>0</v>
      </c>
      <c r="K179" s="97">
        <f t="shared" si="8"/>
        <v>0</v>
      </c>
      <c r="L179" s="151"/>
      <c r="M179" s="66"/>
      <c r="N179" s="66"/>
      <c r="R179" s="151"/>
      <c r="S179" s="151"/>
      <c r="T179" s="151"/>
      <c r="U179" s="151"/>
      <c r="V179" s="151"/>
      <c r="W179" s="151"/>
      <c r="X179" s="151"/>
      <c r="Y179" s="151"/>
      <c r="Z179" s="151"/>
      <c r="AA179" s="151"/>
      <c r="AB179" s="151"/>
      <c r="AC179" s="151"/>
      <c r="AD179" s="151"/>
      <c r="AE179" s="151"/>
      <c r="AF179" s="151"/>
      <c r="AG179" s="151"/>
      <c r="AH179" s="151"/>
      <c r="AI179" s="151"/>
      <c r="AJ179" s="151"/>
      <c r="AK179" s="151"/>
      <c r="AL179" s="151"/>
      <c r="AM179" s="151"/>
      <c r="AN179" s="151"/>
      <c r="AO179" s="151"/>
      <c r="AP179" s="151"/>
      <c r="AQ179" s="151"/>
      <c r="AR179" s="151"/>
      <c r="AS179" s="151"/>
      <c r="AT179" s="151"/>
      <c r="AU179" s="151"/>
      <c r="AV179" s="151"/>
      <c r="AW179" s="151"/>
      <c r="AX179" s="151"/>
      <c r="AY179" s="151"/>
      <c r="AZ179" s="151"/>
      <c r="BA179" s="151"/>
      <c r="BB179" s="151"/>
      <c r="BC179" s="151"/>
      <c r="BD179" s="151"/>
      <c r="BE179" s="151"/>
      <c r="BF179" s="151"/>
      <c r="BG179" s="151"/>
      <c r="BH179" s="151"/>
      <c r="BI179" s="151"/>
    </row>
    <row r="180" spans="1:61" s="151" customFormat="1" x14ac:dyDescent="0.25">
      <c r="A180" s="25" t="s">
        <v>213</v>
      </c>
      <c r="B180" s="39">
        <v>99.65201966817996</v>
      </c>
      <c r="C180" s="39">
        <v>99.65201966817996</v>
      </c>
      <c r="D180" s="39"/>
      <c r="E180" s="39">
        <f t="shared" si="6"/>
        <v>0</v>
      </c>
      <c r="F180" s="39"/>
      <c r="G180" s="39">
        <v>8.5759452140133932E-2</v>
      </c>
      <c r="H180" s="39">
        <v>8.5759452140133932E-2</v>
      </c>
      <c r="I180" s="39"/>
      <c r="J180" s="39">
        <f t="shared" si="7"/>
        <v>0</v>
      </c>
      <c r="K180" s="96">
        <f t="shared" si="8"/>
        <v>0</v>
      </c>
      <c r="M180" s="66"/>
      <c r="N180" s="66"/>
    </row>
    <row r="181" spans="1:61" s="8" customFormat="1" x14ac:dyDescent="0.25">
      <c r="A181" s="26" t="s">
        <v>214</v>
      </c>
      <c r="B181" s="22">
        <v>103.73792205667057</v>
      </c>
      <c r="C181" s="22">
        <v>103.73792205667057</v>
      </c>
      <c r="D181" s="22"/>
      <c r="E181" s="22">
        <f t="shared" si="6"/>
        <v>0</v>
      </c>
      <c r="F181" s="22"/>
      <c r="G181" s="22">
        <v>4.4214142343635823</v>
      </c>
      <c r="H181" s="22">
        <v>4.4214142343635823</v>
      </c>
      <c r="I181" s="22"/>
      <c r="J181" s="22">
        <f t="shared" si="7"/>
        <v>0</v>
      </c>
      <c r="K181" s="97">
        <f t="shared" si="8"/>
        <v>0</v>
      </c>
      <c r="L181" s="151"/>
      <c r="M181" s="66"/>
      <c r="N181" s="66"/>
      <c r="R181" s="151"/>
      <c r="S181" s="151"/>
      <c r="T181" s="151"/>
      <c r="U181" s="151"/>
      <c r="V181" s="151"/>
      <c r="W181" s="151"/>
      <c r="X181" s="151"/>
      <c r="Y181" s="151"/>
      <c r="Z181" s="151"/>
      <c r="AA181" s="151"/>
      <c r="AB181" s="151"/>
      <c r="AC181" s="151"/>
      <c r="AD181" s="151"/>
      <c r="AE181" s="151"/>
      <c r="AF181" s="151"/>
      <c r="AG181" s="151"/>
      <c r="AH181" s="151"/>
      <c r="AI181" s="151"/>
      <c r="AJ181" s="151"/>
      <c r="AK181" s="151"/>
      <c r="AL181" s="151"/>
      <c r="AM181" s="151"/>
      <c r="AN181" s="151"/>
      <c r="AO181" s="151"/>
      <c r="AP181" s="151"/>
      <c r="AQ181" s="151"/>
      <c r="AR181" s="151"/>
      <c r="AS181" s="151"/>
      <c r="AT181" s="151"/>
      <c r="AU181" s="151"/>
      <c r="AV181" s="151"/>
      <c r="AW181" s="151"/>
      <c r="AX181" s="151"/>
      <c r="AY181" s="151"/>
      <c r="AZ181" s="151"/>
      <c r="BA181" s="151"/>
      <c r="BB181" s="151"/>
      <c r="BC181" s="151"/>
      <c r="BD181" s="151"/>
      <c r="BE181" s="151"/>
      <c r="BF181" s="151"/>
      <c r="BG181" s="151"/>
      <c r="BH181" s="151"/>
      <c r="BI181" s="151"/>
    </row>
    <row r="182" spans="1:61" s="151" customFormat="1" x14ac:dyDescent="0.25">
      <c r="A182" s="25" t="s">
        <v>40</v>
      </c>
      <c r="B182" s="39">
        <v>99.642291698048936</v>
      </c>
      <c r="C182" s="39">
        <v>99.642291698048936</v>
      </c>
      <c r="D182" s="39"/>
      <c r="E182" s="39">
        <f t="shared" si="6"/>
        <v>0</v>
      </c>
      <c r="F182" s="39"/>
      <c r="G182" s="39">
        <v>0.55601287144073686</v>
      </c>
      <c r="H182" s="39">
        <v>0.55601287144073686</v>
      </c>
      <c r="I182" s="39"/>
      <c r="J182" s="39">
        <f t="shared" si="7"/>
        <v>0</v>
      </c>
      <c r="K182" s="96">
        <f t="shared" si="8"/>
        <v>0</v>
      </c>
      <c r="M182" s="66"/>
      <c r="N182" s="66"/>
    </row>
    <row r="183" spans="1:61" s="8" customFormat="1" x14ac:dyDescent="0.25">
      <c r="A183" s="26" t="s">
        <v>215</v>
      </c>
      <c r="B183" s="22">
        <v>100</v>
      </c>
      <c r="C183" s="22">
        <v>100</v>
      </c>
      <c r="D183" s="22"/>
      <c r="E183" s="22">
        <f t="shared" si="6"/>
        <v>0</v>
      </c>
      <c r="F183" s="22"/>
      <c r="G183" s="22">
        <v>4.6312486912647575E-2</v>
      </c>
      <c r="H183" s="22">
        <v>4.6312486912647575E-2</v>
      </c>
      <c r="I183" s="22"/>
      <c r="J183" s="22">
        <f t="shared" si="7"/>
        <v>0</v>
      </c>
      <c r="K183" s="97">
        <f t="shared" si="8"/>
        <v>0</v>
      </c>
      <c r="L183" s="151"/>
      <c r="M183" s="66"/>
      <c r="N183" s="66"/>
      <c r="R183" s="151"/>
      <c r="S183" s="151"/>
      <c r="T183" s="151"/>
      <c r="U183" s="151"/>
      <c r="V183" s="151"/>
      <c r="W183" s="151"/>
      <c r="X183" s="151"/>
      <c r="Y183" s="151"/>
      <c r="Z183" s="151"/>
      <c r="AA183" s="151"/>
      <c r="AB183" s="151"/>
      <c r="AC183" s="151"/>
      <c r="AD183" s="151"/>
      <c r="AE183" s="151"/>
      <c r="AF183" s="151"/>
      <c r="AG183" s="151"/>
      <c r="AH183" s="151"/>
      <c r="AI183" s="151"/>
      <c r="AJ183" s="151"/>
      <c r="AK183" s="151"/>
      <c r="AL183" s="151"/>
      <c r="AM183" s="151"/>
      <c r="AN183" s="151"/>
      <c r="AO183" s="151"/>
      <c r="AP183" s="151"/>
      <c r="AQ183" s="151"/>
      <c r="AR183" s="151"/>
      <c r="AS183" s="151"/>
      <c r="AT183" s="151"/>
      <c r="AU183" s="151"/>
      <c r="AV183" s="151"/>
      <c r="AW183" s="151"/>
      <c r="AX183" s="151"/>
      <c r="AY183" s="151"/>
      <c r="AZ183" s="151"/>
      <c r="BA183" s="151"/>
      <c r="BB183" s="151"/>
      <c r="BC183" s="151"/>
      <c r="BD183" s="151"/>
      <c r="BE183" s="151"/>
      <c r="BF183" s="151"/>
      <c r="BG183" s="151"/>
      <c r="BH183" s="151"/>
      <c r="BI183" s="151"/>
    </row>
    <row r="184" spans="1:61" s="151" customFormat="1" x14ac:dyDescent="0.25">
      <c r="A184" s="25" t="s">
        <v>216</v>
      </c>
      <c r="B184" s="39">
        <v>99.60991632835308</v>
      </c>
      <c r="C184" s="39">
        <v>99.60991632835308</v>
      </c>
      <c r="D184" s="39"/>
      <c r="E184" s="39">
        <f t="shared" si="6"/>
        <v>0</v>
      </c>
      <c r="F184" s="39"/>
      <c r="G184" s="39">
        <v>0.5097003845280893</v>
      </c>
      <c r="H184" s="39">
        <v>0.5097003845280893</v>
      </c>
      <c r="I184" s="39"/>
      <c r="J184" s="39">
        <f t="shared" si="7"/>
        <v>0</v>
      </c>
      <c r="K184" s="96">
        <f t="shared" si="8"/>
        <v>0</v>
      </c>
      <c r="M184" s="66"/>
      <c r="N184" s="66"/>
    </row>
    <row r="185" spans="1:61" s="8" customFormat="1" x14ac:dyDescent="0.25">
      <c r="A185" s="26" t="s">
        <v>41</v>
      </c>
      <c r="B185" s="22">
        <v>108.02307422612817</v>
      </c>
      <c r="C185" s="22">
        <v>108.02307422612817</v>
      </c>
      <c r="D185" s="22"/>
      <c r="E185" s="22">
        <f t="shared" si="6"/>
        <v>0</v>
      </c>
      <c r="F185" s="22"/>
      <c r="G185" s="22">
        <v>2.755676217038916</v>
      </c>
      <c r="H185" s="22">
        <v>2.755676217038916</v>
      </c>
      <c r="I185" s="22"/>
      <c r="J185" s="22">
        <f t="shared" si="7"/>
        <v>0</v>
      </c>
      <c r="K185" s="97">
        <f t="shared" si="8"/>
        <v>0</v>
      </c>
      <c r="L185" s="151"/>
      <c r="M185" s="66"/>
      <c r="N185" s="66"/>
      <c r="R185" s="151"/>
      <c r="S185" s="151"/>
      <c r="T185" s="151"/>
      <c r="U185" s="151"/>
      <c r="V185" s="151"/>
      <c r="W185" s="151"/>
      <c r="X185" s="151"/>
      <c r="Y185" s="151"/>
      <c r="Z185" s="151"/>
      <c r="AA185" s="151"/>
      <c r="AB185" s="151"/>
      <c r="AC185" s="151"/>
      <c r="AD185" s="151"/>
      <c r="AE185" s="151"/>
      <c r="AF185" s="151"/>
      <c r="AG185" s="151"/>
      <c r="AH185" s="151"/>
      <c r="AI185" s="151"/>
      <c r="AJ185" s="151"/>
      <c r="AK185" s="151"/>
      <c r="AL185" s="151"/>
      <c r="AM185" s="151"/>
      <c r="AN185" s="151"/>
      <c r="AO185" s="151"/>
      <c r="AP185" s="151"/>
      <c r="AQ185" s="151"/>
      <c r="AR185" s="151"/>
      <c r="AS185" s="151"/>
      <c r="AT185" s="151"/>
      <c r="AU185" s="151"/>
      <c r="AV185" s="151"/>
      <c r="AW185" s="151"/>
      <c r="AX185" s="151"/>
      <c r="AY185" s="151"/>
      <c r="AZ185" s="151"/>
      <c r="BA185" s="151"/>
      <c r="BB185" s="151"/>
      <c r="BC185" s="151"/>
      <c r="BD185" s="151"/>
      <c r="BE185" s="151"/>
      <c r="BF185" s="151"/>
      <c r="BG185" s="151"/>
      <c r="BH185" s="151"/>
      <c r="BI185" s="151"/>
    </row>
    <row r="186" spans="1:61" s="151" customFormat="1" x14ac:dyDescent="0.25">
      <c r="A186" s="25" t="s">
        <v>217</v>
      </c>
      <c r="B186" s="39">
        <v>96.772922808967394</v>
      </c>
      <c r="C186" s="39">
        <v>96.772922808967394</v>
      </c>
      <c r="D186" s="39"/>
      <c r="E186" s="39">
        <f t="shared" si="6"/>
        <v>0</v>
      </c>
      <c r="F186" s="39"/>
      <c r="G186" s="39">
        <v>1.3962906437950506</v>
      </c>
      <c r="H186" s="39">
        <v>1.3962906437950506</v>
      </c>
      <c r="I186" s="39"/>
      <c r="J186" s="39">
        <f t="shared" si="7"/>
        <v>0</v>
      </c>
      <c r="K186" s="96">
        <f t="shared" si="8"/>
        <v>0</v>
      </c>
      <c r="M186" s="66"/>
      <c r="N186" s="66"/>
    </row>
    <row r="187" spans="1:61" s="9" customFormat="1" x14ac:dyDescent="0.25">
      <c r="A187" s="26" t="s">
        <v>218</v>
      </c>
      <c r="B187" s="22">
        <v>122.67113236938773</v>
      </c>
      <c r="C187" s="22">
        <v>122.67113236938773</v>
      </c>
      <c r="D187" s="22"/>
      <c r="E187" s="22">
        <f t="shared" si="6"/>
        <v>0</v>
      </c>
      <c r="F187" s="22"/>
      <c r="G187" s="22">
        <v>1.3593855732438656</v>
      </c>
      <c r="H187" s="22">
        <v>1.3593855732438656</v>
      </c>
      <c r="I187" s="22"/>
      <c r="J187" s="22">
        <f t="shared" si="7"/>
        <v>0</v>
      </c>
      <c r="K187" s="97">
        <f t="shared" si="8"/>
        <v>0</v>
      </c>
      <c r="L187" s="168"/>
      <c r="M187" s="66"/>
      <c r="N187" s="66"/>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row>
    <row r="188" spans="1:61" s="151" customFormat="1" x14ac:dyDescent="0.25">
      <c r="A188" s="25" t="s">
        <v>42</v>
      </c>
      <c r="B188" s="39">
        <v>96.239723509901694</v>
      </c>
      <c r="C188" s="39">
        <v>96.239723509901694</v>
      </c>
      <c r="D188" s="39"/>
      <c r="E188" s="39">
        <f t="shared" si="6"/>
        <v>0</v>
      </c>
      <c r="F188" s="39"/>
      <c r="G188" s="39">
        <v>1.1097251458839283</v>
      </c>
      <c r="H188" s="39">
        <v>1.1097251458839281</v>
      </c>
      <c r="I188" s="39"/>
      <c r="J188" s="39">
        <f t="shared" si="7"/>
        <v>0</v>
      </c>
      <c r="K188" s="96">
        <f t="shared" si="8"/>
        <v>0</v>
      </c>
      <c r="M188" s="66"/>
      <c r="N188" s="66"/>
    </row>
    <row r="189" spans="1:61" s="8" customFormat="1" x14ac:dyDescent="0.25">
      <c r="A189" s="26" t="s">
        <v>42</v>
      </c>
      <c r="B189" s="22">
        <v>96.239723509901694</v>
      </c>
      <c r="C189" s="22">
        <v>96.239723509901694</v>
      </c>
      <c r="D189" s="22"/>
      <c r="E189" s="22">
        <f t="shared" si="6"/>
        <v>0</v>
      </c>
      <c r="F189" s="22"/>
      <c r="G189" s="22">
        <v>1.1097251458839283</v>
      </c>
      <c r="H189" s="22">
        <v>1.1097251458839281</v>
      </c>
      <c r="I189" s="22"/>
      <c r="J189" s="22">
        <f t="shared" si="7"/>
        <v>0</v>
      </c>
      <c r="K189" s="97">
        <f t="shared" si="8"/>
        <v>0</v>
      </c>
      <c r="L189" s="151"/>
      <c r="M189" s="66"/>
      <c r="N189" s="66"/>
      <c r="R189" s="151"/>
      <c r="S189" s="151"/>
      <c r="T189" s="151"/>
      <c r="U189" s="151"/>
      <c r="V189" s="151"/>
      <c r="W189" s="151"/>
      <c r="X189" s="151"/>
      <c r="Y189" s="151"/>
      <c r="Z189" s="151"/>
      <c r="AA189" s="151"/>
      <c r="AB189" s="151"/>
      <c r="AC189" s="151"/>
      <c r="AD189" s="151"/>
      <c r="AE189" s="151"/>
      <c r="AF189" s="151"/>
      <c r="AG189" s="151"/>
      <c r="AH189" s="151"/>
      <c r="AI189" s="151"/>
      <c r="AJ189" s="151"/>
      <c r="AK189" s="151"/>
      <c r="AL189" s="151"/>
      <c r="AM189" s="151"/>
      <c r="AN189" s="151"/>
      <c r="AO189" s="151"/>
      <c r="AP189" s="151"/>
      <c r="AQ189" s="151"/>
      <c r="AR189" s="151"/>
      <c r="AS189" s="151"/>
      <c r="AT189" s="151"/>
      <c r="AU189" s="151"/>
      <c r="AV189" s="151"/>
      <c r="AW189" s="151"/>
      <c r="AX189" s="151"/>
      <c r="AY189" s="151"/>
      <c r="AZ189" s="151"/>
      <c r="BA189" s="151"/>
      <c r="BB189" s="151"/>
      <c r="BC189" s="151"/>
      <c r="BD189" s="151"/>
      <c r="BE189" s="151"/>
      <c r="BF189" s="151"/>
      <c r="BG189" s="151"/>
      <c r="BH189" s="151"/>
      <c r="BI189" s="151"/>
    </row>
    <row r="190" spans="1:61" s="151" customFormat="1" x14ac:dyDescent="0.25">
      <c r="A190" s="25" t="s">
        <v>219</v>
      </c>
      <c r="B190" s="39">
        <v>87.643347276152426</v>
      </c>
      <c r="C190" s="39">
        <v>88.232423436574095</v>
      </c>
      <c r="D190" s="39"/>
      <c r="E190" s="39">
        <f t="shared" si="6"/>
        <v>0.67212877957019135</v>
      </c>
      <c r="F190" s="39"/>
      <c r="G190" s="39">
        <v>8.8597890065409874</v>
      </c>
      <c r="H190" s="39">
        <v>8.9193381982631443</v>
      </c>
      <c r="I190" s="39"/>
      <c r="J190" s="39">
        <f t="shared" si="7"/>
        <v>5.9549191722156891E-2</v>
      </c>
      <c r="K190" s="96">
        <f t="shared" si="8"/>
        <v>6.0138527242316624E-4</v>
      </c>
      <c r="M190" s="66"/>
      <c r="N190" s="66"/>
    </row>
    <row r="191" spans="1:61" s="8" customFormat="1" x14ac:dyDescent="0.25">
      <c r="A191" s="26" t="s">
        <v>220</v>
      </c>
      <c r="B191" s="22">
        <v>97.890891615653786</v>
      </c>
      <c r="C191" s="22">
        <v>97.890891615653786</v>
      </c>
      <c r="D191" s="22"/>
      <c r="E191" s="22">
        <f t="shared" si="6"/>
        <v>0</v>
      </c>
      <c r="F191" s="22"/>
      <c r="G191" s="22">
        <v>2.1844986081332505</v>
      </c>
      <c r="H191" s="22">
        <v>2.1844986081332505</v>
      </c>
      <c r="I191" s="22"/>
      <c r="J191" s="22">
        <f t="shared" si="7"/>
        <v>0</v>
      </c>
      <c r="K191" s="97">
        <f t="shared" si="8"/>
        <v>0</v>
      </c>
      <c r="L191" s="151"/>
      <c r="M191" s="66"/>
      <c r="N191" s="66"/>
      <c r="R191" s="151"/>
      <c r="S191" s="151"/>
      <c r="T191" s="151"/>
      <c r="U191" s="151"/>
      <c r="V191" s="151"/>
      <c r="W191" s="151"/>
      <c r="X191" s="151"/>
      <c r="Y191" s="151"/>
      <c r="Z191" s="151"/>
      <c r="AA191" s="151"/>
      <c r="AB191" s="151"/>
      <c r="AC191" s="151"/>
      <c r="AD191" s="151"/>
      <c r="AE191" s="151"/>
      <c r="AF191" s="151"/>
      <c r="AG191" s="151"/>
      <c r="AH191" s="151"/>
      <c r="AI191" s="151"/>
      <c r="AJ191" s="151"/>
      <c r="AK191" s="151"/>
      <c r="AL191" s="151"/>
      <c r="AM191" s="151"/>
      <c r="AN191" s="151"/>
      <c r="AO191" s="151"/>
      <c r="AP191" s="151"/>
      <c r="AQ191" s="151"/>
      <c r="AR191" s="151"/>
      <c r="AS191" s="151"/>
      <c r="AT191" s="151"/>
      <c r="AU191" s="151"/>
      <c r="AV191" s="151"/>
      <c r="AW191" s="151"/>
      <c r="AX191" s="151"/>
      <c r="AY191" s="151"/>
      <c r="AZ191" s="151"/>
      <c r="BA191" s="151"/>
      <c r="BB191" s="151"/>
      <c r="BC191" s="151"/>
      <c r="BD191" s="151"/>
      <c r="BE191" s="151"/>
      <c r="BF191" s="151"/>
      <c r="BG191" s="151"/>
      <c r="BH191" s="151"/>
      <c r="BI191" s="151"/>
    </row>
    <row r="192" spans="1:61" s="151" customFormat="1" x14ac:dyDescent="0.25">
      <c r="A192" s="25" t="s">
        <v>221</v>
      </c>
      <c r="B192" s="39">
        <v>97.666039877415244</v>
      </c>
      <c r="C192" s="39">
        <v>97.666039877415244</v>
      </c>
      <c r="D192" s="39"/>
      <c r="E192" s="39">
        <f t="shared" si="6"/>
        <v>0</v>
      </c>
      <c r="F192" s="39"/>
      <c r="G192" s="39">
        <v>0.8913855628793147</v>
      </c>
      <c r="H192" s="39">
        <v>0.8913855628793147</v>
      </c>
      <c r="I192" s="39"/>
      <c r="J192" s="39">
        <f t="shared" si="7"/>
        <v>0</v>
      </c>
      <c r="K192" s="96">
        <f t="shared" si="8"/>
        <v>0</v>
      </c>
      <c r="M192" s="66"/>
      <c r="N192" s="66"/>
    </row>
    <row r="193" spans="1:61" s="8" customFormat="1" x14ac:dyDescent="0.25">
      <c r="A193" s="26" t="s">
        <v>221</v>
      </c>
      <c r="B193" s="22">
        <v>97.666039877415244</v>
      </c>
      <c r="C193" s="22">
        <v>97.666039877415244</v>
      </c>
      <c r="D193" s="22"/>
      <c r="E193" s="22">
        <f t="shared" si="6"/>
        <v>0</v>
      </c>
      <c r="F193" s="22"/>
      <c r="G193" s="22">
        <v>0.8913855628793147</v>
      </c>
      <c r="H193" s="22">
        <v>0.8913855628793147</v>
      </c>
      <c r="I193" s="22"/>
      <c r="J193" s="22">
        <f t="shared" si="7"/>
        <v>0</v>
      </c>
      <c r="K193" s="97">
        <f t="shared" si="8"/>
        <v>0</v>
      </c>
      <c r="L193" s="151"/>
      <c r="M193" s="66"/>
      <c r="N193" s="66"/>
      <c r="R193" s="151"/>
      <c r="S193" s="151"/>
      <c r="T193" s="151"/>
      <c r="U193" s="151"/>
      <c r="V193" s="151"/>
      <c r="W193" s="151"/>
      <c r="X193" s="151"/>
      <c r="Y193" s="151"/>
      <c r="Z193" s="151"/>
      <c r="AA193" s="151"/>
      <c r="AB193" s="151"/>
      <c r="AC193" s="151"/>
      <c r="AD193" s="151"/>
      <c r="AE193" s="151"/>
      <c r="AF193" s="151"/>
      <c r="AG193" s="151"/>
      <c r="AH193" s="151"/>
      <c r="AI193" s="151"/>
      <c r="AJ193" s="151"/>
      <c r="AK193" s="151"/>
      <c r="AL193" s="151"/>
      <c r="AM193" s="151"/>
      <c r="AN193" s="151"/>
      <c r="AO193" s="151"/>
      <c r="AP193" s="151"/>
      <c r="AQ193" s="151"/>
      <c r="AR193" s="151"/>
      <c r="AS193" s="151"/>
      <c r="AT193" s="151"/>
      <c r="AU193" s="151"/>
      <c r="AV193" s="151"/>
      <c r="AW193" s="151"/>
      <c r="AX193" s="151"/>
      <c r="AY193" s="151"/>
      <c r="AZ193" s="151"/>
      <c r="BA193" s="151"/>
      <c r="BB193" s="151"/>
      <c r="BC193" s="151"/>
      <c r="BD193" s="151"/>
      <c r="BE193" s="151"/>
      <c r="BF193" s="151"/>
      <c r="BG193" s="151"/>
      <c r="BH193" s="151"/>
      <c r="BI193" s="151"/>
    </row>
    <row r="194" spans="1:61" s="151" customFormat="1" x14ac:dyDescent="0.25">
      <c r="A194" s="25" t="s">
        <v>43</v>
      </c>
      <c r="B194" s="39">
        <v>98.962795616592985</v>
      </c>
      <c r="C194" s="39">
        <v>98.962795616592985</v>
      </c>
      <c r="D194" s="39"/>
      <c r="E194" s="39">
        <f t="shared" si="6"/>
        <v>0</v>
      </c>
      <c r="F194" s="39"/>
      <c r="G194" s="39">
        <v>0.52529413844547101</v>
      </c>
      <c r="H194" s="39">
        <v>0.52529413844547101</v>
      </c>
      <c r="I194" s="39"/>
      <c r="J194" s="39">
        <f t="shared" si="7"/>
        <v>0</v>
      </c>
      <c r="K194" s="96">
        <f t="shared" si="8"/>
        <v>0</v>
      </c>
      <c r="M194" s="66"/>
      <c r="N194" s="66"/>
    </row>
    <row r="195" spans="1:61" s="8" customFormat="1" x14ac:dyDescent="0.25">
      <c r="A195" s="26" t="s">
        <v>222</v>
      </c>
      <c r="B195" s="22">
        <v>98.962795616592985</v>
      </c>
      <c r="C195" s="22">
        <v>98.962795616592985</v>
      </c>
      <c r="D195" s="22"/>
      <c r="E195" s="22">
        <f t="shared" si="6"/>
        <v>0</v>
      </c>
      <c r="F195" s="22"/>
      <c r="G195" s="22">
        <v>0.52529413844547101</v>
      </c>
      <c r="H195" s="22">
        <v>0.52529413844547101</v>
      </c>
      <c r="I195" s="22"/>
      <c r="J195" s="22">
        <f t="shared" si="7"/>
        <v>0</v>
      </c>
      <c r="K195" s="97">
        <f t="shared" si="8"/>
        <v>0</v>
      </c>
      <c r="L195" s="151"/>
      <c r="M195" s="66"/>
      <c r="N195" s="66"/>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1"/>
      <c r="AN195" s="151"/>
      <c r="AO195" s="151"/>
      <c r="AP195" s="151"/>
      <c r="AQ195" s="151"/>
      <c r="AR195" s="151"/>
      <c r="AS195" s="151"/>
      <c r="AT195" s="151"/>
      <c r="AU195" s="151"/>
      <c r="AV195" s="151"/>
      <c r="AW195" s="151"/>
      <c r="AX195" s="151"/>
      <c r="AY195" s="151"/>
      <c r="AZ195" s="151"/>
      <c r="BA195" s="151"/>
      <c r="BB195" s="151"/>
      <c r="BC195" s="151"/>
      <c r="BD195" s="151"/>
      <c r="BE195" s="151"/>
      <c r="BF195" s="151"/>
      <c r="BG195" s="151"/>
      <c r="BH195" s="151"/>
      <c r="BI195" s="151"/>
    </row>
    <row r="196" spans="1:61" s="151" customFormat="1" x14ac:dyDescent="0.25">
      <c r="A196" s="25" t="s">
        <v>223</v>
      </c>
      <c r="B196" s="39">
        <v>96.940365328139009</v>
      </c>
      <c r="C196" s="39">
        <v>96.940365328139009</v>
      </c>
      <c r="D196" s="39"/>
      <c r="E196" s="39">
        <f t="shared" si="6"/>
        <v>0</v>
      </c>
      <c r="F196" s="39"/>
      <c r="G196" s="39">
        <v>0.57748430057748901</v>
      </c>
      <c r="H196" s="39">
        <v>0.57748430057748901</v>
      </c>
      <c r="I196" s="39"/>
      <c r="J196" s="39">
        <f t="shared" si="7"/>
        <v>0</v>
      </c>
      <c r="K196" s="96">
        <f t="shared" si="8"/>
        <v>0</v>
      </c>
      <c r="M196" s="66"/>
      <c r="N196" s="66"/>
    </row>
    <row r="197" spans="1:61" s="8" customFormat="1" x14ac:dyDescent="0.25">
      <c r="A197" s="26" t="s">
        <v>223</v>
      </c>
      <c r="B197" s="22">
        <v>96.940365328139009</v>
      </c>
      <c r="C197" s="22">
        <v>96.940365328139009</v>
      </c>
      <c r="D197" s="22"/>
      <c r="E197" s="22">
        <f t="shared" si="6"/>
        <v>0</v>
      </c>
      <c r="F197" s="22"/>
      <c r="G197" s="22">
        <v>0.57748430057748901</v>
      </c>
      <c r="H197" s="22">
        <v>0.57748430057748901</v>
      </c>
      <c r="I197" s="22"/>
      <c r="J197" s="22">
        <f t="shared" si="7"/>
        <v>0</v>
      </c>
      <c r="K197" s="97">
        <f t="shared" si="8"/>
        <v>0</v>
      </c>
      <c r="L197" s="151"/>
      <c r="M197" s="66"/>
      <c r="N197" s="66"/>
      <c r="R197" s="151"/>
      <c r="S197" s="151"/>
      <c r="T197" s="151"/>
      <c r="U197" s="151"/>
      <c r="V197" s="151"/>
      <c r="W197" s="151"/>
      <c r="X197" s="151"/>
      <c r="Y197" s="151"/>
      <c r="Z197" s="151"/>
      <c r="AA197" s="151"/>
      <c r="AB197" s="151"/>
      <c r="AC197" s="151"/>
      <c r="AD197" s="151"/>
      <c r="AE197" s="151"/>
      <c r="AF197" s="151"/>
      <c r="AG197" s="151"/>
      <c r="AH197" s="151"/>
      <c r="AI197" s="151"/>
      <c r="AJ197" s="151"/>
      <c r="AK197" s="151"/>
      <c r="AL197" s="151"/>
      <c r="AM197" s="151"/>
      <c r="AN197" s="151"/>
      <c r="AO197" s="151"/>
      <c r="AP197" s="151"/>
      <c r="AQ197" s="151"/>
      <c r="AR197" s="151"/>
      <c r="AS197" s="151"/>
      <c r="AT197" s="151"/>
      <c r="AU197" s="151"/>
      <c r="AV197" s="151"/>
      <c r="AW197" s="151"/>
      <c r="AX197" s="151"/>
      <c r="AY197" s="151"/>
      <c r="AZ197" s="151"/>
      <c r="BA197" s="151"/>
      <c r="BB197" s="151"/>
      <c r="BC197" s="151"/>
      <c r="BD197" s="151"/>
      <c r="BE197" s="151"/>
      <c r="BF197" s="151"/>
      <c r="BG197" s="151"/>
      <c r="BH197" s="151"/>
      <c r="BI197" s="151"/>
    </row>
    <row r="198" spans="1:61" s="151" customFormat="1" x14ac:dyDescent="0.25">
      <c r="A198" s="25" t="s">
        <v>224</v>
      </c>
      <c r="B198" s="39">
        <v>98.943525585058538</v>
      </c>
      <c r="C198" s="39">
        <v>98.943525585058538</v>
      </c>
      <c r="D198" s="39"/>
      <c r="E198" s="39">
        <f t="shared" si="6"/>
        <v>0</v>
      </c>
      <c r="F198" s="39"/>
      <c r="G198" s="39">
        <v>0.19033460623097609</v>
      </c>
      <c r="H198" s="39">
        <v>0.19033460623097612</v>
      </c>
      <c r="I198" s="39"/>
      <c r="J198" s="39">
        <f t="shared" si="7"/>
        <v>0</v>
      </c>
      <c r="K198" s="96">
        <f t="shared" si="8"/>
        <v>0</v>
      </c>
      <c r="M198" s="66"/>
      <c r="N198" s="66"/>
    </row>
    <row r="199" spans="1:61" s="8" customFormat="1" x14ac:dyDescent="0.25">
      <c r="A199" s="26" t="s">
        <v>224</v>
      </c>
      <c r="B199" s="22">
        <v>98.943525585058538</v>
      </c>
      <c r="C199" s="22">
        <v>98.943525585058538</v>
      </c>
      <c r="D199" s="22"/>
      <c r="E199" s="22">
        <f t="shared" ref="E199:E262" si="9">((C199/B199-1)*100)</f>
        <v>0</v>
      </c>
      <c r="F199" s="22"/>
      <c r="G199" s="22">
        <v>0.19033460623097609</v>
      </c>
      <c r="H199" s="22">
        <v>0.19033460623097612</v>
      </c>
      <c r="I199" s="22"/>
      <c r="J199" s="22">
        <f t="shared" ref="J199:J262" si="10">H199-G199</f>
        <v>0</v>
      </c>
      <c r="K199" s="97">
        <f t="shared" si="8"/>
        <v>0</v>
      </c>
      <c r="L199" s="151"/>
      <c r="M199" s="66"/>
      <c r="N199" s="66"/>
      <c r="R199" s="151"/>
      <c r="S199" s="151"/>
      <c r="T199" s="151"/>
      <c r="U199" s="151"/>
      <c r="V199" s="151"/>
      <c r="W199" s="151"/>
      <c r="X199" s="151"/>
      <c r="Y199" s="151"/>
      <c r="Z199" s="151"/>
      <c r="AA199" s="151"/>
      <c r="AB199" s="151"/>
      <c r="AC199" s="151"/>
      <c r="AD199" s="151"/>
      <c r="AE199" s="151"/>
      <c r="AF199" s="151"/>
      <c r="AG199" s="151"/>
      <c r="AH199" s="151"/>
      <c r="AI199" s="151"/>
      <c r="AJ199" s="151"/>
      <c r="AK199" s="151"/>
      <c r="AL199" s="151"/>
      <c r="AM199" s="151"/>
      <c r="AN199" s="151"/>
      <c r="AO199" s="151"/>
      <c r="AP199" s="151"/>
      <c r="AQ199" s="151"/>
      <c r="AR199" s="151"/>
      <c r="AS199" s="151"/>
      <c r="AT199" s="151"/>
      <c r="AU199" s="151"/>
      <c r="AV199" s="151"/>
      <c r="AW199" s="151"/>
      <c r="AX199" s="151"/>
      <c r="AY199" s="151"/>
      <c r="AZ199" s="151"/>
      <c r="BA199" s="151"/>
      <c r="BB199" s="151"/>
      <c r="BC199" s="151"/>
      <c r="BD199" s="151"/>
      <c r="BE199" s="151"/>
      <c r="BF199" s="151"/>
      <c r="BG199" s="151"/>
      <c r="BH199" s="151"/>
      <c r="BI199" s="151"/>
    </row>
    <row r="200" spans="1:61" s="151" customFormat="1" x14ac:dyDescent="0.25">
      <c r="A200" s="25" t="s">
        <v>225</v>
      </c>
      <c r="B200" s="39">
        <v>84.740332190753335</v>
      </c>
      <c r="C200" s="39">
        <v>85.49628706118564</v>
      </c>
      <c r="D200" s="39"/>
      <c r="E200" s="39">
        <f t="shared" si="9"/>
        <v>0.89208391198021264</v>
      </c>
      <c r="F200" s="39"/>
      <c r="G200" s="39">
        <v>6.6752903984077365</v>
      </c>
      <c r="H200" s="39">
        <v>6.7348395901298925</v>
      </c>
      <c r="I200" s="39"/>
      <c r="J200" s="39">
        <f t="shared" si="10"/>
        <v>5.9549191722156003E-2</v>
      </c>
      <c r="K200" s="96">
        <f t="shared" si="8"/>
        <v>6.0138527242315735E-4</v>
      </c>
      <c r="M200" s="66"/>
      <c r="N200" s="66"/>
    </row>
    <row r="201" spans="1:61" s="170" customFormat="1" x14ac:dyDescent="0.25">
      <c r="A201" s="26" t="s">
        <v>226</v>
      </c>
      <c r="B201" s="22">
        <v>85.304300484258903</v>
      </c>
      <c r="C201" s="22">
        <v>83.282403225003648</v>
      </c>
      <c r="D201" s="22"/>
      <c r="E201" s="22">
        <f t="shared" si="9"/>
        <v>-2.3702172666293153</v>
      </c>
      <c r="F201" s="22"/>
      <c r="G201" s="22">
        <v>5.3262657093177318E-2</v>
      </c>
      <c r="H201" s="22">
        <v>5.2000216398089279E-2</v>
      </c>
      <c r="I201" s="22"/>
      <c r="J201" s="22">
        <f t="shared" si="10"/>
        <v>-1.2624406950880393E-3</v>
      </c>
      <c r="K201" s="97">
        <f t="shared" ref="K201:K264" si="11">J201/$G$5</f>
        <v>-1.2749345866454909E-5</v>
      </c>
      <c r="L201" s="169"/>
      <c r="M201" s="66"/>
      <c r="N201" s="66"/>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69"/>
      <c r="BF201" s="169"/>
      <c r="BG201" s="169"/>
      <c r="BH201" s="169"/>
      <c r="BI201" s="169"/>
    </row>
    <row r="202" spans="1:61" s="169" customFormat="1" x14ac:dyDescent="0.25">
      <c r="A202" s="25" t="s">
        <v>226</v>
      </c>
      <c r="B202" s="39">
        <v>85.304300484258903</v>
      </c>
      <c r="C202" s="39">
        <v>83.282403225003648</v>
      </c>
      <c r="D202" s="39"/>
      <c r="E202" s="39">
        <f t="shared" si="9"/>
        <v>-2.3702172666293153</v>
      </c>
      <c r="F202" s="39"/>
      <c r="G202" s="39">
        <v>5.3262657093177318E-2</v>
      </c>
      <c r="H202" s="39">
        <v>5.2000216398089279E-2</v>
      </c>
      <c r="I202" s="39"/>
      <c r="J202" s="39">
        <f t="shared" si="10"/>
        <v>-1.2624406950880393E-3</v>
      </c>
      <c r="K202" s="96">
        <f t="shared" si="11"/>
        <v>-1.2749345866454909E-5</v>
      </c>
      <c r="M202" s="66"/>
      <c r="N202" s="66"/>
    </row>
    <row r="203" spans="1:61" s="8" customFormat="1" x14ac:dyDescent="0.25">
      <c r="A203" s="26" t="s">
        <v>227</v>
      </c>
      <c r="B203" s="22">
        <v>78.318931943790574</v>
      </c>
      <c r="C203" s="22">
        <v>79.225961387009065</v>
      </c>
      <c r="D203" s="22"/>
      <c r="E203" s="22">
        <f t="shared" si="9"/>
        <v>1.158122845533005</v>
      </c>
      <c r="F203" s="22"/>
      <c r="G203" s="22">
        <v>4.2742042643291738</v>
      </c>
      <c r="H203" s="22">
        <v>4.3237048003791152</v>
      </c>
      <c r="I203" s="22"/>
      <c r="J203" s="22">
        <f t="shared" si="10"/>
        <v>4.9500536049941424E-2</v>
      </c>
      <c r="K203" s="97">
        <f t="shared" si="11"/>
        <v>4.9990423877425126E-4</v>
      </c>
      <c r="L203" s="151"/>
      <c r="M203" s="66"/>
      <c r="N203" s="66"/>
      <c r="R203" s="151"/>
      <c r="S203" s="151"/>
      <c r="T203" s="151"/>
      <c r="U203" s="151"/>
      <c r="V203" s="151"/>
      <c r="W203" s="151"/>
      <c r="X203" s="151"/>
      <c r="Y203" s="151"/>
      <c r="Z203" s="151"/>
      <c r="AA203" s="151"/>
      <c r="AB203" s="151"/>
      <c r="AC203" s="151"/>
      <c r="AD203" s="151"/>
      <c r="AE203" s="151"/>
      <c r="AF203" s="151"/>
      <c r="AG203" s="151"/>
      <c r="AH203" s="151"/>
      <c r="AI203" s="151"/>
      <c r="AJ203" s="151"/>
      <c r="AK203" s="151"/>
      <c r="AL203" s="151"/>
      <c r="AM203" s="151"/>
      <c r="AN203" s="151"/>
      <c r="AO203" s="151"/>
      <c r="AP203" s="151"/>
      <c r="AQ203" s="151"/>
      <c r="AR203" s="151"/>
      <c r="AS203" s="151"/>
      <c r="AT203" s="151"/>
      <c r="AU203" s="151"/>
      <c r="AV203" s="151"/>
      <c r="AW203" s="151"/>
      <c r="AX203" s="151"/>
      <c r="AY203" s="151"/>
      <c r="AZ203" s="151"/>
      <c r="BA203" s="151"/>
      <c r="BB203" s="151"/>
      <c r="BC203" s="151"/>
      <c r="BD203" s="151"/>
      <c r="BE203" s="151"/>
      <c r="BF203" s="151"/>
      <c r="BG203" s="151"/>
      <c r="BH203" s="151"/>
      <c r="BI203" s="151"/>
    </row>
    <row r="204" spans="1:61" s="151" customFormat="1" x14ac:dyDescent="0.25">
      <c r="A204" s="25" t="s">
        <v>227</v>
      </c>
      <c r="B204" s="39">
        <v>78.318931943790574</v>
      </c>
      <c r="C204" s="39">
        <v>79.225961387009065</v>
      </c>
      <c r="D204" s="39"/>
      <c r="E204" s="39">
        <f t="shared" si="9"/>
        <v>1.158122845533005</v>
      </c>
      <c r="F204" s="39"/>
      <c r="G204" s="39">
        <v>4.2742042643291738</v>
      </c>
      <c r="H204" s="39">
        <v>4.3237048003791152</v>
      </c>
      <c r="I204" s="39"/>
      <c r="J204" s="39">
        <f t="shared" si="10"/>
        <v>4.9500536049941424E-2</v>
      </c>
      <c r="K204" s="96">
        <f t="shared" si="11"/>
        <v>4.9990423877425126E-4</v>
      </c>
      <c r="M204" s="66"/>
      <c r="N204" s="66"/>
    </row>
    <row r="205" spans="1:61" s="8" customFormat="1" x14ac:dyDescent="0.25">
      <c r="A205" s="26" t="s">
        <v>228</v>
      </c>
      <c r="B205" s="22">
        <v>99.985830693081454</v>
      </c>
      <c r="C205" s="22">
        <v>99.876473120617121</v>
      </c>
      <c r="D205" s="22"/>
      <c r="E205" s="22">
        <f t="shared" si="9"/>
        <v>-0.10937306987028883</v>
      </c>
      <c r="F205" s="22"/>
      <c r="G205" s="22">
        <v>1.1314529613987863</v>
      </c>
      <c r="H205" s="22">
        <v>1.1302154565607663</v>
      </c>
      <c r="I205" s="22"/>
      <c r="J205" s="22">
        <f t="shared" si="10"/>
        <v>-1.2375048380199871E-3</v>
      </c>
      <c r="K205" s="97">
        <f t="shared" si="11"/>
        <v>-1.2497519489600899E-5</v>
      </c>
      <c r="L205" s="151"/>
      <c r="M205" s="66"/>
      <c r="N205" s="66"/>
      <c r="R205" s="151"/>
      <c r="S205" s="151"/>
      <c r="T205" s="151"/>
      <c r="U205" s="151"/>
      <c r="V205" s="151"/>
      <c r="W205" s="151"/>
      <c r="X205" s="151"/>
      <c r="Y205" s="151"/>
      <c r="Z205" s="151"/>
      <c r="AA205" s="151"/>
      <c r="AB205" s="151"/>
      <c r="AC205" s="151"/>
      <c r="AD205" s="151"/>
      <c r="AE205" s="151"/>
      <c r="AF205" s="151"/>
      <c r="AG205" s="151"/>
      <c r="AH205" s="151"/>
      <c r="AI205" s="151"/>
      <c r="AJ205" s="151"/>
      <c r="AK205" s="151"/>
      <c r="AL205" s="151"/>
      <c r="AM205" s="151"/>
      <c r="AN205" s="151"/>
      <c r="AO205" s="151"/>
      <c r="AP205" s="151"/>
      <c r="AQ205" s="151"/>
      <c r="AR205" s="151"/>
      <c r="AS205" s="151"/>
      <c r="AT205" s="151"/>
      <c r="AU205" s="151"/>
      <c r="AV205" s="151"/>
      <c r="AW205" s="151"/>
      <c r="AX205" s="151"/>
      <c r="AY205" s="151"/>
      <c r="AZ205" s="151"/>
      <c r="BA205" s="151"/>
      <c r="BB205" s="151"/>
      <c r="BC205" s="151"/>
      <c r="BD205" s="151"/>
      <c r="BE205" s="151"/>
      <c r="BF205" s="151"/>
      <c r="BG205" s="151"/>
      <c r="BH205" s="151"/>
      <c r="BI205" s="151"/>
    </row>
    <row r="206" spans="1:61" s="151" customFormat="1" x14ac:dyDescent="0.25">
      <c r="A206" s="25" t="s">
        <v>228</v>
      </c>
      <c r="B206" s="39">
        <v>99.985830693081454</v>
      </c>
      <c r="C206" s="39">
        <v>99.876473120617121</v>
      </c>
      <c r="D206" s="39"/>
      <c r="E206" s="39">
        <f t="shared" si="9"/>
        <v>-0.10937306987028883</v>
      </c>
      <c r="F206" s="39"/>
      <c r="G206" s="39">
        <v>1.1314529613987863</v>
      </c>
      <c r="H206" s="39">
        <v>1.1302154565607663</v>
      </c>
      <c r="I206" s="39"/>
      <c r="J206" s="39">
        <f t="shared" si="10"/>
        <v>-1.2375048380199871E-3</v>
      </c>
      <c r="K206" s="96">
        <f t="shared" si="11"/>
        <v>-1.2497519489600899E-5</v>
      </c>
      <c r="M206" s="66"/>
      <c r="N206" s="66"/>
    </row>
    <row r="207" spans="1:61" s="8" customFormat="1" x14ac:dyDescent="0.25">
      <c r="A207" s="26" t="s">
        <v>229</v>
      </c>
      <c r="B207" s="22">
        <v>99.225776937051151</v>
      </c>
      <c r="C207" s="22">
        <v>100.24943271307997</v>
      </c>
      <c r="D207" s="22"/>
      <c r="E207" s="22">
        <f t="shared" si="9"/>
        <v>1.0316429940157912</v>
      </c>
      <c r="F207" s="22"/>
      <c r="G207" s="22">
        <v>1.2163705155865998</v>
      </c>
      <c r="H207" s="22">
        <v>1.2289191167919227</v>
      </c>
      <c r="I207" s="22"/>
      <c r="J207" s="22">
        <f t="shared" si="10"/>
        <v>1.2548601205322862E-2</v>
      </c>
      <c r="K207" s="97">
        <f t="shared" si="11"/>
        <v>1.2672789900496442E-4</v>
      </c>
      <c r="L207" s="151"/>
      <c r="M207" s="66"/>
      <c r="N207" s="66"/>
      <c r="R207" s="151"/>
      <c r="S207" s="151"/>
      <c r="T207" s="151"/>
      <c r="U207" s="151"/>
      <c r="V207" s="151"/>
      <c r="W207" s="151"/>
      <c r="X207" s="151"/>
      <c r="Y207" s="151"/>
      <c r="Z207" s="151"/>
      <c r="AA207" s="151"/>
      <c r="AB207" s="151"/>
      <c r="AC207" s="151"/>
      <c r="AD207" s="151"/>
      <c r="AE207" s="151"/>
      <c r="AF207" s="151"/>
      <c r="AG207" s="151"/>
      <c r="AH207" s="151"/>
      <c r="AI207" s="151"/>
      <c r="AJ207" s="151"/>
      <c r="AK207" s="151"/>
      <c r="AL207" s="151"/>
      <c r="AM207" s="151"/>
      <c r="AN207" s="151"/>
      <c r="AO207" s="151"/>
      <c r="AP207" s="151"/>
      <c r="AQ207" s="151"/>
      <c r="AR207" s="151"/>
      <c r="AS207" s="151"/>
      <c r="AT207" s="151"/>
      <c r="AU207" s="151"/>
      <c r="AV207" s="151"/>
      <c r="AW207" s="151"/>
      <c r="AX207" s="151"/>
      <c r="AY207" s="151"/>
      <c r="AZ207" s="151"/>
      <c r="BA207" s="151"/>
      <c r="BB207" s="151"/>
      <c r="BC207" s="151"/>
      <c r="BD207" s="151"/>
      <c r="BE207" s="151"/>
      <c r="BF207" s="151"/>
      <c r="BG207" s="151"/>
      <c r="BH207" s="151"/>
      <c r="BI207" s="151"/>
    </row>
    <row r="208" spans="1:61" s="151" customFormat="1" x14ac:dyDescent="0.25">
      <c r="A208" s="25" t="s">
        <v>230</v>
      </c>
      <c r="B208" s="39">
        <v>99.225776937051151</v>
      </c>
      <c r="C208" s="39">
        <v>100.24943271307997</v>
      </c>
      <c r="D208" s="39"/>
      <c r="E208" s="39">
        <f t="shared" si="9"/>
        <v>1.0316429940157912</v>
      </c>
      <c r="F208" s="39"/>
      <c r="G208" s="39">
        <v>1.2163705155865998</v>
      </c>
      <c r="H208" s="39">
        <v>1.2289191167919227</v>
      </c>
      <c r="I208" s="39"/>
      <c r="J208" s="39">
        <f t="shared" si="10"/>
        <v>1.2548601205322862E-2</v>
      </c>
      <c r="K208" s="96">
        <f t="shared" si="11"/>
        <v>1.2672789900496442E-4</v>
      </c>
      <c r="M208" s="66"/>
      <c r="N208" s="66"/>
    </row>
    <row r="209" spans="1:61" s="8" customFormat="1" x14ac:dyDescent="0.25">
      <c r="A209" s="26" t="s">
        <v>231</v>
      </c>
      <c r="B209" s="22">
        <v>100.50967754258855</v>
      </c>
      <c r="C209" s="22">
        <v>100.49759305609493</v>
      </c>
      <c r="D209" s="22"/>
      <c r="E209" s="22">
        <f t="shared" si="9"/>
        <v>-1.2023206908107209E-2</v>
      </c>
      <c r="F209" s="22"/>
      <c r="G209" s="22">
        <v>2.5454927952247113</v>
      </c>
      <c r="H209" s="22">
        <v>2.5451867453591102</v>
      </c>
      <c r="I209" s="22"/>
      <c r="J209" s="22">
        <f t="shared" si="10"/>
        <v>-3.0604986560112124E-4</v>
      </c>
      <c r="K209" s="97">
        <f t="shared" si="11"/>
        <v>-3.0907872378580328E-6</v>
      </c>
      <c r="L209" s="151"/>
      <c r="M209" s="66"/>
      <c r="N209" s="66"/>
      <c r="R209" s="151"/>
      <c r="S209" s="151"/>
      <c r="T209" s="151"/>
      <c r="U209" s="151"/>
      <c r="V209" s="151"/>
      <c r="W209" s="151"/>
      <c r="X209" s="151"/>
      <c r="Y209" s="151"/>
      <c r="Z209" s="151"/>
      <c r="AA209" s="151"/>
      <c r="AB209" s="151"/>
      <c r="AC209" s="151"/>
      <c r="AD209" s="151"/>
      <c r="AE209" s="151"/>
      <c r="AF209" s="151"/>
      <c r="AG209" s="151"/>
      <c r="AH209" s="151"/>
      <c r="AI209" s="151"/>
      <c r="AJ209" s="151"/>
      <c r="AK209" s="151"/>
      <c r="AL209" s="151"/>
      <c r="AM209" s="151"/>
      <c r="AN209" s="151"/>
      <c r="AO209" s="151"/>
      <c r="AP209" s="151"/>
      <c r="AQ209" s="151"/>
      <c r="AR209" s="151"/>
      <c r="AS209" s="151"/>
      <c r="AT209" s="151"/>
      <c r="AU209" s="151"/>
      <c r="AV209" s="151"/>
      <c r="AW209" s="151"/>
      <c r="AX209" s="151"/>
      <c r="AY209" s="151"/>
      <c r="AZ209" s="151"/>
      <c r="BA209" s="151"/>
      <c r="BB209" s="151"/>
      <c r="BC209" s="151"/>
      <c r="BD209" s="151"/>
      <c r="BE209" s="151"/>
      <c r="BF209" s="151"/>
      <c r="BG209" s="151"/>
      <c r="BH209" s="151"/>
      <c r="BI209" s="151"/>
    </row>
    <row r="210" spans="1:61" s="151" customFormat="1" x14ac:dyDescent="0.25">
      <c r="A210" s="25" t="s">
        <v>232</v>
      </c>
      <c r="B210" s="39">
        <v>99.2877146795702</v>
      </c>
      <c r="C210" s="39">
        <v>99.21410055856812</v>
      </c>
      <c r="D210" s="39"/>
      <c r="E210" s="39">
        <f t="shared" si="9"/>
        <v>-7.414222518833391E-2</v>
      </c>
      <c r="F210" s="39"/>
      <c r="G210" s="39">
        <v>0.41278753749823965</v>
      </c>
      <c r="H210" s="39">
        <v>0.41248148763263837</v>
      </c>
      <c r="I210" s="39"/>
      <c r="J210" s="39">
        <f t="shared" si="10"/>
        <v>-3.0604986560128777E-4</v>
      </c>
      <c r="K210" s="96">
        <f t="shared" si="11"/>
        <v>-3.0907872378597146E-6</v>
      </c>
      <c r="M210" s="66"/>
      <c r="N210" s="66"/>
    </row>
    <row r="211" spans="1:61" s="8" customFormat="1" x14ac:dyDescent="0.25">
      <c r="A211" s="26" t="s">
        <v>44</v>
      </c>
      <c r="B211" s="22">
        <v>99.2877146795702</v>
      </c>
      <c r="C211" s="22">
        <v>99.21410055856812</v>
      </c>
      <c r="D211" s="22"/>
      <c r="E211" s="22">
        <f t="shared" si="9"/>
        <v>-7.414222518833391E-2</v>
      </c>
      <c r="F211" s="22"/>
      <c r="G211" s="22">
        <v>0.41278753749823965</v>
      </c>
      <c r="H211" s="22">
        <v>0.41248148763263837</v>
      </c>
      <c r="I211" s="22"/>
      <c r="J211" s="22">
        <f t="shared" si="10"/>
        <v>-3.0604986560128777E-4</v>
      </c>
      <c r="K211" s="97">
        <f t="shared" si="11"/>
        <v>-3.0907872378597146E-6</v>
      </c>
      <c r="L211" s="151"/>
      <c r="M211" s="66"/>
      <c r="N211" s="66"/>
      <c r="R211" s="151"/>
      <c r="S211" s="151"/>
      <c r="T211" s="151"/>
      <c r="U211" s="151"/>
      <c r="V211" s="151"/>
      <c r="W211" s="151"/>
      <c r="X211" s="151"/>
      <c r="Y211" s="151"/>
      <c r="Z211" s="151"/>
      <c r="AA211" s="151"/>
      <c r="AB211" s="151"/>
      <c r="AC211" s="151"/>
      <c r="AD211" s="151"/>
      <c r="AE211" s="151"/>
      <c r="AF211" s="151"/>
      <c r="AG211" s="151"/>
      <c r="AH211" s="151"/>
      <c r="AI211" s="151"/>
      <c r="AJ211" s="151"/>
      <c r="AK211" s="151"/>
      <c r="AL211" s="151"/>
      <c r="AM211" s="151"/>
      <c r="AN211" s="151"/>
      <c r="AO211" s="151"/>
      <c r="AP211" s="151"/>
      <c r="AQ211" s="151"/>
      <c r="AR211" s="151"/>
      <c r="AS211" s="151"/>
      <c r="AT211" s="151"/>
      <c r="AU211" s="151"/>
      <c r="AV211" s="151"/>
      <c r="AW211" s="151"/>
      <c r="AX211" s="151"/>
      <c r="AY211" s="151"/>
      <c r="AZ211" s="151"/>
      <c r="BA211" s="151"/>
      <c r="BB211" s="151"/>
      <c r="BC211" s="151"/>
      <c r="BD211" s="151"/>
      <c r="BE211" s="151"/>
      <c r="BF211" s="151"/>
      <c r="BG211" s="151"/>
      <c r="BH211" s="151"/>
      <c r="BI211" s="151"/>
    </row>
    <row r="212" spans="1:61" s="151" customFormat="1" x14ac:dyDescent="0.25">
      <c r="A212" s="25" t="s">
        <v>233</v>
      </c>
      <c r="B212" s="39">
        <v>96.590996332680746</v>
      </c>
      <c r="C212" s="39">
        <v>96.590996332680746</v>
      </c>
      <c r="D212" s="39"/>
      <c r="E212" s="39">
        <f t="shared" si="9"/>
        <v>0</v>
      </c>
      <c r="F212" s="39"/>
      <c r="G212" s="39">
        <v>5.8434529167669218E-2</v>
      </c>
      <c r="H212" s="39">
        <v>5.8434529167669218E-2</v>
      </c>
      <c r="I212" s="39"/>
      <c r="J212" s="39">
        <f t="shared" si="10"/>
        <v>0</v>
      </c>
      <c r="K212" s="96">
        <f t="shared" si="11"/>
        <v>0</v>
      </c>
      <c r="M212" s="66"/>
      <c r="N212" s="66"/>
    </row>
    <row r="213" spans="1:61" s="8" customFormat="1" x14ac:dyDescent="0.25">
      <c r="A213" s="26" t="s">
        <v>234</v>
      </c>
      <c r="B213" s="22">
        <v>99.74694650615028</v>
      </c>
      <c r="C213" s="22">
        <v>99.660796427402062</v>
      </c>
      <c r="D213" s="22"/>
      <c r="E213" s="22">
        <f t="shared" si="9"/>
        <v>-8.636863760326241E-2</v>
      </c>
      <c r="F213" s="22"/>
      <c r="G213" s="22">
        <v>0.35435300833057037</v>
      </c>
      <c r="H213" s="22">
        <v>0.35404695846496909</v>
      </c>
      <c r="I213" s="22"/>
      <c r="J213" s="22">
        <f t="shared" si="10"/>
        <v>-3.0604986560128777E-4</v>
      </c>
      <c r="K213" s="97">
        <f t="shared" si="11"/>
        <v>-3.0907872378597146E-6</v>
      </c>
      <c r="L213" s="151"/>
      <c r="M213" s="66"/>
      <c r="N213" s="66"/>
      <c r="R213" s="151"/>
      <c r="S213" s="151"/>
      <c r="T213" s="151"/>
      <c r="U213" s="151"/>
      <c r="V213" s="151"/>
      <c r="W213" s="151"/>
      <c r="X213" s="151"/>
      <c r="Y213" s="151"/>
      <c r="Z213" s="151"/>
      <c r="AA213" s="151"/>
      <c r="AB213" s="151"/>
      <c r="AC213" s="151"/>
      <c r="AD213" s="151"/>
      <c r="AE213" s="151"/>
      <c r="AF213" s="151"/>
      <c r="AG213" s="151"/>
      <c r="AH213" s="151"/>
      <c r="AI213" s="151"/>
      <c r="AJ213" s="151"/>
      <c r="AK213" s="151"/>
      <c r="AL213" s="151"/>
      <c r="AM213" s="151"/>
      <c r="AN213" s="151"/>
      <c r="AO213" s="151"/>
      <c r="AP213" s="151"/>
      <c r="AQ213" s="151"/>
      <c r="AR213" s="151"/>
      <c r="AS213" s="151"/>
      <c r="AT213" s="151"/>
      <c r="AU213" s="151"/>
      <c r="AV213" s="151"/>
      <c r="AW213" s="151"/>
      <c r="AX213" s="151"/>
      <c r="AY213" s="151"/>
      <c r="AZ213" s="151"/>
      <c r="BA213" s="151"/>
      <c r="BB213" s="151"/>
      <c r="BC213" s="151"/>
      <c r="BD213" s="151"/>
      <c r="BE213" s="151"/>
      <c r="BF213" s="151"/>
      <c r="BG213" s="151"/>
      <c r="BH213" s="151"/>
      <c r="BI213" s="151"/>
    </row>
    <row r="214" spans="1:61" s="151" customFormat="1" x14ac:dyDescent="0.25">
      <c r="A214" s="25" t="s">
        <v>235</v>
      </c>
      <c r="B214" s="39">
        <v>107.96411053623618</v>
      </c>
      <c r="C214" s="39">
        <v>107.96411053623618</v>
      </c>
      <c r="D214" s="39"/>
      <c r="E214" s="39">
        <f t="shared" si="9"/>
        <v>0</v>
      </c>
      <c r="F214" s="39"/>
      <c r="G214" s="39">
        <v>8.2619692900590222E-2</v>
      </c>
      <c r="H214" s="39">
        <v>8.2619692900590222E-2</v>
      </c>
      <c r="I214" s="39"/>
      <c r="J214" s="39">
        <f t="shared" si="10"/>
        <v>0</v>
      </c>
      <c r="K214" s="96">
        <f t="shared" si="11"/>
        <v>0</v>
      </c>
      <c r="M214" s="66"/>
      <c r="N214" s="66"/>
    </row>
    <row r="215" spans="1:61" s="8" customFormat="1" x14ac:dyDescent="0.25">
      <c r="A215" s="26" t="s">
        <v>236</v>
      </c>
      <c r="B215" s="22">
        <v>107.96411053623618</v>
      </c>
      <c r="C215" s="22">
        <v>107.96411053623618</v>
      </c>
      <c r="D215" s="22"/>
      <c r="E215" s="22">
        <f t="shared" si="9"/>
        <v>0</v>
      </c>
      <c r="F215" s="22"/>
      <c r="G215" s="22">
        <v>8.2619692900590222E-2</v>
      </c>
      <c r="H215" s="22">
        <v>8.2619692900590222E-2</v>
      </c>
      <c r="I215" s="22"/>
      <c r="J215" s="22">
        <f t="shared" si="10"/>
        <v>0</v>
      </c>
      <c r="K215" s="97">
        <f t="shared" si="11"/>
        <v>0</v>
      </c>
      <c r="L215" s="151"/>
      <c r="M215" s="66"/>
      <c r="N215" s="66"/>
      <c r="R215" s="151"/>
      <c r="S215" s="151"/>
      <c r="T215" s="151"/>
      <c r="U215" s="151"/>
      <c r="V215" s="151"/>
      <c r="W215" s="151"/>
      <c r="X215" s="151"/>
      <c r="Y215" s="151"/>
      <c r="Z215" s="151"/>
      <c r="AA215" s="151"/>
      <c r="AB215" s="151"/>
      <c r="AC215" s="151"/>
      <c r="AD215" s="151"/>
      <c r="AE215" s="151"/>
      <c r="AF215" s="151"/>
      <c r="AG215" s="151"/>
      <c r="AH215" s="151"/>
      <c r="AI215" s="151"/>
      <c r="AJ215" s="151"/>
      <c r="AK215" s="151"/>
      <c r="AL215" s="151"/>
      <c r="AM215" s="151"/>
      <c r="AN215" s="151"/>
      <c r="AO215" s="151"/>
      <c r="AP215" s="151"/>
      <c r="AQ215" s="151"/>
      <c r="AR215" s="151"/>
      <c r="AS215" s="151"/>
      <c r="AT215" s="151"/>
      <c r="AU215" s="151"/>
      <c r="AV215" s="151"/>
      <c r="AW215" s="151"/>
      <c r="AX215" s="151"/>
      <c r="AY215" s="151"/>
      <c r="AZ215" s="151"/>
      <c r="BA215" s="151"/>
      <c r="BB215" s="151"/>
      <c r="BC215" s="151"/>
      <c r="BD215" s="151"/>
      <c r="BE215" s="151"/>
      <c r="BF215" s="151"/>
      <c r="BG215" s="151"/>
      <c r="BH215" s="151"/>
      <c r="BI215" s="151"/>
    </row>
    <row r="216" spans="1:61" s="151" customFormat="1" x14ac:dyDescent="0.25">
      <c r="A216" s="25" t="s">
        <v>237</v>
      </c>
      <c r="B216" s="39">
        <v>107.96411053623618</v>
      </c>
      <c r="C216" s="39">
        <v>107.96411053623618</v>
      </c>
      <c r="D216" s="39"/>
      <c r="E216" s="39">
        <f t="shared" si="9"/>
        <v>0</v>
      </c>
      <c r="F216" s="39"/>
      <c r="G216" s="39">
        <v>8.2619692900590222E-2</v>
      </c>
      <c r="H216" s="39">
        <v>8.2619692900590222E-2</v>
      </c>
      <c r="I216" s="39"/>
      <c r="J216" s="39">
        <f t="shared" si="10"/>
        <v>0</v>
      </c>
      <c r="K216" s="96">
        <f t="shared" si="11"/>
        <v>0</v>
      </c>
      <c r="M216" s="66"/>
      <c r="N216" s="66"/>
    </row>
    <row r="217" spans="1:61" s="8" customFormat="1" x14ac:dyDescent="0.25">
      <c r="A217" s="26" t="s">
        <v>238</v>
      </c>
      <c r="B217" s="22">
        <v>100.1089258035118</v>
      </c>
      <c r="C217" s="22">
        <v>100.1089258035118</v>
      </c>
      <c r="D217" s="22"/>
      <c r="E217" s="22">
        <f t="shared" si="9"/>
        <v>0</v>
      </c>
      <c r="F217" s="22"/>
      <c r="G217" s="22">
        <v>0.19574215357410737</v>
      </c>
      <c r="H217" s="22">
        <v>0.19574215357410732</v>
      </c>
      <c r="I217" s="22"/>
      <c r="J217" s="22">
        <f t="shared" si="10"/>
        <v>0</v>
      </c>
      <c r="K217" s="97">
        <f t="shared" si="11"/>
        <v>0</v>
      </c>
      <c r="L217" s="151"/>
      <c r="M217" s="66"/>
      <c r="N217" s="66"/>
      <c r="R217" s="151"/>
      <c r="S217" s="151"/>
      <c r="T217" s="151"/>
      <c r="U217" s="151"/>
      <c r="V217" s="151"/>
      <c r="W217" s="151"/>
      <c r="X217" s="151"/>
      <c r="Y217" s="151"/>
      <c r="Z217" s="151"/>
      <c r="AA217" s="151"/>
      <c r="AB217" s="151"/>
      <c r="AC217" s="151"/>
      <c r="AD217" s="151"/>
      <c r="AE217" s="151"/>
      <c r="AF217" s="151"/>
      <c r="AG217" s="151"/>
      <c r="AH217" s="151"/>
      <c r="AI217" s="151"/>
      <c r="AJ217" s="151"/>
      <c r="AK217" s="151"/>
      <c r="AL217" s="151"/>
      <c r="AM217" s="151"/>
      <c r="AN217" s="151"/>
      <c r="AO217" s="151"/>
      <c r="AP217" s="151"/>
      <c r="AQ217" s="151"/>
      <c r="AR217" s="151"/>
      <c r="AS217" s="151"/>
      <c r="AT217" s="151"/>
      <c r="AU217" s="151"/>
      <c r="AV217" s="151"/>
      <c r="AW217" s="151"/>
      <c r="AX217" s="151"/>
      <c r="AY217" s="151"/>
      <c r="AZ217" s="151"/>
      <c r="BA217" s="151"/>
      <c r="BB217" s="151"/>
      <c r="BC217" s="151"/>
      <c r="BD217" s="151"/>
      <c r="BE217" s="151"/>
      <c r="BF217" s="151"/>
      <c r="BG217" s="151"/>
      <c r="BH217" s="151"/>
      <c r="BI217" s="151"/>
    </row>
    <row r="218" spans="1:61" s="151" customFormat="1" x14ac:dyDescent="0.25">
      <c r="A218" s="25" t="s">
        <v>45</v>
      </c>
      <c r="B218" s="39">
        <v>100.1089258035118</v>
      </c>
      <c r="C218" s="39">
        <v>100.1089258035118</v>
      </c>
      <c r="D218" s="39"/>
      <c r="E218" s="39">
        <f t="shared" si="9"/>
        <v>0</v>
      </c>
      <c r="F218" s="39"/>
      <c r="G218" s="39">
        <v>0.19574215357410737</v>
      </c>
      <c r="H218" s="39">
        <v>0.19574215357410732</v>
      </c>
      <c r="I218" s="39"/>
      <c r="J218" s="39">
        <f t="shared" si="10"/>
        <v>0</v>
      </c>
      <c r="K218" s="96">
        <f t="shared" si="11"/>
        <v>0</v>
      </c>
      <c r="M218" s="66"/>
      <c r="N218" s="66"/>
    </row>
    <row r="219" spans="1:61" s="8" customFormat="1" x14ac:dyDescent="0.25">
      <c r="A219" s="26" t="s">
        <v>239</v>
      </c>
      <c r="B219" s="22">
        <v>100.1089258035118</v>
      </c>
      <c r="C219" s="22">
        <v>100.1089258035118</v>
      </c>
      <c r="D219" s="22"/>
      <c r="E219" s="22">
        <f t="shared" si="9"/>
        <v>0</v>
      </c>
      <c r="F219" s="22"/>
      <c r="G219" s="22">
        <v>0.19574215357410737</v>
      </c>
      <c r="H219" s="22">
        <v>0.19574215357410732</v>
      </c>
      <c r="I219" s="22"/>
      <c r="J219" s="22">
        <f t="shared" si="10"/>
        <v>0</v>
      </c>
      <c r="K219" s="97">
        <f t="shared" si="11"/>
        <v>0</v>
      </c>
      <c r="L219" s="151"/>
      <c r="M219" s="66"/>
      <c r="N219" s="66"/>
      <c r="R219" s="151"/>
      <c r="S219" s="151"/>
      <c r="T219" s="151"/>
      <c r="U219" s="151"/>
      <c r="V219" s="151"/>
      <c r="W219" s="151"/>
      <c r="X219" s="151"/>
      <c r="Y219" s="151"/>
      <c r="Z219" s="151"/>
      <c r="AA219" s="151"/>
      <c r="AB219" s="151"/>
      <c r="AC219" s="151"/>
      <c r="AD219" s="151"/>
      <c r="AE219" s="151"/>
      <c r="AF219" s="151"/>
      <c r="AG219" s="151"/>
      <c r="AH219" s="151"/>
      <c r="AI219" s="151"/>
      <c r="AJ219" s="151"/>
      <c r="AK219" s="151"/>
      <c r="AL219" s="151"/>
      <c r="AM219" s="151"/>
      <c r="AN219" s="151"/>
      <c r="AO219" s="151"/>
      <c r="AP219" s="151"/>
      <c r="AQ219" s="151"/>
      <c r="AR219" s="151"/>
      <c r="AS219" s="151"/>
      <c r="AT219" s="151"/>
      <c r="AU219" s="151"/>
      <c r="AV219" s="151"/>
      <c r="AW219" s="151"/>
      <c r="AX219" s="151"/>
      <c r="AY219" s="151"/>
      <c r="AZ219" s="151"/>
      <c r="BA219" s="151"/>
      <c r="BB219" s="151"/>
      <c r="BC219" s="151"/>
      <c r="BD219" s="151"/>
      <c r="BE219" s="151"/>
      <c r="BF219" s="151"/>
      <c r="BG219" s="151"/>
      <c r="BH219" s="151"/>
      <c r="BI219" s="151"/>
    </row>
    <row r="220" spans="1:61" s="151" customFormat="1" x14ac:dyDescent="0.25">
      <c r="A220" s="25" t="s">
        <v>240</v>
      </c>
      <c r="B220" s="39">
        <v>99.889726750632661</v>
      </c>
      <c r="C220" s="39">
        <v>99.889726750632661</v>
      </c>
      <c r="D220" s="39"/>
      <c r="E220" s="39">
        <f t="shared" si="9"/>
        <v>0</v>
      </c>
      <c r="F220" s="39"/>
      <c r="G220" s="39">
        <v>0.98201197417245645</v>
      </c>
      <c r="H220" s="39">
        <v>0.98201197417245645</v>
      </c>
      <c r="I220" s="39"/>
      <c r="J220" s="39">
        <f t="shared" si="10"/>
        <v>0</v>
      </c>
      <c r="K220" s="96">
        <f t="shared" si="11"/>
        <v>0</v>
      </c>
      <c r="M220" s="66"/>
      <c r="N220" s="66"/>
    </row>
    <row r="221" spans="1:61" s="8" customFormat="1" x14ac:dyDescent="0.25">
      <c r="A221" s="26" t="s">
        <v>241</v>
      </c>
      <c r="B221" s="22">
        <v>100</v>
      </c>
      <c r="C221" s="22">
        <v>100</v>
      </c>
      <c r="D221" s="22"/>
      <c r="E221" s="22">
        <f t="shared" si="9"/>
        <v>0</v>
      </c>
      <c r="F221" s="22"/>
      <c r="G221" s="22">
        <v>0.39580040113194592</v>
      </c>
      <c r="H221" s="22">
        <v>0.39580040113194598</v>
      </c>
      <c r="I221" s="22"/>
      <c r="J221" s="22">
        <f t="shared" si="10"/>
        <v>0</v>
      </c>
      <c r="K221" s="97">
        <f t="shared" si="11"/>
        <v>0</v>
      </c>
      <c r="L221" s="151"/>
      <c r="M221" s="66"/>
      <c r="N221" s="66"/>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1"/>
      <c r="AN221" s="151"/>
      <c r="AO221" s="151"/>
      <c r="AP221" s="151"/>
      <c r="AQ221" s="151"/>
      <c r="AR221" s="151"/>
      <c r="AS221" s="151"/>
      <c r="AT221" s="151"/>
      <c r="AU221" s="151"/>
      <c r="AV221" s="151"/>
      <c r="AW221" s="151"/>
      <c r="AX221" s="151"/>
      <c r="AY221" s="151"/>
      <c r="AZ221" s="151"/>
      <c r="BA221" s="151"/>
      <c r="BB221" s="151"/>
      <c r="BC221" s="151"/>
      <c r="BD221" s="151"/>
      <c r="BE221" s="151"/>
      <c r="BF221" s="151"/>
      <c r="BG221" s="151"/>
      <c r="BH221" s="151"/>
      <c r="BI221" s="151"/>
    </row>
    <row r="222" spans="1:61" s="151" customFormat="1" x14ac:dyDescent="0.25">
      <c r="A222" s="25" t="s">
        <v>241</v>
      </c>
      <c r="B222" s="39">
        <v>100</v>
      </c>
      <c r="C222" s="39">
        <v>100</v>
      </c>
      <c r="D222" s="39"/>
      <c r="E222" s="39">
        <f t="shared" si="9"/>
        <v>0</v>
      </c>
      <c r="F222" s="39"/>
      <c r="G222" s="39">
        <v>0.39580040113194592</v>
      </c>
      <c r="H222" s="39">
        <v>0.39580040113194598</v>
      </c>
      <c r="I222" s="39"/>
      <c r="J222" s="39">
        <f t="shared" si="10"/>
        <v>0</v>
      </c>
      <c r="K222" s="96">
        <f t="shared" si="11"/>
        <v>0</v>
      </c>
      <c r="M222" s="66"/>
      <c r="N222" s="66"/>
    </row>
    <row r="223" spans="1:61" s="8" customFormat="1" x14ac:dyDescent="0.25">
      <c r="A223" s="26" t="s">
        <v>242</v>
      </c>
      <c r="B223" s="22">
        <v>99.815409504765611</v>
      </c>
      <c r="C223" s="22">
        <v>99.815409504765611</v>
      </c>
      <c r="D223" s="22"/>
      <c r="E223" s="22">
        <f t="shared" si="9"/>
        <v>0</v>
      </c>
      <c r="F223" s="22"/>
      <c r="G223" s="22">
        <v>0.58621157304051041</v>
      </c>
      <c r="H223" s="22">
        <v>0.5862115730405103</v>
      </c>
      <c r="I223" s="22"/>
      <c r="J223" s="22">
        <f t="shared" si="10"/>
        <v>0</v>
      </c>
      <c r="K223" s="97">
        <f t="shared" si="11"/>
        <v>0</v>
      </c>
      <c r="L223" s="151"/>
      <c r="M223" s="66"/>
      <c r="N223" s="66"/>
      <c r="R223" s="151"/>
      <c r="S223" s="151"/>
      <c r="T223" s="151"/>
      <c r="U223" s="151"/>
      <c r="V223" s="151"/>
      <c r="W223" s="151"/>
      <c r="X223" s="151"/>
      <c r="Y223" s="151"/>
      <c r="Z223" s="151"/>
      <c r="AA223" s="151"/>
      <c r="AB223" s="151"/>
      <c r="AC223" s="151"/>
      <c r="AD223" s="151"/>
      <c r="AE223" s="151"/>
      <c r="AF223" s="151"/>
      <c r="AG223" s="151"/>
      <c r="AH223" s="151"/>
      <c r="AI223" s="151"/>
      <c r="AJ223" s="151"/>
      <c r="AK223" s="151"/>
      <c r="AL223" s="151"/>
      <c r="AM223" s="151"/>
      <c r="AN223" s="151"/>
      <c r="AO223" s="151"/>
      <c r="AP223" s="151"/>
      <c r="AQ223" s="151"/>
      <c r="AR223" s="151"/>
      <c r="AS223" s="151"/>
      <c r="AT223" s="151"/>
      <c r="AU223" s="151"/>
      <c r="AV223" s="151"/>
      <c r="AW223" s="151"/>
      <c r="AX223" s="151"/>
      <c r="AY223" s="151"/>
      <c r="AZ223" s="151"/>
      <c r="BA223" s="151"/>
      <c r="BB223" s="151"/>
      <c r="BC223" s="151"/>
      <c r="BD223" s="151"/>
      <c r="BE223" s="151"/>
      <c r="BF223" s="151"/>
      <c r="BG223" s="151"/>
      <c r="BH223" s="151"/>
      <c r="BI223" s="151"/>
    </row>
    <row r="224" spans="1:61" s="151" customFormat="1" x14ac:dyDescent="0.25">
      <c r="A224" s="25" t="s">
        <v>242</v>
      </c>
      <c r="B224" s="39">
        <v>99.815409504765611</v>
      </c>
      <c r="C224" s="39">
        <v>99.815409504765611</v>
      </c>
      <c r="D224" s="39"/>
      <c r="E224" s="39">
        <f t="shared" si="9"/>
        <v>0</v>
      </c>
      <c r="F224" s="39"/>
      <c r="G224" s="39">
        <v>0.58621157304051041</v>
      </c>
      <c r="H224" s="39">
        <v>0.5862115730405103</v>
      </c>
      <c r="I224" s="39"/>
      <c r="J224" s="39">
        <f t="shared" si="10"/>
        <v>0</v>
      </c>
      <c r="K224" s="96">
        <f t="shared" si="11"/>
        <v>0</v>
      </c>
      <c r="M224" s="66"/>
      <c r="N224" s="66"/>
    </row>
    <row r="225" spans="1:61" s="8" customFormat="1" x14ac:dyDescent="0.25">
      <c r="A225" s="26" t="s">
        <v>46</v>
      </c>
      <c r="B225" s="22">
        <v>101.2354735577002</v>
      </c>
      <c r="C225" s="22">
        <v>101.2354735577002</v>
      </c>
      <c r="D225" s="22"/>
      <c r="E225" s="22">
        <f t="shared" si="9"/>
        <v>0</v>
      </c>
      <c r="F225" s="22"/>
      <c r="G225" s="22">
        <v>0.87233143707931826</v>
      </c>
      <c r="H225" s="22">
        <v>0.87233143707931826</v>
      </c>
      <c r="I225" s="22"/>
      <c r="J225" s="22">
        <f t="shared" si="10"/>
        <v>0</v>
      </c>
      <c r="K225" s="97">
        <f t="shared" si="11"/>
        <v>0</v>
      </c>
      <c r="L225" s="151"/>
      <c r="M225" s="66"/>
      <c r="N225" s="66"/>
      <c r="R225" s="151"/>
      <c r="S225" s="151"/>
      <c r="T225" s="151"/>
      <c r="U225" s="151"/>
      <c r="V225" s="151"/>
      <c r="W225" s="151"/>
      <c r="X225" s="151"/>
      <c r="Y225" s="151"/>
      <c r="Z225" s="151"/>
      <c r="AA225" s="151"/>
      <c r="AB225" s="151"/>
      <c r="AC225" s="151"/>
      <c r="AD225" s="151"/>
      <c r="AE225" s="151"/>
      <c r="AF225" s="151"/>
      <c r="AG225" s="151"/>
      <c r="AH225" s="151"/>
      <c r="AI225" s="151"/>
      <c r="AJ225" s="151"/>
      <c r="AK225" s="151"/>
      <c r="AL225" s="151"/>
      <c r="AM225" s="151"/>
      <c r="AN225" s="151"/>
      <c r="AO225" s="151"/>
      <c r="AP225" s="151"/>
      <c r="AQ225" s="151"/>
      <c r="AR225" s="151"/>
      <c r="AS225" s="151"/>
      <c r="AT225" s="151"/>
      <c r="AU225" s="151"/>
      <c r="AV225" s="151"/>
      <c r="AW225" s="151"/>
      <c r="AX225" s="151"/>
      <c r="AY225" s="151"/>
      <c r="AZ225" s="151"/>
      <c r="BA225" s="151"/>
      <c r="BB225" s="151"/>
      <c r="BC225" s="151"/>
      <c r="BD225" s="151"/>
      <c r="BE225" s="151"/>
      <c r="BF225" s="151"/>
      <c r="BG225" s="151"/>
      <c r="BH225" s="151"/>
      <c r="BI225" s="151"/>
    </row>
    <row r="226" spans="1:61" s="151" customFormat="1" x14ac:dyDescent="0.25">
      <c r="A226" s="25" t="s">
        <v>47</v>
      </c>
      <c r="B226" s="39">
        <v>102.36322077447055</v>
      </c>
      <c r="C226" s="39">
        <v>102.36322077447055</v>
      </c>
      <c r="D226" s="39"/>
      <c r="E226" s="39">
        <f t="shared" si="9"/>
        <v>0</v>
      </c>
      <c r="F226" s="39"/>
      <c r="G226" s="39">
        <v>0.40435993890894534</v>
      </c>
      <c r="H226" s="39">
        <v>0.40435993890894534</v>
      </c>
      <c r="I226" s="39"/>
      <c r="J226" s="39">
        <f t="shared" si="10"/>
        <v>0</v>
      </c>
      <c r="K226" s="96">
        <f t="shared" si="11"/>
        <v>0</v>
      </c>
      <c r="M226" s="66"/>
      <c r="N226" s="66"/>
    </row>
    <row r="227" spans="1:61" s="8" customFormat="1" x14ac:dyDescent="0.25">
      <c r="A227" s="26" t="s">
        <v>243</v>
      </c>
      <c r="B227" s="22">
        <v>104.29902442580187</v>
      </c>
      <c r="C227" s="22">
        <v>104.29902442580187</v>
      </c>
      <c r="D227" s="22"/>
      <c r="E227" s="22">
        <f t="shared" si="9"/>
        <v>0</v>
      </c>
      <c r="F227" s="22"/>
      <c r="G227" s="22">
        <v>0.22168720526693173</v>
      </c>
      <c r="H227" s="22">
        <v>0.2216872052669317</v>
      </c>
      <c r="I227" s="22"/>
      <c r="J227" s="22">
        <f t="shared" si="10"/>
        <v>0</v>
      </c>
      <c r="K227" s="97">
        <f t="shared" si="11"/>
        <v>0</v>
      </c>
      <c r="L227" s="151"/>
      <c r="M227" s="66"/>
      <c r="N227" s="66"/>
      <c r="R227" s="151"/>
      <c r="S227" s="151"/>
      <c r="T227" s="151"/>
      <c r="U227" s="151"/>
      <c r="V227" s="151"/>
      <c r="W227" s="151"/>
      <c r="X227" s="151"/>
      <c r="Y227" s="151"/>
      <c r="Z227" s="151"/>
      <c r="AA227" s="151"/>
      <c r="AB227" s="151"/>
      <c r="AC227" s="151"/>
      <c r="AD227" s="151"/>
      <c r="AE227" s="151"/>
      <c r="AF227" s="151"/>
      <c r="AG227" s="151"/>
      <c r="AH227" s="151"/>
      <c r="AI227" s="151"/>
      <c r="AJ227" s="151"/>
      <c r="AK227" s="151"/>
      <c r="AL227" s="151"/>
      <c r="AM227" s="151"/>
      <c r="AN227" s="151"/>
      <c r="AO227" s="151"/>
      <c r="AP227" s="151"/>
      <c r="AQ227" s="151"/>
      <c r="AR227" s="151"/>
      <c r="AS227" s="151"/>
      <c r="AT227" s="151"/>
      <c r="AU227" s="151"/>
      <c r="AV227" s="151"/>
      <c r="AW227" s="151"/>
      <c r="AX227" s="151"/>
      <c r="AY227" s="151"/>
      <c r="AZ227" s="151"/>
      <c r="BA227" s="151"/>
      <c r="BB227" s="151"/>
      <c r="BC227" s="151"/>
      <c r="BD227" s="151"/>
      <c r="BE227" s="151"/>
      <c r="BF227" s="151"/>
      <c r="BG227" s="151"/>
      <c r="BH227" s="151"/>
      <c r="BI227" s="151"/>
    </row>
    <row r="228" spans="1:61" s="151" customFormat="1" x14ac:dyDescent="0.25">
      <c r="A228" s="25" t="s">
        <v>244</v>
      </c>
      <c r="B228" s="39">
        <v>100.1083672406459</v>
      </c>
      <c r="C228" s="39">
        <v>100.1083672406459</v>
      </c>
      <c r="D228" s="39"/>
      <c r="E228" s="39">
        <f t="shared" si="9"/>
        <v>0</v>
      </c>
      <c r="F228" s="39"/>
      <c r="G228" s="39">
        <v>0.18267273364201356</v>
      </c>
      <c r="H228" s="39">
        <v>0.18267273364201358</v>
      </c>
      <c r="I228" s="39"/>
      <c r="J228" s="39">
        <f t="shared" si="10"/>
        <v>0</v>
      </c>
      <c r="K228" s="96">
        <f t="shared" si="11"/>
        <v>0</v>
      </c>
      <c r="M228" s="66"/>
      <c r="N228" s="66"/>
    </row>
    <row r="229" spans="1:61" s="8" customFormat="1" x14ac:dyDescent="0.25">
      <c r="A229" s="26" t="s">
        <v>245</v>
      </c>
      <c r="B229" s="22">
        <v>100.2808447744535</v>
      </c>
      <c r="C229" s="22">
        <v>100.2808447744535</v>
      </c>
      <c r="D229" s="22"/>
      <c r="E229" s="22">
        <f t="shared" si="9"/>
        <v>0</v>
      </c>
      <c r="F229" s="22"/>
      <c r="G229" s="22">
        <v>0.46797149817037298</v>
      </c>
      <c r="H229" s="22">
        <v>0.46797149817037292</v>
      </c>
      <c r="I229" s="22"/>
      <c r="J229" s="22">
        <f t="shared" si="10"/>
        <v>0</v>
      </c>
      <c r="K229" s="97">
        <f t="shared" si="11"/>
        <v>0</v>
      </c>
      <c r="L229" s="151"/>
      <c r="M229" s="66"/>
      <c r="N229" s="66"/>
      <c r="R229" s="151"/>
      <c r="S229" s="151"/>
      <c r="T229" s="151"/>
      <c r="U229" s="151"/>
      <c r="V229" s="151"/>
      <c r="W229" s="151"/>
      <c r="X229" s="151"/>
      <c r="Y229" s="151"/>
      <c r="Z229" s="151"/>
      <c r="AA229" s="151"/>
      <c r="AB229" s="151"/>
      <c r="AC229" s="151"/>
      <c r="AD229" s="151"/>
      <c r="AE229" s="151"/>
      <c r="AF229" s="151"/>
      <c r="AG229" s="151"/>
      <c r="AH229" s="151"/>
      <c r="AI229" s="151"/>
      <c r="AJ229" s="151"/>
      <c r="AK229" s="151"/>
      <c r="AL229" s="151"/>
      <c r="AM229" s="151"/>
      <c r="AN229" s="151"/>
      <c r="AO229" s="151"/>
      <c r="AP229" s="151"/>
      <c r="AQ229" s="151"/>
      <c r="AR229" s="151"/>
      <c r="AS229" s="151"/>
      <c r="AT229" s="151"/>
      <c r="AU229" s="151"/>
      <c r="AV229" s="151"/>
      <c r="AW229" s="151"/>
      <c r="AX229" s="151"/>
      <c r="AY229" s="151"/>
      <c r="AZ229" s="151"/>
      <c r="BA229" s="151"/>
      <c r="BB229" s="151"/>
      <c r="BC229" s="151"/>
      <c r="BD229" s="151"/>
      <c r="BE229" s="151"/>
      <c r="BF229" s="151"/>
      <c r="BG229" s="151"/>
      <c r="BH229" s="151"/>
      <c r="BI229" s="151"/>
    </row>
    <row r="230" spans="1:61" s="151" customFormat="1" x14ac:dyDescent="0.25">
      <c r="A230" s="25" t="s">
        <v>245</v>
      </c>
      <c r="B230" s="39">
        <v>100.2808447744535</v>
      </c>
      <c r="C230" s="39">
        <v>100.2808447744535</v>
      </c>
      <c r="D230" s="39"/>
      <c r="E230" s="39">
        <f t="shared" si="9"/>
        <v>0</v>
      </c>
      <c r="F230" s="39"/>
      <c r="G230" s="39">
        <v>0.46797149817037298</v>
      </c>
      <c r="H230" s="39">
        <v>0.46797149817037292</v>
      </c>
      <c r="I230" s="39"/>
      <c r="J230" s="39">
        <f t="shared" si="10"/>
        <v>0</v>
      </c>
      <c r="K230" s="96">
        <f t="shared" si="11"/>
        <v>0</v>
      </c>
      <c r="M230" s="66"/>
      <c r="N230" s="66"/>
    </row>
    <row r="231" spans="1:61" s="8" customFormat="1" x14ac:dyDescent="0.25">
      <c r="A231" s="26" t="s">
        <v>246</v>
      </c>
      <c r="B231" s="22">
        <v>100.03840335044265</v>
      </c>
      <c r="C231" s="22">
        <v>100.03840335044265</v>
      </c>
      <c r="D231" s="22"/>
      <c r="E231" s="22">
        <f t="shared" si="9"/>
        <v>0</v>
      </c>
      <c r="F231" s="22"/>
      <c r="G231" s="22">
        <v>3.9310146714188874</v>
      </c>
      <c r="H231" s="22">
        <v>3.9310146714188874</v>
      </c>
      <c r="I231" s="22"/>
      <c r="J231" s="22">
        <f t="shared" si="10"/>
        <v>0</v>
      </c>
      <c r="K231" s="97">
        <f t="shared" si="11"/>
        <v>0</v>
      </c>
      <c r="L231" s="151"/>
      <c r="M231" s="66"/>
      <c r="N231" s="66"/>
      <c r="R231" s="151"/>
      <c r="S231" s="151"/>
      <c r="T231" s="151"/>
      <c r="U231" s="151"/>
      <c r="V231" s="151"/>
      <c r="W231" s="151"/>
      <c r="X231" s="151"/>
      <c r="Y231" s="151"/>
      <c r="Z231" s="151"/>
      <c r="AA231" s="151"/>
      <c r="AB231" s="151"/>
      <c r="AC231" s="151"/>
      <c r="AD231" s="151"/>
      <c r="AE231" s="151"/>
      <c r="AF231" s="151"/>
      <c r="AG231" s="151"/>
      <c r="AH231" s="151"/>
      <c r="AI231" s="151"/>
      <c r="AJ231" s="151"/>
      <c r="AK231" s="151"/>
      <c r="AL231" s="151"/>
      <c r="AM231" s="151"/>
      <c r="AN231" s="151"/>
      <c r="AO231" s="151"/>
      <c r="AP231" s="151"/>
      <c r="AQ231" s="151"/>
      <c r="AR231" s="151"/>
      <c r="AS231" s="151"/>
      <c r="AT231" s="151"/>
      <c r="AU231" s="151"/>
      <c r="AV231" s="151"/>
      <c r="AW231" s="151"/>
      <c r="AX231" s="151"/>
      <c r="AY231" s="151"/>
      <c r="AZ231" s="151"/>
      <c r="BA231" s="151"/>
      <c r="BB231" s="151"/>
      <c r="BC231" s="151"/>
      <c r="BD231" s="151"/>
      <c r="BE231" s="151"/>
      <c r="BF231" s="151"/>
      <c r="BG231" s="151"/>
      <c r="BH231" s="151"/>
      <c r="BI231" s="151"/>
    </row>
    <row r="232" spans="1:61" s="151" customFormat="1" x14ac:dyDescent="0.25">
      <c r="A232" s="25" t="s">
        <v>247</v>
      </c>
      <c r="B232" s="39">
        <v>100.13633268511978</v>
      </c>
      <c r="C232" s="39">
        <v>100.13633268511978</v>
      </c>
      <c r="D232" s="39"/>
      <c r="E232" s="39">
        <f t="shared" si="9"/>
        <v>0</v>
      </c>
      <c r="F232" s="39"/>
      <c r="G232" s="39">
        <v>0.3797464847238155</v>
      </c>
      <c r="H232" s="39">
        <v>0.3797464847238155</v>
      </c>
      <c r="I232" s="39"/>
      <c r="J232" s="39">
        <f t="shared" si="10"/>
        <v>0</v>
      </c>
      <c r="K232" s="96">
        <f t="shared" si="11"/>
        <v>0</v>
      </c>
      <c r="M232" s="66"/>
      <c r="N232" s="66"/>
    </row>
    <row r="233" spans="1:61" s="8" customFormat="1" x14ac:dyDescent="0.25">
      <c r="A233" s="26" t="s">
        <v>248</v>
      </c>
      <c r="B233" s="22">
        <v>100.13633268511978</v>
      </c>
      <c r="C233" s="22">
        <v>100.13633268511978</v>
      </c>
      <c r="D233" s="22"/>
      <c r="E233" s="22">
        <f t="shared" si="9"/>
        <v>0</v>
      </c>
      <c r="F233" s="22"/>
      <c r="G233" s="22">
        <v>0.3797464847238155</v>
      </c>
      <c r="H233" s="22">
        <v>0.3797464847238155</v>
      </c>
      <c r="I233" s="22"/>
      <c r="J233" s="22">
        <f t="shared" si="10"/>
        <v>0</v>
      </c>
      <c r="K233" s="97">
        <f t="shared" si="11"/>
        <v>0</v>
      </c>
      <c r="L233" s="151"/>
      <c r="M233" s="66"/>
      <c r="N233" s="66"/>
      <c r="R233" s="151"/>
      <c r="S233" s="151"/>
      <c r="T233" s="151"/>
      <c r="U233" s="151"/>
      <c r="V233" s="151"/>
      <c r="W233" s="151"/>
      <c r="X233" s="151"/>
      <c r="Y233" s="151"/>
      <c r="Z233" s="151"/>
      <c r="AA233" s="151"/>
      <c r="AB233" s="151"/>
      <c r="AC233" s="151"/>
      <c r="AD233" s="151"/>
      <c r="AE233" s="151"/>
      <c r="AF233" s="151"/>
      <c r="AG233" s="151"/>
      <c r="AH233" s="151"/>
      <c r="AI233" s="151"/>
      <c r="AJ233" s="151"/>
      <c r="AK233" s="151"/>
      <c r="AL233" s="151"/>
      <c r="AM233" s="151"/>
      <c r="AN233" s="151"/>
      <c r="AO233" s="151"/>
      <c r="AP233" s="151"/>
      <c r="AQ233" s="151"/>
      <c r="AR233" s="151"/>
      <c r="AS233" s="151"/>
      <c r="AT233" s="151"/>
      <c r="AU233" s="151"/>
      <c r="AV233" s="151"/>
      <c r="AW233" s="151"/>
      <c r="AX233" s="151"/>
      <c r="AY233" s="151"/>
      <c r="AZ233" s="151"/>
      <c r="BA233" s="151"/>
      <c r="BB233" s="151"/>
      <c r="BC233" s="151"/>
      <c r="BD233" s="151"/>
      <c r="BE233" s="151"/>
      <c r="BF233" s="151"/>
      <c r="BG233" s="151"/>
      <c r="BH233" s="151"/>
      <c r="BI233" s="151"/>
    </row>
    <row r="234" spans="1:61" s="151" customFormat="1" x14ac:dyDescent="0.25">
      <c r="A234" s="25" t="s">
        <v>249</v>
      </c>
      <c r="B234" s="39">
        <v>100.20625884448739</v>
      </c>
      <c r="C234" s="39">
        <v>100.20625884448739</v>
      </c>
      <c r="D234" s="39"/>
      <c r="E234" s="39">
        <f t="shared" si="9"/>
        <v>0</v>
      </c>
      <c r="F234" s="39"/>
      <c r="G234" s="39">
        <v>8.0462074414121301E-2</v>
      </c>
      <c r="H234" s="39">
        <v>8.0462074414121315E-2</v>
      </c>
      <c r="I234" s="39"/>
      <c r="J234" s="39">
        <f t="shared" si="10"/>
        <v>0</v>
      </c>
      <c r="K234" s="96">
        <f t="shared" si="11"/>
        <v>0</v>
      </c>
      <c r="M234" s="66"/>
      <c r="N234" s="66"/>
    </row>
    <row r="235" spans="1:61" s="8" customFormat="1" x14ac:dyDescent="0.25">
      <c r="A235" s="26" t="s">
        <v>250</v>
      </c>
      <c r="B235" s="22">
        <v>100.11754980572618</v>
      </c>
      <c r="C235" s="22">
        <v>100.11754980572618</v>
      </c>
      <c r="D235" s="22"/>
      <c r="E235" s="22">
        <f t="shared" si="9"/>
        <v>0</v>
      </c>
      <c r="F235" s="22"/>
      <c r="G235" s="22">
        <v>0.29928441030969422</v>
      </c>
      <c r="H235" s="22">
        <v>0.29928441030969416</v>
      </c>
      <c r="I235" s="22"/>
      <c r="J235" s="22">
        <f t="shared" si="10"/>
        <v>0</v>
      </c>
      <c r="K235" s="97">
        <f t="shared" si="11"/>
        <v>0</v>
      </c>
      <c r="L235" s="151"/>
      <c r="M235" s="66"/>
      <c r="N235" s="66"/>
      <c r="R235" s="151"/>
      <c r="S235" s="151"/>
      <c r="T235" s="151"/>
      <c r="U235" s="151"/>
      <c r="V235" s="151"/>
      <c r="W235" s="151"/>
      <c r="X235" s="151"/>
      <c r="Y235" s="151"/>
      <c r="Z235" s="151"/>
      <c r="AA235" s="151"/>
      <c r="AB235" s="151"/>
      <c r="AC235" s="151"/>
      <c r="AD235" s="151"/>
      <c r="AE235" s="151"/>
      <c r="AF235" s="151"/>
      <c r="AG235" s="151"/>
      <c r="AH235" s="151"/>
      <c r="AI235" s="151"/>
      <c r="AJ235" s="151"/>
      <c r="AK235" s="151"/>
      <c r="AL235" s="151"/>
      <c r="AM235" s="151"/>
      <c r="AN235" s="151"/>
      <c r="AO235" s="151"/>
      <c r="AP235" s="151"/>
      <c r="AQ235" s="151"/>
      <c r="AR235" s="151"/>
      <c r="AS235" s="151"/>
      <c r="AT235" s="151"/>
      <c r="AU235" s="151"/>
      <c r="AV235" s="151"/>
      <c r="AW235" s="151"/>
      <c r="AX235" s="151"/>
      <c r="AY235" s="151"/>
      <c r="AZ235" s="151"/>
      <c r="BA235" s="151"/>
      <c r="BB235" s="151"/>
      <c r="BC235" s="151"/>
      <c r="BD235" s="151"/>
      <c r="BE235" s="151"/>
      <c r="BF235" s="151"/>
      <c r="BG235" s="151"/>
      <c r="BH235" s="151"/>
      <c r="BI235" s="151"/>
    </row>
    <row r="236" spans="1:61" s="151" customFormat="1" x14ac:dyDescent="0.25">
      <c r="A236" s="25" t="s">
        <v>48</v>
      </c>
      <c r="B236" s="39">
        <v>100.0055449439304</v>
      </c>
      <c r="C236" s="39">
        <v>100.0055449439304</v>
      </c>
      <c r="D236" s="39"/>
      <c r="E236" s="39">
        <f t="shared" si="9"/>
        <v>0</v>
      </c>
      <c r="F236" s="39"/>
      <c r="G236" s="39">
        <v>0.15372367833391065</v>
      </c>
      <c r="H236" s="39">
        <v>0.15372367833391065</v>
      </c>
      <c r="I236" s="39"/>
      <c r="J236" s="39">
        <f t="shared" si="10"/>
        <v>0</v>
      </c>
      <c r="K236" s="96">
        <f t="shared" si="11"/>
        <v>0</v>
      </c>
      <c r="M236" s="66"/>
      <c r="N236" s="66"/>
    </row>
    <row r="237" spans="1:61" s="8" customFormat="1" x14ac:dyDescent="0.25">
      <c r="A237" s="26" t="s">
        <v>49</v>
      </c>
      <c r="B237" s="22">
        <v>100.0055449439304</v>
      </c>
      <c r="C237" s="22">
        <v>100.0055449439304</v>
      </c>
      <c r="D237" s="22"/>
      <c r="E237" s="22">
        <f t="shared" si="9"/>
        <v>0</v>
      </c>
      <c r="F237" s="22"/>
      <c r="G237" s="22">
        <v>0.15372367833391065</v>
      </c>
      <c r="H237" s="22">
        <v>0.15372367833391065</v>
      </c>
      <c r="I237" s="22"/>
      <c r="J237" s="22">
        <f t="shared" si="10"/>
        <v>0</v>
      </c>
      <c r="K237" s="97">
        <f t="shared" si="11"/>
        <v>0</v>
      </c>
      <c r="L237" s="151"/>
      <c r="M237" s="66"/>
      <c r="N237" s="66"/>
      <c r="R237" s="151"/>
      <c r="S237" s="151"/>
      <c r="T237" s="151"/>
      <c r="U237" s="151"/>
      <c r="V237" s="151"/>
      <c r="W237" s="151"/>
      <c r="X237" s="151"/>
      <c r="Y237" s="151"/>
      <c r="Z237" s="151"/>
      <c r="AA237" s="151"/>
      <c r="AB237" s="151"/>
      <c r="AC237" s="151"/>
      <c r="AD237" s="151"/>
      <c r="AE237" s="151"/>
      <c r="AF237" s="151"/>
      <c r="AG237" s="151"/>
      <c r="AH237" s="151"/>
      <c r="AI237" s="151"/>
      <c r="AJ237" s="151"/>
      <c r="AK237" s="151"/>
      <c r="AL237" s="151"/>
      <c r="AM237" s="151"/>
      <c r="AN237" s="151"/>
      <c r="AO237" s="151"/>
      <c r="AP237" s="151"/>
      <c r="AQ237" s="151"/>
      <c r="AR237" s="151"/>
      <c r="AS237" s="151"/>
      <c r="AT237" s="151"/>
      <c r="AU237" s="151"/>
      <c r="AV237" s="151"/>
      <c r="AW237" s="151"/>
      <c r="AX237" s="151"/>
      <c r="AY237" s="151"/>
      <c r="AZ237" s="151"/>
      <c r="BA237" s="151"/>
      <c r="BB237" s="151"/>
      <c r="BC237" s="151"/>
      <c r="BD237" s="151"/>
      <c r="BE237" s="151"/>
      <c r="BF237" s="151"/>
      <c r="BG237" s="151"/>
      <c r="BH237" s="151"/>
      <c r="BI237" s="151"/>
    </row>
    <row r="238" spans="1:61" s="151" customFormat="1" x14ac:dyDescent="0.25">
      <c r="A238" s="25" t="s">
        <v>49</v>
      </c>
      <c r="B238" s="39">
        <v>100.0055449439304</v>
      </c>
      <c r="C238" s="39">
        <v>100.0055449439304</v>
      </c>
      <c r="D238" s="39"/>
      <c r="E238" s="39">
        <f t="shared" si="9"/>
        <v>0</v>
      </c>
      <c r="F238" s="39"/>
      <c r="G238" s="39">
        <v>0.15372367833391065</v>
      </c>
      <c r="H238" s="39">
        <v>0.15372367833391065</v>
      </c>
      <c r="I238" s="39"/>
      <c r="J238" s="39">
        <f t="shared" si="10"/>
        <v>0</v>
      </c>
      <c r="K238" s="96">
        <f t="shared" si="11"/>
        <v>0</v>
      </c>
      <c r="M238" s="66"/>
      <c r="N238" s="66"/>
    </row>
    <row r="239" spans="1:61" s="8" customFormat="1" x14ac:dyDescent="0.25">
      <c r="A239" s="26" t="s">
        <v>251</v>
      </c>
      <c r="B239" s="22">
        <v>99.999998994204034</v>
      </c>
      <c r="C239" s="22">
        <v>99.999998994204034</v>
      </c>
      <c r="D239" s="22"/>
      <c r="E239" s="22">
        <f t="shared" si="9"/>
        <v>0</v>
      </c>
      <c r="F239" s="22"/>
      <c r="G239" s="22">
        <v>1.1078122207555936</v>
      </c>
      <c r="H239" s="22">
        <v>1.1078122207555936</v>
      </c>
      <c r="I239" s="22"/>
      <c r="J239" s="22">
        <f t="shared" si="10"/>
        <v>0</v>
      </c>
      <c r="K239" s="97">
        <f t="shared" si="11"/>
        <v>0</v>
      </c>
      <c r="L239" s="151"/>
      <c r="M239" s="66"/>
      <c r="N239" s="66"/>
      <c r="R239" s="151"/>
      <c r="S239" s="151"/>
      <c r="T239" s="151"/>
      <c r="U239" s="151"/>
      <c r="V239" s="151"/>
      <c r="W239" s="151"/>
      <c r="X239" s="151"/>
      <c r="Y239" s="151"/>
      <c r="Z239" s="151"/>
      <c r="AA239" s="151"/>
      <c r="AB239" s="151"/>
      <c r="AC239" s="151"/>
      <c r="AD239" s="151"/>
      <c r="AE239" s="151"/>
      <c r="AF239" s="151"/>
      <c r="AG239" s="151"/>
      <c r="AH239" s="151"/>
      <c r="AI239" s="151"/>
      <c r="AJ239" s="151"/>
      <c r="AK239" s="151"/>
      <c r="AL239" s="151"/>
      <c r="AM239" s="151"/>
      <c r="AN239" s="151"/>
      <c r="AO239" s="151"/>
      <c r="AP239" s="151"/>
      <c r="AQ239" s="151"/>
      <c r="AR239" s="151"/>
      <c r="AS239" s="151"/>
      <c r="AT239" s="151"/>
      <c r="AU239" s="151"/>
      <c r="AV239" s="151"/>
      <c r="AW239" s="151"/>
      <c r="AX239" s="151"/>
      <c r="AY239" s="151"/>
      <c r="AZ239" s="151"/>
      <c r="BA239" s="151"/>
      <c r="BB239" s="151"/>
      <c r="BC239" s="151"/>
      <c r="BD239" s="151"/>
      <c r="BE239" s="151"/>
      <c r="BF239" s="151"/>
      <c r="BG239" s="151"/>
      <c r="BH239" s="151"/>
      <c r="BI239" s="151"/>
    </row>
    <row r="240" spans="1:61" s="151" customFormat="1" x14ac:dyDescent="0.25">
      <c r="A240" s="25" t="s">
        <v>252</v>
      </c>
      <c r="B240" s="39">
        <v>99.999999999999986</v>
      </c>
      <c r="C240" s="39">
        <v>99.999999999999986</v>
      </c>
      <c r="D240" s="39"/>
      <c r="E240" s="39">
        <f t="shared" si="9"/>
        <v>0</v>
      </c>
      <c r="F240" s="39"/>
      <c r="G240" s="39">
        <v>1.107812231897924</v>
      </c>
      <c r="H240" s="39">
        <v>1.107812231897924</v>
      </c>
      <c r="I240" s="39"/>
      <c r="J240" s="39">
        <f t="shared" si="10"/>
        <v>0</v>
      </c>
      <c r="K240" s="96">
        <f t="shared" si="11"/>
        <v>0</v>
      </c>
      <c r="M240" s="66"/>
      <c r="N240" s="66"/>
    </row>
    <row r="241" spans="1:61" s="8" customFormat="1" x14ac:dyDescent="0.25">
      <c r="A241" s="26" t="s">
        <v>252</v>
      </c>
      <c r="B241" s="22">
        <v>99.999999999999986</v>
      </c>
      <c r="C241" s="22">
        <v>99.999999999999986</v>
      </c>
      <c r="D241" s="22"/>
      <c r="E241" s="22">
        <f t="shared" si="9"/>
        <v>0</v>
      </c>
      <c r="F241" s="22"/>
      <c r="G241" s="22">
        <v>1.107812231897924</v>
      </c>
      <c r="H241" s="22">
        <v>1.107812231897924</v>
      </c>
      <c r="I241" s="22"/>
      <c r="J241" s="22">
        <f t="shared" si="10"/>
        <v>0</v>
      </c>
      <c r="K241" s="97">
        <f t="shared" si="11"/>
        <v>0</v>
      </c>
      <c r="L241" s="151"/>
      <c r="M241" s="66"/>
      <c r="N241" s="66"/>
      <c r="R241" s="151"/>
      <c r="S241" s="151"/>
      <c r="T241" s="151"/>
      <c r="U241" s="151"/>
      <c r="V241" s="151"/>
      <c r="W241" s="151"/>
      <c r="X241" s="151"/>
      <c r="Y241" s="151"/>
      <c r="Z241" s="151"/>
      <c r="AA241" s="151"/>
      <c r="AB241" s="151"/>
      <c r="AC241" s="151"/>
      <c r="AD241" s="151"/>
      <c r="AE241" s="151"/>
      <c r="AF241" s="151"/>
      <c r="AG241" s="151"/>
      <c r="AH241" s="151"/>
      <c r="AI241" s="151"/>
      <c r="AJ241" s="151"/>
      <c r="AK241" s="151"/>
      <c r="AL241" s="151"/>
      <c r="AM241" s="151"/>
      <c r="AN241" s="151"/>
      <c r="AO241" s="151"/>
      <c r="AP241" s="151"/>
      <c r="AQ241" s="151"/>
      <c r="AR241" s="151"/>
      <c r="AS241" s="151"/>
      <c r="AT241" s="151"/>
      <c r="AU241" s="151"/>
      <c r="AV241" s="151"/>
      <c r="AW241" s="151"/>
      <c r="AX241" s="151"/>
      <c r="AY241" s="151"/>
      <c r="AZ241" s="151"/>
      <c r="BA241" s="151"/>
      <c r="BB241" s="151"/>
      <c r="BC241" s="151"/>
      <c r="BD241" s="151"/>
      <c r="BE241" s="151"/>
      <c r="BF241" s="151"/>
      <c r="BG241" s="151"/>
      <c r="BH241" s="151"/>
      <c r="BI241" s="151"/>
    </row>
    <row r="242" spans="1:61" s="151" customFormat="1" ht="15" customHeight="1" x14ac:dyDescent="0.25">
      <c r="A242" s="25" t="s">
        <v>253</v>
      </c>
      <c r="B242" s="39">
        <v>100.04297264222407</v>
      </c>
      <c r="C242" s="39">
        <v>100.04297264222407</v>
      </c>
      <c r="D242" s="39"/>
      <c r="E242" s="39">
        <f t="shared" si="9"/>
        <v>0</v>
      </c>
      <c r="F242" s="39"/>
      <c r="G242" s="39">
        <v>2.2897322876055672</v>
      </c>
      <c r="H242" s="39">
        <v>2.2897322876055672</v>
      </c>
      <c r="I242" s="39"/>
      <c r="J242" s="39">
        <f t="shared" si="10"/>
        <v>0</v>
      </c>
      <c r="K242" s="96">
        <f t="shared" si="11"/>
        <v>0</v>
      </c>
      <c r="M242" s="66"/>
      <c r="N242" s="66"/>
    </row>
    <row r="243" spans="1:61" s="8" customFormat="1" x14ac:dyDescent="0.25">
      <c r="A243" s="26" t="s">
        <v>254</v>
      </c>
      <c r="B243" s="22">
        <v>100.04297264222407</v>
      </c>
      <c r="C243" s="22">
        <v>100.04297264222407</v>
      </c>
      <c r="D243" s="22"/>
      <c r="E243" s="22">
        <f t="shared" si="9"/>
        <v>0</v>
      </c>
      <c r="F243" s="22"/>
      <c r="G243" s="22">
        <v>2.2897322876055672</v>
      </c>
      <c r="H243" s="22">
        <v>2.2897322876055672</v>
      </c>
      <c r="I243" s="22"/>
      <c r="J243" s="22">
        <f t="shared" si="10"/>
        <v>0</v>
      </c>
      <c r="K243" s="97">
        <f t="shared" si="11"/>
        <v>0</v>
      </c>
      <c r="L243" s="151"/>
      <c r="M243" s="66"/>
      <c r="N243" s="66"/>
      <c r="R243" s="151"/>
      <c r="S243" s="151"/>
      <c r="T243" s="151"/>
      <c r="U243" s="151"/>
      <c r="V243" s="151"/>
      <c r="W243" s="151"/>
      <c r="X243" s="151"/>
      <c r="Y243" s="151"/>
      <c r="Z243" s="151"/>
      <c r="AA243" s="151"/>
      <c r="AB243" s="151"/>
      <c r="AC243" s="151"/>
      <c r="AD243" s="151"/>
      <c r="AE243" s="151"/>
      <c r="AF243" s="151"/>
      <c r="AG243" s="151"/>
      <c r="AH243" s="151"/>
      <c r="AI243" s="151"/>
      <c r="AJ243" s="151"/>
      <c r="AK243" s="151"/>
      <c r="AL243" s="151"/>
      <c r="AM243" s="151"/>
      <c r="AN243" s="151"/>
      <c r="AO243" s="151"/>
      <c r="AP243" s="151"/>
      <c r="AQ243" s="151"/>
      <c r="AR243" s="151"/>
      <c r="AS243" s="151"/>
      <c r="AT243" s="151"/>
      <c r="AU243" s="151"/>
      <c r="AV243" s="151"/>
      <c r="AW243" s="151"/>
      <c r="AX243" s="151"/>
      <c r="AY243" s="151"/>
      <c r="AZ243" s="151"/>
      <c r="BA243" s="151"/>
      <c r="BB243" s="151"/>
      <c r="BC243" s="151"/>
      <c r="BD243" s="151"/>
      <c r="BE243" s="151"/>
      <c r="BF243" s="151"/>
      <c r="BG243" s="151"/>
      <c r="BH243" s="151"/>
      <c r="BI243" s="151"/>
    </row>
    <row r="244" spans="1:61" s="151" customFormat="1" x14ac:dyDescent="0.25">
      <c r="A244" s="25" t="s">
        <v>255</v>
      </c>
      <c r="B244" s="39">
        <v>100.04731013699538</v>
      </c>
      <c r="C244" s="39">
        <v>100.04731013699538</v>
      </c>
      <c r="D244" s="39"/>
      <c r="E244" s="39">
        <f t="shared" si="9"/>
        <v>0</v>
      </c>
      <c r="F244" s="39"/>
      <c r="G244" s="39">
        <v>2.0286127719911651</v>
      </c>
      <c r="H244" s="39">
        <v>2.0286127719911651</v>
      </c>
      <c r="I244" s="39"/>
      <c r="J244" s="39">
        <f t="shared" si="10"/>
        <v>0</v>
      </c>
      <c r="K244" s="96">
        <f t="shared" si="11"/>
        <v>0</v>
      </c>
      <c r="M244" s="66"/>
      <c r="N244" s="66"/>
    </row>
    <row r="245" spans="1:61" s="8" customFormat="1" x14ac:dyDescent="0.25">
      <c r="A245" s="26" t="s">
        <v>256</v>
      </c>
      <c r="B245" s="22">
        <v>100.00928786291523</v>
      </c>
      <c r="C245" s="22">
        <v>100.00928786291523</v>
      </c>
      <c r="D245" s="22"/>
      <c r="E245" s="22">
        <f t="shared" si="9"/>
        <v>0</v>
      </c>
      <c r="F245" s="22"/>
      <c r="G245" s="22">
        <v>0.26111951561440178</v>
      </c>
      <c r="H245" s="22">
        <v>0.26111951561440178</v>
      </c>
      <c r="I245" s="22"/>
      <c r="J245" s="22">
        <f t="shared" si="10"/>
        <v>0</v>
      </c>
      <c r="K245" s="97">
        <f t="shared" si="11"/>
        <v>0</v>
      </c>
      <c r="L245" s="151"/>
      <c r="M245" s="66"/>
      <c r="N245" s="66"/>
      <c r="R245" s="151"/>
      <c r="S245" s="151"/>
      <c r="T245" s="151"/>
      <c r="U245" s="151"/>
      <c r="V245" s="151"/>
      <c r="W245" s="151"/>
      <c r="X245" s="151"/>
      <c r="Y245" s="151"/>
      <c r="Z245" s="151"/>
      <c r="AA245" s="151"/>
      <c r="AB245" s="151"/>
      <c r="AC245" s="151"/>
      <c r="AD245" s="151"/>
      <c r="AE245" s="151"/>
      <c r="AF245" s="151"/>
      <c r="AG245" s="151"/>
      <c r="AH245" s="151"/>
      <c r="AI245" s="151"/>
      <c r="AJ245" s="151"/>
      <c r="AK245" s="151"/>
      <c r="AL245" s="151"/>
      <c r="AM245" s="151"/>
      <c r="AN245" s="151"/>
      <c r="AO245" s="151"/>
      <c r="AP245" s="151"/>
      <c r="AQ245" s="151"/>
      <c r="AR245" s="151"/>
      <c r="AS245" s="151"/>
      <c r="AT245" s="151"/>
      <c r="AU245" s="151"/>
      <c r="AV245" s="151"/>
      <c r="AW245" s="151"/>
      <c r="AX245" s="151"/>
      <c r="AY245" s="151"/>
      <c r="AZ245" s="151"/>
      <c r="BA245" s="151"/>
      <c r="BB245" s="151"/>
      <c r="BC245" s="151"/>
      <c r="BD245" s="151"/>
      <c r="BE245" s="151"/>
      <c r="BF245" s="151"/>
      <c r="BG245" s="151"/>
      <c r="BH245" s="151"/>
      <c r="BI245" s="151"/>
    </row>
    <row r="246" spans="1:61" s="151" customFormat="1" x14ac:dyDescent="0.25">
      <c r="A246" s="25" t="s">
        <v>257</v>
      </c>
      <c r="B246" s="39">
        <v>100.49569630219816</v>
      </c>
      <c r="C246" s="39">
        <v>100.40074093675237</v>
      </c>
      <c r="D246" s="39"/>
      <c r="E246" s="39">
        <f t="shared" si="9"/>
        <v>-9.4486996896114839E-2</v>
      </c>
      <c r="F246" s="39"/>
      <c r="G246" s="39">
        <v>4.9399720635889963</v>
      </c>
      <c r="H246" s="39">
        <v>4.9353044323386044</v>
      </c>
      <c r="I246" s="39"/>
      <c r="J246" s="39">
        <f t="shared" si="10"/>
        <v>-4.6676312503919348E-3</v>
      </c>
      <c r="K246" s="96">
        <f t="shared" si="11"/>
        <v>-4.7138250073735274E-5</v>
      </c>
      <c r="M246" s="66"/>
      <c r="N246" s="66"/>
    </row>
    <row r="247" spans="1:61" s="8" customFormat="1" x14ac:dyDescent="0.25">
      <c r="A247" s="26" t="s">
        <v>258</v>
      </c>
      <c r="B247" s="22">
        <v>100.55602039864658</v>
      </c>
      <c r="C247" s="22">
        <v>100.44094991103678</v>
      </c>
      <c r="D247" s="22"/>
      <c r="E247" s="22">
        <f t="shared" si="9"/>
        <v>-0.11443421005884469</v>
      </c>
      <c r="F247" s="22"/>
      <c r="G247" s="22">
        <v>4.7396260385999049</v>
      </c>
      <c r="H247" s="22">
        <v>4.7342022849828904</v>
      </c>
      <c r="I247" s="22"/>
      <c r="J247" s="22">
        <f t="shared" si="10"/>
        <v>-5.4237536170145262E-3</v>
      </c>
      <c r="K247" s="97">
        <f t="shared" si="11"/>
        <v>-5.4774304271720051E-5</v>
      </c>
      <c r="L247" s="151"/>
      <c r="M247" s="66"/>
      <c r="N247" s="66"/>
      <c r="R247" s="151"/>
      <c r="S247" s="151"/>
      <c r="T247" s="151"/>
      <c r="U247" s="151"/>
      <c r="V247" s="151"/>
      <c r="W247" s="151"/>
      <c r="X247" s="151"/>
      <c r="Y247" s="151"/>
      <c r="Z247" s="151"/>
      <c r="AA247" s="151"/>
      <c r="AB247" s="151"/>
      <c r="AC247" s="151"/>
      <c r="AD247" s="151"/>
      <c r="AE247" s="151"/>
      <c r="AF247" s="151"/>
      <c r="AG247" s="151"/>
      <c r="AH247" s="151"/>
      <c r="AI247" s="151"/>
      <c r="AJ247" s="151"/>
      <c r="AK247" s="151"/>
      <c r="AL247" s="151"/>
      <c r="AM247" s="151"/>
      <c r="AN247" s="151"/>
      <c r="AO247" s="151"/>
      <c r="AP247" s="151"/>
      <c r="AQ247" s="151"/>
      <c r="AR247" s="151"/>
      <c r="AS247" s="151"/>
      <c r="AT247" s="151"/>
      <c r="AU247" s="151"/>
      <c r="AV247" s="151"/>
      <c r="AW247" s="151"/>
      <c r="AX247" s="151"/>
      <c r="AY247" s="151"/>
      <c r="AZ247" s="151"/>
      <c r="BA247" s="151"/>
      <c r="BB247" s="151"/>
      <c r="BC247" s="151"/>
      <c r="BD247" s="151"/>
      <c r="BE247" s="151"/>
      <c r="BF247" s="151"/>
      <c r="BG247" s="151"/>
      <c r="BH247" s="151"/>
      <c r="BI247" s="151"/>
    </row>
    <row r="248" spans="1:61" s="151" customFormat="1" x14ac:dyDescent="0.25">
      <c r="A248" s="25" t="s">
        <v>259</v>
      </c>
      <c r="B248" s="39">
        <v>100.55602039864658</v>
      </c>
      <c r="C248" s="39">
        <v>100.44094991103678</v>
      </c>
      <c r="D248" s="39"/>
      <c r="E248" s="39">
        <f t="shared" si="9"/>
        <v>-0.11443421005884469</v>
      </c>
      <c r="F248" s="39"/>
      <c r="G248" s="39">
        <v>4.7396260385999049</v>
      </c>
      <c r="H248" s="39">
        <v>4.7342022849828904</v>
      </c>
      <c r="I248" s="39"/>
      <c r="J248" s="39">
        <f t="shared" si="10"/>
        <v>-5.4237536170145262E-3</v>
      </c>
      <c r="K248" s="96">
        <f t="shared" si="11"/>
        <v>-5.4774304271720051E-5</v>
      </c>
      <c r="M248" s="66"/>
      <c r="N248" s="66"/>
    </row>
    <row r="249" spans="1:61" s="8" customFormat="1" x14ac:dyDescent="0.25">
      <c r="A249" s="26" t="s">
        <v>260</v>
      </c>
      <c r="B249" s="22">
        <v>100.55602039864658</v>
      </c>
      <c r="C249" s="22">
        <v>100.44094991103678</v>
      </c>
      <c r="D249" s="22"/>
      <c r="E249" s="22">
        <f t="shared" si="9"/>
        <v>-0.11443421005884469</v>
      </c>
      <c r="F249" s="22"/>
      <c r="G249" s="22">
        <v>4.7396260385999049</v>
      </c>
      <c r="H249" s="22">
        <v>4.7342022849828904</v>
      </c>
      <c r="I249" s="22"/>
      <c r="J249" s="22">
        <f t="shared" si="10"/>
        <v>-5.4237536170145262E-3</v>
      </c>
      <c r="K249" s="97">
        <f t="shared" si="11"/>
        <v>-5.4774304271720051E-5</v>
      </c>
      <c r="L249" s="151"/>
      <c r="M249" s="66"/>
      <c r="N249" s="66"/>
      <c r="R249" s="151"/>
      <c r="S249" s="151"/>
      <c r="T249" s="151"/>
      <c r="U249" s="151"/>
      <c r="V249" s="151"/>
      <c r="W249" s="151"/>
      <c r="X249" s="151"/>
      <c r="Y249" s="151"/>
      <c r="Z249" s="151"/>
      <c r="AA249" s="151"/>
      <c r="AB249" s="151"/>
      <c r="AC249" s="151"/>
      <c r="AD249" s="151"/>
      <c r="AE249" s="151"/>
      <c r="AF249" s="151"/>
      <c r="AG249" s="151"/>
      <c r="AH249" s="151"/>
      <c r="AI249" s="151"/>
      <c r="AJ249" s="151"/>
      <c r="AK249" s="151"/>
      <c r="AL249" s="151"/>
      <c r="AM249" s="151"/>
      <c r="AN249" s="151"/>
      <c r="AO249" s="151"/>
      <c r="AP249" s="151"/>
      <c r="AQ249" s="151"/>
      <c r="AR249" s="151"/>
      <c r="AS249" s="151"/>
      <c r="AT249" s="151"/>
      <c r="AU249" s="151"/>
      <c r="AV249" s="151"/>
      <c r="AW249" s="151"/>
      <c r="AX249" s="151"/>
      <c r="AY249" s="151"/>
      <c r="AZ249" s="151"/>
      <c r="BA249" s="151"/>
      <c r="BB249" s="151"/>
      <c r="BC249" s="151"/>
      <c r="BD249" s="151"/>
      <c r="BE249" s="151"/>
      <c r="BF249" s="151"/>
      <c r="BG249" s="151"/>
      <c r="BH249" s="151"/>
      <c r="BI249" s="151"/>
    </row>
    <row r="250" spans="1:61" s="151" customFormat="1" x14ac:dyDescent="0.25">
      <c r="A250" s="25" t="s">
        <v>261</v>
      </c>
      <c r="B250" s="39">
        <v>99.089411306454039</v>
      </c>
      <c r="C250" s="39">
        <v>99.463382889810163</v>
      </c>
      <c r="D250" s="39"/>
      <c r="E250" s="39">
        <f t="shared" si="9"/>
        <v>0.37740821993537121</v>
      </c>
      <c r="F250" s="39"/>
      <c r="G250" s="39">
        <v>0.20034602498909149</v>
      </c>
      <c r="H250" s="39">
        <v>0.20110214735571408</v>
      </c>
      <c r="I250" s="39"/>
      <c r="J250" s="39">
        <f t="shared" si="10"/>
        <v>7.5612236662259136E-4</v>
      </c>
      <c r="K250" s="96">
        <f t="shared" si="11"/>
        <v>7.6360541979847751E-6</v>
      </c>
      <c r="M250" s="66"/>
      <c r="N250" s="66"/>
    </row>
    <row r="251" spans="1:61" s="8" customFormat="1" x14ac:dyDescent="0.25">
      <c r="A251" s="26" t="s">
        <v>262</v>
      </c>
      <c r="B251" s="22">
        <v>99.089411306454039</v>
      </c>
      <c r="C251" s="22">
        <v>99.463382889810163</v>
      </c>
      <c r="D251" s="22"/>
      <c r="E251" s="22">
        <f t="shared" si="9"/>
        <v>0.37740821993537121</v>
      </c>
      <c r="F251" s="22"/>
      <c r="G251" s="22">
        <v>0.20034602498909149</v>
      </c>
      <c r="H251" s="22">
        <v>0.20110214735571408</v>
      </c>
      <c r="I251" s="22"/>
      <c r="J251" s="22">
        <f t="shared" si="10"/>
        <v>7.5612236662259136E-4</v>
      </c>
      <c r="K251" s="97">
        <f t="shared" si="11"/>
        <v>7.6360541979847751E-6</v>
      </c>
      <c r="L251" s="151"/>
      <c r="M251" s="66"/>
      <c r="N251" s="66"/>
      <c r="R251" s="151"/>
      <c r="S251" s="151"/>
      <c r="T251" s="151"/>
      <c r="U251" s="151"/>
      <c r="V251" s="151"/>
      <c r="W251" s="151"/>
      <c r="X251" s="151"/>
      <c r="Y251" s="151"/>
      <c r="Z251" s="151"/>
      <c r="AA251" s="151"/>
      <c r="AB251" s="151"/>
      <c r="AC251" s="151"/>
      <c r="AD251" s="151"/>
      <c r="AE251" s="151"/>
      <c r="AF251" s="151"/>
      <c r="AG251" s="151"/>
      <c r="AH251" s="151"/>
      <c r="AI251" s="151"/>
      <c r="AJ251" s="151"/>
      <c r="AK251" s="151"/>
      <c r="AL251" s="151"/>
      <c r="AM251" s="151"/>
      <c r="AN251" s="151"/>
      <c r="AO251" s="151"/>
      <c r="AP251" s="151"/>
      <c r="AQ251" s="151"/>
      <c r="AR251" s="151"/>
      <c r="AS251" s="151"/>
      <c r="AT251" s="151"/>
      <c r="AU251" s="151"/>
      <c r="AV251" s="151"/>
      <c r="AW251" s="151"/>
      <c r="AX251" s="151"/>
      <c r="AY251" s="151"/>
      <c r="AZ251" s="151"/>
      <c r="BA251" s="151"/>
      <c r="BB251" s="151"/>
      <c r="BC251" s="151"/>
      <c r="BD251" s="151"/>
      <c r="BE251" s="151"/>
      <c r="BF251" s="151"/>
      <c r="BG251" s="151"/>
      <c r="BH251" s="151"/>
      <c r="BI251" s="151"/>
    </row>
    <row r="252" spans="1:61" s="151" customFormat="1" x14ac:dyDescent="0.25">
      <c r="A252" s="25" t="s">
        <v>263</v>
      </c>
      <c r="B252" s="39">
        <v>99.089411306454039</v>
      </c>
      <c r="C252" s="39">
        <v>99.463382889810163</v>
      </c>
      <c r="D252" s="39"/>
      <c r="E252" s="39">
        <f t="shared" si="9"/>
        <v>0.37740821993537121</v>
      </c>
      <c r="F252" s="39"/>
      <c r="G252" s="39">
        <v>0.20034602498909149</v>
      </c>
      <c r="H252" s="39">
        <v>0.20110214735571408</v>
      </c>
      <c r="I252" s="39"/>
      <c r="J252" s="39">
        <f t="shared" si="10"/>
        <v>7.5612236662259136E-4</v>
      </c>
      <c r="K252" s="96">
        <f t="shared" si="11"/>
        <v>7.6360541979847751E-6</v>
      </c>
      <c r="M252" s="66"/>
      <c r="N252" s="66"/>
    </row>
    <row r="253" spans="1:61" s="8" customFormat="1" x14ac:dyDescent="0.25">
      <c r="A253" s="26" t="s">
        <v>264</v>
      </c>
      <c r="B253" s="22">
        <v>100</v>
      </c>
      <c r="C253" s="22">
        <v>100</v>
      </c>
      <c r="D253" s="22"/>
      <c r="E253" s="22">
        <f t="shared" si="9"/>
        <v>0</v>
      </c>
      <c r="F253" s="22"/>
      <c r="G253" s="22">
        <v>0.1104971985580785</v>
      </c>
      <c r="H253" s="22">
        <v>0.11049719855807852</v>
      </c>
      <c r="I253" s="22"/>
      <c r="J253" s="22">
        <f t="shared" si="10"/>
        <v>0</v>
      </c>
      <c r="K253" s="97">
        <f t="shared" si="11"/>
        <v>0</v>
      </c>
      <c r="L253" s="151"/>
      <c r="M253" s="66"/>
      <c r="N253" s="66"/>
      <c r="R253" s="151"/>
      <c r="S253" s="151"/>
      <c r="T253" s="151"/>
      <c r="U253" s="151"/>
      <c r="V253" s="151"/>
      <c r="W253" s="151"/>
      <c r="X253" s="151"/>
      <c r="Y253" s="151"/>
      <c r="Z253" s="151"/>
      <c r="AA253" s="151"/>
      <c r="AB253" s="151"/>
      <c r="AC253" s="151"/>
      <c r="AD253" s="151"/>
      <c r="AE253" s="151"/>
      <c r="AF253" s="151"/>
      <c r="AG253" s="151"/>
      <c r="AH253" s="151"/>
      <c r="AI253" s="151"/>
      <c r="AJ253" s="151"/>
      <c r="AK253" s="151"/>
      <c r="AL253" s="151"/>
      <c r="AM253" s="151"/>
      <c r="AN253" s="151"/>
      <c r="AO253" s="151"/>
      <c r="AP253" s="151"/>
      <c r="AQ253" s="151"/>
      <c r="AR253" s="151"/>
      <c r="AS253" s="151"/>
      <c r="AT253" s="151"/>
      <c r="AU253" s="151"/>
      <c r="AV253" s="151"/>
      <c r="AW253" s="151"/>
      <c r="AX253" s="151"/>
      <c r="AY253" s="151"/>
      <c r="AZ253" s="151"/>
      <c r="BA253" s="151"/>
      <c r="BB253" s="151"/>
      <c r="BC253" s="151"/>
      <c r="BD253" s="151"/>
      <c r="BE253" s="151"/>
      <c r="BF253" s="151"/>
      <c r="BG253" s="151"/>
      <c r="BH253" s="151"/>
      <c r="BI253" s="151"/>
    </row>
    <row r="254" spans="1:61" s="151" customFormat="1" x14ac:dyDescent="0.25">
      <c r="A254" s="25" t="s">
        <v>265</v>
      </c>
      <c r="B254" s="39">
        <v>100</v>
      </c>
      <c r="C254" s="39">
        <v>100</v>
      </c>
      <c r="D254" s="39"/>
      <c r="E254" s="39">
        <f t="shared" si="9"/>
        <v>0</v>
      </c>
      <c r="F254" s="39"/>
      <c r="G254" s="39">
        <v>0.1104971985580785</v>
      </c>
      <c r="H254" s="39">
        <v>0.11049719855807852</v>
      </c>
      <c r="I254" s="39"/>
      <c r="J254" s="39">
        <f t="shared" si="10"/>
        <v>0</v>
      </c>
      <c r="K254" s="96">
        <f t="shared" si="11"/>
        <v>0</v>
      </c>
      <c r="M254" s="66"/>
      <c r="N254" s="66"/>
    </row>
    <row r="255" spans="1:61" s="8" customFormat="1" x14ac:dyDescent="0.25">
      <c r="A255" s="26" t="s">
        <v>266</v>
      </c>
      <c r="B255" s="22">
        <v>100</v>
      </c>
      <c r="C255" s="22">
        <v>100</v>
      </c>
      <c r="D255" s="22"/>
      <c r="E255" s="22">
        <f t="shared" si="9"/>
        <v>0</v>
      </c>
      <c r="F255" s="22"/>
      <c r="G255" s="22">
        <v>7.0190985176796297E-2</v>
      </c>
      <c r="H255" s="22">
        <v>7.0190985176796297E-2</v>
      </c>
      <c r="I255" s="22"/>
      <c r="J255" s="22">
        <f t="shared" si="10"/>
        <v>0</v>
      </c>
      <c r="K255" s="97">
        <f t="shared" si="11"/>
        <v>0</v>
      </c>
      <c r="L255" s="151"/>
      <c r="M255" s="66"/>
      <c r="N255" s="66"/>
      <c r="R255" s="151"/>
      <c r="S255" s="151"/>
      <c r="T255" s="151"/>
      <c r="U255" s="151"/>
      <c r="V255" s="151"/>
      <c r="W255" s="151"/>
      <c r="X255" s="151"/>
      <c r="Y255" s="151"/>
      <c r="Z255" s="151"/>
      <c r="AA255" s="151"/>
      <c r="AB255" s="151"/>
      <c r="AC255" s="151"/>
      <c r="AD255" s="151"/>
      <c r="AE255" s="151"/>
      <c r="AF255" s="151"/>
      <c r="AG255" s="151"/>
      <c r="AH255" s="151"/>
      <c r="AI255" s="151"/>
      <c r="AJ255" s="151"/>
      <c r="AK255" s="151"/>
      <c r="AL255" s="151"/>
      <c r="AM255" s="151"/>
      <c r="AN255" s="151"/>
      <c r="AO255" s="151"/>
      <c r="AP255" s="151"/>
      <c r="AQ255" s="151"/>
      <c r="AR255" s="151"/>
      <c r="AS255" s="151"/>
      <c r="AT255" s="151"/>
      <c r="AU255" s="151"/>
      <c r="AV255" s="151"/>
      <c r="AW255" s="151"/>
      <c r="AX255" s="151"/>
      <c r="AY255" s="151"/>
      <c r="AZ255" s="151"/>
      <c r="BA255" s="151"/>
      <c r="BB255" s="151"/>
      <c r="BC255" s="151"/>
      <c r="BD255" s="151"/>
      <c r="BE255" s="151"/>
      <c r="BF255" s="151"/>
      <c r="BG255" s="151"/>
      <c r="BH255" s="151"/>
      <c r="BI255" s="151"/>
    </row>
    <row r="256" spans="1:61" s="151" customFormat="1" x14ac:dyDescent="0.25">
      <c r="A256" s="25" t="s">
        <v>266</v>
      </c>
      <c r="B256" s="39">
        <v>100</v>
      </c>
      <c r="C256" s="39">
        <v>100</v>
      </c>
      <c r="D256" s="39"/>
      <c r="E256" s="39">
        <f t="shared" si="9"/>
        <v>0</v>
      </c>
      <c r="F256" s="39"/>
      <c r="G256" s="39">
        <v>7.0190985176796297E-2</v>
      </c>
      <c r="H256" s="39">
        <v>7.0190985176796297E-2</v>
      </c>
      <c r="I256" s="39"/>
      <c r="J256" s="39">
        <f t="shared" si="10"/>
        <v>0</v>
      </c>
      <c r="K256" s="96">
        <f t="shared" si="11"/>
        <v>0</v>
      </c>
      <c r="M256" s="66"/>
      <c r="N256" s="66"/>
    </row>
    <row r="257" spans="1:61" s="8" customFormat="1" x14ac:dyDescent="0.25">
      <c r="A257" s="26" t="s">
        <v>267</v>
      </c>
      <c r="B257" s="22">
        <v>100</v>
      </c>
      <c r="C257" s="22">
        <v>100</v>
      </c>
      <c r="D257" s="22"/>
      <c r="E257" s="22">
        <f t="shared" si="9"/>
        <v>0</v>
      </c>
      <c r="F257" s="22"/>
      <c r="G257" s="22">
        <v>4.0306213381282215E-2</v>
      </c>
      <c r="H257" s="22">
        <v>4.0306213381282208E-2</v>
      </c>
      <c r="I257" s="22"/>
      <c r="J257" s="22">
        <f t="shared" si="10"/>
        <v>0</v>
      </c>
      <c r="K257" s="97">
        <f t="shared" si="11"/>
        <v>0</v>
      </c>
      <c r="L257" s="151"/>
      <c r="M257" s="66"/>
      <c r="N257" s="66"/>
      <c r="R257" s="151"/>
      <c r="S257" s="151"/>
      <c r="T257" s="151"/>
      <c r="U257" s="151"/>
      <c r="V257" s="151"/>
      <c r="W257" s="151"/>
      <c r="X257" s="151"/>
      <c r="Y257" s="151"/>
      <c r="Z257" s="151"/>
      <c r="AA257" s="151"/>
      <c r="AB257" s="151"/>
      <c r="AC257" s="151"/>
      <c r="AD257" s="151"/>
      <c r="AE257" s="151"/>
      <c r="AF257" s="151"/>
      <c r="AG257" s="151"/>
      <c r="AH257" s="151"/>
      <c r="AI257" s="151"/>
      <c r="AJ257" s="151"/>
      <c r="AK257" s="151"/>
      <c r="AL257" s="151"/>
      <c r="AM257" s="151"/>
      <c r="AN257" s="151"/>
      <c r="AO257" s="151"/>
      <c r="AP257" s="151"/>
      <c r="AQ257" s="151"/>
      <c r="AR257" s="151"/>
      <c r="AS257" s="151"/>
      <c r="AT257" s="151"/>
      <c r="AU257" s="151"/>
      <c r="AV257" s="151"/>
      <c r="AW257" s="151"/>
      <c r="AX257" s="151"/>
      <c r="AY257" s="151"/>
      <c r="AZ257" s="151"/>
      <c r="BA257" s="151"/>
      <c r="BB257" s="151"/>
      <c r="BC257" s="151"/>
      <c r="BD257" s="151"/>
      <c r="BE257" s="151"/>
      <c r="BF257" s="151"/>
      <c r="BG257" s="151"/>
      <c r="BH257" s="151"/>
      <c r="BI257" s="151"/>
    </row>
    <row r="258" spans="1:61" s="151" customFormat="1" x14ac:dyDescent="0.25">
      <c r="A258" s="25" t="s">
        <v>268</v>
      </c>
      <c r="B258" s="39">
        <v>100</v>
      </c>
      <c r="C258" s="39">
        <v>100</v>
      </c>
      <c r="D258" s="39"/>
      <c r="E258" s="39">
        <f t="shared" si="9"/>
        <v>0</v>
      </c>
      <c r="F258" s="39"/>
      <c r="G258" s="39">
        <v>4.0306213381282215E-2</v>
      </c>
      <c r="H258" s="39">
        <v>4.0306213381282208E-2</v>
      </c>
      <c r="I258" s="39"/>
      <c r="J258" s="39">
        <f t="shared" si="10"/>
        <v>0</v>
      </c>
      <c r="K258" s="96">
        <f t="shared" si="11"/>
        <v>0</v>
      </c>
      <c r="M258" s="66"/>
      <c r="N258" s="66"/>
    </row>
    <row r="259" spans="1:61" s="8" customFormat="1" x14ac:dyDescent="0.25">
      <c r="A259" s="26" t="s">
        <v>269</v>
      </c>
      <c r="B259" s="22">
        <v>100.0321155232733</v>
      </c>
      <c r="C259" s="22">
        <v>99.900928200702637</v>
      </c>
      <c r="D259" s="22"/>
      <c r="E259" s="22">
        <f t="shared" si="9"/>
        <v>-0.13114520460195678</v>
      </c>
      <c r="F259" s="22"/>
      <c r="G259" s="22">
        <v>5.4633046402090661</v>
      </c>
      <c r="H259" s="22">
        <v>5.456139778160634</v>
      </c>
      <c r="I259" s="22"/>
      <c r="J259" s="22">
        <f t="shared" si="10"/>
        <v>-7.1648620484321413E-3</v>
      </c>
      <c r="K259" s="97">
        <f t="shared" si="11"/>
        <v>-7.2357699412191125E-5</v>
      </c>
      <c r="L259" s="151"/>
      <c r="M259" s="66"/>
      <c r="N259" s="66"/>
      <c r="R259" s="151"/>
      <c r="S259" s="151"/>
      <c r="T259" s="151"/>
      <c r="U259" s="151"/>
      <c r="V259" s="151"/>
      <c r="W259" s="151"/>
      <c r="X259" s="151"/>
      <c r="Y259" s="151"/>
      <c r="Z259" s="151"/>
      <c r="AA259" s="151"/>
      <c r="AB259" s="151"/>
      <c r="AC259" s="151"/>
      <c r="AD259" s="151"/>
      <c r="AE259" s="151"/>
      <c r="AF259" s="151"/>
      <c r="AG259" s="151"/>
      <c r="AH259" s="151"/>
      <c r="AI259" s="151"/>
      <c r="AJ259" s="151"/>
      <c r="AK259" s="151"/>
      <c r="AL259" s="151"/>
      <c r="AM259" s="151"/>
      <c r="AN259" s="151"/>
      <c r="AO259" s="151"/>
      <c r="AP259" s="151"/>
      <c r="AQ259" s="151"/>
      <c r="AR259" s="151"/>
      <c r="AS259" s="151"/>
      <c r="AT259" s="151"/>
      <c r="AU259" s="151"/>
      <c r="AV259" s="151"/>
      <c r="AW259" s="151"/>
      <c r="AX259" s="151"/>
      <c r="AY259" s="151"/>
      <c r="AZ259" s="151"/>
      <c r="BA259" s="151"/>
      <c r="BB259" s="151"/>
      <c r="BC259" s="151"/>
      <c r="BD259" s="151"/>
      <c r="BE259" s="151"/>
      <c r="BF259" s="151"/>
      <c r="BG259" s="151"/>
      <c r="BH259" s="151"/>
      <c r="BI259" s="151"/>
    </row>
    <row r="260" spans="1:61" s="151" customFormat="1" x14ac:dyDescent="0.25">
      <c r="A260" s="25" t="s">
        <v>50</v>
      </c>
      <c r="B260" s="39">
        <v>100.10220404791271</v>
      </c>
      <c r="C260" s="39">
        <v>99.97983768533885</v>
      </c>
      <c r="D260" s="39"/>
      <c r="E260" s="39">
        <f t="shared" si="9"/>
        <v>-0.1222414268873484</v>
      </c>
      <c r="F260" s="39"/>
      <c r="G260" s="39">
        <v>4.9943661100330337</v>
      </c>
      <c r="H260" s="39">
        <v>4.9882609256361512</v>
      </c>
      <c r="I260" s="39"/>
      <c r="J260" s="39">
        <f t="shared" si="10"/>
        <v>-6.1051843968824571E-3</v>
      </c>
      <c r="K260" s="96">
        <f t="shared" si="11"/>
        <v>-6.1656050662174048E-5</v>
      </c>
      <c r="M260" s="66"/>
      <c r="N260" s="66"/>
    </row>
    <row r="261" spans="1:61" s="8" customFormat="1" x14ac:dyDescent="0.25">
      <c r="A261" s="26" t="s">
        <v>270</v>
      </c>
      <c r="B261" s="22">
        <v>106.1956310607541</v>
      </c>
      <c r="C261" s="22">
        <v>106.1956310607541</v>
      </c>
      <c r="D261" s="22"/>
      <c r="E261" s="22">
        <f t="shared" si="9"/>
        <v>0</v>
      </c>
      <c r="F261" s="22"/>
      <c r="G261" s="22">
        <v>3.2292114487585927E-2</v>
      </c>
      <c r="H261" s="22">
        <v>3.2292114487585934E-2</v>
      </c>
      <c r="I261" s="22"/>
      <c r="J261" s="22">
        <f t="shared" si="10"/>
        <v>0</v>
      </c>
      <c r="K261" s="97">
        <f t="shared" si="11"/>
        <v>0</v>
      </c>
      <c r="L261" s="151"/>
      <c r="M261" s="66"/>
      <c r="N261" s="66"/>
      <c r="R261" s="151"/>
      <c r="S261" s="151"/>
      <c r="T261" s="151"/>
      <c r="U261" s="151"/>
      <c r="V261" s="151"/>
      <c r="W261" s="151"/>
      <c r="X261" s="151"/>
      <c r="Y261" s="151"/>
      <c r="Z261" s="151"/>
      <c r="AA261" s="151"/>
      <c r="AB261" s="151"/>
      <c r="AC261" s="151"/>
      <c r="AD261" s="151"/>
      <c r="AE261" s="151"/>
      <c r="AF261" s="151"/>
      <c r="AG261" s="151"/>
      <c r="AH261" s="151"/>
      <c r="AI261" s="151"/>
      <c r="AJ261" s="151"/>
      <c r="AK261" s="151"/>
      <c r="AL261" s="151"/>
      <c r="AM261" s="151"/>
      <c r="AN261" s="151"/>
      <c r="AO261" s="151"/>
      <c r="AP261" s="151"/>
      <c r="AQ261" s="151"/>
      <c r="AR261" s="151"/>
      <c r="AS261" s="151"/>
      <c r="AT261" s="151"/>
      <c r="AU261" s="151"/>
      <c r="AV261" s="151"/>
      <c r="AW261" s="151"/>
      <c r="AX261" s="151"/>
      <c r="AY261" s="151"/>
      <c r="AZ261" s="151"/>
      <c r="BA261" s="151"/>
      <c r="BB261" s="151"/>
      <c r="BC261" s="151"/>
      <c r="BD261" s="151"/>
      <c r="BE261" s="151"/>
      <c r="BF261" s="151"/>
      <c r="BG261" s="151"/>
      <c r="BH261" s="151"/>
      <c r="BI261" s="151"/>
    </row>
    <row r="262" spans="1:61" s="151" customFormat="1" x14ac:dyDescent="0.25">
      <c r="A262" s="25" t="s">
        <v>270</v>
      </c>
      <c r="B262" s="39">
        <v>106.1956310607541</v>
      </c>
      <c r="C262" s="39">
        <v>106.1956310607541</v>
      </c>
      <c r="D262" s="39"/>
      <c r="E262" s="39">
        <f t="shared" si="9"/>
        <v>0</v>
      </c>
      <c r="F262" s="39"/>
      <c r="G262" s="39">
        <v>3.2292114487585927E-2</v>
      </c>
      <c r="H262" s="39">
        <v>3.2292114487585934E-2</v>
      </c>
      <c r="I262" s="39"/>
      <c r="J262" s="39">
        <f t="shared" si="10"/>
        <v>0</v>
      </c>
      <c r="K262" s="96">
        <f t="shared" si="11"/>
        <v>0</v>
      </c>
      <c r="M262" s="66"/>
      <c r="N262" s="66"/>
    </row>
    <row r="263" spans="1:61" s="8" customFormat="1" x14ac:dyDescent="0.25">
      <c r="A263" s="26" t="s">
        <v>52</v>
      </c>
      <c r="B263" s="22">
        <v>100.0271618454227</v>
      </c>
      <c r="C263" s="22">
        <v>99.899198601038378</v>
      </c>
      <c r="D263" s="22"/>
      <c r="E263" s="22">
        <f t="shared" ref="E263:E275" si="12">((C263/B263-1)*100)</f>
        <v>-0.12792849664380324</v>
      </c>
      <c r="F263" s="22"/>
      <c r="G263" s="22">
        <v>4.7723412351825711</v>
      </c>
      <c r="H263" s="22">
        <v>4.7662360507856887</v>
      </c>
      <c r="I263" s="22"/>
      <c r="J263" s="22">
        <f t="shared" ref="J263:J275" si="13">H263-G263</f>
        <v>-6.1051843968824571E-3</v>
      </c>
      <c r="K263" s="97">
        <f t="shared" si="11"/>
        <v>-6.1656050662174048E-5</v>
      </c>
      <c r="L263" s="151"/>
      <c r="M263" s="66"/>
      <c r="N263" s="66"/>
      <c r="R263" s="151"/>
      <c r="S263" s="151"/>
      <c r="T263" s="151"/>
      <c r="U263" s="151"/>
      <c r="V263" s="151"/>
      <c r="W263" s="151"/>
      <c r="X263" s="151"/>
      <c r="Y263" s="151"/>
      <c r="Z263" s="151"/>
      <c r="AA263" s="151"/>
      <c r="AB263" s="151"/>
      <c r="AC263" s="151"/>
      <c r="AD263" s="151"/>
      <c r="AE263" s="151"/>
      <c r="AF263" s="151"/>
      <c r="AG263" s="151"/>
      <c r="AH263" s="151"/>
      <c r="AI263" s="151"/>
      <c r="AJ263" s="151"/>
      <c r="AK263" s="151"/>
      <c r="AL263" s="151"/>
      <c r="AM263" s="151"/>
      <c r="AN263" s="151"/>
      <c r="AO263" s="151"/>
      <c r="AP263" s="151"/>
      <c r="AQ263" s="151"/>
      <c r="AR263" s="151"/>
      <c r="AS263" s="151"/>
      <c r="AT263" s="151"/>
      <c r="AU263" s="151"/>
      <c r="AV263" s="151"/>
      <c r="AW263" s="151"/>
      <c r="AX263" s="151"/>
      <c r="AY263" s="151"/>
      <c r="AZ263" s="151"/>
      <c r="BA263" s="151"/>
      <c r="BB263" s="151"/>
      <c r="BC263" s="151"/>
      <c r="BD263" s="151"/>
      <c r="BE263" s="151"/>
      <c r="BF263" s="151"/>
      <c r="BG263" s="151"/>
      <c r="BH263" s="151"/>
      <c r="BI263" s="151"/>
    </row>
    <row r="264" spans="1:61" s="151" customFormat="1" x14ac:dyDescent="0.25">
      <c r="A264" s="25" t="s">
        <v>52</v>
      </c>
      <c r="B264" s="39">
        <v>100.0271618454227</v>
      </c>
      <c r="C264" s="39">
        <v>99.899198601038378</v>
      </c>
      <c r="D264" s="39"/>
      <c r="E264" s="39">
        <f t="shared" si="12"/>
        <v>-0.12792849664380324</v>
      </c>
      <c r="F264" s="39"/>
      <c r="G264" s="39">
        <v>4.7723412351825711</v>
      </c>
      <c r="H264" s="39">
        <v>4.7662360507856887</v>
      </c>
      <c r="I264" s="39"/>
      <c r="J264" s="39">
        <f t="shared" si="13"/>
        <v>-6.1051843968824571E-3</v>
      </c>
      <c r="K264" s="96">
        <f t="shared" si="11"/>
        <v>-6.1656050662174048E-5</v>
      </c>
      <c r="M264" s="66"/>
      <c r="N264" s="66"/>
    </row>
    <row r="265" spans="1:61" s="8" customFormat="1" x14ac:dyDescent="0.25">
      <c r="A265" s="26" t="s">
        <v>51</v>
      </c>
      <c r="B265" s="22">
        <v>101.02194657278217</v>
      </c>
      <c r="C265" s="22">
        <v>101.02194657278217</v>
      </c>
      <c r="D265" s="22"/>
      <c r="E265" s="22">
        <f t="shared" si="12"/>
        <v>0</v>
      </c>
      <c r="F265" s="22"/>
      <c r="G265" s="22">
        <v>0.18973276036287673</v>
      </c>
      <c r="H265" s="22">
        <v>0.18973276036287676</v>
      </c>
      <c r="I265" s="22"/>
      <c r="J265" s="22">
        <f t="shared" si="13"/>
        <v>0</v>
      </c>
      <c r="K265" s="97">
        <f t="shared" ref="K265:K276" si="14">J265/$G$5</f>
        <v>0</v>
      </c>
      <c r="L265" s="151"/>
      <c r="M265" s="66"/>
      <c r="N265" s="66"/>
      <c r="R265" s="151"/>
      <c r="S265" s="151"/>
      <c r="T265" s="151"/>
      <c r="U265" s="151"/>
      <c r="V265" s="151"/>
      <c r="W265" s="151"/>
      <c r="X265" s="151"/>
      <c r="Y265" s="151"/>
      <c r="Z265" s="151"/>
      <c r="AA265" s="151"/>
      <c r="AB265" s="151"/>
      <c r="AC265" s="151"/>
      <c r="AD265" s="151"/>
      <c r="AE265" s="151"/>
      <c r="AF265" s="151"/>
      <c r="AG265" s="151"/>
      <c r="AH265" s="151"/>
      <c r="AI265" s="151"/>
      <c r="AJ265" s="151"/>
      <c r="AK265" s="151"/>
      <c r="AL265" s="151"/>
      <c r="AM265" s="151"/>
      <c r="AN265" s="151"/>
      <c r="AO265" s="151"/>
      <c r="AP265" s="151"/>
      <c r="AQ265" s="151"/>
      <c r="AR265" s="151"/>
      <c r="AS265" s="151"/>
      <c r="AT265" s="151"/>
      <c r="AU265" s="151"/>
      <c r="AV265" s="151"/>
      <c r="AW265" s="151"/>
      <c r="AX265" s="151"/>
      <c r="AY265" s="151"/>
      <c r="AZ265" s="151"/>
      <c r="BA265" s="151"/>
      <c r="BB265" s="151"/>
      <c r="BC265" s="151"/>
      <c r="BD265" s="151"/>
      <c r="BE265" s="151"/>
      <c r="BF265" s="151"/>
      <c r="BG265" s="151"/>
      <c r="BH265" s="151"/>
      <c r="BI265" s="151"/>
    </row>
    <row r="266" spans="1:61" s="151" customFormat="1" x14ac:dyDescent="0.25">
      <c r="A266" s="25" t="s">
        <v>271</v>
      </c>
      <c r="B266" s="39">
        <v>101.82176514670101</v>
      </c>
      <c r="C266" s="39">
        <v>101.82176514670101</v>
      </c>
      <c r="D266" s="39"/>
      <c r="E266" s="39">
        <f t="shared" si="12"/>
        <v>0</v>
      </c>
      <c r="F266" s="39"/>
      <c r="G266" s="39">
        <v>0.10743801533269305</v>
      </c>
      <c r="H266" s="39">
        <v>0.10743801533269305</v>
      </c>
      <c r="I266" s="39"/>
      <c r="J266" s="39">
        <f t="shared" si="13"/>
        <v>0</v>
      </c>
      <c r="K266" s="96">
        <f t="shared" si="14"/>
        <v>0</v>
      </c>
      <c r="M266" s="66"/>
      <c r="N266" s="66"/>
    </row>
    <row r="267" spans="1:61" s="8" customFormat="1" x14ac:dyDescent="0.25">
      <c r="A267" s="26" t="s">
        <v>272</v>
      </c>
      <c r="B267" s="22">
        <v>99.996480137092604</v>
      </c>
      <c r="C267" s="22">
        <v>99.996480137092604</v>
      </c>
      <c r="D267" s="22"/>
      <c r="E267" s="22">
        <f t="shared" si="12"/>
        <v>0</v>
      </c>
      <c r="F267" s="22"/>
      <c r="G267" s="22">
        <v>8.2294745030183664E-2</v>
      </c>
      <c r="H267" s="22">
        <v>8.2294745030183664E-2</v>
      </c>
      <c r="I267" s="22"/>
      <c r="J267" s="22">
        <f t="shared" si="13"/>
        <v>0</v>
      </c>
      <c r="K267" s="97">
        <f t="shared" si="14"/>
        <v>0</v>
      </c>
      <c r="L267" s="151"/>
      <c r="M267" s="66"/>
      <c r="N267" s="66"/>
      <c r="R267" s="151"/>
      <c r="S267" s="151"/>
      <c r="T267" s="151"/>
      <c r="U267" s="151"/>
      <c r="V267" s="151"/>
      <c r="W267" s="151"/>
      <c r="X267" s="151"/>
      <c r="Y267" s="151"/>
      <c r="Z267" s="151"/>
      <c r="AA267" s="151"/>
      <c r="AB267" s="151"/>
      <c r="AC267" s="151"/>
      <c r="AD267" s="151"/>
      <c r="AE267" s="151"/>
      <c r="AF267" s="151"/>
      <c r="AG267" s="151"/>
      <c r="AH267" s="151"/>
      <c r="AI267" s="151"/>
      <c r="AJ267" s="151"/>
      <c r="AK267" s="151"/>
      <c r="AL267" s="151"/>
      <c r="AM267" s="151"/>
      <c r="AN267" s="151"/>
      <c r="AO267" s="151"/>
      <c r="AP267" s="151"/>
      <c r="AQ267" s="151"/>
      <c r="AR267" s="151"/>
      <c r="AS267" s="151"/>
      <c r="AT267" s="151"/>
      <c r="AU267" s="151"/>
      <c r="AV267" s="151"/>
      <c r="AW267" s="151"/>
      <c r="AX267" s="151"/>
      <c r="AY267" s="151"/>
      <c r="AZ267" s="151"/>
      <c r="BA267" s="151"/>
      <c r="BB267" s="151"/>
      <c r="BC267" s="151"/>
      <c r="BD267" s="151"/>
      <c r="BE267" s="151"/>
      <c r="BF267" s="151"/>
      <c r="BG267" s="151"/>
      <c r="BH267" s="151"/>
      <c r="BI267" s="151"/>
    </row>
    <row r="268" spans="1:61" s="151" customFormat="1" x14ac:dyDescent="0.25">
      <c r="A268" s="25" t="s">
        <v>273</v>
      </c>
      <c r="B268" s="39">
        <v>98.52492975082599</v>
      </c>
      <c r="C268" s="39">
        <v>98.195850168847187</v>
      </c>
      <c r="D268" s="39"/>
      <c r="E268" s="39">
        <f t="shared" si="12"/>
        <v>-0.33400641118046526</v>
      </c>
      <c r="F268" s="39"/>
      <c r="G268" s="39">
        <v>0.3172626680437598</v>
      </c>
      <c r="H268" s="39">
        <v>0.31620299039221145</v>
      </c>
      <c r="I268" s="39"/>
      <c r="J268" s="39">
        <f t="shared" si="13"/>
        <v>-1.0596776515483519E-3</v>
      </c>
      <c r="K268" s="96">
        <f t="shared" si="14"/>
        <v>-1.0701648750003628E-5</v>
      </c>
      <c r="M268" s="66"/>
      <c r="N268" s="66"/>
    </row>
    <row r="269" spans="1:61" s="8" customFormat="1" x14ac:dyDescent="0.25">
      <c r="A269" s="26" t="s">
        <v>274</v>
      </c>
      <c r="B269" s="22">
        <v>100</v>
      </c>
      <c r="C269" s="22">
        <v>100.47367253408012</v>
      </c>
      <c r="D269" s="22"/>
      <c r="E269" s="22">
        <f t="shared" si="12"/>
        <v>0.47367253408012733</v>
      </c>
      <c r="F269" s="22"/>
      <c r="G269" s="22">
        <v>0.10209628578895204</v>
      </c>
      <c r="H269" s="22">
        <v>0.10257988785305025</v>
      </c>
      <c r="I269" s="22"/>
      <c r="J269" s="22">
        <f t="shared" si="13"/>
        <v>4.8360206409821249E-4</v>
      </c>
      <c r="K269" s="97">
        <f t="shared" si="14"/>
        <v>4.8838808832042876E-6</v>
      </c>
      <c r="L269" s="151"/>
      <c r="M269" s="66"/>
      <c r="N269" s="66"/>
      <c r="R269" s="151"/>
      <c r="S269" s="151"/>
      <c r="T269" s="151"/>
      <c r="U269" s="151"/>
      <c r="V269" s="151"/>
      <c r="W269" s="151"/>
      <c r="X269" s="151"/>
      <c r="Y269" s="151"/>
      <c r="Z269" s="151"/>
      <c r="AA269" s="151"/>
      <c r="AB269" s="151"/>
      <c r="AC269" s="151"/>
      <c r="AD269" s="151"/>
      <c r="AE269" s="151"/>
      <c r="AF269" s="151"/>
      <c r="AG269" s="151"/>
      <c r="AH269" s="151"/>
      <c r="AI269" s="151"/>
      <c r="AJ269" s="151"/>
      <c r="AK269" s="151"/>
      <c r="AL269" s="151"/>
      <c r="AM269" s="151"/>
      <c r="AN269" s="151"/>
      <c r="AO269" s="151"/>
      <c r="AP269" s="151"/>
      <c r="AQ269" s="151"/>
      <c r="AR269" s="151"/>
      <c r="AS269" s="151"/>
      <c r="AT269" s="151"/>
      <c r="AU269" s="151"/>
      <c r="AV269" s="151"/>
      <c r="AW269" s="151"/>
      <c r="AX269" s="151"/>
      <c r="AY269" s="151"/>
      <c r="AZ269" s="151"/>
      <c r="BA269" s="151"/>
      <c r="BB269" s="151"/>
      <c r="BC269" s="151"/>
      <c r="BD269" s="151"/>
      <c r="BE269" s="151"/>
      <c r="BF269" s="151"/>
      <c r="BG269" s="151"/>
      <c r="BH269" s="151"/>
      <c r="BI269" s="151"/>
    </row>
    <row r="270" spans="1:61" s="151" customFormat="1" x14ac:dyDescent="0.25">
      <c r="A270" s="25" t="s">
        <v>274</v>
      </c>
      <c r="B270" s="39">
        <v>100</v>
      </c>
      <c r="C270" s="39">
        <v>100.47367253408012</v>
      </c>
      <c r="D270" s="39"/>
      <c r="E270" s="39">
        <f t="shared" si="12"/>
        <v>0.47367253408012733</v>
      </c>
      <c r="F270" s="39"/>
      <c r="G270" s="39">
        <v>0.10209628578895204</v>
      </c>
      <c r="H270" s="39">
        <v>0.10257988785305025</v>
      </c>
      <c r="I270" s="39"/>
      <c r="J270" s="39">
        <f t="shared" si="13"/>
        <v>4.8360206409821249E-4</v>
      </c>
      <c r="K270" s="96">
        <f t="shared" si="14"/>
        <v>4.8838808832042876E-6</v>
      </c>
      <c r="M270" s="66"/>
      <c r="N270" s="66"/>
    </row>
    <row r="271" spans="1:61" s="8" customFormat="1" x14ac:dyDescent="0.25">
      <c r="A271" s="26" t="s">
        <v>275</v>
      </c>
      <c r="B271" s="22">
        <v>97.840127406412009</v>
      </c>
      <c r="C271" s="22">
        <v>97.138369620552226</v>
      </c>
      <c r="D271" s="22"/>
      <c r="E271" s="22">
        <f t="shared" si="12"/>
        <v>-0.71724946038224102</v>
      </c>
      <c r="F271" s="22"/>
      <c r="G271" s="22">
        <v>0.21516638225480775</v>
      </c>
      <c r="H271" s="22">
        <v>0.21362310253916117</v>
      </c>
      <c r="I271" s="22"/>
      <c r="J271" s="22">
        <f t="shared" si="13"/>
        <v>-1.5432797156465783E-3</v>
      </c>
      <c r="K271" s="97">
        <f t="shared" si="14"/>
        <v>-1.5585529633208056E-5</v>
      </c>
      <c r="L271" s="151"/>
      <c r="M271" s="66"/>
      <c r="N271" s="66"/>
      <c r="R271" s="151"/>
      <c r="S271" s="151"/>
      <c r="T271" s="151"/>
      <c r="U271" s="151"/>
      <c r="V271" s="151"/>
      <c r="W271" s="151"/>
      <c r="X271" s="151"/>
      <c r="Y271" s="151"/>
      <c r="Z271" s="151"/>
      <c r="AA271" s="151"/>
      <c r="AB271" s="151"/>
      <c r="AC271" s="151"/>
      <c r="AD271" s="151"/>
      <c r="AE271" s="151"/>
      <c r="AF271" s="151"/>
      <c r="AG271" s="151"/>
      <c r="AH271" s="151"/>
      <c r="AI271" s="151"/>
      <c r="AJ271" s="151"/>
      <c r="AK271" s="151"/>
      <c r="AL271" s="151"/>
      <c r="AM271" s="151"/>
      <c r="AN271" s="151"/>
      <c r="AO271" s="151"/>
      <c r="AP271" s="151"/>
      <c r="AQ271" s="151"/>
      <c r="AR271" s="151"/>
      <c r="AS271" s="151"/>
      <c r="AT271" s="151"/>
      <c r="AU271" s="151"/>
      <c r="AV271" s="151"/>
      <c r="AW271" s="151"/>
      <c r="AX271" s="151"/>
      <c r="AY271" s="151"/>
      <c r="AZ271" s="151"/>
      <c r="BA271" s="151"/>
      <c r="BB271" s="151"/>
      <c r="BC271" s="151"/>
      <c r="BD271" s="151"/>
      <c r="BE271" s="151"/>
      <c r="BF271" s="151"/>
      <c r="BG271" s="151"/>
      <c r="BH271" s="151"/>
      <c r="BI271" s="151"/>
    </row>
    <row r="272" spans="1:61" s="151" customFormat="1" x14ac:dyDescent="0.25">
      <c r="A272" s="25" t="s">
        <v>276</v>
      </c>
      <c r="B272" s="39">
        <v>97.840127406412009</v>
      </c>
      <c r="C272" s="39">
        <v>97.138369620552226</v>
      </c>
      <c r="D272" s="39"/>
      <c r="E272" s="39">
        <f t="shared" si="12"/>
        <v>-0.71724946038224102</v>
      </c>
      <c r="F272" s="39"/>
      <c r="G272" s="39">
        <v>0.21516638225480775</v>
      </c>
      <c r="H272" s="39">
        <v>0.21362310253916117</v>
      </c>
      <c r="I272" s="39"/>
      <c r="J272" s="39">
        <f t="shared" si="13"/>
        <v>-1.5432797156465783E-3</v>
      </c>
      <c r="K272" s="96">
        <f t="shared" si="14"/>
        <v>-1.5585529633208056E-5</v>
      </c>
      <c r="M272" s="66"/>
      <c r="N272" s="66"/>
    </row>
    <row r="273" spans="1:61" s="8" customFormat="1" x14ac:dyDescent="0.25">
      <c r="A273" s="26" t="s">
        <v>277</v>
      </c>
      <c r="B273" s="22">
        <v>100.93476649476835</v>
      </c>
      <c r="C273" s="22">
        <v>100.93476649476835</v>
      </c>
      <c r="D273" s="22"/>
      <c r="E273" s="22">
        <f t="shared" si="12"/>
        <v>0</v>
      </c>
      <c r="F273" s="22"/>
      <c r="G273" s="22">
        <v>0.15167586213227227</v>
      </c>
      <c r="H273" s="22">
        <v>0.15167586213227227</v>
      </c>
      <c r="I273" s="22"/>
      <c r="J273" s="22">
        <f t="shared" si="13"/>
        <v>0</v>
      </c>
      <c r="K273" s="97">
        <f t="shared" si="14"/>
        <v>0</v>
      </c>
      <c r="L273" s="151"/>
      <c r="M273" s="66"/>
      <c r="N273" s="66"/>
      <c r="R273" s="151"/>
      <c r="S273" s="151"/>
      <c r="T273" s="151"/>
      <c r="U273" s="151"/>
      <c r="V273" s="151"/>
      <c r="W273" s="151"/>
      <c r="X273" s="151"/>
      <c r="Y273" s="151"/>
      <c r="Z273" s="151"/>
      <c r="AA273" s="151"/>
      <c r="AB273" s="151"/>
      <c r="AC273" s="151"/>
      <c r="AD273" s="151"/>
      <c r="AE273" s="151"/>
      <c r="AF273" s="151"/>
      <c r="AG273" s="151"/>
      <c r="AH273" s="151"/>
      <c r="AI273" s="151"/>
      <c r="AJ273" s="151"/>
      <c r="AK273" s="151"/>
      <c r="AL273" s="151"/>
      <c r="AM273" s="151"/>
      <c r="AN273" s="151"/>
      <c r="AO273" s="151"/>
      <c r="AP273" s="151"/>
      <c r="AQ273" s="151"/>
      <c r="AR273" s="151"/>
      <c r="AS273" s="151"/>
      <c r="AT273" s="151"/>
      <c r="AU273" s="151"/>
      <c r="AV273" s="151"/>
      <c r="AW273" s="151"/>
      <c r="AX273" s="151"/>
      <c r="AY273" s="151"/>
      <c r="AZ273" s="151"/>
      <c r="BA273" s="151"/>
      <c r="BB273" s="151"/>
      <c r="BC273" s="151"/>
      <c r="BD273" s="151"/>
      <c r="BE273" s="151"/>
      <c r="BF273" s="151"/>
      <c r="BG273" s="151"/>
      <c r="BH273" s="151"/>
      <c r="BI273" s="151"/>
    </row>
    <row r="274" spans="1:61" s="151" customFormat="1" x14ac:dyDescent="0.25">
      <c r="A274" s="25" t="s">
        <v>278</v>
      </c>
      <c r="B274" s="39">
        <v>100.93476649476835</v>
      </c>
      <c r="C274" s="39">
        <v>100.93476649476835</v>
      </c>
      <c r="D274" s="39"/>
      <c r="E274" s="39">
        <f t="shared" si="12"/>
        <v>0</v>
      </c>
      <c r="F274" s="39"/>
      <c r="G274" s="39">
        <v>0.15167586213227227</v>
      </c>
      <c r="H274" s="39">
        <v>0.15167586213227227</v>
      </c>
      <c r="I274" s="39"/>
      <c r="J274" s="39">
        <f t="shared" si="13"/>
        <v>0</v>
      </c>
      <c r="K274" s="96">
        <f t="shared" si="14"/>
        <v>0</v>
      </c>
      <c r="M274" s="66"/>
      <c r="N274" s="66"/>
    </row>
    <row r="275" spans="1:61" s="8" customFormat="1" x14ac:dyDescent="0.25">
      <c r="A275" s="26" t="s">
        <v>279</v>
      </c>
      <c r="B275" s="22">
        <v>100.93476649476835</v>
      </c>
      <c r="C275" s="22">
        <v>100.93476649476835</v>
      </c>
      <c r="D275" s="22"/>
      <c r="E275" s="22">
        <f t="shared" si="12"/>
        <v>0</v>
      </c>
      <c r="F275" s="22"/>
      <c r="G275" s="22">
        <v>0.15167586213227227</v>
      </c>
      <c r="H275" s="22">
        <v>0.15167586213227227</v>
      </c>
      <c r="I275" s="22"/>
      <c r="J275" s="22">
        <f t="shared" si="13"/>
        <v>0</v>
      </c>
      <c r="K275" s="97">
        <f t="shared" si="14"/>
        <v>0</v>
      </c>
      <c r="L275" s="151"/>
      <c r="M275" s="66"/>
      <c r="N275" s="66"/>
      <c r="R275" s="151"/>
      <c r="S275" s="151"/>
      <c r="T275" s="151"/>
      <c r="U275" s="151"/>
      <c r="V275" s="151"/>
      <c r="W275" s="151"/>
      <c r="X275" s="151"/>
      <c r="Y275" s="151"/>
      <c r="Z275" s="151"/>
      <c r="AA275" s="151"/>
      <c r="AB275" s="151"/>
      <c r="AC275" s="151"/>
      <c r="AD275" s="151"/>
      <c r="AE275" s="151"/>
      <c r="AF275" s="151"/>
      <c r="AG275" s="151"/>
      <c r="AH275" s="151"/>
      <c r="AI275" s="151"/>
      <c r="AJ275" s="151"/>
      <c r="AK275" s="151"/>
      <c r="AL275" s="151"/>
      <c r="AM275" s="151"/>
      <c r="AN275" s="151"/>
      <c r="AO275" s="151"/>
      <c r="AP275" s="151"/>
      <c r="AQ275" s="151"/>
      <c r="AR275" s="151"/>
      <c r="AS275" s="151"/>
      <c r="AT275" s="151"/>
      <c r="AU275" s="151"/>
      <c r="AV275" s="151"/>
      <c r="AW275" s="151"/>
      <c r="AX275" s="151"/>
      <c r="AY275" s="151"/>
      <c r="AZ275" s="151"/>
      <c r="BA275" s="151"/>
      <c r="BB275" s="151"/>
      <c r="BC275" s="151"/>
      <c r="BD275" s="151"/>
      <c r="BE275" s="151"/>
      <c r="BF275" s="151"/>
      <c r="BG275" s="151"/>
      <c r="BH275" s="151"/>
      <c r="BI275" s="151"/>
    </row>
    <row r="276" spans="1:61" ht="6.75" customHeight="1" x14ac:dyDescent="0.25">
      <c r="A276" s="171"/>
      <c r="B276" s="16"/>
      <c r="C276" s="19"/>
      <c r="D276" s="16"/>
      <c r="E276" s="16"/>
      <c r="F276" s="16"/>
      <c r="G276" s="16"/>
      <c r="H276" s="19"/>
      <c r="I276" s="34"/>
      <c r="J276" s="16"/>
    </row>
    <row r="277" spans="1:61" x14ac:dyDescent="0.25">
      <c r="A277" s="112"/>
      <c r="B277" s="113"/>
      <c r="C277" s="113"/>
    </row>
    <row r="278" spans="1:61" x14ac:dyDescent="0.25">
      <c r="A278" s="21" t="s">
        <v>285</v>
      </c>
    </row>
    <row r="279" spans="1:61" x14ac:dyDescent="0.25">
      <c r="A279" s="33"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51"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6384" width="9.140625" style="65"/>
  </cols>
  <sheetData>
    <row r="1" spans="1:17" ht="15.75" x14ac:dyDescent="0.25">
      <c r="A1" s="148" t="s">
        <v>96</v>
      </c>
      <c r="B1" s="163"/>
      <c r="C1" s="149"/>
      <c r="D1" s="164"/>
    </row>
    <row r="2" spans="1:17" ht="5.0999999999999996" customHeight="1" x14ac:dyDescent="0.25">
      <c r="A2" s="152"/>
      <c r="B2" s="16"/>
      <c r="C2" s="19"/>
      <c r="D2" s="34"/>
      <c r="E2" s="34"/>
      <c r="F2" s="34"/>
      <c r="G2" s="34"/>
      <c r="H2" s="18"/>
      <c r="I2" s="34"/>
      <c r="J2" s="34"/>
    </row>
    <row r="3" spans="1:17" ht="45" x14ac:dyDescent="0.25">
      <c r="A3" s="153" t="s">
        <v>82</v>
      </c>
      <c r="B3" s="115" t="s">
        <v>84</v>
      </c>
      <c r="C3" s="115"/>
      <c r="D3" s="17"/>
      <c r="E3" s="23" t="s">
        <v>85</v>
      </c>
      <c r="F3" s="34"/>
      <c r="G3" s="114" t="s">
        <v>86</v>
      </c>
      <c r="H3" s="114"/>
      <c r="I3" s="23"/>
      <c r="J3" s="105" t="s">
        <v>87</v>
      </c>
      <c r="K3" s="104" t="s">
        <v>287</v>
      </c>
    </row>
    <row r="4" spans="1:17" ht="60" x14ac:dyDescent="0.25">
      <c r="A4" s="155"/>
      <c r="B4" s="165">
        <v>44136</v>
      </c>
      <c r="C4" s="165">
        <v>44166</v>
      </c>
      <c r="D4" s="166"/>
      <c r="E4" s="167" t="s">
        <v>291</v>
      </c>
      <c r="F4" s="166"/>
      <c r="G4" s="165">
        <v>44136</v>
      </c>
      <c r="H4" s="165">
        <v>44166</v>
      </c>
      <c r="I4" s="166"/>
      <c r="J4" s="167" t="s">
        <v>291</v>
      </c>
      <c r="K4" s="91" t="s">
        <v>291</v>
      </c>
    </row>
    <row r="5" spans="1:17" s="151" customFormat="1" x14ac:dyDescent="0.25">
      <c r="A5" s="172" t="s">
        <v>83</v>
      </c>
      <c r="B5" s="173">
        <v>98.273588668386765</v>
      </c>
      <c r="C5" s="173">
        <v>98.251623022707449</v>
      </c>
      <c r="D5" s="173"/>
      <c r="E5" s="173">
        <f>((C5/B5-1)*100)</f>
        <v>-2.2351524938646339E-2</v>
      </c>
      <c r="F5" s="173"/>
      <c r="G5" s="173">
        <v>98.273588668386765</v>
      </c>
      <c r="H5" s="173">
        <v>98.251623022707449</v>
      </c>
      <c r="I5" s="173"/>
      <c r="J5" s="173">
        <f>H5-G5</f>
        <v>-2.1965645679316026E-2</v>
      </c>
      <c r="K5" s="94">
        <f>SUM(K7+K74+K82+K100+K119+K154+K169+K190+K209+K231+K246+K253+K259)</f>
        <v>-2.235152493863837E-4</v>
      </c>
      <c r="M5" s="162"/>
      <c r="N5" s="162"/>
    </row>
    <row r="6" spans="1:17" x14ac:dyDescent="0.25">
      <c r="A6" s="99"/>
      <c r="B6" s="100"/>
      <c r="C6" s="100"/>
      <c r="D6" s="100"/>
      <c r="E6" s="100"/>
      <c r="F6" s="100"/>
      <c r="G6" s="100"/>
      <c r="H6" s="100"/>
      <c r="I6" s="100"/>
      <c r="J6" s="100"/>
      <c r="K6" s="12"/>
    </row>
    <row r="7" spans="1:17" x14ac:dyDescent="0.25">
      <c r="A7" s="26" t="s">
        <v>0</v>
      </c>
      <c r="B7" s="22">
        <v>103.3899113688298</v>
      </c>
      <c r="C7" s="22">
        <v>102.91425705684087</v>
      </c>
      <c r="D7" s="22"/>
      <c r="E7" s="22">
        <f t="shared" ref="E7:E70" si="0">((C7/B7-1)*100)</f>
        <v>-0.46005872883679855</v>
      </c>
      <c r="F7" s="22"/>
      <c r="G7" s="22">
        <v>19.043777639768674</v>
      </c>
      <c r="H7" s="22">
        <v>18.956165078436648</v>
      </c>
      <c r="I7" s="22"/>
      <c r="J7" s="22">
        <f>H7-G7</f>
        <v>-8.7612561332026218E-2</v>
      </c>
      <c r="K7" s="95">
        <f>J7/$G$5</f>
        <v>-8.915168614393945E-4</v>
      </c>
      <c r="M7" s="66"/>
      <c r="N7" s="162"/>
      <c r="P7" s="66"/>
      <c r="Q7" s="66"/>
    </row>
    <row r="8" spans="1:17" x14ac:dyDescent="0.25">
      <c r="A8" s="27" t="s">
        <v>1</v>
      </c>
      <c r="B8" s="39">
        <v>103.70562364362893</v>
      </c>
      <c r="C8" s="39">
        <v>103.13845964422556</v>
      </c>
      <c r="D8" s="39"/>
      <c r="E8" s="39">
        <f t="shared" si="0"/>
        <v>-0.54689801717248132</v>
      </c>
      <c r="F8" s="39"/>
      <c r="G8" s="39">
        <v>16.450725982584771</v>
      </c>
      <c r="H8" s="39">
        <v>16.360757288375535</v>
      </c>
      <c r="I8" s="39"/>
      <c r="J8" s="39">
        <f t="shared" ref="J8:J71" si="1">H8-G8</f>
        <v>-8.9968694209236588E-2</v>
      </c>
      <c r="K8" s="96">
        <f>J8/$G$5</f>
        <v>-9.1549210147220614E-4</v>
      </c>
      <c r="M8" s="66"/>
      <c r="N8" s="162"/>
      <c r="P8" s="66"/>
      <c r="Q8" s="66"/>
    </row>
    <row r="9" spans="1:17" x14ac:dyDescent="0.25">
      <c r="A9" s="26" t="s">
        <v>3</v>
      </c>
      <c r="B9" s="22">
        <v>100.2713892884544</v>
      </c>
      <c r="C9" s="22">
        <v>100.32361700615235</v>
      </c>
      <c r="D9" s="22"/>
      <c r="E9" s="22">
        <f t="shared" si="0"/>
        <v>5.2086360893732753E-2</v>
      </c>
      <c r="F9" s="22"/>
      <c r="G9" s="22">
        <v>2.9425714962961953</v>
      </c>
      <c r="H9" s="22">
        <v>2.9441041747053123</v>
      </c>
      <c r="I9" s="22"/>
      <c r="J9" s="22">
        <f t="shared" si="1"/>
        <v>1.5326784091169721E-3</v>
      </c>
      <c r="K9" s="97">
        <f>J9/$G$5</f>
        <v>1.559603582086357E-5</v>
      </c>
      <c r="M9" s="66"/>
      <c r="N9" s="162"/>
      <c r="P9" s="66"/>
      <c r="Q9" s="66"/>
    </row>
    <row r="10" spans="1:17" x14ac:dyDescent="0.25">
      <c r="A10" s="27" t="s">
        <v>98</v>
      </c>
      <c r="B10" s="39">
        <v>99.624456268694843</v>
      </c>
      <c r="C10" s="39">
        <v>99.668676020503682</v>
      </c>
      <c r="D10" s="39"/>
      <c r="E10" s="39">
        <f t="shared" si="0"/>
        <v>4.4386442310484497E-2</v>
      </c>
      <c r="F10" s="39"/>
      <c r="G10" s="39">
        <v>0.70387393214707217</v>
      </c>
      <c r="H10" s="39">
        <v>0.70418635674390317</v>
      </c>
      <c r="I10" s="39"/>
      <c r="J10" s="39">
        <f t="shared" si="1"/>
        <v>3.1242459683100687E-4</v>
      </c>
      <c r="K10" s="96">
        <f t="shared" ref="K10:K73" si="2">J10/$G$5</f>
        <v>3.1791308434379935E-6</v>
      </c>
      <c r="M10" s="66"/>
      <c r="N10" s="162"/>
      <c r="P10" s="66"/>
      <c r="Q10" s="66"/>
    </row>
    <row r="11" spans="1:17" x14ac:dyDescent="0.25">
      <c r="A11" s="26" t="s">
        <v>99</v>
      </c>
      <c r="B11" s="22">
        <v>100.85500439771081</v>
      </c>
      <c r="C11" s="22">
        <v>100.90810830676374</v>
      </c>
      <c r="D11" s="22"/>
      <c r="E11" s="22">
        <f t="shared" si="0"/>
        <v>5.2653717453132742E-2</v>
      </c>
      <c r="F11" s="22"/>
      <c r="G11" s="22">
        <v>0.33511012577987476</v>
      </c>
      <c r="H11" s="22">
        <v>0.33528657371865977</v>
      </c>
      <c r="I11" s="22"/>
      <c r="J11" s="22">
        <f t="shared" si="1"/>
        <v>1.7644793878501819E-4</v>
      </c>
      <c r="K11" s="97">
        <f t="shared" si="2"/>
        <v>1.7954767010739988E-6</v>
      </c>
      <c r="M11" s="66"/>
      <c r="N11" s="162"/>
      <c r="P11" s="66"/>
      <c r="Q11" s="66"/>
    </row>
    <row r="12" spans="1:17" x14ac:dyDescent="0.25">
      <c r="A12" s="27" t="s">
        <v>100</v>
      </c>
      <c r="B12" s="39">
        <v>100.63176895353156</v>
      </c>
      <c r="C12" s="39">
        <v>100.63176895353156</v>
      </c>
      <c r="D12" s="39"/>
      <c r="E12" s="39">
        <f t="shared" si="0"/>
        <v>0</v>
      </c>
      <c r="F12" s="39"/>
      <c r="G12" s="39">
        <v>1.1237599112551115</v>
      </c>
      <c r="H12" s="39">
        <v>1.1237599112551115</v>
      </c>
      <c r="I12" s="39"/>
      <c r="J12" s="39">
        <f t="shared" si="1"/>
        <v>0</v>
      </c>
      <c r="K12" s="96">
        <f t="shared" si="2"/>
        <v>0</v>
      </c>
      <c r="M12" s="66"/>
      <c r="N12" s="162"/>
      <c r="P12" s="66"/>
      <c r="Q12" s="66"/>
    </row>
    <row r="13" spans="1:17" x14ac:dyDescent="0.25">
      <c r="A13" s="26" t="s">
        <v>101</v>
      </c>
      <c r="B13" s="22">
        <v>99.926243441528939</v>
      </c>
      <c r="C13" s="22">
        <v>99.926243441528939</v>
      </c>
      <c r="D13" s="22"/>
      <c r="E13" s="22">
        <f t="shared" si="0"/>
        <v>0</v>
      </c>
      <c r="F13" s="22"/>
      <c r="G13" s="22">
        <v>0.14534729443182332</v>
      </c>
      <c r="H13" s="22">
        <v>0.14534729443182332</v>
      </c>
      <c r="I13" s="22"/>
      <c r="J13" s="22">
        <f t="shared" si="1"/>
        <v>0</v>
      </c>
      <c r="K13" s="97">
        <f t="shared" si="2"/>
        <v>0</v>
      </c>
      <c r="M13" s="66"/>
      <c r="N13" s="162"/>
      <c r="P13" s="66"/>
      <c r="Q13" s="66"/>
    </row>
    <row r="14" spans="1:17" x14ac:dyDescent="0.25">
      <c r="A14" s="27" t="s">
        <v>102</v>
      </c>
      <c r="B14" s="39">
        <v>100.91031201966696</v>
      </c>
      <c r="C14" s="39">
        <v>101.15841951052039</v>
      </c>
      <c r="D14" s="39"/>
      <c r="E14" s="39">
        <f t="shared" si="0"/>
        <v>0.24586931294501291</v>
      </c>
      <c r="F14" s="39"/>
      <c r="G14" s="39">
        <v>0.42453686513333644</v>
      </c>
      <c r="H14" s="39">
        <v>0.42558067100683805</v>
      </c>
      <c r="I14" s="39"/>
      <c r="J14" s="39">
        <f t="shared" si="1"/>
        <v>1.0438058735016131E-3</v>
      </c>
      <c r="K14" s="96">
        <f t="shared" si="2"/>
        <v>1.0621428276358354E-5</v>
      </c>
      <c r="M14" s="66"/>
      <c r="N14" s="162"/>
      <c r="P14" s="66"/>
      <c r="Q14" s="66"/>
    </row>
    <row r="15" spans="1:17" x14ac:dyDescent="0.25">
      <c r="A15" s="26" t="s">
        <v>103</v>
      </c>
      <c r="B15" s="22">
        <v>98.59078216979438</v>
      </c>
      <c r="C15" s="22">
        <v>98.59078216979438</v>
      </c>
      <c r="D15" s="22"/>
      <c r="E15" s="22">
        <f t="shared" si="0"/>
        <v>0</v>
      </c>
      <c r="F15" s="22"/>
      <c r="G15" s="22">
        <v>0.2099433675489763</v>
      </c>
      <c r="H15" s="22">
        <v>0.20994336754897633</v>
      </c>
      <c r="I15" s="22"/>
      <c r="J15" s="22">
        <f t="shared" si="1"/>
        <v>0</v>
      </c>
      <c r="K15" s="97">
        <f t="shared" si="2"/>
        <v>0</v>
      </c>
      <c r="M15" s="66"/>
      <c r="N15" s="162"/>
      <c r="P15" s="66"/>
      <c r="Q15" s="66"/>
    </row>
    <row r="16" spans="1:17" x14ac:dyDescent="0.25">
      <c r="A16" s="25" t="s">
        <v>4</v>
      </c>
      <c r="B16" s="39">
        <v>105.09518728386979</v>
      </c>
      <c r="C16" s="39">
        <v>105.09518728386979</v>
      </c>
      <c r="D16" s="39"/>
      <c r="E16" s="39">
        <f t="shared" si="0"/>
        <v>0</v>
      </c>
      <c r="F16" s="39"/>
      <c r="G16" s="39">
        <v>1.1082283884478463</v>
      </c>
      <c r="H16" s="39">
        <v>1.1082283884478461</v>
      </c>
      <c r="I16" s="39"/>
      <c r="J16" s="39">
        <f t="shared" si="1"/>
        <v>0</v>
      </c>
      <c r="K16" s="96">
        <f t="shared" si="2"/>
        <v>0</v>
      </c>
      <c r="M16" s="66"/>
      <c r="N16" s="162"/>
      <c r="P16" s="66"/>
      <c r="Q16" s="66"/>
    </row>
    <row r="17" spans="1:17" x14ac:dyDescent="0.25">
      <c r="A17" s="26" t="s">
        <v>104</v>
      </c>
      <c r="B17" s="22">
        <v>106.66242498406314</v>
      </c>
      <c r="C17" s="22">
        <v>106.66242498406314</v>
      </c>
      <c r="D17" s="22"/>
      <c r="E17" s="22">
        <f t="shared" si="0"/>
        <v>0</v>
      </c>
      <c r="F17" s="22"/>
      <c r="G17" s="22">
        <v>0.8991174595863286</v>
      </c>
      <c r="H17" s="22">
        <v>0.89911745958632838</v>
      </c>
      <c r="I17" s="22"/>
      <c r="J17" s="22">
        <f t="shared" si="1"/>
        <v>0</v>
      </c>
      <c r="K17" s="97">
        <f t="shared" si="2"/>
        <v>0</v>
      </c>
      <c r="M17" s="66"/>
      <c r="N17" s="162"/>
      <c r="P17" s="66"/>
      <c r="Q17" s="66"/>
    </row>
    <row r="18" spans="1:17" x14ac:dyDescent="0.25">
      <c r="A18" s="27" t="s">
        <v>105</v>
      </c>
      <c r="B18" s="39">
        <v>98.850076772880129</v>
      </c>
      <c r="C18" s="39">
        <v>98.850076772880129</v>
      </c>
      <c r="D18" s="39"/>
      <c r="E18" s="39">
        <f t="shared" si="0"/>
        <v>0</v>
      </c>
      <c r="F18" s="39"/>
      <c r="G18" s="39">
        <v>0.20911092886151778</v>
      </c>
      <c r="H18" s="39">
        <v>0.20911092886151778</v>
      </c>
      <c r="I18" s="39"/>
      <c r="J18" s="39">
        <f t="shared" si="1"/>
        <v>0</v>
      </c>
      <c r="K18" s="96">
        <f t="shared" si="2"/>
        <v>0</v>
      </c>
      <c r="M18" s="66"/>
      <c r="N18" s="162"/>
      <c r="P18" s="66"/>
      <c r="Q18" s="66"/>
    </row>
    <row r="19" spans="1:17" x14ac:dyDescent="0.25">
      <c r="A19" s="26" t="s">
        <v>5</v>
      </c>
      <c r="B19" s="22">
        <v>98.191915849803834</v>
      </c>
      <c r="C19" s="22">
        <v>97.090185304503692</v>
      </c>
      <c r="D19" s="22"/>
      <c r="E19" s="22">
        <f t="shared" si="0"/>
        <v>-1.1220175670931698</v>
      </c>
      <c r="F19" s="22"/>
      <c r="G19" s="22">
        <v>3.1958120117103266</v>
      </c>
      <c r="H19" s="22">
        <v>3.1599544395276631</v>
      </c>
      <c r="I19" s="22"/>
      <c r="J19" s="22">
        <f t="shared" si="1"/>
        <v>-3.58575721826635E-2</v>
      </c>
      <c r="K19" s="97">
        <f t="shared" si="2"/>
        <v>-3.6487496456103651E-4</v>
      </c>
      <c r="M19" s="66"/>
      <c r="N19" s="162"/>
      <c r="P19" s="66"/>
      <c r="Q19" s="66"/>
    </row>
    <row r="20" spans="1:17" x14ac:dyDescent="0.25">
      <c r="A20" s="27" t="s">
        <v>106</v>
      </c>
      <c r="B20" s="39">
        <v>98.102017893762493</v>
      </c>
      <c r="C20" s="39">
        <v>95.989577768532243</v>
      </c>
      <c r="D20" s="39"/>
      <c r="E20" s="39">
        <f t="shared" si="0"/>
        <v>-2.1533095552813908</v>
      </c>
      <c r="F20" s="39"/>
      <c r="G20" s="39">
        <v>1.5927627249743666</v>
      </c>
      <c r="H20" s="39">
        <v>1.5584656130245336</v>
      </c>
      <c r="I20" s="39"/>
      <c r="J20" s="39">
        <f t="shared" si="1"/>
        <v>-3.4297111949832981E-2</v>
      </c>
      <c r="K20" s="96">
        <f t="shared" si="2"/>
        <v>-3.4899622995924925E-4</v>
      </c>
      <c r="M20" s="66"/>
      <c r="N20" s="162"/>
      <c r="P20" s="66"/>
      <c r="Q20" s="66"/>
    </row>
    <row r="21" spans="1:17" x14ac:dyDescent="0.25">
      <c r="A21" s="26" t="s">
        <v>107</v>
      </c>
      <c r="B21" s="22">
        <v>96.546377825426021</v>
      </c>
      <c r="C21" s="22">
        <v>96.52735593117211</v>
      </c>
      <c r="D21" s="22"/>
      <c r="E21" s="22">
        <f t="shared" si="0"/>
        <v>-1.970233858830106E-2</v>
      </c>
      <c r="F21" s="22"/>
      <c r="G21" s="22">
        <v>1.046146084317324</v>
      </c>
      <c r="H21" s="22">
        <v>1.0459399690736637</v>
      </c>
      <c r="I21" s="22"/>
      <c r="J21" s="22">
        <f t="shared" si="1"/>
        <v>-2.0611524366032086E-4</v>
      </c>
      <c r="K21" s="97">
        <f t="shared" si="2"/>
        <v>-2.0973615236117377E-6</v>
      </c>
      <c r="M21" s="66"/>
      <c r="N21" s="162"/>
      <c r="P21" s="66"/>
      <c r="Q21" s="66"/>
    </row>
    <row r="22" spans="1:17" x14ac:dyDescent="0.25">
      <c r="A22" s="27" t="s">
        <v>108</v>
      </c>
      <c r="B22" s="39">
        <v>101.715139657552</v>
      </c>
      <c r="C22" s="39">
        <v>101.46777640102985</v>
      </c>
      <c r="D22" s="39"/>
      <c r="E22" s="39">
        <f t="shared" si="0"/>
        <v>-0.2431921711506857</v>
      </c>
      <c r="F22" s="39"/>
      <c r="G22" s="39">
        <v>0.55690320241863589</v>
      </c>
      <c r="H22" s="39">
        <v>0.55554885742946625</v>
      </c>
      <c r="I22" s="39"/>
      <c r="J22" s="39">
        <f t="shared" si="1"/>
        <v>-1.3543449891696424E-3</v>
      </c>
      <c r="K22" s="96">
        <f t="shared" si="2"/>
        <v>-1.3781373078169844E-5</v>
      </c>
      <c r="M22" s="66"/>
      <c r="N22" s="162"/>
      <c r="P22" s="66"/>
      <c r="Q22" s="66"/>
    </row>
    <row r="23" spans="1:17" x14ac:dyDescent="0.25">
      <c r="A23" s="28" t="s">
        <v>109</v>
      </c>
      <c r="B23" s="22">
        <v>103.04921820961273</v>
      </c>
      <c r="C23" s="22">
        <v>103.13498777250179</v>
      </c>
      <c r="D23" s="22"/>
      <c r="E23" s="22">
        <f t="shared" si="0"/>
        <v>8.3231648312542816E-2</v>
      </c>
      <c r="F23" s="22"/>
      <c r="G23" s="22">
        <v>3.0557282522777762</v>
      </c>
      <c r="H23" s="22">
        <v>3.0582715852700986</v>
      </c>
      <c r="I23" s="22"/>
      <c r="J23" s="22">
        <f t="shared" si="1"/>
        <v>2.5433329923223447E-3</v>
      </c>
      <c r="K23" s="97">
        <f t="shared" si="2"/>
        <v>2.5880127374858951E-5</v>
      </c>
      <c r="M23" s="66"/>
      <c r="N23" s="162"/>
      <c r="P23" s="66"/>
      <c r="Q23" s="66"/>
    </row>
    <row r="24" spans="1:17" x14ac:dyDescent="0.25">
      <c r="A24" s="25" t="s">
        <v>110</v>
      </c>
      <c r="B24" s="39">
        <v>99.043294598246305</v>
      </c>
      <c r="C24" s="39">
        <v>99.975706953933781</v>
      </c>
      <c r="D24" s="39"/>
      <c r="E24" s="39">
        <f t="shared" si="0"/>
        <v>0.94141896174764206</v>
      </c>
      <c r="F24" s="39"/>
      <c r="G24" s="39">
        <v>0.2055097403095297</v>
      </c>
      <c r="H24" s="39">
        <v>0.20744444797304198</v>
      </c>
      <c r="I24" s="39"/>
      <c r="J24" s="39">
        <f t="shared" si="1"/>
        <v>1.9347076635122806E-3</v>
      </c>
      <c r="K24" s="96">
        <f t="shared" si="2"/>
        <v>1.968695444755493E-5</v>
      </c>
      <c r="M24" s="66"/>
      <c r="N24" s="162"/>
      <c r="P24" s="66"/>
      <c r="Q24" s="66"/>
    </row>
    <row r="25" spans="1:17" x14ac:dyDescent="0.25">
      <c r="A25" s="26" t="s">
        <v>111</v>
      </c>
      <c r="B25" s="22">
        <v>97.881563633178615</v>
      </c>
      <c r="C25" s="22">
        <v>99.403905683008773</v>
      </c>
      <c r="D25" s="22"/>
      <c r="E25" s="22">
        <f t="shared" si="0"/>
        <v>1.5552898761765688</v>
      </c>
      <c r="F25" s="22"/>
      <c r="G25" s="22">
        <v>0.10553705347948755</v>
      </c>
      <c r="H25" s="22">
        <v>0.10717846058786906</v>
      </c>
      <c r="I25" s="22"/>
      <c r="J25" s="22">
        <f t="shared" si="1"/>
        <v>1.6414071083815096E-3</v>
      </c>
      <c r="K25" s="97">
        <f t="shared" si="2"/>
        <v>1.6702423617806961E-5</v>
      </c>
      <c r="M25" s="66"/>
      <c r="N25" s="162"/>
      <c r="P25" s="66"/>
      <c r="Q25" s="66"/>
    </row>
    <row r="26" spans="1:17" x14ac:dyDescent="0.25">
      <c r="A26" s="25" t="s">
        <v>112</v>
      </c>
      <c r="B26" s="39">
        <v>104.62849052146183</v>
      </c>
      <c r="C26" s="39">
        <v>104.54150601857449</v>
      </c>
      <c r="D26" s="39"/>
      <c r="E26" s="39">
        <f t="shared" si="0"/>
        <v>-8.313653618990946E-2</v>
      </c>
      <c r="F26" s="39"/>
      <c r="G26" s="39">
        <v>1.2422718420840309</v>
      </c>
      <c r="H26" s="39">
        <v>1.2412390603044596</v>
      </c>
      <c r="I26" s="39"/>
      <c r="J26" s="39">
        <f t="shared" si="1"/>
        <v>-1.0327817795712235E-3</v>
      </c>
      <c r="K26" s="96">
        <f t="shared" si="2"/>
        <v>-1.0509250690500682E-5</v>
      </c>
      <c r="M26" s="66"/>
      <c r="N26" s="162"/>
      <c r="P26" s="66"/>
      <c r="Q26" s="66"/>
    </row>
    <row r="27" spans="1:17" x14ac:dyDescent="0.25">
      <c r="A27" s="26" t="s">
        <v>113</v>
      </c>
      <c r="B27" s="22">
        <v>99.562397504609081</v>
      </c>
      <c r="C27" s="22">
        <v>99.562397504609081</v>
      </c>
      <c r="D27" s="22"/>
      <c r="E27" s="22">
        <f t="shared" si="0"/>
        <v>0</v>
      </c>
      <c r="F27" s="22"/>
      <c r="G27" s="22">
        <v>9.9855701852246986E-2</v>
      </c>
      <c r="H27" s="22">
        <v>9.9855701852246986E-2</v>
      </c>
      <c r="I27" s="22"/>
      <c r="J27" s="22">
        <f t="shared" si="1"/>
        <v>0</v>
      </c>
      <c r="K27" s="97">
        <f t="shared" si="2"/>
        <v>0</v>
      </c>
      <c r="M27" s="66"/>
      <c r="N27" s="162"/>
      <c r="P27" s="66"/>
      <c r="Q27" s="66"/>
    </row>
    <row r="28" spans="1:17" x14ac:dyDescent="0.25">
      <c r="A28" s="25" t="s">
        <v>114</v>
      </c>
      <c r="B28" s="39">
        <v>100.39428323887259</v>
      </c>
      <c r="C28" s="39">
        <v>100.39428323887259</v>
      </c>
      <c r="D28" s="39"/>
      <c r="E28" s="39">
        <f t="shared" si="0"/>
        <v>0</v>
      </c>
      <c r="F28" s="39"/>
      <c r="G28" s="39">
        <v>0.25433312793453189</v>
      </c>
      <c r="H28" s="39">
        <v>0.25433312793453189</v>
      </c>
      <c r="I28" s="39"/>
      <c r="J28" s="39">
        <f t="shared" si="1"/>
        <v>0</v>
      </c>
      <c r="K28" s="96">
        <f t="shared" si="2"/>
        <v>0</v>
      </c>
      <c r="M28" s="66"/>
      <c r="N28" s="162"/>
      <c r="P28" s="66"/>
      <c r="Q28" s="66"/>
    </row>
    <row r="29" spans="1:17" x14ac:dyDescent="0.25">
      <c r="A29" s="28" t="s">
        <v>115</v>
      </c>
      <c r="B29" s="22">
        <v>99.908594169890478</v>
      </c>
      <c r="C29" s="22">
        <v>99.908594169890478</v>
      </c>
      <c r="D29" s="22"/>
      <c r="E29" s="22">
        <f t="shared" si="0"/>
        <v>0</v>
      </c>
      <c r="F29" s="22"/>
      <c r="G29" s="22">
        <v>0.74707502891572974</v>
      </c>
      <c r="H29" s="22">
        <v>0.74707502891572963</v>
      </c>
      <c r="I29" s="22"/>
      <c r="J29" s="22">
        <f t="shared" si="1"/>
        <v>0</v>
      </c>
      <c r="K29" s="97">
        <f t="shared" si="2"/>
        <v>0</v>
      </c>
      <c r="M29" s="66"/>
      <c r="N29" s="162"/>
      <c r="P29" s="66"/>
      <c r="Q29" s="66"/>
    </row>
    <row r="30" spans="1:17" x14ac:dyDescent="0.25">
      <c r="A30" s="27" t="s">
        <v>116</v>
      </c>
      <c r="B30" s="39">
        <v>111.03179529004518</v>
      </c>
      <c r="C30" s="39">
        <v>111.03179529004518</v>
      </c>
      <c r="D30" s="39"/>
      <c r="E30" s="39">
        <f t="shared" si="0"/>
        <v>0</v>
      </c>
      <c r="F30" s="39"/>
      <c r="G30" s="39">
        <v>0.40114575770221972</v>
      </c>
      <c r="H30" s="39">
        <v>0.40114575770221972</v>
      </c>
      <c r="I30" s="39"/>
      <c r="J30" s="39">
        <f t="shared" si="1"/>
        <v>0</v>
      </c>
      <c r="K30" s="96">
        <f t="shared" si="2"/>
        <v>0</v>
      </c>
      <c r="M30" s="66"/>
      <c r="N30" s="162"/>
      <c r="P30" s="66"/>
      <c r="Q30" s="66"/>
    </row>
    <row r="31" spans="1:17" x14ac:dyDescent="0.25">
      <c r="A31" s="26" t="s">
        <v>6</v>
      </c>
      <c r="B31" s="22">
        <v>103.87020452603869</v>
      </c>
      <c r="C31" s="22">
        <v>103.87020452603869</v>
      </c>
      <c r="D31" s="22"/>
      <c r="E31" s="22">
        <f t="shared" si="0"/>
        <v>0</v>
      </c>
      <c r="F31" s="22"/>
      <c r="G31" s="22">
        <v>0.38176623029031009</v>
      </c>
      <c r="H31" s="22">
        <v>0.38176623029031009</v>
      </c>
      <c r="I31" s="22"/>
      <c r="J31" s="22">
        <f t="shared" si="1"/>
        <v>0</v>
      </c>
      <c r="K31" s="97">
        <f t="shared" si="2"/>
        <v>0</v>
      </c>
      <c r="M31" s="66"/>
      <c r="N31" s="162"/>
      <c r="P31" s="66"/>
      <c r="Q31" s="66"/>
    </row>
    <row r="32" spans="1:17" x14ac:dyDescent="0.25">
      <c r="A32" s="27" t="s">
        <v>117</v>
      </c>
      <c r="B32" s="39">
        <v>102.33701286206674</v>
      </c>
      <c r="C32" s="39">
        <v>102.33701286206674</v>
      </c>
      <c r="D32" s="39"/>
      <c r="E32" s="39">
        <f t="shared" si="0"/>
        <v>0</v>
      </c>
      <c r="F32" s="39"/>
      <c r="G32" s="39">
        <v>0.30098319129104356</v>
      </c>
      <c r="H32" s="39">
        <v>0.30098319129104351</v>
      </c>
      <c r="I32" s="39"/>
      <c r="J32" s="39">
        <f t="shared" si="1"/>
        <v>0</v>
      </c>
      <c r="K32" s="96">
        <f t="shared" si="2"/>
        <v>0</v>
      </c>
      <c r="M32" s="66"/>
      <c r="N32" s="162"/>
      <c r="P32" s="66"/>
      <c r="Q32" s="66"/>
    </row>
    <row r="33" spans="1:17" x14ac:dyDescent="0.25">
      <c r="A33" s="26" t="s">
        <v>118</v>
      </c>
      <c r="B33" s="22">
        <v>110.01095879253137</v>
      </c>
      <c r="C33" s="22">
        <v>110.01095879253137</v>
      </c>
      <c r="D33" s="22"/>
      <c r="E33" s="22">
        <f t="shared" si="0"/>
        <v>0</v>
      </c>
      <c r="F33" s="22"/>
      <c r="G33" s="22">
        <v>8.0783038999266588E-2</v>
      </c>
      <c r="H33" s="22">
        <v>8.0783038999266588E-2</v>
      </c>
      <c r="I33" s="22"/>
      <c r="J33" s="22">
        <f t="shared" si="1"/>
        <v>0</v>
      </c>
      <c r="K33" s="97">
        <f t="shared" si="2"/>
        <v>0</v>
      </c>
      <c r="M33" s="66"/>
      <c r="N33" s="162"/>
      <c r="P33" s="66"/>
      <c r="Q33" s="66"/>
    </row>
    <row r="34" spans="1:17" x14ac:dyDescent="0.25">
      <c r="A34" s="25" t="s">
        <v>7</v>
      </c>
      <c r="B34" s="39">
        <v>105.98058253539357</v>
      </c>
      <c r="C34" s="39">
        <v>105.57930193487556</v>
      </c>
      <c r="D34" s="39"/>
      <c r="E34" s="39">
        <f t="shared" si="0"/>
        <v>-0.37863596417201384</v>
      </c>
      <c r="F34" s="39"/>
      <c r="G34" s="39">
        <v>1.9896306854951027</v>
      </c>
      <c r="H34" s="39">
        <v>1.9820972281656157</v>
      </c>
      <c r="I34" s="39"/>
      <c r="J34" s="39">
        <f t="shared" si="1"/>
        <v>-7.5334573294869589E-3</v>
      </c>
      <c r="K34" s="96">
        <f t="shared" si="2"/>
        <v>-7.6658005793476901E-5</v>
      </c>
      <c r="M34" s="66"/>
      <c r="N34" s="162"/>
      <c r="P34" s="66"/>
      <c r="Q34" s="66"/>
    </row>
    <row r="35" spans="1:17" x14ac:dyDescent="0.25">
      <c r="A35" s="26" t="s">
        <v>119</v>
      </c>
      <c r="B35" s="22">
        <v>115.65022868787145</v>
      </c>
      <c r="C35" s="22">
        <v>115.52857782395425</v>
      </c>
      <c r="D35" s="22"/>
      <c r="E35" s="22">
        <f t="shared" si="0"/>
        <v>-0.10518860645362116</v>
      </c>
      <c r="F35" s="22"/>
      <c r="G35" s="22">
        <v>0.94700572994760035</v>
      </c>
      <c r="H35" s="22">
        <v>0.94600958781723243</v>
      </c>
      <c r="I35" s="22"/>
      <c r="J35" s="22">
        <f t="shared" si="1"/>
        <v>-9.9614213036791632E-4</v>
      </c>
      <c r="K35" s="97">
        <f>J35/$G$5</f>
        <v>-1.0136417565143433E-5</v>
      </c>
      <c r="M35" s="66"/>
      <c r="N35" s="162"/>
      <c r="P35" s="66"/>
      <c r="Q35" s="66"/>
    </row>
    <row r="36" spans="1:17" x14ac:dyDescent="0.25">
      <c r="A36" s="25" t="s">
        <v>120</v>
      </c>
      <c r="B36" s="39">
        <v>101.56005872279951</v>
      </c>
      <c r="C36" s="39">
        <v>100.03787795593499</v>
      </c>
      <c r="D36" s="39"/>
      <c r="E36" s="39">
        <f t="shared" si="0"/>
        <v>-1.4987986281291943</v>
      </c>
      <c r="F36" s="39"/>
      <c r="G36" s="39">
        <v>0.42795757237975035</v>
      </c>
      <c r="H36" s="39">
        <v>0.42154335015594763</v>
      </c>
      <c r="I36" s="39"/>
      <c r="J36" s="39">
        <f t="shared" si="1"/>
        <v>-6.4142222238027236E-3</v>
      </c>
      <c r="K36" s="96">
        <f t="shared" si="2"/>
        <v>-6.5269034241201862E-5</v>
      </c>
      <c r="M36" s="66"/>
      <c r="N36" s="162"/>
      <c r="P36" s="66"/>
      <c r="Q36" s="66"/>
    </row>
    <row r="37" spans="1:17" x14ac:dyDescent="0.25">
      <c r="A37" s="28" t="s">
        <v>121</v>
      </c>
      <c r="B37" s="22">
        <v>101.53453511007929</v>
      </c>
      <c r="C37" s="22">
        <v>102.07680112689968</v>
      </c>
      <c r="D37" s="22"/>
      <c r="E37" s="22">
        <f t="shared" si="0"/>
        <v>0.53407051722105248</v>
      </c>
      <c r="F37" s="22"/>
      <c r="G37" s="22">
        <v>0.23666004103121757</v>
      </c>
      <c r="H37" s="22">
        <v>0.23792397253640857</v>
      </c>
      <c r="I37" s="22"/>
      <c r="J37" s="22">
        <f t="shared" si="1"/>
        <v>1.2639315051909961E-3</v>
      </c>
      <c r="K37" s="97">
        <f t="shared" si="2"/>
        <v>1.2861354941010566E-5</v>
      </c>
      <c r="M37" s="66"/>
      <c r="N37" s="162"/>
      <c r="P37" s="66"/>
      <c r="Q37" s="66"/>
    </row>
    <row r="38" spans="1:17" x14ac:dyDescent="0.25">
      <c r="A38" s="27" t="s">
        <v>122</v>
      </c>
      <c r="B38" s="39">
        <v>89.102919440711759</v>
      </c>
      <c r="C38" s="39">
        <v>88.580264227101665</v>
      </c>
      <c r="D38" s="39"/>
      <c r="E38" s="39">
        <f t="shared" si="0"/>
        <v>-0.58657473502634616</v>
      </c>
      <c r="F38" s="39"/>
      <c r="G38" s="39">
        <v>0.23646168129706394</v>
      </c>
      <c r="H38" s="39">
        <v>0.23507465681655682</v>
      </c>
      <c r="I38" s="39"/>
      <c r="J38" s="39">
        <f t="shared" si="1"/>
        <v>-1.3870244805071208E-3</v>
      </c>
      <c r="K38" s="96">
        <f t="shared" si="2"/>
        <v>-1.4113908928140193E-5</v>
      </c>
      <c r="M38" s="66"/>
      <c r="N38" s="162"/>
      <c r="P38" s="66"/>
      <c r="Q38" s="66"/>
    </row>
    <row r="39" spans="1:17" x14ac:dyDescent="0.25">
      <c r="A39" s="28" t="s">
        <v>123</v>
      </c>
      <c r="B39" s="22">
        <v>103.8402277068918</v>
      </c>
      <c r="C39" s="22">
        <v>103.8402277068918</v>
      </c>
      <c r="D39" s="22"/>
      <c r="E39" s="22">
        <f t="shared" si="0"/>
        <v>0</v>
      </c>
      <c r="F39" s="22"/>
      <c r="G39" s="22">
        <v>6.589892120370397E-2</v>
      </c>
      <c r="H39" s="22">
        <v>6.589892120370397E-2</v>
      </c>
      <c r="I39" s="22"/>
      <c r="J39" s="22">
        <f t="shared" si="1"/>
        <v>0</v>
      </c>
      <c r="K39" s="97">
        <f t="shared" si="2"/>
        <v>0</v>
      </c>
      <c r="M39" s="66"/>
      <c r="N39" s="162"/>
      <c r="P39" s="66"/>
      <c r="Q39" s="66"/>
    </row>
    <row r="40" spans="1:17" x14ac:dyDescent="0.25">
      <c r="A40" s="27" t="s">
        <v>124</v>
      </c>
      <c r="B40" s="39">
        <v>100.6055822422916</v>
      </c>
      <c r="C40" s="39">
        <v>100.6055822422916</v>
      </c>
      <c r="D40" s="39"/>
      <c r="E40" s="39">
        <f t="shared" si="0"/>
        <v>0</v>
      </c>
      <c r="F40" s="39"/>
      <c r="G40" s="39">
        <v>7.5646739635766555E-2</v>
      </c>
      <c r="H40" s="39">
        <v>7.5646739635766569E-2</v>
      </c>
      <c r="I40" s="39"/>
      <c r="J40" s="39">
        <f t="shared" si="1"/>
        <v>0</v>
      </c>
      <c r="K40" s="96">
        <f t="shared" si="2"/>
        <v>0</v>
      </c>
      <c r="M40" s="66"/>
      <c r="N40" s="162"/>
      <c r="P40" s="66"/>
      <c r="Q40" s="66"/>
    </row>
    <row r="41" spans="1:17" x14ac:dyDescent="0.25">
      <c r="A41" s="26" t="s">
        <v>8</v>
      </c>
      <c r="B41" s="22">
        <v>119.13945533927942</v>
      </c>
      <c r="C41" s="22">
        <v>116.05650263153564</v>
      </c>
      <c r="D41" s="22"/>
      <c r="E41" s="22">
        <f t="shared" si="0"/>
        <v>-2.5876840707088178</v>
      </c>
      <c r="F41" s="22"/>
      <c r="G41" s="22">
        <v>2.0381841894417443</v>
      </c>
      <c r="H41" s="22">
        <v>1.9854424218398545</v>
      </c>
      <c r="I41" s="22"/>
      <c r="J41" s="22">
        <f t="shared" si="1"/>
        <v>-5.2741767601889755E-2</v>
      </c>
      <c r="K41" s="97">
        <f t="shared" si="2"/>
        <v>-5.3668303271045645E-4</v>
      </c>
      <c r="M41" s="66"/>
      <c r="N41" s="162"/>
      <c r="P41" s="66"/>
      <c r="Q41" s="66"/>
    </row>
    <row r="42" spans="1:17" x14ac:dyDescent="0.25">
      <c r="A42" s="25" t="s">
        <v>125</v>
      </c>
      <c r="B42" s="39">
        <v>140.58311338139544</v>
      </c>
      <c r="C42" s="39">
        <v>140.58311338139544</v>
      </c>
      <c r="D42" s="39"/>
      <c r="E42" s="39">
        <f t="shared" si="0"/>
        <v>0</v>
      </c>
      <c r="F42" s="39"/>
      <c r="G42" s="39">
        <v>0.1189835708273156</v>
      </c>
      <c r="H42" s="39">
        <v>0.1189835708273156</v>
      </c>
      <c r="I42" s="39"/>
      <c r="J42" s="39">
        <f t="shared" si="1"/>
        <v>0</v>
      </c>
      <c r="K42" s="96">
        <f t="shared" si="2"/>
        <v>0</v>
      </c>
      <c r="M42" s="66"/>
      <c r="N42" s="162"/>
      <c r="P42" s="66"/>
      <c r="Q42" s="66"/>
    </row>
    <row r="43" spans="1:17" x14ac:dyDescent="0.25">
      <c r="A43" s="26" t="s">
        <v>126</v>
      </c>
      <c r="B43" s="22">
        <v>114.65570587995511</v>
      </c>
      <c r="C43" s="22">
        <v>116.32642622930834</v>
      </c>
      <c r="D43" s="22"/>
      <c r="E43" s="22">
        <f t="shared" si="0"/>
        <v>1.4571628481381271</v>
      </c>
      <c r="F43" s="22"/>
      <c r="G43" s="22">
        <v>0.73090094730313082</v>
      </c>
      <c r="H43" s="22">
        <v>0.74155136436392166</v>
      </c>
      <c r="I43" s="22"/>
      <c r="J43" s="22">
        <f t="shared" si="1"/>
        <v>1.065041706079084E-2</v>
      </c>
      <c r="K43" s="97">
        <f t="shared" si="2"/>
        <v>1.0837517185547667E-4</v>
      </c>
      <c r="M43" s="66"/>
      <c r="N43" s="162"/>
      <c r="P43" s="66"/>
      <c r="Q43" s="66"/>
    </row>
    <row r="44" spans="1:17" x14ac:dyDescent="0.25">
      <c r="A44" s="27" t="s">
        <v>127</v>
      </c>
      <c r="B44" s="39">
        <v>116.27317415848975</v>
      </c>
      <c r="C44" s="39">
        <v>116.27317415848975</v>
      </c>
      <c r="D44" s="39"/>
      <c r="E44" s="39">
        <f t="shared" si="0"/>
        <v>0</v>
      </c>
      <c r="F44" s="39"/>
      <c r="G44" s="39">
        <v>7.8360858044039597E-2</v>
      </c>
      <c r="H44" s="39">
        <v>7.8360858044039597E-2</v>
      </c>
      <c r="I44" s="39"/>
      <c r="J44" s="39">
        <f t="shared" si="1"/>
        <v>0</v>
      </c>
      <c r="K44" s="96">
        <f t="shared" si="2"/>
        <v>0</v>
      </c>
      <c r="M44" s="66"/>
      <c r="N44" s="162"/>
      <c r="P44" s="66"/>
      <c r="Q44" s="66"/>
    </row>
    <row r="45" spans="1:17" x14ac:dyDescent="0.25">
      <c r="A45" s="28" t="s">
        <v>128</v>
      </c>
      <c r="B45" s="22">
        <v>133.94199935120108</v>
      </c>
      <c r="C45" s="22">
        <v>120.72257656922767</v>
      </c>
      <c r="D45" s="22"/>
      <c r="E45" s="22">
        <f t="shared" si="0"/>
        <v>-9.8695128085340649</v>
      </c>
      <c r="F45" s="22"/>
      <c r="G45" s="22">
        <v>0.64611041723974727</v>
      </c>
      <c r="H45" s="22">
        <v>0.58234246685299751</v>
      </c>
      <c r="I45" s="22"/>
      <c r="J45" s="22">
        <f t="shared" si="1"/>
        <v>-6.3767950386749761E-2</v>
      </c>
      <c r="K45" s="97">
        <f t="shared" si="2"/>
        <v>-6.4888187407023039E-4</v>
      </c>
      <c r="M45" s="66"/>
      <c r="N45" s="162"/>
      <c r="P45" s="66"/>
      <c r="Q45" s="66"/>
    </row>
    <row r="46" spans="1:17" x14ac:dyDescent="0.25">
      <c r="A46" s="27" t="s">
        <v>129</v>
      </c>
      <c r="B46" s="39">
        <v>113.99944300887329</v>
      </c>
      <c r="C46" s="39">
        <v>114.22163538703049</v>
      </c>
      <c r="D46" s="39"/>
      <c r="E46" s="39">
        <f t="shared" si="0"/>
        <v>0.19490654716611822</v>
      </c>
      <c r="F46" s="39"/>
      <c r="G46" s="39">
        <v>0.19279276634519774</v>
      </c>
      <c r="H46" s="39">
        <v>0.19316853206926721</v>
      </c>
      <c r="I46" s="39"/>
      <c r="J46" s="39">
        <f t="shared" si="1"/>
        <v>3.7576572406947117E-4</v>
      </c>
      <c r="K46" s="96">
        <f t="shared" si="2"/>
        <v>3.8236695043003933E-6</v>
      </c>
      <c r="M46" s="66"/>
      <c r="N46" s="162"/>
      <c r="P46" s="66"/>
      <c r="Q46" s="66"/>
    </row>
    <row r="47" spans="1:17" x14ac:dyDescent="0.25">
      <c r="A47" s="26" t="s">
        <v>130</v>
      </c>
      <c r="B47" s="22">
        <v>99.392157695479412</v>
      </c>
      <c r="C47" s="22">
        <v>99.392157695479412</v>
      </c>
      <c r="D47" s="22"/>
      <c r="E47" s="22">
        <f t="shared" si="0"/>
        <v>0</v>
      </c>
      <c r="F47" s="22"/>
      <c r="G47" s="22">
        <v>4.9602105865834648E-2</v>
      </c>
      <c r="H47" s="22">
        <v>4.9602105865834648E-2</v>
      </c>
      <c r="I47" s="22"/>
      <c r="J47" s="22">
        <f t="shared" si="1"/>
        <v>0</v>
      </c>
      <c r="K47" s="97">
        <f t="shared" si="2"/>
        <v>0</v>
      </c>
      <c r="M47" s="66"/>
      <c r="N47" s="162"/>
      <c r="P47" s="66"/>
      <c r="Q47" s="66"/>
    </row>
    <row r="48" spans="1:17" x14ac:dyDescent="0.25">
      <c r="A48" s="25" t="s">
        <v>131</v>
      </c>
      <c r="B48" s="39">
        <v>100.72143969463968</v>
      </c>
      <c r="C48" s="39">
        <v>100.72143969463968</v>
      </c>
      <c r="D48" s="39"/>
      <c r="E48" s="39">
        <f t="shared" si="0"/>
        <v>0</v>
      </c>
      <c r="F48" s="39"/>
      <c r="G48" s="39">
        <v>0.22143352381647854</v>
      </c>
      <c r="H48" s="39">
        <v>0.22143352381647852</v>
      </c>
      <c r="I48" s="39"/>
      <c r="J48" s="39">
        <f t="shared" si="1"/>
        <v>0</v>
      </c>
      <c r="K48" s="96">
        <f t="shared" si="2"/>
        <v>0</v>
      </c>
      <c r="M48" s="66"/>
      <c r="N48" s="162"/>
      <c r="P48" s="66"/>
      <c r="Q48" s="66"/>
    </row>
    <row r="49" spans="1:17" x14ac:dyDescent="0.25">
      <c r="A49" s="28" t="s">
        <v>9</v>
      </c>
      <c r="B49" s="22">
        <v>99.434732591335958</v>
      </c>
      <c r="C49" s="22">
        <v>99.446195341150215</v>
      </c>
      <c r="D49" s="22"/>
      <c r="E49" s="22">
        <f t="shared" si="0"/>
        <v>1.1527913351327967E-2</v>
      </c>
      <c r="F49" s="22"/>
      <c r="G49" s="22">
        <v>1.0518061050294671</v>
      </c>
      <c r="H49" s="22">
        <v>1.0519273563258789</v>
      </c>
      <c r="I49" s="22"/>
      <c r="J49" s="22">
        <f t="shared" si="1"/>
        <v>1.2125129641171739E-4</v>
      </c>
      <c r="K49" s="97">
        <f t="shared" si="2"/>
        <v>1.2338136630063071E-6</v>
      </c>
      <c r="M49" s="66"/>
      <c r="N49" s="162"/>
      <c r="P49" s="66"/>
      <c r="Q49" s="66"/>
    </row>
    <row r="50" spans="1:17" x14ac:dyDescent="0.25">
      <c r="A50" s="27" t="s">
        <v>132</v>
      </c>
      <c r="B50" s="39">
        <v>99.666168111471535</v>
      </c>
      <c r="C50" s="39">
        <v>99.666168111471535</v>
      </c>
      <c r="D50" s="39"/>
      <c r="E50" s="39">
        <f t="shared" si="0"/>
        <v>0</v>
      </c>
      <c r="F50" s="39"/>
      <c r="G50" s="39">
        <v>0.22574331310921783</v>
      </c>
      <c r="H50" s="39">
        <v>0.22574331310921783</v>
      </c>
      <c r="I50" s="39"/>
      <c r="J50" s="39">
        <f t="shared" si="1"/>
        <v>0</v>
      </c>
      <c r="K50" s="96">
        <f t="shared" si="2"/>
        <v>0</v>
      </c>
      <c r="M50" s="66"/>
      <c r="N50" s="162"/>
      <c r="P50" s="66"/>
      <c r="Q50" s="66"/>
    </row>
    <row r="51" spans="1:17" x14ac:dyDescent="0.25">
      <c r="A51" s="28" t="s">
        <v>133</v>
      </c>
      <c r="B51" s="22">
        <v>100.3080876363648</v>
      </c>
      <c r="C51" s="22">
        <v>100.3080876363648</v>
      </c>
      <c r="D51" s="22"/>
      <c r="E51" s="22">
        <f t="shared" si="0"/>
        <v>0</v>
      </c>
      <c r="F51" s="22"/>
      <c r="G51" s="22">
        <v>0.12195974133534203</v>
      </c>
      <c r="H51" s="22">
        <v>0.12195974133534203</v>
      </c>
      <c r="I51" s="22"/>
      <c r="J51" s="22">
        <f t="shared" si="1"/>
        <v>0</v>
      </c>
      <c r="K51" s="97">
        <f t="shared" si="2"/>
        <v>0</v>
      </c>
      <c r="M51" s="66"/>
      <c r="N51" s="162"/>
      <c r="P51" s="66"/>
      <c r="Q51" s="66"/>
    </row>
    <row r="52" spans="1:17" x14ac:dyDescent="0.25">
      <c r="A52" s="27" t="s">
        <v>134</v>
      </c>
      <c r="B52" s="39">
        <v>100.1535144468308</v>
      </c>
      <c r="C52" s="39">
        <v>100.1535144468308</v>
      </c>
      <c r="D52" s="39"/>
      <c r="E52" s="39">
        <f t="shared" si="0"/>
        <v>0</v>
      </c>
      <c r="F52" s="39"/>
      <c r="G52" s="39">
        <v>7.0102587980972964E-2</v>
      </c>
      <c r="H52" s="39">
        <v>7.010258798097295E-2</v>
      </c>
      <c r="I52" s="39"/>
      <c r="J52" s="39">
        <f t="shared" si="1"/>
        <v>0</v>
      </c>
      <c r="K52" s="96">
        <f t="shared" si="2"/>
        <v>0</v>
      </c>
      <c r="M52" s="66"/>
      <c r="N52" s="162"/>
      <c r="P52" s="66"/>
      <c r="Q52" s="66"/>
    </row>
    <row r="53" spans="1:17" x14ac:dyDescent="0.25">
      <c r="A53" s="28" t="s">
        <v>135</v>
      </c>
      <c r="B53" s="22">
        <v>98.646028668216843</v>
      </c>
      <c r="C53" s="22">
        <v>98.672597072434641</v>
      </c>
      <c r="D53" s="22"/>
      <c r="E53" s="22">
        <f t="shared" si="0"/>
        <v>2.6933070267998183E-2</v>
      </c>
      <c r="F53" s="22"/>
      <c r="G53" s="22">
        <v>0.45019485415255345</v>
      </c>
      <c r="H53" s="22">
        <v>0.45031610544896528</v>
      </c>
      <c r="I53" s="22"/>
      <c r="J53" s="22">
        <f t="shared" si="1"/>
        <v>1.2125129641182841E-4</v>
      </c>
      <c r="K53" s="97">
        <f t="shared" si="2"/>
        <v>1.2338136630074368E-6</v>
      </c>
      <c r="M53" s="66"/>
      <c r="N53" s="162"/>
      <c r="P53" s="66"/>
      <c r="Q53" s="66"/>
    </row>
    <row r="54" spans="1:17" x14ac:dyDescent="0.25">
      <c r="A54" s="27" t="s">
        <v>136</v>
      </c>
      <c r="B54" s="39">
        <v>100.2585167988131</v>
      </c>
      <c r="C54" s="39">
        <v>100.2585167988131</v>
      </c>
      <c r="D54" s="39"/>
      <c r="E54" s="39">
        <f t="shared" si="0"/>
        <v>0</v>
      </c>
      <c r="F54" s="39"/>
      <c r="G54" s="39">
        <v>0.18380560845138083</v>
      </c>
      <c r="H54" s="39">
        <v>0.18380560845138083</v>
      </c>
      <c r="I54" s="39"/>
      <c r="J54" s="39">
        <f t="shared" si="1"/>
        <v>0</v>
      </c>
      <c r="K54" s="96">
        <f t="shared" si="2"/>
        <v>0</v>
      </c>
      <c r="M54" s="66"/>
      <c r="N54" s="162"/>
      <c r="P54" s="66"/>
      <c r="Q54" s="66"/>
    </row>
    <row r="55" spans="1:17" x14ac:dyDescent="0.25">
      <c r="A55" s="26" t="s">
        <v>10</v>
      </c>
      <c r="B55" s="22">
        <v>107.27733641080899</v>
      </c>
      <c r="C55" s="22">
        <v>107.58446567031726</v>
      </c>
      <c r="D55" s="22"/>
      <c r="E55" s="22">
        <f t="shared" si="0"/>
        <v>0.28629463573941472</v>
      </c>
      <c r="F55" s="22"/>
      <c r="G55" s="22">
        <v>0.68699862359599906</v>
      </c>
      <c r="H55" s="22">
        <v>0.68896546380295798</v>
      </c>
      <c r="I55" s="22"/>
      <c r="J55" s="22">
        <f t="shared" si="1"/>
        <v>1.9668402069589197E-3</v>
      </c>
      <c r="K55" s="97">
        <f t="shared" si="2"/>
        <v>2.0013924734099231E-5</v>
      </c>
      <c r="M55" s="66"/>
      <c r="N55" s="162"/>
      <c r="P55" s="66"/>
      <c r="Q55" s="66"/>
    </row>
    <row r="56" spans="1:17" x14ac:dyDescent="0.25">
      <c r="A56" s="27" t="s">
        <v>137</v>
      </c>
      <c r="B56" s="39">
        <v>97.030221664868805</v>
      </c>
      <c r="C56" s="39">
        <v>97.030221664868805</v>
      </c>
      <c r="D56" s="39"/>
      <c r="E56" s="39">
        <f t="shared" si="0"/>
        <v>0</v>
      </c>
      <c r="F56" s="39"/>
      <c r="G56" s="39">
        <v>5.2950223064401079E-2</v>
      </c>
      <c r="H56" s="39">
        <v>5.2950223064401079E-2</v>
      </c>
      <c r="I56" s="39"/>
      <c r="J56" s="39">
        <f t="shared" si="1"/>
        <v>0</v>
      </c>
      <c r="K56" s="96">
        <f t="shared" si="2"/>
        <v>0</v>
      </c>
      <c r="M56" s="66"/>
      <c r="N56" s="162"/>
      <c r="P56" s="66"/>
      <c r="Q56" s="66"/>
    </row>
    <row r="57" spans="1:17" x14ac:dyDescent="0.25">
      <c r="A57" s="28" t="s">
        <v>138</v>
      </c>
      <c r="B57" s="22">
        <v>100.30205982860082</v>
      </c>
      <c r="C57" s="22">
        <v>99.569496842968022</v>
      </c>
      <c r="D57" s="22"/>
      <c r="E57" s="22">
        <f t="shared" si="0"/>
        <v>-0.73035687092032342</v>
      </c>
      <c r="F57" s="22"/>
      <c r="G57" s="22">
        <v>6.7979097641785433E-2</v>
      </c>
      <c r="H57" s="22">
        <v>6.7482607631369013E-2</v>
      </c>
      <c r="I57" s="22"/>
      <c r="J57" s="22">
        <f t="shared" si="1"/>
        <v>-4.9649001041641994E-4</v>
      </c>
      <c r="K57" s="97">
        <f t="shared" si="2"/>
        <v>-5.0521204846987925E-6</v>
      </c>
      <c r="M57" s="66"/>
      <c r="N57" s="162"/>
      <c r="P57" s="66"/>
      <c r="Q57" s="66"/>
    </row>
    <row r="58" spans="1:17" x14ac:dyDescent="0.25">
      <c r="A58" s="27" t="s">
        <v>139</v>
      </c>
      <c r="B58" s="39">
        <v>101.04161840567583</v>
      </c>
      <c r="C58" s="39">
        <v>101.08440501744772</v>
      </c>
      <c r="D58" s="39"/>
      <c r="E58" s="39">
        <f t="shared" si="0"/>
        <v>4.2345532907139827E-2</v>
      </c>
      <c r="F58" s="39"/>
      <c r="G58" s="39">
        <v>0.21258979648430779</v>
      </c>
      <c r="H58" s="39">
        <v>0.21267981876653527</v>
      </c>
      <c r="I58" s="39"/>
      <c r="J58" s="39">
        <f t="shared" si="1"/>
        <v>9.0022282227486539E-5</v>
      </c>
      <c r="K58" s="96">
        <f t="shared" si="2"/>
        <v>9.1603739567562409E-7</v>
      </c>
      <c r="M58" s="66"/>
      <c r="N58" s="162"/>
      <c r="P58" s="66"/>
      <c r="Q58" s="66"/>
    </row>
    <row r="59" spans="1:17" x14ac:dyDescent="0.25">
      <c r="A59" s="28" t="s">
        <v>140</v>
      </c>
      <c r="B59" s="22">
        <v>117.10344612669844</v>
      </c>
      <c r="C59" s="22">
        <v>117.99286332390137</v>
      </c>
      <c r="D59" s="22"/>
      <c r="E59" s="22">
        <f t="shared" si="0"/>
        <v>0.75951411049051121</v>
      </c>
      <c r="F59" s="22"/>
      <c r="G59" s="22">
        <v>0.31247713536422822</v>
      </c>
      <c r="H59" s="22">
        <v>0.31485044329937611</v>
      </c>
      <c r="I59" s="22"/>
      <c r="J59" s="22">
        <f t="shared" si="1"/>
        <v>2.3733079351478947E-3</v>
      </c>
      <c r="K59" s="97">
        <f t="shared" si="2"/>
        <v>2.4150007823122823E-5</v>
      </c>
      <c r="M59" s="66"/>
      <c r="N59" s="162"/>
      <c r="P59" s="66"/>
      <c r="Q59" s="66"/>
    </row>
    <row r="60" spans="1:17" x14ac:dyDescent="0.25">
      <c r="A60" s="27" t="s">
        <v>141</v>
      </c>
      <c r="B60" s="39">
        <v>100.46424913856589</v>
      </c>
      <c r="C60" s="39">
        <v>100.46424913856589</v>
      </c>
      <c r="D60" s="39"/>
      <c r="E60" s="39">
        <f t="shared" si="0"/>
        <v>0</v>
      </c>
      <c r="F60" s="39"/>
      <c r="G60" s="39">
        <v>4.1002371041276499E-2</v>
      </c>
      <c r="H60" s="39">
        <v>4.1002371041276492E-2</v>
      </c>
      <c r="I60" s="39"/>
      <c r="J60" s="39">
        <f t="shared" si="1"/>
        <v>0</v>
      </c>
      <c r="K60" s="96">
        <f t="shared" si="2"/>
        <v>0</v>
      </c>
      <c r="M60" s="66"/>
      <c r="N60" s="162"/>
      <c r="P60" s="66"/>
      <c r="Q60" s="66"/>
    </row>
    <row r="61" spans="1:17" x14ac:dyDescent="0.25">
      <c r="A61" s="26" t="s">
        <v>11</v>
      </c>
      <c r="B61" s="22">
        <v>101.43091600880962</v>
      </c>
      <c r="C61" s="22">
        <v>101.52307950864247</v>
      </c>
      <c r="D61" s="22"/>
      <c r="E61" s="22">
        <f t="shared" si="0"/>
        <v>9.0863322012046943E-2</v>
      </c>
      <c r="F61" s="22"/>
      <c r="G61" s="22">
        <v>2.593051657183906</v>
      </c>
      <c r="H61" s="22">
        <v>2.5954077900611114</v>
      </c>
      <c r="I61" s="22"/>
      <c r="J61" s="22">
        <f t="shared" si="1"/>
        <v>2.3561328772054857E-3</v>
      </c>
      <c r="K61" s="97">
        <f t="shared" si="2"/>
        <v>2.3975240032761933E-5</v>
      </c>
      <c r="M61" s="66"/>
      <c r="N61" s="162"/>
      <c r="P61" s="66"/>
      <c r="Q61" s="66"/>
    </row>
    <row r="62" spans="1:17" x14ac:dyDescent="0.25">
      <c r="A62" s="25" t="s">
        <v>142</v>
      </c>
      <c r="B62" s="39">
        <v>100.66159492940871</v>
      </c>
      <c r="C62" s="39">
        <v>100.58804221131641</v>
      </c>
      <c r="D62" s="39"/>
      <c r="E62" s="39">
        <f t="shared" si="0"/>
        <v>-7.3069295339378559E-2</v>
      </c>
      <c r="F62" s="39"/>
      <c r="G62" s="39">
        <v>0.3269918259757672</v>
      </c>
      <c r="H62" s="39">
        <v>0.32675289535270935</v>
      </c>
      <c r="I62" s="39"/>
      <c r="J62" s="39">
        <f t="shared" si="1"/>
        <v>-2.3893062305785362E-4</v>
      </c>
      <c r="K62" s="96">
        <f t="shared" si="2"/>
        <v>-2.4312801261801711E-6</v>
      </c>
      <c r="M62" s="66"/>
      <c r="N62" s="162"/>
      <c r="P62" s="66"/>
      <c r="Q62" s="66"/>
    </row>
    <row r="63" spans="1:17" x14ac:dyDescent="0.25">
      <c r="A63" s="26" t="s">
        <v>142</v>
      </c>
      <c r="B63" s="22">
        <v>100.66159492940871</v>
      </c>
      <c r="C63" s="22">
        <v>100.58804221131641</v>
      </c>
      <c r="D63" s="22"/>
      <c r="E63" s="22">
        <f t="shared" si="0"/>
        <v>-7.3069295339378559E-2</v>
      </c>
      <c r="F63" s="22"/>
      <c r="G63" s="22">
        <v>0.3269918259757672</v>
      </c>
      <c r="H63" s="22">
        <v>0.32675289535270935</v>
      </c>
      <c r="I63" s="22"/>
      <c r="J63" s="22">
        <f t="shared" si="1"/>
        <v>-2.3893062305785362E-4</v>
      </c>
      <c r="K63" s="97">
        <f t="shared" si="2"/>
        <v>-2.4312801261801711E-6</v>
      </c>
      <c r="M63" s="66"/>
      <c r="N63" s="162"/>
      <c r="P63" s="66"/>
      <c r="Q63" s="66"/>
    </row>
    <row r="64" spans="1:17" x14ac:dyDescent="0.25">
      <c r="A64" s="27" t="s">
        <v>143</v>
      </c>
      <c r="B64" s="39">
        <v>98.898466086617418</v>
      </c>
      <c r="C64" s="39">
        <v>99.433149063630736</v>
      </c>
      <c r="D64" s="39"/>
      <c r="E64" s="39">
        <f t="shared" si="0"/>
        <v>0.54063829113895068</v>
      </c>
      <c r="F64" s="39"/>
      <c r="G64" s="39">
        <v>0.31234948900771242</v>
      </c>
      <c r="H64" s="39">
        <v>0.31403816994746497</v>
      </c>
      <c r="I64" s="39"/>
      <c r="J64" s="39">
        <f t="shared" si="1"/>
        <v>1.6886809397525515E-3</v>
      </c>
      <c r="K64" s="96">
        <f t="shared" si="2"/>
        <v>1.7183466714040703E-5</v>
      </c>
      <c r="M64" s="66"/>
      <c r="N64" s="162"/>
      <c r="P64" s="66"/>
      <c r="Q64" s="66"/>
    </row>
    <row r="65" spans="1:17" x14ac:dyDescent="0.25">
      <c r="A65" s="28" t="s">
        <v>143</v>
      </c>
      <c r="B65" s="22">
        <v>98.898466086617418</v>
      </c>
      <c r="C65" s="22">
        <v>99.433149063630736</v>
      </c>
      <c r="D65" s="22"/>
      <c r="E65" s="22">
        <f t="shared" si="0"/>
        <v>0.54063829113895068</v>
      </c>
      <c r="F65" s="22"/>
      <c r="G65" s="22">
        <v>0.31234948900771242</v>
      </c>
      <c r="H65" s="22">
        <v>0.31403816994746497</v>
      </c>
      <c r="I65" s="22"/>
      <c r="J65" s="22">
        <f t="shared" si="1"/>
        <v>1.6886809397525515E-3</v>
      </c>
      <c r="K65" s="97">
        <f t="shared" si="2"/>
        <v>1.7183466714040703E-5</v>
      </c>
      <c r="M65" s="66"/>
      <c r="N65" s="162"/>
      <c r="P65" s="66"/>
      <c r="Q65" s="66"/>
    </row>
    <row r="66" spans="1:17" x14ac:dyDescent="0.25">
      <c r="A66" s="25" t="s">
        <v>144</v>
      </c>
      <c r="B66" s="39">
        <v>98.625428540299978</v>
      </c>
      <c r="C66" s="39">
        <v>98.82613042904579</v>
      </c>
      <c r="D66" s="39"/>
      <c r="E66" s="39">
        <f t="shared" si="0"/>
        <v>0.20349912970345496</v>
      </c>
      <c r="F66" s="39"/>
      <c r="G66" s="39">
        <v>8.438663330837208E-2</v>
      </c>
      <c r="H66" s="39">
        <v>8.4558359372740671E-2</v>
      </c>
      <c r="I66" s="39"/>
      <c r="J66" s="39">
        <f t="shared" si="1"/>
        <v>1.7172606436859084E-4</v>
      </c>
      <c r="K66" s="96">
        <f t="shared" si="2"/>
        <v>1.7474284463963276E-6</v>
      </c>
      <c r="M66" s="66"/>
      <c r="N66" s="162"/>
      <c r="P66" s="66"/>
      <c r="Q66" s="66"/>
    </row>
    <row r="67" spans="1:17" x14ac:dyDescent="0.25">
      <c r="A67" s="26" t="s">
        <v>144</v>
      </c>
      <c r="B67" s="22">
        <v>98.625428540299978</v>
      </c>
      <c r="C67" s="22">
        <v>98.82613042904579</v>
      </c>
      <c r="D67" s="22"/>
      <c r="E67" s="22">
        <f t="shared" si="0"/>
        <v>0.20349912970345496</v>
      </c>
      <c r="F67" s="22"/>
      <c r="G67" s="22">
        <v>8.438663330837208E-2</v>
      </c>
      <c r="H67" s="22">
        <v>8.4558359372740671E-2</v>
      </c>
      <c r="I67" s="22"/>
      <c r="J67" s="22">
        <f t="shared" si="1"/>
        <v>1.7172606436859084E-4</v>
      </c>
      <c r="K67" s="97">
        <f t="shared" si="2"/>
        <v>1.7474284463963276E-6</v>
      </c>
      <c r="M67" s="66"/>
      <c r="N67" s="162"/>
      <c r="P67" s="66"/>
      <c r="Q67" s="66"/>
    </row>
    <row r="68" spans="1:17" x14ac:dyDescent="0.25">
      <c r="A68" s="27" t="s">
        <v>145</v>
      </c>
      <c r="B68" s="39">
        <v>100</v>
      </c>
      <c r="C68" s="39">
        <v>100</v>
      </c>
      <c r="D68" s="39"/>
      <c r="E68" s="39">
        <f t="shared" si="0"/>
        <v>0</v>
      </c>
      <c r="F68" s="39"/>
      <c r="G68" s="39">
        <v>1.5655519727534575</v>
      </c>
      <c r="H68" s="39">
        <v>1.5655519727534575</v>
      </c>
      <c r="I68" s="39"/>
      <c r="J68" s="39">
        <f t="shared" si="1"/>
        <v>0</v>
      </c>
      <c r="K68" s="96">
        <f t="shared" si="2"/>
        <v>0</v>
      </c>
      <c r="M68" s="66"/>
      <c r="N68" s="162"/>
      <c r="P68" s="66"/>
      <c r="Q68" s="66"/>
    </row>
    <row r="69" spans="1:17" x14ac:dyDescent="0.25">
      <c r="A69" s="28" t="s">
        <v>145</v>
      </c>
      <c r="B69" s="22">
        <v>100</v>
      </c>
      <c r="C69" s="22">
        <v>100</v>
      </c>
      <c r="D69" s="22"/>
      <c r="E69" s="22">
        <f t="shared" si="0"/>
        <v>0</v>
      </c>
      <c r="F69" s="22"/>
      <c r="G69" s="22">
        <v>1.5655519727534575</v>
      </c>
      <c r="H69" s="22">
        <v>1.5655519727534575</v>
      </c>
      <c r="I69" s="22"/>
      <c r="J69" s="22">
        <f t="shared" si="1"/>
        <v>0</v>
      </c>
      <c r="K69" s="97">
        <f t="shared" si="2"/>
        <v>0</v>
      </c>
      <c r="M69" s="66"/>
      <c r="N69" s="162"/>
      <c r="P69" s="66"/>
      <c r="Q69" s="66"/>
    </row>
    <row r="70" spans="1:17" x14ac:dyDescent="0.25">
      <c r="A70" s="27" t="s">
        <v>146</v>
      </c>
      <c r="B70" s="39">
        <v>106.08775943790991</v>
      </c>
      <c r="C70" s="39">
        <v>106.08775943790991</v>
      </c>
      <c r="D70" s="39"/>
      <c r="E70" s="39">
        <f t="shared" si="0"/>
        <v>0</v>
      </c>
      <c r="F70" s="39"/>
      <c r="G70" s="39">
        <v>0.13581616478939471</v>
      </c>
      <c r="H70" s="39">
        <v>0.13581616478939471</v>
      </c>
      <c r="I70" s="39"/>
      <c r="J70" s="39">
        <f t="shared" si="1"/>
        <v>0</v>
      </c>
      <c r="K70" s="96">
        <f t="shared" si="2"/>
        <v>0</v>
      </c>
      <c r="M70" s="66"/>
      <c r="N70" s="162"/>
      <c r="P70" s="66"/>
      <c r="Q70" s="66"/>
    </row>
    <row r="71" spans="1:17" x14ac:dyDescent="0.25">
      <c r="A71" s="28" t="s">
        <v>146</v>
      </c>
      <c r="B71" s="22">
        <v>106.08775943790991</v>
      </c>
      <c r="C71" s="22">
        <v>106.08775943790991</v>
      </c>
      <c r="D71" s="22"/>
      <c r="E71" s="22">
        <f t="shared" ref="E71:E134" si="3">((C71/B71-1)*100)</f>
        <v>0</v>
      </c>
      <c r="F71" s="22"/>
      <c r="G71" s="22">
        <v>0.13581616478939471</v>
      </c>
      <c r="H71" s="22">
        <v>0.13581616478939471</v>
      </c>
      <c r="I71" s="22"/>
      <c r="J71" s="22">
        <f t="shared" si="1"/>
        <v>0</v>
      </c>
      <c r="K71" s="97">
        <f t="shared" si="2"/>
        <v>0</v>
      </c>
      <c r="M71" s="66"/>
      <c r="N71" s="162"/>
      <c r="P71" s="66"/>
      <c r="Q71" s="66"/>
    </row>
    <row r="72" spans="1:17" x14ac:dyDescent="0.25">
      <c r="A72" s="27" t="s">
        <v>147</v>
      </c>
      <c r="B72" s="39">
        <v>122.8981694669629</v>
      </c>
      <c r="C72" s="39">
        <v>123.43573983654122</v>
      </c>
      <c r="D72" s="39"/>
      <c r="E72" s="39">
        <f t="shared" si="3"/>
        <v>0.43741120954843282</v>
      </c>
      <c r="F72" s="39"/>
      <c r="G72" s="39">
        <v>0.16795557134920219</v>
      </c>
      <c r="H72" s="39">
        <v>0.16869022784534471</v>
      </c>
      <c r="I72" s="39"/>
      <c r="J72" s="39">
        <f t="shared" ref="J72:J135" si="4">H72-G72</f>
        <v>7.3465649614251616E-4</v>
      </c>
      <c r="K72" s="96">
        <f t="shared" si="2"/>
        <v>7.4756249985083209E-6</v>
      </c>
      <c r="M72" s="66"/>
      <c r="N72" s="162"/>
      <c r="P72" s="66"/>
      <c r="Q72" s="66"/>
    </row>
    <row r="73" spans="1:17" x14ac:dyDescent="0.25">
      <c r="A73" s="28" t="s">
        <v>147</v>
      </c>
      <c r="B73" s="22">
        <v>122.8981694669629</v>
      </c>
      <c r="C73" s="22">
        <v>123.43573983654122</v>
      </c>
      <c r="D73" s="22"/>
      <c r="E73" s="22">
        <f t="shared" si="3"/>
        <v>0.43741120954843282</v>
      </c>
      <c r="F73" s="22"/>
      <c r="G73" s="22">
        <v>0.16795557134920219</v>
      </c>
      <c r="H73" s="22">
        <v>0.16869022784534471</v>
      </c>
      <c r="I73" s="22"/>
      <c r="J73" s="22">
        <f t="shared" si="4"/>
        <v>7.3465649614251616E-4</v>
      </c>
      <c r="K73" s="97">
        <f t="shared" si="2"/>
        <v>7.4756249985083209E-6</v>
      </c>
      <c r="M73" s="66"/>
      <c r="N73" s="162"/>
      <c r="P73" s="66"/>
      <c r="Q73" s="66"/>
    </row>
    <row r="74" spans="1:17" x14ac:dyDescent="0.25">
      <c r="A74" s="27" t="s">
        <v>148</v>
      </c>
      <c r="B74" s="39">
        <v>131.4607352076624</v>
      </c>
      <c r="C74" s="39">
        <v>131.6002385103331</v>
      </c>
      <c r="D74" s="39"/>
      <c r="E74" s="39">
        <f t="shared" si="3"/>
        <v>0.10611784762220022</v>
      </c>
      <c r="F74" s="39"/>
      <c r="G74" s="39">
        <v>1.672945650805493</v>
      </c>
      <c r="H74" s="39">
        <v>1.6747209447220168</v>
      </c>
      <c r="I74" s="39"/>
      <c r="J74" s="39">
        <f t="shared" si="4"/>
        <v>1.7752939165238679E-3</v>
      </c>
      <c r="K74" s="96">
        <f t="shared" ref="K74:K137" si="5">J74/$G$5</f>
        <v>1.8064812128866064E-5</v>
      </c>
      <c r="M74" s="66"/>
      <c r="N74" s="162"/>
      <c r="P74" s="66"/>
      <c r="Q74" s="66"/>
    </row>
    <row r="75" spans="1:17" x14ac:dyDescent="0.25">
      <c r="A75" s="28" t="s">
        <v>12</v>
      </c>
      <c r="B75" s="22">
        <v>136.95551528999073</v>
      </c>
      <c r="C75" s="22">
        <v>136.95551528999073</v>
      </c>
      <c r="D75" s="22"/>
      <c r="E75" s="22">
        <f t="shared" si="3"/>
        <v>0</v>
      </c>
      <c r="F75" s="22"/>
      <c r="G75" s="22">
        <v>1.3893692089719143</v>
      </c>
      <c r="H75" s="22">
        <v>1.3893692089719143</v>
      </c>
      <c r="I75" s="22"/>
      <c r="J75" s="22">
        <f t="shared" si="4"/>
        <v>0</v>
      </c>
      <c r="K75" s="97">
        <f t="shared" si="5"/>
        <v>0</v>
      </c>
      <c r="M75" s="66"/>
      <c r="N75" s="162"/>
      <c r="P75" s="66"/>
      <c r="Q75" s="66"/>
    </row>
    <row r="76" spans="1:17" x14ac:dyDescent="0.25">
      <c r="A76" s="25" t="s">
        <v>13</v>
      </c>
      <c r="B76" s="39">
        <v>136.95551528999073</v>
      </c>
      <c r="C76" s="39">
        <v>136.95551528999073</v>
      </c>
      <c r="D76" s="39"/>
      <c r="E76" s="39">
        <f t="shared" si="3"/>
        <v>0</v>
      </c>
      <c r="F76" s="39"/>
      <c r="G76" s="39">
        <v>1.3893692089719143</v>
      </c>
      <c r="H76" s="39">
        <v>1.3893692089719143</v>
      </c>
      <c r="I76" s="39"/>
      <c r="J76" s="39">
        <f t="shared" si="4"/>
        <v>0</v>
      </c>
      <c r="K76" s="96">
        <f t="shared" si="5"/>
        <v>0</v>
      </c>
      <c r="M76" s="66"/>
      <c r="N76" s="162"/>
      <c r="P76" s="66"/>
      <c r="Q76" s="66"/>
    </row>
    <row r="77" spans="1:17" x14ac:dyDescent="0.25">
      <c r="A77" s="26" t="s">
        <v>149</v>
      </c>
      <c r="B77" s="22">
        <v>136.95617489127156</v>
      </c>
      <c r="C77" s="22">
        <v>136.95617489127156</v>
      </c>
      <c r="D77" s="22"/>
      <c r="E77" s="22">
        <f t="shared" si="3"/>
        <v>0</v>
      </c>
      <c r="F77" s="22"/>
      <c r="G77" s="22">
        <v>1.3759009789855627</v>
      </c>
      <c r="H77" s="22">
        <v>1.375900978985563</v>
      </c>
      <c r="I77" s="22"/>
      <c r="J77" s="22">
        <f t="shared" si="4"/>
        <v>0</v>
      </c>
      <c r="K77" s="97">
        <f t="shared" si="5"/>
        <v>0</v>
      </c>
      <c r="M77" s="66"/>
      <c r="N77" s="162"/>
      <c r="P77" s="66"/>
      <c r="Q77" s="66"/>
    </row>
    <row r="78" spans="1:17" x14ac:dyDescent="0.25">
      <c r="A78" s="27" t="s">
        <v>150</v>
      </c>
      <c r="B78" s="39">
        <v>136.88816454120149</v>
      </c>
      <c r="C78" s="39">
        <v>136.88816454120149</v>
      </c>
      <c r="D78" s="39"/>
      <c r="E78" s="39">
        <f t="shared" si="3"/>
        <v>0</v>
      </c>
      <c r="F78" s="39"/>
      <c r="G78" s="39">
        <v>1.3468229986351483E-2</v>
      </c>
      <c r="H78" s="39">
        <v>1.3468229986351481E-2</v>
      </c>
      <c r="I78" s="39"/>
      <c r="J78" s="39">
        <f t="shared" si="4"/>
        <v>0</v>
      </c>
      <c r="K78" s="96">
        <f t="shared" si="5"/>
        <v>0</v>
      </c>
      <c r="M78" s="66"/>
      <c r="N78" s="162"/>
      <c r="P78" s="66"/>
      <c r="Q78" s="66"/>
    </row>
    <row r="79" spans="1:17" x14ac:dyDescent="0.25">
      <c r="A79" s="28" t="s">
        <v>14</v>
      </c>
      <c r="B79" s="22">
        <v>109.86459787818875</v>
      </c>
      <c r="C79" s="22">
        <v>110.55239109187526</v>
      </c>
      <c r="D79" s="22"/>
      <c r="E79" s="22">
        <f t="shared" si="3"/>
        <v>0.62603716481000049</v>
      </c>
      <c r="F79" s="22"/>
      <c r="G79" s="22">
        <v>0.2835764418335785</v>
      </c>
      <c r="H79" s="22">
        <v>0.28535173575010253</v>
      </c>
      <c r="I79" s="22"/>
      <c r="J79" s="22">
        <f t="shared" si="4"/>
        <v>1.7752939165240345E-3</v>
      </c>
      <c r="K79" s="97">
        <f t="shared" si="5"/>
        <v>1.8064812128867758E-5</v>
      </c>
      <c r="M79" s="66"/>
      <c r="N79" s="162"/>
      <c r="P79" s="66"/>
      <c r="Q79" s="66"/>
    </row>
    <row r="80" spans="1:17" x14ac:dyDescent="0.25">
      <c r="A80" s="27" t="s">
        <v>15</v>
      </c>
      <c r="B80" s="39">
        <v>109.86459787818875</v>
      </c>
      <c r="C80" s="39">
        <v>110.55239109187526</v>
      </c>
      <c r="D80" s="39"/>
      <c r="E80" s="39">
        <f t="shared" si="3"/>
        <v>0.62603716481000049</v>
      </c>
      <c r="F80" s="39"/>
      <c r="G80" s="39">
        <v>0.2835764418335785</v>
      </c>
      <c r="H80" s="39">
        <v>0.28535173575010253</v>
      </c>
      <c r="I80" s="39"/>
      <c r="J80" s="39">
        <f t="shared" si="4"/>
        <v>1.7752939165240345E-3</v>
      </c>
      <c r="K80" s="96">
        <f t="shared" si="5"/>
        <v>1.8064812128867758E-5</v>
      </c>
      <c r="M80" s="66"/>
      <c r="N80" s="162"/>
      <c r="P80" s="66"/>
      <c r="Q80" s="66"/>
    </row>
    <row r="81" spans="1:17" x14ac:dyDescent="0.25">
      <c r="A81" s="26" t="s">
        <v>15</v>
      </c>
      <c r="B81" s="22">
        <v>109.86459787818875</v>
      </c>
      <c r="C81" s="22">
        <v>110.55239109187526</v>
      </c>
      <c r="D81" s="22"/>
      <c r="E81" s="22">
        <f t="shared" si="3"/>
        <v>0.62603716481000049</v>
      </c>
      <c r="F81" s="22"/>
      <c r="G81" s="22">
        <v>0.2835764418335785</v>
      </c>
      <c r="H81" s="22">
        <v>0.28535173575010253</v>
      </c>
      <c r="I81" s="22"/>
      <c r="J81" s="22">
        <f t="shared" si="4"/>
        <v>1.7752939165240345E-3</v>
      </c>
      <c r="K81" s="97">
        <f t="shared" si="5"/>
        <v>1.8064812128867758E-5</v>
      </c>
      <c r="M81" s="66"/>
      <c r="N81" s="162"/>
      <c r="P81" s="66"/>
      <c r="Q81" s="66"/>
    </row>
    <row r="82" spans="1:17" x14ac:dyDescent="0.25">
      <c r="A82" s="25" t="s">
        <v>16</v>
      </c>
      <c r="B82" s="39">
        <v>97.850344300511779</v>
      </c>
      <c r="C82" s="39">
        <v>97.850344300511779</v>
      </c>
      <c r="D82" s="39"/>
      <c r="E82" s="39">
        <f t="shared" si="3"/>
        <v>0</v>
      </c>
      <c r="F82" s="39"/>
      <c r="G82" s="39">
        <v>3.7117540773771789</v>
      </c>
      <c r="H82" s="39">
        <v>3.7117540773771784</v>
      </c>
      <c r="I82" s="39"/>
      <c r="J82" s="39">
        <f t="shared" si="4"/>
        <v>0</v>
      </c>
      <c r="K82" s="96">
        <f t="shared" si="5"/>
        <v>0</v>
      </c>
      <c r="M82" s="66"/>
      <c r="N82" s="162"/>
      <c r="P82" s="66"/>
      <c r="Q82" s="66"/>
    </row>
    <row r="83" spans="1:17" x14ac:dyDescent="0.25">
      <c r="A83" s="26" t="s">
        <v>17</v>
      </c>
      <c r="B83" s="22">
        <v>97.666213212995956</v>
      </c>
      <c r="C83" s="22">
        <v>97.666213212995956</v>
      </c>
      <c r="D83" s="22"/>
      <c r="E83" s="22">
        <f t="shared" si="3"/>
        <v>0</v>
      </c>
      <c r="F83" s="22"/>
      <c r="G83" s="22">
        <v>2.8236760755804431</v>
      </c>
      <c r="H83" s="22">
        <v>2.8236760755804431</v>
      </c>
      <c r="I83" s="22"/>
      <c r="J83" s="22">
        <f t="shared" si="4"/>
        <v>0</v>
      </c>
      <c r="K83" s="97">
        <f t="shared" si="5"/>
        <v>0</v>
      </c>
      <c r="M83" s="66"/>
      <c r="N83" s="162"/>
      <c r="P83" s="66"/>
      <c r="Q83" s="66"/>
    </row>
    <row r="84" spans="1:17" x14ac:dyDescent="0.25">
      <c r="A84" s="27" t="s">
        <v>18</v>
      </c>
      <c r="B84" s="39">
        <v>98.54813499479846</v>
      </c>
      <c r="C84" s="39">
        <v>98.54813499479846</v>
      </c>
      <c r="D84" s="39"/>
      <c r="E84" s="39">
        <f t="shared" si="3"/>
        <v>0</v>
      </c>
      <c r="F84" s="39"/>
      <c r="G84" s="39">
        <v>0.38570896307642921</v>
      </c>
      <c r="H84" s="39">
        <v>0.38570896307642921</v>
      </c>
      <c r="I84" s="39"/>
      <c r="J84" s="39">
        <f t="shared" si="4"/>
        <v>0</v>
      </c>
      <c r="K84" s="96">
        <f t="shared" si="5"/>
        <v>0</v>
      </c>
      <c r="M84" s="66"/>
      <c r="N84" s="162"/>
      <c r="P84" s="66"/>
      <c r="Q84" s="66"/>
    </row>
    <row r="85" spans="1:17" x14ac:dyDescent="0.25">
      <c r="A85" s="26" t="s">
        <v>18</v>
      </c>
      <c r="B85" s="22">
        <v>98.54813499479846</v>
      </c>
      <c r="C85" s="22">
        <v>98.54813499479846</v>
      </c>
      <c r="D85" s="22"/>
      <c r="E85" s="22">
        <f t="shared" si="3"/>
        <v>0</v>
      </c>
      <c r="F85" s="22"/>
      <c r="G85" s="22">
        <v>0.38570896307642921</v>
      </c>
      <c r="H85" s="22">
        <v>0.38570896307642921</v>
      </c>
      <c r="I85" s="22"/>
      <c r="J85" s="22">
        <f t="shared" si="4"/>
        <v>0</v>
      </c>
      <c r="K85" s="97">
        <f t="shared" si="5"/>
        <v>0</v>
      </c>
      <c r="M85" s="66"/>
      <c r="N85" s="162"/>
      <c r="P85" s="66"/>
      <c r="Q85" s="66"/>
    </row>
    <row r="86" spans="1:17" x14ac:dyDescent="0.25">
      <c r="A86" s="25" t="s">
        <v>19</v>
      </c>
      <c r="B86" s="39">
        <v>97.531667436793512</v>
      </c>
      <c r="C86" s="39">
        <v>97.531667436793512</v>
      </c>
      <c r="D86" s="39"/>
      <c r="E86" s="39">
        <f t="shared" si="3"/>
        <v>0</v>
      </c>
      <c r="F86" s="39"/>
      <c r="G86" s="39">
        <v>2.1541100677684821</v>
      </c>
      <c r="H86" s="39">
        <v>2.1541100677684821</v>
      </c>
      <c r="I86" s="39"/>
      <c r="J86" s="39">
        <f t="shared" si="4"/>
        <v>0</v>
      </c>
      <c r="K86" s="96">
        <f t="shared" si="5"/>
        <v>0</v>
      </c>
      <c r="M86" s="66"/>
      <c r="N86" s="162"/>
      <c r="P86" s="66"/>
      <c r="Q86" s="66"/>
    </row>
    <row r="87" spans="1:17" x14ac:dyDescent="0.25">
      <c r="A87" s="28" t="s">
        <v>151</v>
      </c>
      <c r="B87" s="22">
        <v>93.424415886219052</v>
      </c>
      <c r="C87" s="22">
        <v>93.424415886219052</v>
      </c>
      <c r="D87" s="22"/>
      <c r="E87" s="22">
        <f t="shared" si="3"/>
        <v>0</v>
      </c>
      <c r="F87" s="22"/>
      <c r="G87" s="22">
        <v>1.0184685998215719</v>
      </c>
      <c r="H87" s="22">
        <v>1.0184685998215719</v>
      </c>
      <c r="I87" s="22"/>
      <c r="J87" s="22">
        <f t="shared" si="4"/>
        <v>0</v>
      </c>
      <c r="K87" s="97">
        <f t="shared" si="5"/>
        <v>0</v>
      </c>
      <c r="M87" s="66"/>
      <c r="N87" s="162"/>
      <c r="P87" s="66"/>
      <c r="Q87" s="66"/>
    </row>
    <row r="88" spans="1:17" x14ac:dyDescent="0.25">
      <c r="A88" s="27" t="s">
        <v>152</v>
      </c>
      <c r="B88" s="39">
        <v>103.50982591479222</v>
      </c>
      <c r="C88" s="39">
        <v>103.50982591479222</v>
      </c>
      <c r="D88" s="39"/>
      <c r="E88" s="39">
        <f t="shared" si="3"/>
        <v>0</v>
      </c>
      <c r="F88" s="39"/>
      <c r="G88" s="39">
        <v>0.65751744964229886</v>
      </c>
      <c r="H88" s="39">
        <v>0.65751744964229886</v>
      </c>
      <c r="I88" s="39"/>
      <c r="J88" s="39">
        <f t="shared" si="4"/>
        <v>0</v>
      </c>
      <c r="K88" s="96">
        <f t="shared" si="5"/>
        <v>0</v>
      </c>
      <c r="M88" s="66"/>
      <c r="N88" s="162"/>
      <c r="P88" s="66"/>
      <c r="Q88" s="66"/>
    </row>
    <row r="89" spans="1:17" x14ac:dyDescent="0.25">
      <c r="A89" s="26" t="s">
        <v>153</v>
      </c>
      <c r="B89" s="22">
        <v>98.405608365960504</v>
      </c>
      <c r="C89" s="22">
        <v>98.405608365960504</v>
      </c>
      <c r="D89" s="22"/>
      <c r="E89" s="22">
        <f t="shared" si="3"/>
        <v>0</v>
      </c>
      <c r="F89" s="22"/>
      <c r="G89" s="22">
        <v>0.31647120237840293</v>
      </c>
      <c r="H89" s="22">
        <v>0.31647120237840293</v>
      </c>
      <c r="I89" s="22"/>
      <c r="J89" s="22">
        <f t="shared" si="4"/>
        <v>0</v>
      </c>
      <c r="K89" s="97">
        <f t="shared" si="5"/>
        <v>0</v>
      </c>
      <c r="M89" s="66"/>
      <c r="N89" s="162"/>
      <c r="P89" s="66"/>
      <c r="Q89" s="66"/>
    </row>
    <row r="90" spans="1:17" x14ac:dyDescent="0.25">
      <c r="A90" s="27" t="s">
        <v>154</v>
      </c>
      <c r="B90" s="39">
        <v>100</v>
      </c>
      <c r="C90" s="39">
        <v>100</v>
      </c>
      <c r="D90" s="39"/>
      <c r="E90" s="39">
        <f t="shared" si="3"/>
        <v>0</v>
      </c>
      <c r="F90" s="39"/>
      <c r="G90" s="39">
        <v>0.16165281592620812</v>
      </c>
      <c r="H90" s="39">
        <v>0.16165281592620812</v>
      </c>
      <c r="I90" s="39"/>
      <c r="J90" s="39">
        <f t="shared" si="4"/>
        <v>0</v>
      </c>
      <c r="K90" s="96">
        <f t="shared" si="5"/>
        <v>0</v>
      </c>
      <c r="M90" s="66"/>
      <c r="N90" s="162"/>
      <c r="P90" s="66"/>
      <c r="Q90" s="66"/>
    </row>
    <row r="91" spans="1:17" x14ac:dyDescent="0.25">
      <c r="A91" s="26" t="s">
        <v>20</v>
      </c>
      <c r="B91" s="22">
        <v>94.10360288810287</v>
      </c>
      <c r="C91" s="22">
        <v>94.10360288810287</v>
      </c>
      <c r="D91" s="22"/>
      <c r="E91" s="22">
        <f t="shared" si="3"/>
        <v>0</v>
      </c>
      <c r="F91" s="22"/>
      <c r="G91" s="22">
        <v>0.11609814217369577</v>
      </c>
      <c r="H91" s="22">
        <v>0.11609814217369577</v>
      </c>
      <c r="I91" s="22"/>
      <c r="J91" s="22">
        <f t="shared" si="4"/>
        <v>0</v>
      </c>
      <c r="K91" s="97">
        <f t="shared" si="5"/>
        <v>0</v>
      </c>
      <c r="M91" s="66"/>
      <c r="N91" s="162"/>
      <c r="P91" s="66"/>
      <c r="Q91" s="66"/>
    </row>
    <row r="92" spans="1:17" x14ac:dyDescent="0.25">
      <c r="A92" s="25" t="s">
        <v>155</v>
      </c>
      <c r="B92" s="39">
        <v>94.10360288810287</v>
      </c>
      <c r="C92" s="39">
        <v>94.10360288810287</v>
      </c>
      <c r="D92" s="39"/>
      <c r="E92" s="39">
        <f t="shared" si="3"/>
        <v>0</v>
      </c>
      <c r="F92" s="39"/>
      <c r="G92" s="39">
        <v>0.11609814217369577</v>
      </c>
      <c r="H92" s="39">
        <v>0.11609814217369577</v>
      </c>
      <c r="I92" s="39"/>
      <c r="J92" s="39">
        <f t="shared" si="4"/>
        <v>0</v>
      </c>
      <c r="K92" s="96">
        <f t="shared" si="5"/>
        <v>0</v>
      </c>
      <c r="M92" s="66"/>
      <c r="N92" s="162"/>
      <c r="P92" s="66"/>
      <c r="Q92" s="66"/>
    </row>
    <row r="93" spans="1:17" x14ac:dyDescent="0.25">
      <c r="A93" s="26" t="s">
        <v>156</v>
      </c>
      <c r="B93" s="22">
        <v>100</v>
      </c>
      <c r="C93" s="22">
        <v>100</v>
      </c>
      <c r="D93" s="22"/>
      <c r="E93" s="22">
        <f t="shared" si="3"/>
        <v>0</v>
      </c>
      <c r="F93" s="22"/>
      <c r="G93" s="22">
        <v>0.16775890256183576</v>
      </c>
      <c r="H93" s="22">
        <v>0.16775890256183576</v>
      </c>
      <c r="I93" s="22"/>
      <c r="J93" s="22">
        <f t="shared" si="4"/>
        <v>0</v>
      </c>
      <c r="K93" s="97">
        <f t="shared" si="5"/>
        <v>0</v>
      </c>
      <c r="M93" s="66"/>
      <c r="N93" s="162"/>
      <c r="P93" s="66"/>
      <c r="Q93" s="66"/>
    </row>
    <row r="94" spans="1:17" x14ac:dyDescent="0.25">
      <c r="A94" s="27" t="s">
        <v>157</v>
      </c>
      <c r="B94" s="39">
        <v>100</v>
      </c>
      <c r="C94" s="39">
        <v>100</v>
      </c>
      <c r="D94" s="39"/>
      <c r="E94" s="39">
        <f t="shared" si="3"/>
        <v>0</v>
      </c>
      <c r="F94" s="39"/>
      <c r="G94" s="39">
        <v>0.16775890256183576</v>
      </c>
      <c r="H94" s="39">
        <v>0.16775890256183576</v>
      </c>
      <c r="I94" s="39"/>
      <c r="J94" s="39">
        <f t="shared" si="4"/>
        <v>0</v>
      </c>
      <c r="K94" s="96">
        <f t="shared" si="5"/>
        <v>0</v>
      </c>
      <c r="M94" s="66"/>
      <c r="N94" s="162"/>
      <c r="P94" s="66"/>
      <c r="Q94" s="66"/>
    </row>
    <row r="95" spans="1:17" x14ac:dyDescent="0.25">
      <c r="A95" s="26" t="s">
        <v>21</v>
      </c>
      <c r="B95" s="22">
        <v>98.440436756595588</v>
      </c>
      <c r="C95" s="22">
        <v>98.440436756595588</v>
      </c>
      <c r="D95" s="22"/>
      <c r="E95" s="22">
        <f t="shared" si="3"/>
        <v>0</v>
      </c>
      <c r="F95" s="22"/>
      <c r="G95" s="22">
        <v>0.88807800179673535</v>
      </c>
      <c r="H95" s="22">
        <v>0.88807800179673535</v>
      </c>
      <c r="I95" s="22"/>
      <c r="J95" s="22">
        <f t="shared" si="4"/>
        <v>0</v>
      </c>
      <c r="K95" s="97">
        <f t="shared" si="5"/>
        <v>0</v>
      </c>
      <c r="M95" s="66"/>
      <c r="N95" s="162"/>
      <c r="P95" s="66"/>
      <c r="Q95" s="66"/>
    </row>
    <row r="96" spans="1:17" x14ac:dyDescent="0.25">
      <c r="A96" s="27" t="s">
        <v>22</v>
      </c>
      <c r="B96" s="39">
        <v>98.440436756595588</v>
      </c>
      <c r="C96" s="39">
        <v>98.440436756595588</v>
      </c>
      <c r="D96" s="39"/>
      <c r="E96" s="39">
        <f t="shared" si="3"/>
        <v>0</v>
      </c>
      <c r="F96" s="39"/>
      <c r="G96" s="39">
        <v>0.88807800179673535</v>
      </c>
      <c r="H96" s="39">
        <v>0.88807800179673535</v>
      </c>
      <c r="I96" s="39"/>
      <c r="J96" s="39">
        <f t="shared" si="4"/>
        <v>0</v>
      </c>
      <c r="K96" s="96">
        <f t="shared" si="5"/>
        <v>0</v>
      </c>
      <c r="M96" s="66"/>
      <c r="N96" s="162"/>
      <c r="P96" s="66"/>
      <c r="Q96" s="66"/>
    </row>
    <row r="97" spans="1:17" x14ac:dyDescent="0.25">
      <c r="A97" s="28" t="s">
        <v>158</v>
      </c>
      <c r="B97" s="22">
        <v>99.489007178457754</v>
      </c>
      <c r="C97" s="22">
        <v>99.489007178457754</v>
      </c>
      <c r="D97" s="22"/>
      <c r="E97" s="22">
        <f t="shared" si="3"/>
        <v>0</v>
      </c>
      <c r="F97" s="22"/>
      <c r="G97" s="22">
        <v>0.35237335613374088</v>
      </c>
      <c r="H97" s="22">
        <v>0.35237335613374088</v>
      </c>
      <c r="I97" s="22"/>
      <c r="J97" s="22">
        <f t="shared" si="4"/>
        <v>0</v>
      </c>
      <c r="K97" s="97">
        <f t="shared" si="5"/>
        <v>0</v>
      </c>
      <c r="M97" s="66"/>
      <c r="N97" s="162"/>
      <c r="P97" s="66"/>
      <c r="Q97" s="66"/>
    </row>
    <row r="98" spans="1:17" x14ac:dyDescent="0.25">
      <c r="A98" s="25" t="s">
        <v>159</v>
      </c>
      <c r="B98" s="39">
        <v>100</v>
      </c>
      <c r="C98" s="39">
        <v>100</v>
      </c>
      <c r="D98" s="39"/>
      <c r="E98" s="39">
        <f t="shared" si="3"/>
        <v>0</v>
      </c>
      <c r="F98" s="39"/>
      <c r="G98" s="39">
        <v>0.31715635871129166</v>
      </c>
      <c r="H98" s="39">
        <v>0.31715635871129166</v>
      </c>
      <c r="I98" s="39"/>
      <c r="J98" s="39">
        <f t="shared" si="4"/>
        <v>0</v>
      </c>
      <c r="K98" s="96">
        <f t="shared" si="5"/>
        <v>0</v>
      </c>
      <c r="M98" s="66"/>
      <c r="N98" s="162"/>
      <c r="P98" s="66"/>
      <c r="Q98" s="66"/>
    </row>
    <row r="99" spans="1:17" x14ac:dyDescent="0.25">
      <c r="A99" s="26" t="s">
        <v>160</v>
      </c>
      <c r="B99" s="22">
        <v>94.688350859824922</v>
      </c>
      <c r="C99" s="22">
        <v>94.688350859824922</v>
      </c>
      <c r="D99" s="22"/>
      <c r="E99" s="22">
        <f t="shared" si="3"/>
        <v>0</v>
      </c>
      <c r="F99" s="22"/>
      <c r="G99" s="22">
        <v>0.21854828695170281</v>
      </c>
      <c r="H99" s="22">
        <v>0.21854828695170281</v>
      </c>
      <c r="I99" s="22"/>
      <c r="J99" s="22">
        <f t="shared" si="4"/>
        <v>0</v>
      </c>
      <c r="K99" s="97">
        <f t="shared" si="5"/>
        <v>0</v>
      </c>
      <c r="M99" s="66"/>
      <c r="N99" s="162"/>
      <c r="P99" s="66"/>
      <c r="Q99" s="66"/>
    </row>
    <row r="100" spans="1:17" x14ac:dyDescent="0.25">
      <c r="A100" s="25" t="s">
        <v>23</v>
      </c>
      <c r="B100" s="39">
        <v>95.45618631869938</v>
      </c>
      <c r="C100" s="39">
        <v>95.462214106666778</v>
      </c>
      <c r="D100" s="39"/>
      <c r="E100" s="39">
        <f t="shared" si="3"/>
        <v>6.3147169396371439E-3</v>
      </c>
      <c r="F100" s="39"/>
      <c r="G100" s="39">
        <v>30.441799317206794</v>
      </c>
      <c r="H100" s="39">
        <v>30.44372163066501</v>
      </c>
      <c r="I100" s="39"/>
      <c r="J100" s="39">
        <f t="shared" si="4"/>
        <v>1.9223134582162515E-3</v>
      </c>
      <c r="K100" s="96">
        <f t="shared" si="5"/>
        <v>1.9560835055112144E-5</v>
      </c>
      <c r="M100" s="66"/>
      <c r="N100" s="162"/>
      <c r="P100" s="66"/>
      <c r="Q100" s="66"/>
    </row>
    <row r="101" spans="1:17" x14ac:dyDescent="0.25">
      <c r="A101" s="26" t="s">
        <v>24</v>
      </c>
      <c r="B101" s="22">
        <v>93.895283354632326</v>
      </c>
      <c r="C101" s="22">
        <v>93.903419982992034</v>
      </c>
      <c r="D101" s="22"/>
      <c r="E101" s="22">
        <f t="shared" si="3"/>
        <v>8.6656412005003958E-3</v>
      </c>
      <c r="F101" s="22"/>
      <c r="G101" s="22">
        <v>22.183164681477287</v>
      </c>
      <c r="H101" s="22">
        <v>22.185086994935499</v>
      </c>
      <c r="I101" s="22"/>
      <c r="J101" s="22">
        <f t="shared" si="4"/>
        <v>1.9223134582126988E-3</v>
      </c>
      <c r="K101" s="97">
        <f t="shared" si="5"/>
        <v>1.9560835055075993E-5</v>
      </c>
      <c r="M101" s="66"/>
      <c r="N101" s="162"/>
      <c r="P101" s="66"/>
      <c r="Q101" s="66"/>
    </row>
    <row r="102" spans="1:17" x14ac:dyDescent="0.25">
      <c r="A102" s="25" t="s">
        <v>161</v>
      </c>
      <c r="B102" s="39">
        <v>93.895283354632326</v>
      </c>
      <c r="C102" s="39">
        <v>93.903419982992034</v>
      </c>
      <c r="D102" s="39"/>
      <c r="E102" s="39">
        <f t="shared" si="3"/>
        <v>8.6656412005003958E-3</v>
      </c>
      <c r="F102" s="39"/>
      <c r="G102" s="39">
        <v>22.183164681477287</v>
      </c>
      <c r="H102" s="39">
        <v>22.185086994935499</v>
      </c>
      <c r="I102" s="39"/>
      <c r="J102" s="39">
        <f t="shared" si="4"/>
        <v>1.9223134582126988E-3</v>
      </c>
      <c r="K102" s="96">
        <f t="shared" si="5"/>
        <v>1.9560835055075993E-5</v>
      </c>
      <c r="M102" s="66"/>
      <c r="N102" s="162"/>
      <c r="P102" s="66"/>
      <c r="Q102" s="66"/>
    </row>
    <row r="103" spans="1:17" x14ac:dyDescent="0.25">
      <c r="A103" s="26" t="s">
        <v>161</v>
      </c>
      <c r="B103" s="22">
        <v>93.895283354632326</v>
      </c>
      <c r="C103" s="22">
        <v>93.903419982992034</v>
      </c>
      <c r="D103" s="22"/>
      <c r="E103" s="22">
        <f t="shared" si="3"/>
        <v>8.6656412005003958E-3</v>
      </c>
      <c r="F103" s="22"/>
      <c r="G103" s="22">
        <v>22.183164681477287</v>
      </c>
      <c r="H103" s="22">
        <v>22.185086994935499</v>
      </c>
      <c r="I103" s="22"/>
      <c r="J103" s="22">
        <f t="shared" si="4"/>
        <v>1.9223134582126988E-3</v>
      </c>
      <c r="K103" s="97">
        <f t="shared" si="5"/>
        <v>1.9560835055075993E-5</v>
      </c>
      <c r="M103" s="66"/>
      <c r="N103" s="162"/>
      <c r="P103" s="66"/>
      <c r="Q103" s="66"/>
    </row>
    <row r="104" spans="1:17" x14ac:dyDescent="0.25">
      <c r="A104" s="25" t="s">
        <v>162</v>
      </c>
      <c r="B104" s="39">
        <v>98.628211125882672</v>
      </c>
      <c r="C104" s="39">
        <v>98.628211125882672</v>
      </c>
      <c r="D104" s="39"/>
      <c r="E104" s="39">
        <f t="shared" si="3"/>
        <v>0</v>
      </c>
      <c r="F104" s="39"/>
      <c r="G104" s="39">
        <v>0.48859494375957724</v>
      </c>
      <c r="H104" s="39">
        <v>0.48859494375957729</v>
      </c>
      <c r="I104" s="39"/>
      <c r="J104" s="39">
        <f t="shared" si="4"/>
        <v>0</v>
      </c>
      <c r="K104" s="96">
        <f t="shared" si="5"/>
        <v>0</v>
      </c>
      <c r="M104" s="66"/>
      <c r="N104" s="162"/>
      <c r="P104" s="66"/>
      <c r="Q104" s="66"/>
    </row>
    <row r="105" spans="1:17" x14ac:dyDescent="0.25">
      <c r="A105" s="26" t="s">
        <v>163</v>
      </c>
      <c r="B105" s="22">
        <v>97.978712773249171</v>
      </c>
      <c r="C105" s="22">
        <v>97.978712773249171</v>
      </c>
      <c r="D105" s="22"/>
      <c r="E105" s="22">
        <f t="shared" si="3"/>
        <v>0</v>
      </c>
      <c r="F105" s="22"/>
      <c r="G105" s="22">
        <v>0.3294115225128495</v>
      </c>
      <c r="H105" s="22">
        <v>0.3294115225128495</v>
      </c>
      <c r="I105" s="22"/>
      <c r="J105" s="22">
        <f t="shared" si="4"/>
        <v>0</v>
      </c>
      <c r="K105" s="97">
        <f t="shared" si="5"/>
        <v>0</v>
      </c>
      <c r="M105" s="66"/>
      <c r="N105" s="162"/>
      <c r="P105" s="66"/>
      <c r="Q105" s="66"/>
    </row>
    <row r="106" spans="1:17" x14ac:dyDescent="0.25">
      <c r="A106" s="27" t="s">
        <v>25</v>
      </c>
      <c r="B106" s="39">
        <v>97.978712773249171</v>
      </c>
      <c r="C106" s="39">
        <v>97.978712773249171</v>
      </c>
      <c r="D106" s="39"/>
      <c r="E106" s="39">
        <f t="shared" si="3"/>
        <v>0</v>
      </c>
      <c r="F106" s="39"/>
      <c r="G106" s="39">
        <v>0.3294115225128495</v>
      </c>
      <c r="H106" s="39">
        <v>0.3294115225128495</v>
      </c>
      <c r="I106" s="39"/>
      <c r="J106" s="39">
        <f t="shared" si="4"/>
        <v>0</v>
      </c>
      <c r="K106" s="96">
        <f t="shared" si="5"/>
        <v>0</v>
      </c>
      <c r="M106" s="66"/>
      <c r="N106" s="162"/>
      <c r="P106" s="66"/>
      <c r="Q106" s="66"/>
    </row>
    <row r="107" spans="1:17" x14ac:dyDescent="0.25">
      <c r="A107" s="28" t="s">
        <v>164</v>
      </c>
      <c r="B107" s="22">
        <v>100</v>
      </c>
      <c r="C107" s="22">
        <v>100</v>
      </c>
      <c r="D107" s="22"/>
      <c r="E107" s="22">
        <f t="shared" si="3"/>
        <v>0</v>
      </c>
      <c r="F107" s="22"/>
      <c r="G107" s="22">
        <v>0.15918342124672774</v>
      </c>
      <c r="H107" s="22">
        <v>0.15918342124672777</v>
      </c>
      <c r="I107" s="22"/>
      <c r="J107" s="22">
        <f t="shared" si="4"/>
        <v>0</v>
      </c>
      <c r="K107" s="97">
        <f t="shared" si="5"/>
        <v>0</v>
      </c>
      <c r="M107" s="66"/>
      <c r="N107" s="162"/>
      <c r="P107" s="66"/>
      <c r="Q107" s="66"/>
    </row>
    <row r="108" spans="1:17" x14ac:dyDescent="0.25">
      <c r="A108" s="27" t="s">
        <v>164</v>
      </c>
      <c r="B108" s="39">
        <v>100</v>
      </c>
      <c r="C108" s="39">
        <v>100</v>
      </c>
      <c r="D108" s="39"/>
      <c r="E108" s="39">
        <f t="shared" si="3"/>
        <v>0</v>
      </c>
      <c r="F108" s="39"/>
      <c r="G108" s="39">
        <v>0.15918342124672774</v>
      </c>
      <c r="H108" s="39">
        <v>0.15918342124672777</v>
      </c>
      <c r="I108" s="39"/>
      <c r="J108" s="39">
        <f t="shared" si="4"/>
        <v>0</v>
      </c>
      <c r="K108" s="96">
        <f t="shared" si="5"/>
        <v>0</v>
      </c>
      <c r="M108" s="66"/>
      <c r="N108" s="162"/>
      <c r="P108" s="66"/>
      <c r="Q108" s="66"/>
    </row>
    <row r="109" spans="1:17" x14ac:dyDescent="0.25">
      <c r="A109" s="26" t="s">
        <v>26</v>
      </c>
      <c r="B109" s="22">
        <v>99.999999999999986</v>
      </c>
      <c r="C109" s="22">
        <v>99.999999999999986</v>
      </c>
      <c r="D109" s="22"/>
      <c r="E109" s="22">
        <f t="shared" si="3"/>
        <v>0</v>
      </c>
      <c r="F109" s="22"/>
      <c r="G109" s="22">
        <v>3.4255583713825701</v>
      </c>
      <c r="H109" s="22">
        <v>3.4255583713825701</v>
      </c>
      <c r="I109" s="22"/>
      <c r="J109" s="22">
        <f t="shared" si="4"/>
        <v>0</v>
      </c>
      <c r="K109" s="97">
        <f t="shared" si="5"/>
        <v>0</v>
      </c>
      <c r="M109" s="66"/>
      <c r="N109" s="162"/>
      <c r="P109" s="66"/>
      <c r="Q109" s="66"/>
    </row>
    <row r="110" spans="1:17" x14ac:dyDescent="0.25">
      <c r="A110" s="25" t="s">
        <v>165</v>
      </c>
      <c r="B110" s="39">
        <v>99.999999999999986</v>
      </c>
      <c r="C110" s="39">
        <v>99.999999999999986</v>
      </c>
      <c r="D110" s="39"/>
      <c r="E110" s="39">
        <f t="shared" si="3"/>
        <v>0</v>
      </c>
      <c r="F110" s="39"/>
      <c r="G110" s="39">
        <v>3.1492554763880811</v>
      </c>
      <c r="H110" s="39">
        <v>3.1492554763880811</v>
      </c>
      <c r="I110" s="39"/>
      <c r="J110" s="39">
        <f t="shared" si="4"/>
        <v>0</v>
      </c>
      <c r="K110" s="96">
        <f t="shared" si="5"/>
        <v>0</v>
      </c>
      <c r="M110" s="66"/>
      <c r="N110" s="162"/>
      <c r="P110" s="66"/>
      <c r="Q110" s="66"/>
    </row>
    <row r="111" spans="1:17" x14ac:dyDescent="0.25">
      <c r="A111" s="28" t="s">
        <v>166</v>
      </c>
      <c r="B111" s="22">
        <v>99.999999999999986</v>
      </c>
      <c r="C111" s="22">
        <v>99.999999999999986</v>
      </c>
      <c r="D111" s="22"/>
      <c r="E111" s="22">
        <f t="shared" si="3"/>
        <v>0</v>
      </c>
      <c r="F111" s="22"/>
      <c r="G111" s="22">
        <v>3.1492554763880811</v>
      </c>
      <c r="H111" s="22">
        <v>3.1492554763880811</v>
      </c>
      <c r="I111" s="22"/>
      <c r="J111" s="22">
        <f t="shared" si="4"/>
        <v>0</v>
      </c>
      <c r="K111" s="97">
        <f t="shared" si="5"/>
        <v>0</v>
      </c>
      <c r="M111" s="66"/>
      <c r="N111" s="162"/>
      <c r="P111" s="66"/>
      <c r="Q111" s="66"/>
    </row>
    <row r="112" spans="1:17" x14ac:dyDescent="0.25">
      <c r="A112" s="27" t="s">
        <v>167</v>
      </c>
      <c r="B112" s="39">
        <v>100</v>
      </c>
      <c r="C112" s="39">
        <v>100</v>
      </c>
      <c r="D112" s="39"/>
      <c r="E112" s="39">
        <f t="shared" si="3"/>
        <v>0</v>
      </c>
      <c r="F112" s="39"/>
      <c r="G112" s="39">
        <v>0.27630289499448862</v>
      </c>
      <c r="H112" s="39">
        <v>0.27630289499448862</v>
      </c>
      <c r="I112" s="39"/>
      <c r="J112" s="39">
        <f t="shared" si="4"/>
        <v>0</v>
      </c>
      <c r="K112" s="96">
        <f t="shared" si="5"/>
        <v>0</v>
      </c>
      <c r="M112" s="66"/>
      <c r="N112" s="162"/>
      <c r="P112" s="66"/>
      <c r="Q112" s="66"/>
    </row>
    <row r="113" spans="1:17" x14ac:dyDescent="0.25">
      <c r="A113" s="28" t="s">
        <v>167</v>
      </c>
      <c r="B113" s="22">
        <v>100</v>
      </c>
      <c r="C113" s="22">
        <v>100</v>
      </c>
      <c r="D113" s="22"/>
      <c r="E113" s="22">
        <f t="shared" si="3"/>
        <v>0</v>
      </c>
      <c r="F113" s="22"/>
      <c r="G113" s="22">
        <v>0.27630289499448862</v>
      </c>
      <c r="H113" s="22">
        <v>0.27630289499448862</v>
      </c>
      <c r="I113" s="22"/>
      <c r="J113" s="22">
        <f t="shared" si="4"/>
        <v>0</v>
      </c>
      <c r="K113" s="97">
        <f t="shared" si="5"/>
        <v>0</v>
      </c>
      <c r="M113" s="66"/>
      <c r="N113" s="162"/>
      <c r="P113" s="66"/>
      <c r="Q113" s="66"/>
    </row>
    <row r="114" spans="1:17" x14ac:dyDescent="0.25">
      <c r="A114" s="27" t="s">
        <v>27</v>
      </c>
      <c r="B114" s="39">
        <v>100</v>
      </c>
      <c r="C114" s="39">
        <v>100</v>
      </c>
      <c r="D114" s="39"/>
      <c r="E114" s="39">
        <f t="shared" si="3"/>
        <v>0</v>
      </c>
      <c r="F114" s="39"/>
      <c r="G114" s="39">
        <v>4.3444813205873611</v>
      </c>
      <c r="H114" s="39">
        <v>4.3444813205873611</v>
      </c>
      <c r="I114" s="39"/>
      <c r="J114" s="39">
        <f t="shared" si="4"/>
        <v>0</v>
      </c>
      <c r="K114" s="96">
        <f t="shared" si="5"/>
        <v>0</v>
      </c>
      <c r="M114" s="66"/>
      <c r="N114" s="162"/>
      <c r="P114" s="66"/>
      <c r="Q114" s="66"/>
    </row>
    <row r="115" spans="1:17" x14ac:dyDescent="0.25">
      <c r="A115" s="28" t="s">
        <v>168</v>
      </c>
      <c r="B115" s="22">
        <v>100</v>
      </c>
      <c r="C115" s="22">
        <v>100</v>
      </c>
      <c r="D115" s="22"/>
      <c r="E115" s="22">
        <f t="shared" si="3"/>
        <v>0</v>
      </c>
      <c r="F115" s="22"/>
      <c r="G115" s="22">
        <v>3.7462797033363864</v>
      </c>
      <c r="H115" s="22">
        <v>3.7462797033363864</v>
      </c>
      <c r="I115" s="22"/>
      <c r="J115" s="22">
        <f t="shared" si="4"/>
        <v>0</v>
      </c>
      <c r="K115" s="97">
        <f t="shared" si="5"/>
        <v>0</v>
      </c>
      <c r="M115" s="66"/>
      <c r="N115" s="162"/>
      <c r="P115" s="66"/>
      <c r="Q115" s="66"/>
    </row>
    <row r="116" spans="1:17" x14ac:dyDescent="0.25">
      <c r="A116" s="27" t="s">
        <v>168</v>
      </c>
      <c r="B116" s="39">
        <v>100</v>
      </c>
      <c r="C116" s="39">
        <v>100</v>
      </c>
      <c r="D116" s="39"/>
      <c r="E116" s="39">
        <f t="shared" si="3"/>
        <v>0</v>
      </c>
      <c r="F116" s="39"/>
      <c r="G116" s="39">
        <v>3.7462797033363864</v>
      </c>
      <c r="H116" s="39">
        <v>3.7462797033363864</v>
      </c>
      <c r="I116" s="39"/>
      <c r="J116" s="39">
        <f t="shared" si="4"/>
        <v>0</v>
      </c>
      <c r="K116" s="96">
        <f t="shared" si="5"/>
        <v>0</v>
      </c>
      <c r="M116" s="66"/>
      <c r="N116" s="162"/>
      <c r="P116" s="66"/>
      <c r="Q116" s="66"/>
    </row>
    <row r="117" spans="1:17" x14ac:dyDescent="0.25">
      <c r="A117" s="28" t="s">
        <v>28</v>
      </c>
      <c r="B117" s="22">
        <v>100</v>
      </c>
      <c r="C117" s="22">
        <v>100</v>
      </c>
      <c r="D117" s="22"/>
      <c r="E117" s="22">
        <f t="shared" si="3"/>
        <v>0</v>
      </c>
      <c r="F117" s="22"/>
      <c r="G117" s="22">
        <v>0.59820161725097531</v>
      </c>
      <c r="H117" s="22">
        <v>0.59820161725097531</v>
      </c>
      <c r="I117" s="22"/>
      <c r="J117" s="22">
        <f t="shared" si="4"/>
        <v>0</v>
      </c>
      <c r="K117" s="97">
        <f t="shared" si="5"/>
        <v>0</v>
      </c>
      <c r="M117" s="66"/>
      <c r="N117" s="162"/>
      <c r="P117" s="66"/>
      <c r="Q117" s="66"/>
    </row>
    <row r="118" spans="1:17" x14ac:dyDescent="0.25">
      <c r="A118" s="27" t="s">
        <v>169</v>
      </c>
      <c r="B118" s="39">
        <v>100</v>
      </c>
      <c r="C118" s="39">
        <v>100</v>
      </c>
      <c r="D118" s="39"/>
      <c r="E118" s="39">
        <f t="shared" si="3"/>
        <v>0</v>
      </c>
      <c r="F118" s="39"/>
      <c r="G118" s="39">
        <v>0.59820161725097531</v>
      </c>
      <c r="H118" s="39">
        <v>0.59820161725097531</v>
      </c>
      <c r="I118" s="39"/>
      <c r="J118" s="39">
        <f t="shared" si="4"/>
        <v>0</v>
      </c>
      <c r="K118" s="96">
        <f t="shared" si="5"/>
        <v>0</v>
      </c>
      <c r="M118" s="66"/>
      <c r="N118" s="162"/>
      <c r="P118" s="66"/>
      <c r="Q118" s="66"/>
    </row>
    <row r="119" spans="1:17" x14ac:dyDescent="0.25">
      <c r="A119" s="28" t="s">
        <v>29</v>
      </c>
      <c r="B119" s="22">
        <v>99.216335340265616</v>
      </c>
      <c r="C119" s="22">
        <v>99.2814002400101</v>
      </c>
      <c r="D119" s="22"/>
      <c r="E119" s="22">
        <f t="shared" si="3"/>
        <v>6.5578817763567443E-2</v>
      </c>
      <c r="F119" s="22"/>
      <c r="G119" s="22">
        <v>5.4161695129852889</v>
      </c>
      <c r="H119" s="22">
        <v>5.4197213729199749</v>
      </c>
      <c r="I119" s="22"/>
      <c r="J119" s="22">
        <f t="shared" si="4"/>
        <v>3.5518599346859858E-3</v>
      </c>
      <c r="K119" s="97">
        <f t="shared" si="5"/>
        <v>3.6142568749283591E-5</v>
      </c>
      <c r="M119" s="66"/>
      <c r="N119" s="162"/>
      <c r="P119" s="66"/>
      <c r="Q119" s="66"/>
    </row>
    <row r="120" spans="1:17" x14ac:dyDescent="0.25">
      <c r="A120" s="25" t="s">
        <v>170</v>
      </c>
      <c r="B120" s="39">
        <v>97.884457461529038</v>
      </c>
      <c r="C120" s="39">
        <v>97.884457461529038</v>
      </c>
      <c r="D120" s="39"/>
      <c r="E120" s="39">
        <f t="shared" si="3"/>
        <v>0</v>
      </c>
      <c r="F120" s="39"/>
      <c r="G120" s="39">
        <v>1.1872612879901068</v>
      </c>
      <c r="H120" s="39">
        <v>1.1872612879901068</v>
      </c>
      <c r="I120" s="39"/>
      <c r="J120" s="39">
        <f t="shared" si="4"/>
        <v>0</v>
      </c>
      <c r="K120" s="96">
        <f t="shared" si="5"/>
        <v>0</v>
      </c>
      <c r="M120" s="66"/>
      <c r="N120" s="162"/>
      <c r="P120" s="66"/>
      <c r="Q120" s="66"/>
    </row>
    <row r="121" spans="1:17" x14ac:dyDescent="0.25">
      <c r="A121" s="26" t="s">
        <v>171</v>
      </c>
      <c r="B121" s="22">
        <v>97.884457461529038</v>
      </c>
      <c r="C121" s="22">
        <v>97.884457461529038</v>
      </c>
      <c r="D121" s="22"/>
      <c r="E121" s="22">
        <f t="shared" si="3"/>
        <v>0</v>
      </c>
      <c r="F121" s="22"/>
      <c r="G121" s="22">
        <v>1.1872612879901068</v>
      </c>
      <c r="H121" s="22">
        <v>1.1872612879901068</v>
      </c>
      <c r="I121" s="22"/>
      <c r="J121" s="22">
        <f t="shared" si="4"/>
        <v>0</v>
      </c>
      <c r="K121" s="97">
        <f t="shared" si="5"/>
        <v>0</v>
      </c>
      <c r="M121" s="66"/>
      <c r="N121" s="162"/>
      <c r="P121" s="66"/>
      <c r="Q121" s="66"/>
    </row>
    <row r="122" spans="1:17" x14ac:dyDescent="0.25">
      <c r="A122" s="25" t="s">
        <v>172</v>
      </c>
      <c r="B122" s="39">
        <v>97.884457461529038</v>
      </c>
      <c r="C122" s="39">
        <v>97.884457461529038</v>
      </c>
      <c r="D122" s="39"/>
      <c r="E122" s="39">
        <f t="shared" si="3"/>
        <v>0</v>
      </c>
      <c r="F122" s="39"/>
      <c r="G122" s="39">
        <v>1.1872612879901068</v>
      </c>
      <c r="H122" s="39">
        <v>1.1872612879901068</v>
      </c>
      <c r="I122" s="39"/>
      <c r="J122" s="39">
        <f t="shared" si="4"/>
        <v>0</v>
      </c>
      <c r="K122" s="96">
        <f t="shared" si="5"/>
        <v>0</v>
      </c>
      <c r="M122" s="66"/>
      <c r="N122" s="162"/>
      <c r="P122" s="66"/>
      <c r="Q122" s="66"/>
    </row>
    <row r="123" spans="1:17" x14ac:dyDescent="0.25">
      <c r="A123" s="26" t="s">
        <v>30</v>
      </c>
      <c r="B123" s="22">
        <v>100.17944415036963</v>
      </c>
      <c r="C123" s="22">
        <v>100.17944415036963</v>
      </c>
      <c r="D123" s="22"/>
      <c r="E123" s="22">
        <f t="shared" si="3"/>
        <v>0</v>
      </c>
      <c r="F123" s="22"/>
      <c r="G123" s="22">
        <v>0.37297982895753257</v>
      </c>
      <c r="H123" s="22">
        <v>0.37297982895753257</v>
      </c>
      <c r="I123" s="22"/>
      <c r="J123" s="22">
        <f t="shared" si="4"/>
        <v>0</v>
      </c>
      <c r="K123" s="97">
        <f t="shared" si="5"/>
        <v>0</v>
      </c>
      <c r="M123" s="66"/>
      <c r="N123" s="162"/>
      <c r="P123" s="66"/>
      <c r="Q123" s="66"/>
    </row>
    <row r="124" spans="1:17" x14ac:dyDescent="0.25">
      <c r="A124" s="25" t="s">
        <v>31</v>
      </c>
      <c r="B124" s="39">
        <v>100.17944415036963</v>
      </c>
      <c r="C124" s="39">
        <v>100.17944415036963</v>
      </c>
      <c r="D124" s="39"/>
      <c r="E124" s="39">
        <f t="shared" si="3"/>
        <v>0</v>
      </c>
      <c r="F124" s="39"/>
      <c r="G124" s="39">
        <v>0.37297982895753257</v>
      </c>
      <c r="H124" s="39">
        <v>0.37297982895753257</v>
      </c>
      <c r="I124" s="39"/>
      <c r="J124" s="39">
        <f t="shared" si="4"/>
        <v>0</v>
      </c>
      <c r="K124" s="96">
        <f t="shared" si="5"/>
        <v>0</v>
      </c>
      <c r="M124" s="66"/>
      <c r="N124" s="162"/>
      <c r="P124" s="66"/>
      <c r="Q124" s="66"/>
    </row>
    <row r="125" spans="1:17" x14ac:dyDescent="0.25">
      <c r="A125" s="28" t="s">
        <v>173</v>
      </c>
      <c r="B125" s="22">
        <v>100.88642428696706</v>
      </c>
      <c r="C125" s="22">
        <v>100.88642428696706</v>
      </c>
      <c r="D125" s="22"/>
      <c r="E125" s="22">
        <f t="shared" si="3"/>
        <v>0</v>
      </c>
      <c r="F125" s="22"/>
      <c r="G125" s="22">
        <v>7.6037375123620604E-2</v>
      </c>
      <c r="H125" s="22">
        <v>7.6037375123620618E-2</v>
      </c>
      <c r="I125" s="22"/>
      <c r="J125" s="22">
        <f t="shared" si="4"/>
        <v>0</v>
      </c>
      <c r="K125" s="97">
        <f t="shared" si="5"/>
        <v>0</v>
      </c>
      <c r="M125" s="66"/>
      <c r="N125" s="162"/>
      <c r="P125" s="66"/>
      <c r="Q125" s="66"/>
    </row>
    <row r="126" spans="1:17" x14ac:dyDescent="0.25">
      <c r="A126" s="27" t="s">
        <v>174</v>
      </c>
      <c r="B126" s="39">
        <v>100</v>
      </c>
      <c r="C126" s="39">
        <v>100</v>
      </c>
      <c r="D126" s="39"/>
      <c r="E126" s="39">
        <f t="shared" si="3"/>
        <v>0</v>
      </c>
      <c r="F126" s="39"/>
      <c r="G126" s="39">
        <v>0.23885980653536368</v>
      </c>
      <c r="H126" s="39">
        <v>0.23885980653536368</v>
      </c>
      <c r="I126" s="39"/>
      <c r="J126" s="39">
        <f t="shared" si="4"/>
        <v>0</v>
      </c>
      <c r="K126" s="96">
        <f t="shared" si="5"/>
        <v>0</v>
      </c>
      <c r="M126" s="66"/>
      <c r="N126" s="162"/>
      <c r="P126" s="66"/>
      <c r="Q126" s="66"/>
    </row>
    <row r="127" spans="1:17" x14ac:dyDescent="0.25">
      <c r="A127" s="26" t="s">
        <v>175</v>
      </c>
      <c r="B127" s="22">
        <v>100</v>
      </c>
      <c r="C127" s="22">
        <v>100</v>
      </c>
      <c r="D127" s="22"/>
      <c r="E127" s="22">
        <f t="shared" si="3"/>
        <v>0</v>
      </c>
      <c r="F127" s="22"/>
      <c r="G127" s="22">
        <v>5.8082647298548326E-2</v>
      </c>
      <c r="H127" s="22">
        <v>5.8082647298548319E-2</v>
      </c>
      <c r="I127" s="22"/>
      <c r="J127" s="22">
        <f t="shared" si="4"/>
        <v>0</v>
      </c>
      <c r="K127" s="97">
        <f t="shared" si="5"/>
        <v>0</v>
      </c>
      <c r="M127" s="66"/>
      <c r="N127" s="162"/>
      <c r="P127" s="66"/>
      <c r="Q127" s="66"/>
    </row>
    <row r="128" spans="1:17" x14ac:dyDescent="0.25">
      <c r="A128" s="25" t="s">
        <v>32</v>
      </c>
      <c r="B128" s="39">
        <v>99.816698205629933</v>
      </c>
      <c r="C128" s="39">
        <v>99.817076232075237</v>
      </c>
      <c r="D128" s="39"/>
      <c r="E128" s="39">
        <f t="shared" si="3"/>
        <v>3.787206470429183E-4</v>
      </c>
      <c r="F128" s="39"/>
      <c r="G128" s="39">
        <v>1.6613727252749233</v>
      </c>
      <c r="H128" s="39">
        <v>1.6613790172364584</v>
      </c>
      <c r="I128" s="39"/>
      <c r="J128" s="39">
        <f t="shared" si="4"/>
        <v>6.2919615351209046E-6</v>
      </c>
      <c r="K128" s="96">
        <f t="shared" si="5"/>
        <v>6.4024949331528186E-8</v>
      </c>
      <c r="M128" s="66"/>
      <c r="N128" s="162"/>
      <c r="P128" s="66"/>
      <c r="Q128" s="66"/>
    </row>
    <row r="129" spans="1:17" x14ac:dyDescent="0.25">
      <c r="A129" s="28" t="s">
        <v>176</v>
      </c>
      <c r="B129" s="22">
        <v>99.91544688225477</v>
      </c>
      <c r="C129" s="22">
        <v>99.91544688225477</v>
      </c>
      <c r="D129" s="22"/>
      <c r="E129" s="22">
        <f t="shared" si="3"/>
        <v>0</v>
      </c>
      <c r="F129" s="22"/>
      <c r="G129" s="22">
        <v>1.0096242408157039</v>
      </c>
      <c r="H129" s="22">
        <v>1.0096242408157039</v>
      </c>
      <c r="I129" s="22"/>
      <c r="J129" s="22">
        <f t="shared" si="4"/>
        <v>0</v>
      </c>
      <c r="K129" s="97">
        <f t="shared" si="5"/>
        <v>0</v>
      </c>
      <c r="M129" s="66"/>
      <c r="N129" s="162"/>
      <c r="P129" s="66"/>
      <c r="Q129" s="66"/>
    </row>
    <row r="130" spans="1:17" x14ac:dyDescent="0.25">
      <c r="A130" s="27" t="s">
        <v>177</v>
      </c>
      <c r="B130" s="39">
        <v>100.30641236997559</v>
      </c>
      <c r="C130" s="39">
        <v>100.30641236997559</v>
      </c>
      <c r="D130" s="39"/>
      <c r="E130" s="39">
        <f t="shared" si="3"/>
        <v>0</v>
      </c>
      <c r="F130" s="39"/>
      <c r="G130" s="39">
        <v>0.33533109625366192</v>
      </c>
      <c r="H130" s="39">
        <v>0.33533109625366186</v>
      </c>
      <c r="I130" s="39"/>
      <c r="J130" s="39">
        <f t="shared" si="4"/>
        <v>0</v>
      </c>
      <c r="K130" s="96">
        <f t="shared" si="5"/>
        <v>0</v>
      </c>
      <c r="M130" s="66"/>
      <c r="N130" s="162"/>
      <c r="P130" s="66"/>
      <c r="Q130" s="66"/>
    </row>
    <row r="131" spans="1:17" x14ac:dyDescent="0.25">
      <c r="A131" s="26" t="s">
        <v>178</v>
      </c>
      <c r="B131" s="22">
        <v>100</v>
      </c>
      <c r="C131" s="22">
        <v>100</v>
      </c>
      <c r="D131" s="22"/>
      <c r="E131" s="22">
        <f t="shared" si="3"/>
        <v>0</v>
      </c>
      <c r="F131" s="22"/>
      <c r="G131" s="22">
        <v>0.27375857900659561</v>
      </c>
      <c r="H131" s="22">
        <v>0.27375857900659561</v>
      </c>
      <c r="I131" s="22"/>
      <c r="J131" s="22">
        <f t="shared" si="4"/>
        <v>0</v>
      </c>
      <c r="K131" s="97">
        <f t="shared" si="5"/>
        <v>0</v>
      </c>
      <c r="M131" s="66"/>
      <c r="N131" s="162"/>
      <c r="P131" s="66"/>
      <c r="Q131" s="66"/>
    </row>
    <row r="132" spans="1:17" x14ac:dyDescent="0.25">
      <c r="A132" s="27" t="s">
        <v>179</v>
      </c>
      <c r="B132" s="39">
        <v>99.533129664323084</v>
      </c>
      <c r="C132" s="39">
        <v>99.533129664323084</v>
      </c>
      <c r="D132" s="39"/>
      <c r="E132" s="39">
        <f t="shared" si="3"/>
        <v>0</v>
      </c>
      <c r="F132" s="39"/>
      <c r="G132" s="39">
        <v>0.40053456555544648</v>
      </c>
      <c r="H132" s="39">
        <v>0.40053456555544642</v>
      </c>
      <c r="I132" s="39"/>
      <c r="J132" s="39">
        <f t="shared" si="4"/>
        <v>0</v>
      </c>
      <c r="K132" s="96">
        <f t="shared" si="5"/>
        <v>0</v>
      </c>
      <c r="M132" s="66"/>
      <c r="N132" s="162"/>
      <c r="P132" s="66"/>
      <c r="Q132" s="66"/>
    </row>
    <row r="133" spans="1:17" x14ac:dyDescent="0.25">
      <c r="A133" s="28" t="s">
        <v>180</v>
      </c>
      <c r="B133" s="22">
        <v>99.232979717913665</v>
      </c>
      <c r="C133" s="22">
        <v>99.235176850766592</v>
      </c>
      <c r="D133" s="22"/>
      <c r="E133" s="22">
        <f t="shared" si="3"/>
        <v>2.2141155683996772E-3</v>
      </c>
      <c r="F133" s="22"/>
      <c r="G133" s="22">
        <v>0.28417493760258994</v>
      </c>
      <c r="H133" s="22">
        <v>0.28418122956412489</v>
      </c>
      <c r="I133" s="22"/>
      <c r="J133" s="22">
        <f t="shared" si="4"/>
        <v>6.2919615349543712E-6</v>
      </c>
      <c r="K133" s="97">
        <f t="shared" si="5"/>
        <v>6.402494932983359E-8</v>
      </c>
      <c r="M133" s="66"/>
      <c r="N133" s="162"/>
      <c r="P133" s="66"/>
      <c r="Q133" s="66"/>
    </row>
    <row r="134" spans="1:17" x14ac:dyDescent="0.25">
      <c r="A134" s="27" t="s">
        <v>181</v>
      </c>
      <c r="B134" s="39">
        <v>98.934430060726157</v>
      </c>
      <c r="C134" s="39">
        <v>98.934430060726157</v>
      </c>
      <c r="D134" s="39"/>
      <c r="E134" s="39">
        <f t="shared" si="3"/>
        <v>0</v>
      </c>
      <c r="F134" s="39"/>
      <c r="G134" s="39">
        <v>0.20393984509564914</v>
      </c>
      <c r="H134" s="39">
        <v>0.20393984509564911</v>
      </c>
      <c r="I134" s="39"/>
      <c r="J134" s="39">
        <f t="shared" si="4"/>
        <v>0</v>
      </c>
      <c r="K134" s="96">
        <f t="shared" si="5"/>
        <v>0</v>
      </c>
      <c r="M134" s="66"/>
      <c r="N134" s="162"/>
      <c r="P134" s="66"/>
      <c r="Q134" s="66"/>
    </row>
    <row r="135" spans="1:17" x14ac:dyDescent="0.25">
      <c r="A135" s="26" t="s">
        <v>182</v>
      </c>
      <c r="B135" s="22">
        <v>100</v>
      </c>
      <c r="C135" s="22">
        <v>100.00784190724828</v>
      </c>
      <c r="D135" s="22"/>
      <c r="E135" s="22">
        <f t="shared" ref="E135:E198" si="6">((C135/B135-1)*100)</f>
        <v>7.8419072482738272E-3</v>
      </c>
      <c r="F135" s="22"/>
      <c r="G135" s="22">
        <v>8.0235092506940817E-2</v>
      </c>
      <c r="H135" s="22">
        <v>8.0241384468475771E-2</v>
      </c>
      <c r="I135" s="22"/>
      <c r="J135" s="22">
        <f t="shared" si="4"/>
        <v>6.2919615349543712E-6</v>
      </c>
      <c r="K135" s="97">
        <f t="shared" si="5"/>
        <v>6.402494932983359E-8</v>
      </c>
      <c r="M135" s="66"/>
      <c r="N135" s="162"/>
      <c r="P135" s="66"/>
      <c r="Q135" s="66"/>
    </row>
    <row r="136" spans="1:17" x14ac:dyDescent="0.25">
      <c r="A136" s="25" t="s">
        <v>183</v>
      </c>
      <c r="B136" s="39">
        <v>100</v>
      </c>
      <c r="C136" s="39">
        <v>100</v>
      </c>
      <c r="D136" s="39"/>
      <c r="E136" s="39">
        <f t="shared" si="6"/>
        <v>0</v>
      </c>
      <c r="F136" s="39"/>
      <c r="G136" s="39">
        <v>0.36757354685662974</v>
      </c>
      <c r="H136" s="39">
        <v>0.36757354685662968</v>
      </c>
      <c r="I136" s="39"/>
      <c r="J136" s="39">
        <f t="shared" ref="J136:J199" si="7">H136-G136</f>
        <v>0</v>
      </c>
      <c r="K136" s="96">
        <f t="shared" si="5"/>
        <v>0</v>
      </c>
      <c r="M136" s="66"/>
      <c r="N136" s="162"/>
      <c r="P136" s="66"/>
      <c r="Q136" s="66"/>
    </row>
    <row r="137" spans="1:17" x14ac:dyDescent="0.25">
      <c r="A137" s="26" t="s">
        <v>183</v>
      </c>
      <c r="B137" s="22">
        <v>100</v>
      </c>
      <c r="C137" s="22">
        <v>100</v>
      </c>
      <c r="D137" s="22"/>
      <c r="E137" s="22">
        <f t="shared" si="6"/>
        <v>0</v>
      </c>
      <c r="F137" s="22"/>
      <c r="G137" s="22">
        <v>0.36757354685662974</v>
      </c>
      <c r="H137" s="22">
        <v>0.36757354685662968</v>
      </c>
      <c r="I137" s="22"/>
      <c r="J137" s="22">
        <f t="shared" si="7"/>
        <v>0</v>
      </c>
      <c r="K137" s="97">
        <f t="shared" si="5"/>
        <v>0</v>
      </c>
      <c r="M137" s="66"/>
      <c r="N137" s="162"/>
      <c r="P137" s="66"/>
      <c r="Q137" s="66"/>
    </row>
    <row r="138" spans="1:17" x14ac:dyDescent="0.25">
      <c r="A138" s="25" t="s">
        <v>33</v>
      </c>
      <c r="B138" s="39">
        <v>95.364405893676206</v>
      </c>
      <c r="C138" s="39">
        <v>95.364405893676206</v>
      </c>
      <c r="D138" s="39"/>
      <c r="E138" s="39">
        <f t="shared" si="6"/>
        <v>0</v>
      </c>
      <c r="F138" s="39"/>
      <c r="G138" s="39">
        <v>0.2491846937936962</v>
      </c>
      <c r="H138" s="39">
        <v>0.2491846937936962</v>
      </c>
      <c r="I138" s="39"/>
      <c r="J138" s="39">
        <f t="shared" si="7"/>
        <v>0</v>
      </c>
      <c r="K138" s="96">
        <f t="shared" ref="K138:K201" si="8">J138/$G$5</f>
        <v>0</v>
      </c>
      <c r="M138" s="66"/>
      <c r="N138" s="162"/>
      <c r="P138" s="66"/>
      <c r="Q138" s="66"/>
    </row>
    <row r="139" spans="1:17" x14ac:dyDescent="0.25">
      <c r="A139" s="26" t="s">
        <v>34</v>
      </c>
      <c r="B139" s="22">
        <v>95.364405893676206</v>
      </c>
      <c r="C139" s="22">
        <v>95.364405893676206</v>
      </c>
      <c r="D139" s="22"/>
      <c r="E139" s="22">
        <f t="shared" si="6"/>
        <v>0</v>
      </c>
      <c r="F139" s="22"/>
      <c r="G139" s="22">
        <v>0.2491846937936962</v>
      </c>
      <c r="H139" s="22">
        <v>0.2491846937936962</v>
      </c>
      <c r="I139" s="22"/>
      <c r="J139" s="22">
        <f t="shared" si="7"/>
        <v>0</v>
      </c>
      <c r="K139" s="97">
        <f t="shared" si="8"/>
        <v>0</v>
      </c>
      <c r="M139" s="66"/>
      <c r="N139" s="162"/>
      <c r="P139" s="66"/>
      <c r="Q139" s="66"/>
    </row>
    <row r="140" spans="1:17" x14ac:dyDescent="0.25">
      <c r="A140" s="25" t="s">
        <v>184</v>
      </c>
      <c r="B140" s="39">
        <v>92.667011123541727</v>
      </c>
      <c r="C140" s="39">
        <v>92.667011123541727</v>
      </c>
      <c r="D140" s="39"/>
      <c r="E140" s="39">
        <f t="shared" si="6"/>
        <v>0</v>
      </c>
      <c r="F140" s="39"/>
      <c r="G140" s="39">
        <v>0.10178065619967029</v>
      </c>
      <c r="H140" s="39">
        <v>0.10178065619967031</v>
      </c>
      <c r="I140" s="39"/>
      <c r="J140" s="39">
        <f t="shared" si="7"/>
        <v>0</v>
      </c>
      <c r="K140" s="96">
        <f t="shared" si="8"/>
        <v>0</v>
      </c>
      <c r="M140" s="66"/>
      <c r="N140" s="162"/>
      <c r="P140" s="66"/>
      <c r="Q140" s="66"/>
    </row>
    <row r="141" spans="1:17" x14ac:dyDescent="0.25">
      <c r="A141" s="26" t="s">
        <v>185</v>
      </c>
      <c r="B141" s="22">
        <v>88.856312527325585</v>
      </c>
      <c r="C141" s="22">
        <v>88.856312527325585</v>
      </c>
      <c r="D141" s="22"/>
      <c r="E141" s="22">
        <f t="shared" si="6"/>
        <v>0</v>
      </c>
      <c r="F141" s="22"/>
      <c r="G141" s="22">
        <v>3.2361300994867934E-2</v>
      </c>
      <c r="H141" s="22">
        <v>3.2361300994867934E-2</v>
      </c>
      <c r="I141" s="22"/>
      <c r="J141" s="22">
        <f t="shared" si="7"/>
        <v>0</v>
      </c>
      <c r="K141" s="97">
        <f t="shared" si="8"/>
        <v>0</v>
      </c>
      <c r="M141" s="66"/>
      <c r="N141" s="162"/>
      <c r="P141" s="66"/>
      <c r="Q141" s="66"/>
    </row>
    <row r="142" spans="1:17" x14ac:dyDescent="0.25">
      <c r="A142" s="25" t="s">
        <v>186</v>
      </c>
      <c r="B142" s="39">
        <v>100</v>
      </c>
      <c r="C142" s="39">
        <v>100</v>
      </c>
      <c r="D142" s="39"/>
      <c r="E142" s="39">
        <f t="shared" si="6"/>
        <v>0</v>
      </c>
      <c r="F142" s="39"/>
      <c r="G142" s="39">
        <v>0.11504273659915798</v>
      </c>
      <c r="H142" s="39">
        <v>0.11504273659915798</v>
      </c>
      <c r="I142" s="39"/>
      <c r="J142" s="39">
        <f t="shared" si="7"/>
        <v>0</v>
      </c>
      <c r="K142" s="96">
        <f t="shared" si="8"/>
        <v>0</v>
      </c>
      <c r="M142" s="66"/>
      <c r="N142" s="162"/>
      <c r="P142" s="66"/>
      <c r="Q142" s="66"/>
    </row>
    <row r="143" spans="1:17" x14ac:dyDescent="0.25">
      <c r="A143" s="26" t="s">
        <v>35</v>
      </c>
      <c r="B143" s="22">
        <v>100.25750781688866</v>
      </c>
      <c r="C143" s="22">
        <v>100.25750781688866</v>
      </c>
      <c r="D143" s="22"/>
      <c r="E143" s="22">
        <f t="shared" si="6"/>
        <v>0</v>
      </c>
      <c r="F143" s="22"/>
      <c r="G143" s="22">
        <v>0.1367001268229632</v>
      </c>
      <c r="H143" s="22">
        <v>0.1367001268229632</v>
      </c>
      <c r="I143" s="22"/>
      <c r="J143" s="22">
        <f t="shared" si="7"/>
        <v>0</v>
      </c>
      <c r="K143" s="97">
        <f t="shared" si="8"/>
        <v>0</v>
      </c>
      <c r="M143" s="66"/>
      <c r="N143" s="162"/>
      <c r="P143" s="66"/>
      <c r="Q143" s="66"/>
    </row>
    <row r="144" spans="1:17" x14ac:dyDescent="0.25">
      <c r="A144" s="25" t="s">
        <v>187</v>
      </c>
      <c r="B144" s="39">
        <v>100</v>
      </c>
      <c r="C144" s="39">
        <v>100</v>
      </c>
      <c r="D144" s="39"/>
      <c r="E144" s="39">
        <f t="shared" si="6"/>
        <v>0</v>
      </c>
      <c r="F144" s="39"/>
      <c r="G144" s="39">
        <v>2.5731975699960722E-2</v>
      </c>
      <c r="H144" s="39">
        <v>2.5731975699960725E-2</v>
      </c>
      <c r="I144" s="39"/>
      <c r="J144" s="39">
        <f t="shared" si="7"/>
        <v>0</v>
      </c>
      <c r="K144" s="96">
        <f t="shared" si="8"/>
        <v>0</v>
      </c>
      <c r="M144" s="66"/>
      <c r="N144" s="162"/>
      <c r="P144" s="66"/>
      <c r="Q144" s="66"/>
    </row>
    <row r="145" spans="1:17" x14ac:dyDescent="0.25">
      <c r="A145" s="26" t="s">
        <v>187</v>
      </c>
      <c r="B145" s="22">
        <v>100</v>
      </c>
      <c r="C145" s="22">
        <v>100</v>
      </c>
      <c r="D145" s="22"/>
      <c r="E145" s="22">
        <f t="shared" si="6"/>
        <v>0</v>
      </c>
      <c r="F145" s="22"/>
      <c r="G145" s="22">
        <v>2.5731975699960722E-2</v>
      </c>
      <c r="H145" s="22">
        <v>2.5731975699960725E-2</v>
      </c>
      <c r="I145" s="22"/>
      <c r="J145" s="22">
        <f t="shared" si="7"/>
        <v>0</v>
      </c>
      <c r="K145" s="97">
        <f t="shared" si="8"/>
        <v>0</v>
      </c>
      <c r="M145" s="66"/>
      <c r="N145" s="162"/>
      <c r="P145" s="66"/>
      <c r="Q145" s="66"/>
    </row>
    <row r="146" spans="1:17" x14ac:dyDescent="0.25">
      <c r="A146" s="25" t="s">
        <v>188</v>
      </c>
      <c r="B146" s="39">
        <v>100.31740984267248</v>
      </c>
      <c r="C146" s="39">
        <v>100.31740984267248</v>
      </c>
      <c r="D146" s="39"/>
      <c r="E146" s="39">
        <f t="shared" si="6"/>
        <v>0</v>
      </c>
      <c r="F146" s="39"/>
      <c r="G146" s="39">
        <v>0.11096815112300248</v>
      </c>
      <c r="H146" s="39">
        <v>0.11096815112300248</v>
      </c>
      <c r="I146" s="39"/>
      <c r="J146" s="39">
        <f t="shared" si="7"/>
        <v>0</v>
      </c>
      <c r="K146" s="96">
        <f t="shared" si="8"/>
        <v>0</v>
      </c>
      <c r="M146" s="66"/>
      <c r="N146" s="162"/>
      <c r="P146" s="66"/>
      <c r="Q146" s="66"/>
    </row>
    <row r="147" spans="1:17" x14ac:dyDescent="0.25">
      <c r="A147" s="26" t="s">
        <v>189</v>
      </c>
      <c r="B147" s="22">
        <v>100.31740984267248</v>
      </c>
      <c r="C147" s="22">
        <v>100.31740984267248</v>
      </c>
      <c r="D147" s="22"/>
      <c r="E147" s="22">
        <f t="shared" si="6"/>
        <v>0</v>
      </c>
      <c r="F147" s="22"/>
      <c r="G147" s="22">
        <v>0.11096815112300248</v>
      </c>
      <c r="H147" s="22">
        <v>0.11096815112300248</v>
      </c>
      <c r="I147" s="22"/>
      <c r="J147" s="22">
        <f t="shared" si="7"/>
        <v>0</v>
      </c>
      <c r="K147" s="97">
        <f t="shared" si="8"/>
        <v>0</v>
      </c>
      <c r="M147" s="66"/>
      <c r="N147" s="162"/>
      <c r="P147" s="66"/>
      <c r="Q147" s="66"/>
    </row>
    <row r="148" spans="1:17" x14ac:dyDescent="0.25">
      <c r="A148" s="25" t="s">
        <v>36</v>
      </c>
      <c r="B148" s="39">
        <v>99.83575212550393</v>
      </c>
      <c r="C148" s="39">
        <v>100.03146183425663</v>
      </c>
      <c r="D148" s="39"/>
      <c r="E148" s="39">
        <f t="shared" si="6"/>
        <v>0.19603168663133719</v>
      </c>
      <c r="F148" s="39"/>
      <c r="G148" s="39">
        <v>1.8086708501460664</v>
      </c>
      <c r="H148" s="39">
        <v>1.8122164181192173</v>
      </c>
      <c r="I148" s="39"/>
      <c r="J148" s="39">
        <f t="shared" si="7"/>
        <v>3.5455679731508649E-3</v>
      </c>
      <c r="K148" s="96">
        <f t="shared" si="8"/>
        <v>3.6078543799952065E-5</v>
      </c>
      <c r="M148" s="66"/>
      <c r="N148" s="162"/>
      <c r="P148" s="66"/>
      <c r="Q148" s="66"/>
    </row>
    <row r="149" spans="1:17" x14ac:dyDescent="0.25">
      <c r="A149" s="26" t="s">
        <v>37</v>
      </c>
      <c r="B149" s="22">
        <v>99.653769248405354</v>
      </c>
      <c r="C149" s="22">
        <v>100.06632082487921</v>
      </c>
      <c r="D149" s="22"/>
      <c r="E149" s="22">
        <f t="shared" si="6"/>
        <v>0.41398491957238548</v>
      </c>
      <c r="F149" s="22"/>
      <c r="G149" s="22">
        <v>0.85644858194666018</v>
      </c>
      <c r="H149" s="22">
        <v>0.85999414991981094</v>
      </c>
      <c r="I149" s="22"/>
      <c r="J149" s="22">
        <f t="shared" si="7"/>
        <v>3.5455679731507539E-3</v>
      </c>
      <c r="K149" s="97">
        <f t="shared" si="8"/>
        <v>3.6078543799950934E-5</v>
      </c>
      <c r="M149" s="66"/>
      <c r="N149" s="162"/>
      <c r="P149" s="66"/>
      <c r="Q149" s="66"/>
    </row>
    <row r="150" spans="1:17" x14ac:dyDescent="0.25">
      <c r="A150" s="25" t="s">
        <v>190</v>
      </c>
      <c r="B150" s="39">
        <v>99.544266948755904</v>
      </c>
      <c r="C150" s="39">
        <v>100.0234665562306</v>
      </c>
      <c r="D150" s="39"/>
      <c r="E150" s="39">
        <f t="shared" si="6"/>
        <v>0.48139347665434595</v>
      </c>
      <c r="F150" s="39"/>
      <c r="G150" s="39">
        <v>0.72158997028402827</v>
      </c>
      <c r="H150" s="39">
        <v>0.72506365732916767</v>
      </c>
      <c r="I150" s="39"/>
      <c r="J150" s="39">
        <f t="shared" si="7"/>
        <v>3.4736870451393953E-3</v>
      </c>
      <c r="K150" s="96">
        <f t="shared" si="8"/>
        <v>3.5347106910494169E-5</v>
      </c>
      <c r="M150" s="66"/>
      <c r="N150" s="162"/>
      <c r="P150" s="66"/>
      <c r="Q150" s="66"/>
    </row>
    <row r="151" spans="1:17" x14ac:dyDescent="0.25">
      <c r="A151" s="26" t="s">
        <v>191</v>
      </c>
      <c r="B151" s="22">
        <v>100.24380227557339</v>
      </c>
      <c r="C151" s="22">
        <v>100.29723317958539</v>
      </c>
      <c r="D151" s="22"/>
      <c r="E151" s="22">
        <f t="shared" si="6"/>
        <v>5.3300955070634259E-2</v>
      </c>
      <c r="F151" s="22"/>
      <c r="G151" s="22">
        <v>0.13485861166263197</v>
      </c>
      <c r="H151" s="22">
        <v>0.13493049259064313</v>
      </c>
      <c r="I151" s="22"/>
      <c r="J151" s="22">
        <f t="shared" si="7"/>
        <v>7.1880928011164302E-5</v>
      </c>
      <c r="K151" s="97">
        <f t="shared" si="8"/>
        <v>7.3143688945478986E-7</v>
      </c>
      <c r="M151" s="66"/>
      <c r="N151" s="162"/>
      <c r="P151" s="66"/>
      <c r="Q151" s="66"/>
    </row>
    <row r="152" spans="1:17" x14ac:dyDescent="0.25">
      <c r="A152" s="25" t="s">
        <v>192</v>
      </c>
      <c r="B152" s="39">
        <v>100</v>
      </c>
      <c r="C152" s="39">
        <v>100</v>
      </c>
      <c r="D152" s="39"/>
      <c r="E152" s="39">
        <f t="shared" si="6"/>
        <v>0</v>
      </c>
      <c r="F152" s="39"/>
      <c r="G152" s="39">
        <v>0.95222226819940659</v>
      </c>
      <c r="H152" s="39">
        <v>0.95222226819940647</v>
      </c>
      <c r="I152" s="39"/>
      <c r="J152" s="39">
        <f t="shared" si="7"/>
        <v>0</v>
      </c>
      <c r="K152" s="96">
        <f t="shared" si="8"/>
        <v>0</v>
      </c>
      <c r="M152" s="66"/>
      <c r="N152" s="162"/>
      <c r="P152" s="66"/>
      <c r="Q152" s="66"/>
    </row>
    <row r="153" spans="1:17" x14ac:dyDescent="0.25">
      <c r="A153" s="26" t="s">
        <v>193</v>
      </c>
      <c r="B153" s="22">
        <v>100</v>
      </c>
      <c r="C153" s="22">
        <v>100</v>
      </c>
      <c r="D153" s="22"/>
      <c r="E153" s="22">
        <f t="shared" si="6"/>
        <v>0</v>
      </c>
      <c r="F153" s="22"/>
      <c r="G153" s="22">
        <v>0.95222226819940659</v>
      </c>
      <c r="H153" s="22">
        <v>0.95222226819940647</v>
      </c>
      <c r="I153" s="22"/>
      <c r="J153" s="22">
        <f t="shared" si="7"/>
        <v>0</v>
      </c>
      <c r="K153" s="97">
        <f t="shared" si="8"/>
        <v>0</v>
      </c>
      <c r="M153" s="66"/>
      <c r="N153" s="162"/>
      <c r="P153" s="66"/>
      <c r="Q153" s="66"/>
    </row>
    <row r="154" spans="1:17" x14ac:dyDescent="0.25">
      <c r="A154" s="25" t="s">
        <v>38</v>
      </c>
      <c r="B154" s="39">
        <v>100.00171429194947</v>
      </c>
      <c r="C154" s="39">
        <v>100.00171429194947</v>
      </c>
      <c r="D154" s="39"/>
      <c r="E154" s="39">
        <f t="shared" si="6"/>
        <v>0</v>
      </c>
      <c r="F154" s="39"/>
      <c r="G154" s="39">
        <v>5.1931506286341733</v>
      </c>
      <c r="H154" s="39">
        <v>5.1931506286341733</v>
      </c>
      <c r="I154" s="39"/>
      <c r="J154" s="39">
        <f t="shared" si="7"/>
        <v>0</v>
      </c>
      <c r="K154" s="96">
        <f t="shared" si="8"/>
        <v>0</v>
      </c>
      <c r="M154" s="66"/>
      <c r="N154" s="162"/>
      <c r="P154" s="66"/>
      <c r="Q154" s="66"/>
    </row>
    <row r="155" spans="1:17" x14ac:dyDescent="0.25">
      <c r="A155" s="26" t="s">
        <v>194</v>
      </c>
      <c r="B155" s="22">
        <v>100.00346096467783</v>
      </c>
      <c r="C155" s="22">
        <v>100.00346096467783</v>
      </c>
      <c r="D155" s="22"/>
      <c r="E155" s="22">
        <f t="shared" si="6"/>
        <v>0</v>
      </c>
      <c r="F155" s="22"/>
      <c r="G155" s="22">
        <v>2.5723266892311329</v>
      </c>
      <c r="H155" s="22">
        <v>2.5723266892311325</v>
      </c>
      <c r="I155" s="22"/>
      <c r="J155" s="22">
        <f t="shared" si="7"/>
        <v>0</v>
      </c>
      <c r="K155" s="97">
        <f t="shared" si="8"/>
        <v>0</v>
      </c>
      <c r="M155" s="66"/>
      <c r="N155" s="162"/>
      <c r="P155" s="66"/>
      <c r="Q155" s="66"/>
    </row>
    <row r="156" spans="1:17" x14ac:dyDescent="0.25">
      <c r="A156" s="25" t="s">
        <v>195</v>
      </c>
      <c r="B156" s="39">
        <v>100</v>
      </c>
      <c r="C156" s="39">
        <v>100</v>
      </c>
      <c r="D156" s="39"/>
      <c r="E156" s="39">
        <f t="shared" si="6"/>
        <v>0</v>
      </c>
      <c r="F156" s="39"/>
      <c r="G156" s="39">
        <v>2.0508608620407318</v>
      </c>
      <c r="H156" s="39">
        <v>2.0508608620407318</v>
      </c>
      <c r="I156" s="39"/>
      <c r="J156" s="39">
        <f t="shared" si="7"/>
        <v>0</v>
      </c>
      <c r="K156" s="96">
        <f t="shared" si="8"/>
        <v>0</v>
      </c>
      <c r="M156" s="66"/>
      <c r="N156" s="162"/>
      <c r="P156" s="66"/>
      <c r="Q156" s="66"/>
    </row>
    <row r="157" spans="1:17" x14ac:dyDescent="0.25">
      <c r="A157" s="26" t="s">
        <v>196</v>
      </c>
      <c r="B157" s="22">
        <v>100</v>
      </c>
      <c r="C157" s="22">
        <v>100</v>
      </c>
      <c r="D157" s="22"/>
      <c r="E157" s="22">
        <f t="shared" si="6"/>
        <v>0</v>
      </c>
      <c r="F157" s="22"/>
      <c r="G157" s="22">
        <v>2.0508608620407318</v>
      </c>
      <c r="H157" s="22">
        <v>2.0508608620407318</v>
      </c>
      <c r="I157" s="22"/>
      <c r="J157" s="22">
        <f t="shared" si="7"/>
        <v>0</v>
      </c>
      <c r="K157" s="97">
        <f t="shared" si="8"/>
        <v>0</v>
      </c>
      <c r="M157" s="66"/>
      <c r="N157" s="162"/>
      <c r="P157" s="66"/>
      <c r="Q157" s="66"/>
    </row>
    <row r="158" spans="1:17" x14ac:dyDescent="0.25">
      <c r="A158" s="25" t="s">
        <v>197</v>
      </c>
      <c r="B158" s="39">
        <v>100.01707483656941</v>
      </c>
      <c r="C158" s="39">
        <v>100.01707483656941</v>
      </c>
      <c r="D158" s="39"/>
      <c r="E158" s="39">
        <f t="shared" si="6"/>
        <v>0</v>
      </c>
      <c r="F158" s="39"/>
      <c r="G158" s="39">
        <v>0.5214658271904008</v>
      </c>
      <c r="H158" s="39">
        <v>0.5214658271904008</v>
      </c>
      <c r="I158" s="39"/>
      <c r="J158" s="39">
        <f t="shared" si="7"/>
        <v>0</v>
      </c>
      <c r="K158" s="96">
        <f t="shared" si="8"/>
        <v>0</v>
      </c>
      <c r="M158" s="66"/>
      <c r="N158" s="162"/>
      <c r="P158" s="66"/>
      <c r="Q158" s="66"/>
    </row>
    <row r="159" spans="1:17" x14ac:dyDescent="0.25">
      <c r="A159" s="26" t="s">
        <v>198</v>
      </c>
      <c r="B159" s="22">
        <v>100.01707483656941</v>
      </c>
      <c r="C159" s="22">
        <v>100.01707483656941</v>
      </c>
      <c r="D159" s="22"/>
      <c r="E159" s="22">
        <f t="shared" si="6"/>
        <v>0</v>
      </c>
      <c r="F159" s="22"/>
      <c r="G159" s="22">
        <v>0.5214658271904008</v>
      </c>
      <c r="H159" s="22">
        <v>0.5214658271904008</v>
      </c>
      <c r="I159" s="22"/>
      <c r="J159" s="22">
        <f t="shared" si="7"/>
        <v>0</v>
      </c>
      <c r="K159" s="97">
        <f t="shared" si="8"/>
        <v>0</v>
      </c>
      <c r="M159" s="66"/>
      <c r="N159" s="162"/>
      <c r="P159" s="66"/>
      <c r="Q159" s="66"/>
    </row>
    <row r="160" spans="1:17" x14ac:dyDescent="0.25">
      <c r="A160" s="25" t="s">
        <v>199</v>
      </c>
      <c r="B160" s="39">
        <v>100</v>
      </c>
      <c r="C160" s="39">
        <v>100</v>
      </c>
      <c r="D160" s="39"/>
      <c r="E160" s="39">
        <f t="shared" si="6"/>
        <v>0</v>
      </c>
      <c r="F160" s="39"/>
      <c r="G160" s="39">
        <v>0.63850025568255186</v>
      </c>
      <c r="H160" s="39">
        <v>0.63850025568255186</v>
      </c>
      <c r="I160" s="39"/>
      <c r="J160" s="39">
        <f t="shared" si="7"/>
        <v>0</v>
      </c>
      <c r="K160" s="96">
        <f t="shared" si="8"/>
        <v>0</v>
      </c>
      <c r="M160" s="66"/>
      <c r="N160" s="162"/>
      <c r="P160" s="66"/>
      <c r="Q160" s="66"/>
    </row>
    <row r="161" spans="1:17" x14ac:dyDescent="0.25">
      <c r="A161" s="26" t="s">
        <v>200</v>
      </c>
      <c r="B161" s="22">
        <v>100</v>
      </c>
      <c r="C161" s="22">
        <v>100</v>
      </c>
      <c r="D161" s="22"/>
      <c r="E161" s="22">
        <f t="shared" si="6"/>
        <v>0</v>
      </c>
      <c r="F161" s="22"/>
      <c r="G161" s="22">
        <v>0.63850025568255186</v>
      </c>
      <c r="H161" s="22">
        <v>0.63850025568255186</v>
      </c>
      <c r="I161" s="22"/>
      <c r="J161" s="22">
        <f t="shared" si="7"/>
        <v>0</v>
      </c>
      <c r="K161" s="97">
        <f t="shared" si="8"/>
        <v>0</v>
      </c>
      <c r="M161" s="66"/>
      <c r="N161" s="162"/>
      <c r="P161" s="66"/>
      <c r="Q161" s="66"/>
    </row>
    <row r="162" spans="1:17" x14ac:dyDescent="0.25">
      <c r="A162" s="25" t="s">
        <v>201</v>
      </c>
      <c r="B162" s="39">
        <v>100</v>
      </c>
      <c r="C162" s="39">
        <v>100</v>
      </c>
      <c r="D162" s="39"/>
      <c r="E162" s="39">
        <f t="shared" si="6"/>
        <v>0</v>
      </c>
      <c r="F162" s="39"/>
      <c r="G162" s="39">
        <v>0.63850025568255186</v>
      </c>
      <c r="H162" s="39">
        <v>0.63850025568255186</v>
      </c>
      <c r="I162" s="39"/>
      <c r="J162" s="39">
        <f t="shared" si="7"/>
        <v>0</v>
      </c>
      <c r="K162" s="96">
        <f t="shared" si="8"/>
        <v>0</v>
      </c>
      <c r="M162" s="66"/>
      <c r="N162" s="162"/>
      <c r="P162" s="66"/>
      <c r="Q162" s="66"/>
    </row>
    <row r="163" spans="1:17" x14ac:dyDescent="0.25">
      <c r="A163" s="26" t="s">
        <v>202</v>
      </c>
      <c r="B163" s="22">
        <v>100</v>
      </c>
      <c r="C163" s="22">
        <v>100</v>
      </c>
      <c r="D163" s="22"/>
      <c r="E163" s="22">
        <f t="shared" si="6"/>
        <v>0</v>
      </c>
      <c r="F163" s="22"/>
      <c r="G163" s="22">
        <v>0.1788779234782211</v>
      </c>
      <c r="H163" s="22">
        <v>0.17887792347822107</v>
      </c>
      <c r="I163" s="22"/>
      <c r="J163" s="22">
        <f t="shared" si="7"/>
        <v>0</v>
      </c>
      <c r="K163" s="97">
        <f t="shared" si="8"/>
        <v>0</v>
      </c>
      <c r="M163" s="66"/>
      <c r="N163" s="162"/>
      <c r="P163" s="66"/>
      <c r="Q163" s="66"/>
    </row>
    <row r="164" spans="1:17" x14ac:dyDescent="0.25">
      <c r="A164" s="25" t="s">
        <v>203</v>
      </c>
      <c r="B164" s="39">
        <v>100</v>
      </c>
      <c r="C164" s="39">
        <v>100</v>
      </c>
      <c r="D164" s="39"/>
      <c r="E164" s="39">
        <f t="shared" si="6"/>
        <v>0</v>
      </c>
      <c r="F164" s="39"/>
      <c r="G164" s="39">
        <v>0.1788779234782211</v>
      </c>
      <c r="H164" s="39">
        <v>0.17887792347822107</v>
      </c>
      <c r="I164" s="39"/>
      <c r="J164" s="39">
        <f t="shared" si="7"/>
        <v>0</v>
      </c>
      <c r="K164" s="96">
        <f t="shared" si="8"/>
        <v>0</v>
      </c>
      <c r="M164" s="66"/>
      <c r="N164" s="162"/>
      <c r="P164" s="66"/>
      <c r="Q164" s="66"/>
    </row>
    <row r="165" spans="1:17" x14ac:dyDescent="0.25">
      <c r="A165" s="26" t="s">
        <v>203</v>
      </c>
      <c r="B165" s="22">
        <v>100</v>
      </c>
      <c r="C165" s="22">
        <v>100</v>
      </c>
      <c r="D165" s="22"/>
      <c r="E165" s="22">
        <f t="shared" si="6"/>
        <v>0</v>
      </c>
      <c r="F165" s="22"/>
      <c r="G165" s="22">
        <v>0.1788779234782211</v>
      </c>
      <c r="H165" s="22">
        <v>0.17887792347822107</v>
      </c>
      <c r="I165" s="22"/>
      <c r="J165" s="22">
        <f t="shared" si="7"/>
        <v>0</v>
      </c>
      <c r="K165" s="97">
        <f t="shared" si="8"/>
        <v>0</v>
      </c>
      <c r="M165" s="66"/>
      <c r="N165" s="162"/>
      <c r="P165" s="66"/>
      <c r="Q165" s="66"/>
    </row>
    <row r="166" spans="1:17" x14ac:dyDescent="0.25">
      <c r="A166" s="25" t="s">
        <v>204</v>
      </c>
      <c r="B166" s="39">
        <v>100</v>
      </c>
      <c r="C166" s="39">
        <v>100</v>
      </c>
      <c r="D166" s="39"/>
      <c r="E166" s="39">
        <f t="shared" si="6"/>
        <v>0</v>
      </c>
      <c r="F166" s="39"/>
      <c r="G166" s="39">
        <v>1.8034457602422678</v>
      </c>
      <c r="H166" s="39">
        <v>1.8034457602422678</v>
      </c>
      <c r="I166" s="39"/>
      <c r="J166" s="39">
        <f t="shared" si="7"/>
        <v>0</v>
      </c>
      <c r="K166" s="96">
        <f t="shared" si="8"/>
        <v>0</v>
      </c>
      <c r="M166" s="66"/>
      <c r="N166" s="162"/>
      <c r="P166" s="66"/>
      <c r="Q166" s="66"/>
    </row>
    <row r="167" spans="1:17" x14ac:dyDescent="0.25">
      <c r="A167" s="26" t="s">
        <v>205</v>
      </c>
      <c r="B167" s="22">
        <v>100</v>
      </c>
      <c r="C167" s="22">
        <v>100</v>
      </c>
      <c r="D167" s="22"/>
      <c r="E167" s="22">
        <f t="shared" si="6"/>
        <v>0</v>
      </c>
      <c r="F167" s="22"/>
      <c r="G167" s="22">
        <v>1.8034457602422678</v>
      </c>
      <c r="H167" s="22">
        <v>1.8034457602422678</v>
      </c>
      <c r="I167" s="22"/>
      <c r="J167" s="22">
        <f t="shared" si="7"/>
        <v>0</v>
      </c>
      <c r="K167" s="97">
        <f t="shared" si="8"/>
        <v>0</v>
      </c>
      <c r="M167" s="66"/>
      <c r="N167" s="162"/>
      <c r="P167" s="66"/>
      <c r="Q167" s="66"/>
    </row>
    <row r="168" spans="1:17" x14ac:dyDescent="0.25">
      <c r="A168" s="25" t="s">
        <v>205</v>
      </c>
      <c r="B168" s="39">
        <v>100</v>
      </c>
      <c r="C168" s="39">
        <v>100</v>
      </c>
      <c r="D168" s="39"/>
      <c r="E168" s="39">
        <f t="shared" si="6"/>
        <v>0</v>
      </c>
      <c r="F168" s="39"/>
      <c r="G168" s="39">
        <v>1.8034457602422678</v>
      </c>
      <c r="H168" s="39">
        <v>1.8034457602422678</v>
      </c>
      <c r="I168" s="39"/>
      <c r="J168" s="39">
        <f t="shared" si="7"/>
        <v>0</v>
      </c>
      <c r="K168" s="96">
        <f t="shared" si="8"/>
        <v>0</v>
      </c>
      <c r="M168" s="66"/>
      <c r="N168" s="162"/>
      <c r="P168" s="66"/>
      <c r="Q168" s="66"/>
    </row>
    <row r="169" spans="1:17" x14ac:dyDescent="0.25">
      <c r="A169" s="26" t="s">
        <v>39</v>
      </c>
      <c r="B169" s="22">
        <v>98.517631077205067</v>
      </c>
      <c r="C169" s="22">
        <v>98.517631077205067</v>
      </c>
      <c r="D169" s="22"/>
      <c r="E169" s="22">
        <f t="shared" si="6"/>
        <v>0</v>
      </c>
      <c r="F169" s="22"/>
      <c r="G169" s="22">
        <v>6.5590115842427377</v>
      </c>
      <c r="H169" s="22">
        <v>6.5590115842427377</v>
      </c>
      <c r="I169" s="22"/>
      <c r="J169" s="22">
        <f t="shared" si="7"/>
        <v>0</v>
      </c>
      <c r="K169" s="97">
        <f t="shared" si="8"/>
        <v>0</v>
      </c>
      <c r="M169" s="66"/>
      <c r="N169" s="162"/>
      <c r="P169" s="66"/>
      <c r="Q169" s="66"/>
    </row>
    <row r="170" spans="1:17" x14ac:dyDescent="0.25">
      <c r="A170" s="25" t="s">
        <v>206</v>
      </c>
      <c r="B170" s="39">
        <v>100.00000099274695</v>
      </c>
      <c r="C170" s="39">
        <v>100.00000099274695</v>
      </c>
      <c r="D170" s="39"/>
      <c r="E170" s="39">
        <f t="shared" si="6"/>
        <v>0</v>
      </c>
      <c r="F170" s="39"/>
      <c r="G170" s="39">
        <v>2.9972976239840383</v>
      </c>
      <c r="H170" s="39">
        <v>2.9972976239840383</v>
      </c>
      <c r="I170" s="39"/>
      <c r="J170" s="39">
        <f t="shared" si="7"/>
        <v>0</v>
      </c>
      <c r="K170" s="96">
        <f t="shared" si="8"/>
        <v>0</v>
      </c>
      <c r="M170" s="66"/>
      <c r="N170" s="162"/>
      <c r="P170" s="66"/>
      <c r="Q170" s="66"/>
    </row>
    <row r="171" spans="1:17" x14ac:dyDescent="0.25">
      <c r="A171" s="26" t="s">
        <v>207</v>
      </c>
      <c r="B171" s="22">
        <v>99.999999393538786</v>
      </c>
      <c r="C171" s="22">
        <v>99.999999393538786</v>
      </c>
      <c r="D171" s="22"/>
      <c r="E171" s="22">
        <f t="shared" si="6"/>
        <v>0</v>
      </c>
      <c r="F171" s="22"/>
      <c r="G171" s="22">
        <v>2.978267369732964</v>
      </c>
      <c r="H171" s="22">
        <v>2.978267369732964</v>
      </c>
      <c r="I171" s="22"/>
      <c r="J171" s="22">
        <f t="shared" si="7"/>
        <v>0</v>
      </c>
      <c r="K171" s="97">
        <f t="shared" si="8"/>
        <v>0</v>
      </c>
      <c r="M171" s="66"/>
      <c r="N171" s="162"/>
      <c r="P171" s="66"/>
      <c r="Q171" s="66"/>
    </row>
    <row r="172" spans="1:17" x14ac:dyDescent="0.25">
      <c r="A172" s="25" t="s">
        <v>207</v>
      </c>
      <c r="B172" s="39">
        <v>99.999011658751684</v>
      </c>
      <c r="C172" s="39">
        <v>99.999011658751684</v>
      </c>
      <c r="D172" s="39"/>
      <c r="E172" s="39">
        <f t="shared" si="6"/>
        <v>0</v>
      </c>
      <c r="F172" s="39"/>
      <c r="G172" s="39">
        <v>2.9782379523499221</v>
      </c>
      <c r="H172" s="39">
        <v>2.9782379523499221</v>
      </c>
      <c r="I172" s="39"/>
      <c r="J172" s="39">
        <f t="shared" si="7"/>
        <v>0</v>
      </c>
      <c r="K172" s="96">
        <f t="shared" si="8"/>
        <v>0</v>
      </c>
      <c r="M172" s="66"/>
      <c r="N172" s="162"/>
      <c r="P172" s="66"/>
      <c r="Q172" s="66"/>
    </row>
    <row r="173" spans="1:17" x14ac:dyDescent="0.25">
      <c r="A173" s="26" t="s">
        <v>208</v>
      </c>
      <c r="B173" s="22">
        <v>100.0002512721955</v>
      </c>
      <c r="C173" s="22">
        <v>100.0002512721955</v>
      </c>
      <c r="D173" s="22"/>
      <c r="E173" s="22">
        <f t="shared" si="6"/>
        <v>0</v>
      </c>
      <c r="F173" s="22"/>
      <c r="G173" s="22">
        <v>1.9030254251074168E-2</v>
      </c>
      <c r="H173" s="22">
        <v>1.9030254251074168E-2</v>
      </c>
      <c r="I173" s="22"/>
      <c r="J173" s="22">
        <f t="shared" si="7"/>
        <v>0</v>
      </c>
      <c r="K173" s="97">
        <f t="shared" si="8"/>
        <v>0</v>
      </c>
      <c r="M173" s="66"/>
      <c r="N173" s="162"/>
      <c r="P173" s="66"/>
      <c r="Q173" s="66"/>
    </row>
    <row r="174" spans="1:17" x14ac:dyDescent="0.25">
      <c r="A174" s="25" t="s">
        <v>208</v>
      </c>
      <c r="B174" s="39">
        <v>100.0002512721955</v>
      </c>
      <c r="C174" s="39">
        <v>100.0002512721955</v>
      </c>
      <c r="D174" s="39"/>
      <c r="E174" s="39">
        <f t="shared" si="6"/>
        <v>0</v>
      </c>
      <c r="F174" s="39"/>
      <c r="G174" s="39">
        <v>1.9030254251074168E-2</v>
      </c>
      <c r="H174" s="39">
        <v>1.9030254251074168E-2</v>
      </c>
      <c r="I174" s="39"/>
      <c r="J174" s="39">
        <f t="shared" si="7"/>
        <v>0</v>
      </c>
      <c r="K174" s="96">
        <f t="shared" si="8"/>
        <v>0</v>
      </c>
      <c r="M174" s="66"/>
      <c r="N174" s="162"/>
      <c r="P174" s="66"/>
      <c r="Q174" s="66"/>
    </row>
    <row r="175" spans="1:17" x14ac:dyDescent="0.25">
      <c r="A175" s="26" t="s">
        <v>209</v>
      </c>
      <c r="B175" s="22">
        <v>84.712317440354354</v>
      </c>
      <c r="C175" s="22">
        <v>84.712317440354354</v>
      </c>
      <c r="D175" s="22"/>
      <c r="E175" s="22">
        <f t="shared" si="6"/>
        <v>0</v>
      </c>
      <c r="F175" s="22"/>
      <c r="G175" s="22">
        <v>0.57517820153038979</v>
      </c>
      <c r="H175" s="22">
        <v>0.57517820153038979</v>
      </c>
      <c r="I175" s="22"/>
      <c r="J175" s="22">
        <f t="shared" si="7"/>
        <v>0</v>
      </c>
      <c r="K175" s="97">
        <f t="shared" si="8"/>
        <v>0</v>
      </c>
      <c r="M175" s="66"/>
      <c r="N175" s="162"/>
      <c r="P175" s="66"/>
      <c r="Q175" s="66"/>
    </row>
    <row r="176" spans="1:17" x14ac:dyDescent="0.25">
      <c r="A176" s="25" t="s">
        <v>210</v>
      </c>
      <c r="B176" s="39">
        <v>82.665167501413578</v>
      </c>
      <c r="C176" s="39">
        <v>82.665167501413578</v>
      </c>
      <c r="D176" s="39"/>
      <c r="E176" s="39">
        <f t="shared" si="6"/>
        <v>0</v>
      </c>
      <c r="F176" s="39"/>
      <c r="G176" s="39">
        <v>0.49499454463673742</v>
      </c>
      <c r="H176" s="39">
        <v>0.49499454463673742</v>
      </c>
      <c r="I176" s="39"/>
      <c r="J176" s="39">
        <f t="shared" si="7"/>
        <v>0</v>
      </c>
      <c r="K176" s="96">
        <f t="shared" si="8"/>
        <v>0</v>
      </c>
      <c r="M176" s="66"/>
      <c r="N176" s="162"/>
      <c r="P176" s="66"/>
      <c r="Q176" s="66"/>
    </row>
    <row r="177" spans="1:17" x14ac:dyDescent="0.25">
      <c r="A177" s="26" t="s">
        <v>211</v>
      </c>
      <c r="B177" s="22">
        <v>80.471091006785215</v>
      </c>
      <c r="C177" s="22">
        <v>80.471091006785215</v>
      </c>
      <c r="D177" s="22"/>
      <c r="E177" s="22">
        <f t="shared" si="6"/>
        <v>0</v>
      </c>
      <c r="F177" s="22"/>
      <c r="G177" s="22">
        <v>0.42868731854996278</v>
      </c>
      <c r="H177" s="22">
        <v>0.42868731854996273</v>
      </c>
      <c r="I177" s="22"/>
      <c r="J177" s="22">
        <f t="shared" si="7"/>
        <v>0</v>
      </c>
      <c r="K177" s="97">
        <f t="shared" si="8"/>
        <v>0</v>
      </c>
      <c r="M177" s="66"/>
      <c r="N177" s="162"/>
      <c r="P177" s="66"/>
      <c r="Q177" s="66"/>
    </row>
    <row r="178" spans="1:17" x14ac:dyDescent="0.25">
      <c r="A178" s="25" t="s">
        <v>212</v>
      </c>
      <c r="B178" s="39">
        <v>100.35534349776029</v>
      </c>
      <c r="C178" s="39">
        <v>100.35534349776029</v>
      </c>
      <c r="D178" s="39"/>
      <c r="E178" s="39">
        <f t="shared" si="6"/>
        <v>0</v>
      </c>
      <c r="F178" s="39"/>
      <c r="G178" s="39">
        <v>6.6307226086774654E-2</v>
      </c>
      <c r="H178" s="39">
        <v>6.6307226086774654E-2</v>
      </c>
      <c r="I178" s="39"/>
      <c r="J178" s="39">
        <f t="shared" si="7"/>
        <v>0</v>
      </c>
      <c r="K178" s="96">
        <f t="shared" si="8"/>
        <v>0</v>
      </c>
      <c r="M178" s="66"/>
      <c r="N178" s="162"/>
      <c r="P178" s="66"/>
      <c r="Q178" s="66"/>
    </row>
    <row r="179" spans="1:17" x14ac:dyDescent="0.25">
      <c r="A179" s="26" t="s">
        <v>213</v>
      </c>
      <c r="B179" s="22">
        <v>100</v>
      </c>
      <c r="C179" s="22">
        <v>100</v>
      </c>
      <c r="D179" s="22"/>
      <c r="E179" s="22">
        <f t="shared" si="6"/>
        <v>0</v>
      </c>
      <c r="F179" s="22"/>
      <c r="G179" s="22">
        <v>8.0183656893652366E-2</v>
      </c>
      <c r="H179" s="22">
        <v>8.0183656893652366E-2</v>
      </c>
      <c r="I179" s="22"/>
      <c r="J179" s="22">
        <f t="shared" si="7"/>
        <v>0</v>
      </c>
      <c r="K179" s="97">
        <f t="shared" si="8"/>
        <v>0</v>
      </c>
      <c r="M179" s="66"/>
      <c r="N179" s="162"/>
      <c r="P179" s="66"/>
      <c r="Q179" s="66"/>
    </row>
    <row r="180" spans="1:17" x14ac:dyDescent="0.25">
      <c r="A180" s="25" t="s">
        <v>213</v>
      </c>
      <c r="B180" s="39">
        <v>100</v>
      </c>
      <c r="C180" s="39">
        <v>100</v>
      </c>
      <c r="D180" s="39"/>
      <c r="E180" s="39">
        <f t="shared" si="6"/>
        <v>0</v>
      </c>
      <c r="F180" s="39"/>
      <c r="G180" s="39">
        <v>8.0183656893652366E-2</v>
      </c>
      <c r="H180" s="39">
        <v>8.0183656893652366E-2</v>
      </c>
      <c r="I180" s="39"/>
      <c r="J180" s="39">
        <f t="shared" si="7"/>
        <v>0</v>
      </c>
      <c r="K180" s="96">
        <f t="shared" si="8"/>
        <v>0</v>
      </c>
      <c r="M180" s="66"/>
      <c r="N180" s="162"/>
      <c r="P180" s="66"/>
      <c r="Q180" s="66"/>
    </row>
    <row r="181" spans="1:17" x14ac:dyDescent="0.25">
      <c r="A181" s="26" t="s">
        <v>214</v>
      </c>
      <c r="B181" s="22">
        <v>100.17133682952135</v>
      </c>
      <c r="C181" s="22">
        <v>100.17133682952135</v>
      </c>
      <c r="D181" s="22"/>
      <c r="E181" s="22">
        <f t="shared" si="6"/>
        <v>0</v>
      </c>
      <c r="F181" s="22"/>
      <c r="G181" s="22">
        <v>2.9865357587283099</v>
      </c>
      <c r="H181" s="22">
        <v>2.9865357587283099</v>
      </c>
      <c r="I181" s="22"/>
      <c r="J181" s="22">
        <f t="shared" si="7"/>
        <v>0</v>
      </c>
      <c r="K181" s="97">
        <f t="shared" si="8"/>
        <v>0</v>
      </c>
      <c r="M181" s="66"/>
      <c r="N181" s="162"/>
      <c r="P181" s="66"/>
      <c r="Q181" s="66"/>
    </row>
    <row r="182" spans="1:17" x14ac:dyDescent="0.25">
      <c r="A182" s="25" t="s">
        <v>40</v>
      </c>
      <c r="B182" s="39">
        <v>100</v>
      </c>
      <c r="C182" s="39">
        <v>100</v>
      </c>
      <c r="D182" s="39"/>
      <c r="E182" s="39">
        <f t="shared" si="6"/>
        <v>0</v>
      </c>
      <c r="F182" s="39"/>
      <c r="G182" s="39">
        <v>0.65814497212231504</v>
      </c>
      <c r="H182" s="39">
        <v>0.65814497212231504</v>
      </c>
      <c r="I182" s="39"/>
      <c r="J182" s="39">
        <f t="shared" si="7"/>
        <v>0</v>
      </c>
      <c r="K182" s="96">
        <f t="shared" si="8"/>
        <v>0</v>
      </c>
      <c r="M182" s="66"/>
      <c r="N182" s="162"/>
      <c r="P182" s="66"/>
      <c r="Q182" s="66"/>
    </row>
    <row r="183" spans="1:17" x14ac:dyDescent="0.25">
      <c r="A183" s="26" t="s">
        <v>215</v>
      </c>
      <c r="B183" s="22">
        <v>100</v>
      </c>
      <c r="C183" s="22">
        <v>100</v>
      </c>
      <c r="D183" s="22"/>
      <c r="E183" s="22">
        <f t="shared" si="6"/>
        <v>0</v>
      </c>
      <c r="F183" s="22"/>
      <c r="G183" s="22">
        <v>5.1577983184098668E-2</v>
      </c>
      <c r="H183" s="22">
        <v>5.1577983184098675E-2</v>
      </c>
      <c r="I183" s="22"/>
      <c r="J183" s="22">
        <f t="shared" si="7"/>
        <v>0</v>
      </c>
      <c r="K183" s="97">
        <f t="shared" si="8"/>
        <v>0</v>
      </c>
      <c r="M183" s="66"/>
      <c r="N183" s="162"/>
      <c r="P183" s="66"/>
      <c r="Q183" s="66"/>
    </row>
    <row r="184" spans="1:17" x14ac:dyDescent="0.25">
      <c r="A184" s="25" t="s">
        <v>216</v>
      </c>
      <c r="B184" s="39">
        <v>100</v>
      </c>
      <c r="C184" s="39">
        <v>100</v>
      </c>
      <c r="D184" s="39"/>
      <c r="E184" s="39">
        <f t="shared" si="6"/>
        <v>0</v>
      </c>
      <c r="F184" s="39"/>
      <c r="G184" s="39">
        <v>0.60656698893821637</v>
      </c>
      <c r="H184" s="39">
        <v>0.60656698893821637</v>
      </c>
      <c r="I184" s="39"/>
      <c r="J184" s="39">
        <f t="shared" si="7"/>
        <v>0</v>
      </c>
      <c r="K184" s="96">
        <f t="shared" si="8"/>
        <v>0</v>
      </c>
      <c r="M184" s="66"/>
      <c r="N184" s="162"/>
      <c r="P184" s="66"/>
      <c r="Q184" s="66"/>
    </row>
    <row r="185" spans="1:17" x14ac:dyDescent="0.25">
      <c r="A185" s="26" t="s">
        <v>41</v>
      </c>
      <c r="B185" s="22">
        <v>100.06571952167907</v>
      </c>
      <c r="C185" s="22">
        <v>100.06571952167907</v>
      </c>
      <c r="D185" s="22"/>
      <c r="E185" s="22">
        <f t="shared" si="6"/>
        <v>0</v>
      </c>
      <c r="F185" s="22"/>
      <c r="G185" s="22">
        <v>1.7677744067790622</v>
      </c>
      <c r="H185" s="22">
        <v>1.7677744067790622</v>
      </c>
      <c r="I185" s="22"/>
      <c r="J185" s="22">
        <f t="shared" si="7"/>
        <v>0</v>
      </c>
      <c r="K185" s="97">
        <f t="shared" si="8"/>
        <v>0</v>
      </c>
      <c r="M185" s="66"/>
      <c r="N185" s="162"/>
      <c r="P185" s="66"/>
      <c r="Q185" s="66"/>
    </row>
    <row r="186" spans="1:17" x14ac:dyDescent="0.25">
      <c r="A186" s="25" t="s">
        <v>217</v>
      </c>
      <c r="B186" s="39">
        <v>99.942313128851012</v>
      </c>
      <c r="C186" s="39">
        <v>99.942313128851012</v>
      </c>
      <c r="D186" s="39"/>
      <c r="E186" s="39">
        <f t="shared" si="6"/>
        <v>0</v>
      </c>
      <c r="F186" s="39"/>
      <c r="G186" s="39">
        <v>0.74272972825601535</v>
      </c>
      <c r="H186" s="39">
        <v>0.74272972825601535</v>
      </c>
      <c r="I186" s="39"/>
      <c r="J186" s="39">
        <f t="shared" si="7"/>
        <v>0</v>
      </c>
      <c r="K186" s="96">
        <f t="shared" si="8"/>
        <v>0</v>
      </c>
      <c r="M186" s="66"/>
      <c r="N186" s="162"/>
      <c r="P186" s="66"/>
      <c r="Q186" s="66"/>
    </row>
    <row r="187" spans="1:17" x14ac:dyDescent="0.25">
      <c r="A187" s="26" t="s">
        <v>218</v>
      </c>
      <c r="B187" s="22">
        <v>100.1553282536437</v>
      </c>
      <c r="C187" s="22">
        <v>100.1553282536437</v>
      </c>
      <c r="D187" s="22"/>
      <c r="E187" s="22">
        <f t="shared" si="6"/>
        <v>0</v>
      </c>
      <c r="F187" s="22"/>
      <c r="G187" s="22">
        <v>1.0250446785230469</v>
      </c>
      <c r="H187" s="22">
        <v>1.0250446785230469</v>
      </c>
      <c r="I187" s="22"/>
      <c r="J187" s="22">
        <f t="shared" si="7"/>
        <v>0</v>
      </c>
      <c r="K187" s="97">
        <f t="shared" si="8"/>
        <v>0</v>
      </c>
      <c r="M187" s="66"/>
      <c r="N187" s="162"/>
      <c r="P187" s="66"/>
      <c r="Q187" s="66"/>
    </row>
    <row r="188" spans="1:17" x14ac:dyDescent="0.25">
      <c r="A188" s="25" t="s">
        <v>42</v>
      </c>
      <c r="B188" s="39">
        <v>100.70908792874992</v>
      </c>
      <c r="C188" s="39">
        <v>100.70908792874992</v>
      </c>
      <c r="D188" s="39"/>
      <c r="E188" s="39">
        <f t="shared" si="6"/>
        <v>0</v>
      </c>
      <c r="F188" s="39"/>
      <c r="G188" s="39">
        <v>0.56061637982693246</v>
      </c>
      <c r="H188" s="39">
        <v>0.56061637982693246</v>
      </c>
      <c r="I188" s="39"/>
      <c r="J188" s="39">
        <f t="shared" si="7"/>
        <v>0</v>
      </c>
      <c r="K188" s="96">
        <f t="shared" si="8"/>
        <v>0</v>
      </c>
      <c r="M188" s="66"/>
      <c r="N188" s="162"/>
      <c r="P188" s="66"/>
      <c r="Q188" s="66"/>
    </row>
    <row r="189" spans="1:17" x14ac:dyDescent="0.25">
      <c r="A189" s="26" t="s">
        <v>42</v>
      </c>
      <c r="B189" s="22">
        <v>100.70908792874992</v>
      </c>
      <c r="C189" s="22">
        <v>100.70908792874992</v>
      </c>
      <c r="D189" s="22"/>
      <c r="E189" s="22">
        <f t="shared" si="6"/>
        <v>0</v>
      </c>
      <c r="F189" s="22"/>
      <c r="G189" s="22">
        <v>0.56061637982693246</v>
      </c>
      <c r="H189" s="22">
        <v>0.56061637982693246</v>
      </c>
      <c r="I189" s="22"/>
      <c r="J189" s="22">
        <f t="shared" si="7"/>
        <v>0</v>
      </c>
      <c r="K189" s="97">
        <f t="shared" si="8"/>
        <v>0</v>
      </c>
      <c r="M189" s="66"/>
      <c r="N189" s="162"/>
      <c r="P189" s="66"/>
      <c r="Q189" s="66"/>
    </row>
    <row r="190" spans="1:17" x14ac:dyDescent="0.25">
      <c r="A190" s="25" t="s">
        <v>219</v>
      </c>
      <c r="B190" s="39">
        <v>88.087578426864084</v>
      </c>
      <c r="C190" s="39">
        <v>88.766628155209943</v>
      </c>
      <c r="D190" s="39"/>
      <c r="E190" s="39">
        <f t="shared" si="6"/>
        <v>0.77088023132529937</v>
      </c>
      <c r="F190" s="39"/>
      <c r="G190" s="39">
        <v>8.2162438679829872</v>
      </c>
      <c r="H190" s="39">
        <v>8.2795812677187453</v>
      </c>
      <c r="I190" s="39"/>
      <c r="J190" s="39">
        <f t="shared" si="7"/>
        <v>6.3337399735758027E-2</v>
      </c>
      <c r="K190" s="96">
        <f t="shared" si="8"/>
        <v>6.4450073101006823E-4</v>
      </c>
      <c r="M190" s="66"/>
      <c r="N190" s="162"/>
      <c r="P190" s="66"/>
      <c r="Q190" s="66"/>
    </row>
    <row r="191" spans="1:17" x14ac:dyDescent="0.25">
      <c r="A191" s="26" t="s">
        <v>220</v>
      </c>
      <c r="B191" s="22">
        <v>98.880346108877092</v>
      </c>
      <c r="C191" s="22">
        <v>98.880346108877092</v>
      </c>
      <c r="D191" s="22"/>
      <c r="E191" s="22">
        <f t="shared" si="6"/>
        <v>0</v>
      </c>
      <c r="F191" s="22"/>
      <c r="G191" s="22">
        <v>1.8733524457848567</v>
      </c>
      <c r="H191" s="22">
        <v>1.8733524457848567</v>
      </c>
      <c r="I191" s="22"/>
      <c r="J191" s="22">
        <f t="shared" si="7"/>
        <v>0</v>
      </c>
      <c r="K191" s="97">
        <f t="shared" si="8"/>
        <v>0</v>
      </c>
      <c r="M191" s="66"/>
      <c r="N191" s="162"/>
      <c r="P191" s="66"/>
      <c r="Q191" s="66"/>
    </row>
    <row r="192" spans="1:17" x14ac:dyDescent="0.25">
      <c r="A192" s="25" t="s">
        <v>221</v>
      </c>
      <c r="B192" s="39">
        <v>98.207756339626769</v>
      </c>
      <c r="C192" s="39">
        <v>98.207756339626769</v>
      </c>
      <c r="D192" s="39"/>
      <c r="E192" s="39">
        <f t="shared" si="6"/>
        <v>0</v>
      </c>
      <c r="F192" s="39"/>
      <c r="G192" s="39">
        <v>0.8667141713617541</v>
      </c>
      <c r="H192" s="39">
        <v>0.86671417136175422</v>
      </c>
      <c r="I192" s="39"/>
      <c r="J192" s="39">
        <f t="shared" si="7"/>
        <v>0</v>
      </c>
      <c r="K192" s="96">
        <f t="shared" si="8"/>
        <v>0</v>
      </c>
      <c r="M192" s="66"/>
      <c r="N192" s="162"/>
      <c r="P192" s="66"/>
      <c r="Q192" s="66"/>
    </row>
    <row r="193" spans="1:17" x14ac:dyDescent="0.25">
      <c r="A193" s="26" t="s">
        <v>221</v>
      </c>
      <c r="B193" s="22">
        <v>98.207756339626769</v>
      </c>
      <c r="C193" s="22">
        <v>98.207756339626769</v>
      </c>
      <c r="D193" s="22"/>
      <c r="E193" s="22">
        <f t="shared" si="6"/>
        <v>0</v>
      </c>
      <c r="F193" s="22"/>
      <c r="G193" s="22">
        <v>0.8667141713617541</v>
      </c>
      <c r="H193" s="22">
        <v>0.86671417136175422</v>
      </c>
      <c r="I193" s="22"/>
      <c r="J193" s="22">
        <f t="shared" si="7"/>
        <v>0</v>
      </c>
      <c r="K193" s="97">
        <f t="shared" si="8"/>
        <v>0</v>
      </c>
      <c r="M193" s="66"/>
      <c r="N193" s="162"/>
      <c r="P193" s="66"/>
      <c r="Q193" s="66"/>
    </row>
    <row r="194" spans="1:17" x14ac:dyDescent="0.25">
      <c r="A194" s="25" t="s">
        <v>43</v>
      </c>
      <c r="B194" s="39">
        <v>99.178257991510606</v>
      </c>
      <c r="C194" s="39">
        <v>99.178257991510606</v>
      </c>
      <c r="D194" s="39"/>
      <c r="E194" s="39">
        <f t="shared" si="6"/>
        <v>0</v>
      </c>
      <c r="F194" s="39"/>
      <c r="G194" s="39">
        <v>0.42788599713719494</v>
      </c>
      <c r="H194" s="39">
        <v>0.42788599713719494</v>
      </c>
      <c r="I194" s="39"/>
      <c r="J194" s="39">
        <f t="shared" si="7"/>
        <v>0</v>
      </c>
      <c r="K194" s="96">
        <f t="shared" si="8"/>
        <v>0</v>
      </c>
      <c r="M194" s="66"/>
      <c r="N194" s="162"/>
      <c r="P194" s="66"/>
      <c r="Q194" s="66"/>
    </row>
    <row r="195" spans="1:17" x14ac:dyDescent="0.25">
      <c r="A195" s="26" t="s">
        <v>222</v>
      </c>
      <c r="B195" s="22">
        <v>99.178257991510606</v>
      </c>
      <c r="C195" s="22">
        <v>99.178257991510606</v>
      </c>
      <c r="D195" s="22"/>
      <c r="E195" s="22">
        <f t="shared" si="6"/>
        <v>0</v>
      </c>
      <c r="F195" s="22"/>
      <c r="G195" s="22">
        <v>0.42788599713719494</v>
      </c>
      <c r="H195" s="22">
        <v>0.42788599713719494</v>
      </c>
      <c r="I195" s="22"/>
      <c r="J195" s="22">
        <f t="shared" si="7"/>
        <v>0</v>
      </c>
      <c r="K195" s="97">
        <f t="shared" si="8"/>
        <v>0</v>
      </c>
      <c r="M195" s="66"/>
      <c r="N195" s="162"/>
      <c r="P195" s="66"/>
      <c r="Q195" s="66"/>
    </row>
    <row r="196" spans="1:17" x14ac:dyDescent="0.25">
      <c r="A196" s="25" t="s">
        <v>223</v>
      </c>
      <c r="B196" s="39">
        <v>100</v>
      </c>
      <c r="C196" s="39">
        <v>100</v>
      </c>
      <c r="D196" s="39"/>
      <c r="E196" s="39">
        <f t="shared" si="6"/>
        <v>0</v>
      </c>
      <c r="F196" s="39"/>
      <c r="G196" s="39">
        <v>0.38955256670474586</v>
      </c>
      <c r="H196" s="39">
        <v>0.38955256670474586</v>
      </c>
      <c r="I196" s="39"/>
      <c r="J196" s="39">
        <f t="shared" si="7"/>
        <v>0</v>
      </c>
      <c r="K196" s="96">
        <f t="shared" si="8"/>
        <v>0</v>
      </c>
      <c r="M196" s="66"/>
      <c r="N196" s="162"/>
      <c r="P196" s="66"/>
      <c r="Q196" s="66"/>
    </row>
    <row r="197" spans="1:17" x14ac:dyDescent="0.25">
      <c r="A197" s="26" t="s">
        <v>223</v>
      </c>
      <c r="B197" s="22">
        <v>100</v>
      </c>
      <c r="C197" s="22">
        <v>100</v>
      </c>
      <c r="D197" s="22"/>
      <c r="E197" s="22">
        <f t="shared" si="6"/>
        <v>0</v>
      </c>
      <c r="F197" s="22"/>
      <c r="G197" s="22">
        <v>0.38955256670474586</v>
      </c>
      <c r="H197" s="22">
        <v>0.38955256670474586</v>
      </c>
      <c r="I197" s="22"/>
      <c r="J197" s="22">
        <f t="shared" si="7"/>
        <v>0</v>
      </c>
      <c r="K197" s="97">
        <f t="shared" si="8"/>
        <v>0</v>
      </c>
      <c r="M197" s="66"/>
      <c r="N197" s="162"/>
      <c r="P197" s="66"/>
      <c r="Q197" s="66"/>
    </row>
    <row r="198" spans="1:17" x14ac:dyDescent="0.25">
      <c r="A198" s="25" t="s">
        <v>224</v>
      </c>
      <c r="B198" s="39">
        <v>99.031557734682565</v>
      </c>
      <c r="C198" s="39">
        <v>99.031557734682565</v>
      </c>
      <c r="D198" s="39"/>
      <c r="E198" s="39">
        <f t="shared" si="6"/>
        <v>0</v>
      </c>
      <c r="F198" s="39"/>
      <c r="G198" s="39">
        <v>0.18919971058116195</v>
      </c>
      <c r="H198" s="39">
        <v>0.18919971058116195</v>
      </c>
      <c r="I198" s="39"/>
      <c r="J198" s="39">
        <f t="shared" si="7"/>
        <v>0</v>
      </c>
      <c r="K198" s="96">
        <f t="shared" si="8"/>
        <v>0</v>
      </c>
      <c r="M198" s="66"/>
      <c r="N198" s="162"/>
      <c r="P198" s="66"/>
      <c r="Q198" s="66"/>
    </row>
    <row r="199" spans="1:17" x14ac:dyDescent="0.25">
      <c r="A199" s="26" t="s">
        <v>224</v>
      </c>
      <c r="B199" s="22">
        <v>99.031557734682565</v>
      </c>
      <c r="C199" s="22">
        <v>99.031557734682565</v>
      </c>
      <c r="D199" s="22"/>
      <c r="E199" s="22">
        <f t="shared" ref="E199:E262" si="9">((C199/B199-1)*100)</f>
        <v>0</v>
      </c>
      <c r="F199" s="22"/>
      <c r="G199" s="22">
        <v>0.18919971058116195</v>
      </c>
      <c r="H199" s="22">
        <v>0.18919971058116195</v>
      </c>
      <c r="I199" s="22"/>
      <c r="J199" s="22">
        <f t="shared" si="7"/>
        <v>0</v>
      </c>
      <c r="K199" s="97">
        <f t="shared" si="8"/>
        <v>0</v>
      </c>
      <c r="M199" s="66"/>
      <c r="N199" s="162"/>
      <c r="P199" s="66"/>
      <c r="Q199" s="66"/>
    </row>
    <row r="200" spans="1:17" x14ac:dyDescent="0.25">
      <c r="A200" s="25" t="s">
        <v>225</v>
      </c>
      <c r="B200" s="39">
        <v>85.336580262790676</v>
      </c>
      <c r="C200" s="39">
        <v>86.188714839345337</v>
      </c>
      <c r="D200" s="39"/>
      <c r="E200" s="39">
        <f t="shared" si="9"/>
        <v>0.9985572118434316</v>
      </c>
      <c r="F200" s="39"/>
      <c r="G200" s="39">
        <v>6.3428914221981314</v>
      </c>
      <c r="H200" s="39">
        <v>6.4062288219338877</v>
      </c>
      <c r="I200" s="39"/>
      <c r="J200" s="39">
        <f t="shared" ref="J200:J263" si="10">H200-G200</f>
        <v>6.333739973575625E-2</v>
      </c>
      <c r="K200" s="96">
        <f t="shared" si="8"/>
        <v>6.4450073101005013E-4</v>
      </c>
      <c r="M200" s="66"/>
      <c r="N200" s="162"/>
      <c r="P200" s="66"/>
      <c r="Q200" s="66"/>
    </row>
    <row r="201" spans="1:17" x14ac:dyDescent="0.25">
      <c r="A201" s="26" t="s">
        <v>226</v>
      </c>
      <c r="B201" s="22">
        <v>85.304304797871907</v>
      </c>
      <c r="C201" s="22">
        <v>83.282407436374655</v>
      </c>
      <c r="D201" s="22"/>
      <c r="E201" s="22">
        <f t="shared" si="9"/>
        <v>-2.3702172666293042</v>
      </c>
      <c r="F201" s="22"/>
      <c r="G201" s="22">
        <v>6.9160007446029598E-2</v>
      </c>
      <c r="H201" s="22">
        <v>6.7520765007941699E-2</v>
      </c>
      <c r="I201" s="22"/>
      <c r="J201" s="22">
        <f t="shared" si="10"/>
        <v>-1.6392424380878984E-3</v>
      </c>
      <c r="K201" s="97">
        <f t="shared" si="8"/>
        <v>-1.6680396638605911E-5</v>
      </c>
      <c r="M201" s="66"/>
      <c r="N201" s="162"/>
      <c r="P201" s="66"/>
      <c r="Q201" s="66"/>
    </row>
    <row r="202" spans="1:17" x14ac:dyDescent="0.25">
      <c r="A202" s="25" t="s">
        <v>226</v>
      </c>
      <c r="B202" s="39">
        <v>85.304304797871907</v>
      </c>
      <c r="C202" s="39">
        <v>83.282407436374655</v>
      </c>
      <c r="D202" s="39"/>
      <c r="E202" s="39">
        <f t="shared" si="9"/>
        <v>-2.3702172666293042</v>
      </c>
      <c r="F202" s="39"/>
      <c r="G202" s="39">
        <v>6.9160007446029598E-2</v>
      </c>
      <c r="H202" s="39">
        <v>6.7520765007941699E-2</v>
      </c>
      <c r="I202" s="39"/>
      <c r="J202" s="39">
        <f t="shared" si="10"/>
        <v>-1.6392424380878984E-3</v>
      </c>
      <c r="K202" s="96">
        <f t="shared" ref="K202:K265" si="11">J202/$G$5</f>
        <v>-1.6680396638605911E-5</v>
      </c>
      <c r="M202" s="66"/>
      <c r="N202" s="162"/>
      <c r="P202" s="66"/>
      <c r="Q202" s="66"/>
    </row>
    <row r="203" spans="1:17" x14ac:dyDescent="0.25">
      <c r="A203" s="26" t="s">
        <v>227</v>
      </c>
      <c r="B203" s="22">
        <v>78.323097077957328</v>
      </c>
      <c r="C203" s="22">
        <v>79.230174758546141</v>
      </c>
      <c r="D203" s="22"/>
      <c r="E203" s="22">
        <f t="shared" si="9"/>
        <v>1.158122845533005</v>
      </c>
      <c r="F203" s="22"/>
      <c r="G203" s="22">
        <v>3.8343420927052603</v>
      </c>
      <c r="H203" s="22">
        <v>3.8787484844567679</v>
      </c>
      <c r="I203" s="22"/>
      <c r="J203" s="22">
        <f t="shared" si="10"/>
        <v>4.4406391751507623E-2</v>
      </c>
      <c r="K203" s="97">
        <f t="shared" si="11"/>
        <v>4.5186496548276086E-4</v>
      </c>
      <c r="M203" s="66"/>
      <c r="N203" s="162"/>
      <c r="P203" s="66"/>
      <c r="Q203" s="66"/>
    </row>
    <row r="204" spans="1:17" x14ac:dyDescent="0.25">
      <c r="A204" s="25" t="s">
        <v>227</v>
      </c>
      <c r="B204" s="39">
        <v>78.323097077957328</v>
      </c>
      <c r="C204" s="39">
        <v>79.230174758546141</v>
      </c>
      <c r="D204" s="39"/>
      <c r="E204" s="39">
        <f t="shared" si="9"/>
        <v>1.158122845533005</v>
      </c>
      <c r="F204" s="39"/>
      <c r="G204" s="39">
        <v>3.8343420927052603</v>
      </c>
      <c r="H204" s="39">
        <v>3.8787484844567679</v>
      </c>
      <c r="I204" s="39"/>
      <c r="J204" s="39">
        <f t="shared" si="10"/>
        <v>4.4406391751507623E-2</v>
      </c>
      <c r="K204" s="96">
        <f t="shared" si="11"/>
        <v>4.5186496548276086E-4</v>
      </c>
      <c r="M204" s="66"/>
      <c r="N204" s="162"/>
      <c r="P204" s="66"/>
      <c r="Q204" s="66"/>
    </row>
    <row r="205" spans="1:17" x14ac:dyDescent="0.25">
      <c r="A205" s="26" t="s">
        <v>228</v>
      </c>
      <c r="B205" s="22">
        <v>99.987060659653054</v>
      </c>
      <c r="C205" s="22">
        <v>99.877701741936505</v>
      </c>
      <c r="D205" s="22"/>
      <c r="E205" s="22">
        <f t="shared" si="9"/>
        <v>-0.10937306987031103</v>
      </c>
      <c r="F205" s="22"/>
      <c r="G205" s="22">
        <v>1.2824431671163092</v>
      </c>
      <c r="H205" s="22">
        <v>1.2810405196550922</v>
      </c>
      <c r="I205" s="22"/>
      <c r="J205" s="22">
        <f t="shared" si="10"/>
        <v>-1.4026474612169881E-3</v>
      </c>
      <c r="K205" s="97">
        <f t="shared" si="11"/>
        <v>-1.4272883286577282E-5</v>
      </c>
      <c r="M205" s="66"/>
      <c r="N205" s="162"/>
      <c r="P205" s="66"/>
      <c r="Q205" s="66"/>
    </row>
    <row r="206" spans="1:17" x14ac:dyDescent="0.25">
      <c r="A206" s="25" t="s">
        <v>228</v>
      </c>
      <c r="B206" s="39">
        <v>99.987060659653054</v>
      </c>
      <c r="C206" s="39">
        <v>99.877701741936505</v>
      </c>
      <c r="D206" s="39"/>
      <c r="E206" s="39">
        <f t="shared" si="9"/>
        <v>-0.10937306987031103</v>
      </c>
      <c r="F206" s="39"/>
      <c r="G206" s="39">
        <v>1.2824431671163092</v>
      </c>
      <c r="H206" s="39">
        <v>1.2810405196550922</v>
      </c>
      <c r="I206" s="39"/>
      <c r="J206" s="39">
        <f t="shared" si="10"/>
        <v>-1.4026474612169881E-3</v>
      </c>
      <c r="K206" s="96">
        <f t="shared" si="11"/>
        <v>-1.4272883286577282E-5</v>
      </c>
      <c r="M206" s="66"/>
      <c r="N206" s="162"/>
      <c r="P206" s="66"/>
      <c r="Q206" s="66"/>
    </row>
    <row r="207" spans="1:17" x14ac:dyDescent="0.25">
      <c r="A207" s="26" t="s">
        <v>229</v>
      </c>
      <c r="B207" s="22">
        <v>98.583905061763659</v>
      </c>
      <c r="C207" s="22">
        <v>100.45622562711807</v>
      </c>
      <c r="D207" s="22"/>
      <c r="E207" s="22">
        <f t="shared" si="9"/>
        <v>1.8992152564674569</v>
      </c>
      <c r="F207" s="22"/>
      <c r="G207" s="22">
        <v>1.1569461549305322</v>
      </c>
      <c r="H207" s="22">
        <v>1.1789190528140865</v>
      </c>
      <c r="I207" s="22"/>
      <c r="J207" s="22">
        <f t="shared" si="10"/>
        <v>2.1972897883554277E-2</v>
      </c>
      <c r="K207" s="97">
        <f t="shared" si="11"/>
        <v>2.2358904545248024E-4</v>
      </c>
      <c r="M207" s="66"/>
      <c r="N207" s="162"/>
      <c r="P207" s="66"/>
      <c r="Q207" s="66"/>
    </row>
    <row r="208" spans="1:17" x14ac:dyDescent="0.25">
      <c r="A208" s="25" t="s">
        <v>230</v>
      </c>
      <c r="B208" s="39">
        <v>98.583905061763659</v>
      </c>
      <c r="C208" s="39">
        <v>100.45622562711807</v>
      </c>
      <c r="D208" s="39"/>
      <c r="E208" s="39">
        <f t="shared" si="9"/>
        <v>1.8992152564674569</v>
      </c>
      <c r="F208" s="39"/>
      <c r="G208" s="39">
        <v>1.1569461549305322</v>
      </c>
      <c r="H208" s="39">
        <v>1.1789190528140865</v>
      </c>
      <c r="I208" s="39"/>
      <c r="J208" s="39">
        <f t="shared" si="10"/>
        <v>2.1972897883554277E-2</v>
      </c>
      <c r="K208" s="96">
        <f t="shared" si="11"/>
        <v>2.2358904545248024E-4</v>
      </c>
      <c r="M208" s="66"/>
      <c r="N208" s="162"/>
      <c r="P208" s="66"/>
      <c r="Q208" s="66"/>
    </row>
    <row r="209" spans="1:17" x14ac:dyDescent="0.25">
      <c r="A209" s="26" t="s">
        <v>231</v>
      </c>
      <c r="B209" s="22">
        <v>100.18064114954984</v>
      </c>
      <c r="C209" s="22">
        <v>100.18064114954984</v>
      </c>
      <c r="D209" s="22"/>
      <c r="E209" s="22">
        <f t="shared" si="9"/>
        <v>0</v>
      </c>
      <c r="F209" s="22"/>
      <c r="G209" s="22">
        <v>2.4425178138869099</v>
      </c>
      <c r="H209" s="22">
        <v>2.4425178138869099</v>
      </c>
      <c r="I209" s="22"/>
      <c r="J209" s="22">
        <f t="shared" si="10"/>
        <v>0</v>
      </c>
      <c r="K209" s="97">
        <f t="shared" si="11"/>
        <v>0</v>
      </c>
      <c r="M209" s="66"/>
      <c r="N209" s="162"/>
      <c r="P209" s="66"/>
      <c r="Q209" s="66"/>
    </row>
    <row r="210" spans="1:17" x14ac:dyDescent="0.25">
      <c r="A210" s="25" t="s">
        <v>232</v>
      </c>
      <c r="B210" s="39">
        <v>100.00763259767902</v>
      </c>
      <c r="C210" s="39">
        <v>100.00763259767902</v>
      </c>
      <c r="D210" s="39"/>
      <c r="E210" s="39">
        <f t="shared" si="9"/>
        <v>0</v>
      </c>
      <c r="F210" s="39"/>
      <c r="G210" s="39">
        <v>0.41722095818805494</v>
      </c>
      <c r="H210" s="39">
        <v>0.41722095818805488</v>
      </c>
      <c r="I210" s="39"/>
      <c r="J210" s="39">
        <f t="shared" si="10"/>
        <v>0</v>
      </c>
      <c r="K210" s="96">
        <f t="shared" si="11"/>
        <v>0</v>
      </c>
      <c r="M210" s="66"/>
      <c r="N210" s="162"/>
      <c r="P210" s="66"/>
      <c r="Q210" s="66"/>
    </row>
    <row r="211" spans="1:17" x14ac:dyDescent="0.25">
      <c r="A211" s="26" t="s">
        <v>44</v>
      </c>
      <c r="B211" s="22">
        <v>100.00763259767902</v>
      </c>
      <c r="C211" s="22">
        <v>100.00763259767902</v>
      </c>
      <c r="D211" s="22"/>
      <c r="E211" s="22">
        <f t="shared" si="9"/>
        <v>0</v>
      </c>
      <c r="F211" s="22"/>
      <c r="G211" s="22">
        <v>0.41722095818805494</v>
      </c>
      <c r="H211" s="22">
        <v>0.41722095818805488</v>
      </c>
      <c r="I211" s="22"/>
      <c r="J211" s="22">
        <f t="shared" si="10"/>
        <v>0</v>
      </c>
      <c r="K211" s="97">
        <f t="shared" si="11"/>
        <v>0</v>
      </c>
      <c r="M211" s="66"/>
      <c r="N211" s="162"/>
      <c r="P211" s="66"/>
      <c r="Q211" s="66"/>
    </row>
    <row r="212" spans="1:17" x14ac:dyDescent="0.25">
      <c r="A212" s="25" t="s">
        <v>233</v>
      </c>
      <c r="B212" s="39">
        <v>100</v>
      </c>
      <c r="C212" s="39">
        <v>100</v>
      </c>
      <c r="D212" s="39"/>
      <c r="E212" s="39">
        <f t="shared" si="9"/>
        <v>0</v>
      </c>
      <c r="F212" s="39"/>
      <c r="G212" s="39">
        <v>8.7875416143468638E-2</v>
      </c>
      <c r="H212" s="39">
        <v>8.7875416143468638E-2</v>
      </c>
      <c r="I212" s="39"/>
      <c r="J212" s="39">
        <f t="shared" si="10"/>
        <v>0</v>
      </c>
      <c r="K212" s="96">
        <f t="shared" si="11"/>
        <v>0</v>
      </c>
      <c r="M212" s="66"/>
      <c r="N212" s="162"/>
      <c r="P212" s="66"/>
      <c r="Q212" s="66"/>
    </row>
    <row r="213" spans="1:17" x14ac:dyDescent="0.25">
      <c r="A213" s="26" t="s">
        <v>234</v>
      </c>
      <c r="B213" s="22">
        <v>100.00966931129875</v>
      </c>
      <c r="C213" s="22">
        <v>100.00966931129875</v>
      </c>
      <c r="D213" s="22"/>
      <c r="E213" s="22">
        <f t="shared" si="9"/>
        <v>0</v>
      </c>
      <c r="F213" s="22"/>
      <c r="G213" s="22">
        <v>0.32934554204458627</v>
      </c>
      <c r="H213" s="22">
        <v>0.32934554204458627</v>
      </c>
      <c r="I213" s="22"/>
      <c r="J213" s="22">
        <f t="shared" si="10"/>
        <v>0</v>
      </c>
      <c r="K213" s="97">
        <f t="shared" si="11"/>
        <v>0</v>
      </c>
      <c r="M213" s="66"/>
      <c r="N213" s="162"/>
      <c r="P213" s="66"/>
      <c r="Q213" s="66"/>
    </row>
    <row r="214" spans="1:17" x14ac:dyDescent="0.25">
      <c r="A214" s="25" t="s">
        <v>235</v>
      </c>
      <c r="B214" s="39">
        <v>99.999999999999986</v>
      </c>
      <c r="C214" s="39">
        <v>99.999999999999986</v>
      </c>
      <c r="D214" s="39"/>
      <c r="E214" s="39">
        <f t="shared" si="9"/>
        <v>0</v>
      </c>
      <c r="F214" s="39"/>
      <c r="G214" s="39">
        <v>5.6874880869539353E-2</v>
      </c>
      <c r="H214" s="39">
        <v>5.687488086953936E-2</v>
      </c>
      <c r="I214" s="39"/>
      <c r="J214" s="39">
        <f t="shared" si="10"/>
        <v>0</v>
      </c>
      <c r="K214" s="96">
        <f t="shared" si="11"/>
        <v>0</v>
      </c>
      <c r="M214" s="66"/>
      <c r="N214" s="162"/>
      <c r="P214" s="66"/>
      <c r="Q214" s="66"/>
    </row>
    <row r="215" spans="1:17" x14ac:dyDescent="0.25">
      <c r="A215" s="26" t="s">
        <v>236</v>
      </c>
      <c r="B215" s="22">
        <v>99.999999999999986</v>
      </c>
      <c r="C215" s="22">
        <v>99.999999999999986</v>
      </c>
      <c r="D215" s="22"/>
      <c r="E215" s="22">
        <f t="shared" si="9"/>
        <v>0</v>
      </c>
      <c r="F215" s="22"/>
      <c r="G215" s="22">
        <v>5.6874880869539353E-2</v>
      </c>
      <c r="H215" s="22">
        <v>5.687488086953936E-2</v>
      </c>
      <c r="I215" s="22"/>
      <c r="J215" s="22">
        <f t="shared" si="10"/>
        <v>0</v>
      </c>
      <c r="K215" s="97">
        <f t="shared" si="11"/>
        <v>0</v>
      </c>
      <c r="M215" s="66"/>
      <c r="N215" s="162"/>
      <c r="P215" s="66"/>
      <c r="Q215" s="66"/>
    </row>
    <row r="216" spans="1:17" x14ac:dyDescent="0.25">
      <c r="A216" s="25" t="s">
        <v>237</v>
      </c>
      <c r="B216" s="39">
        <v>99.999999999999986</v>
      </c>
      <c r="C216" s="39">
        <v>99.999999999999986</v>
      </c>
      <c r="D216" s="39"/>
      <c r="E216" s="39">
        <f t="shared" si="9"/>
        <v>0</v>
      </c>
      <c r="F216" s="39"/>
      <c r="G216" s="39">
        <v>5.6874880869539353E-2</v>
      </c>
      <c r="H216" s="39">
        <v>5.687488086953936E-2</v>
      </c>
      <c r="I216" s="39"/>
      <c r="J216" s="39">
        <f t="shared" si="10"/>
        <v>0</v>
      </c>
      <c r="K216" s="96">
        <f t="shared" si="11"/>
        <v>0</v>
      </c>
      <c r="M216" s="66"/>
      <c r="N216" s="162"/>
      <c r="P216" s="66"/>
      <c r="Q216" s="66"/>
    </row>
    <row r="217" spans="1:17" x14ac:dyDescent="0.25">
      <c r="A217" s="26" t="s">
        <v>238</v>
      </c>
      <c r="B217" s="22">
        <v>100.11939556601064</v>
      </c>
      <c r="C217" s="22">
        <v>100.11939556601064</v>
      </c>
      <c r="D217" s="22"/>
      <c r="E217" s="22">
        <f t="shared" si="9"/>
        <v>0</v>
      </c>
      <c r="F217" s="22"/>
      <c r="G217" s="22">
        <v>0.31272627599994751</v>
      </c>
      <c r="H217" s="22">
        <v>0.31272627599994751</v>
      </c>
      <c r="I217" s="22"/>
      <c r="J217" s="22">
        <f t="shared" si="10"/>
        <v>0</v>
      </c>
      <c r="K217" s="97">
        <f t="shared" si="11"/>
        <v>0</v>
      </c>
      <c r="M217" s="66"/>
      <c r="N217" s="162"/>
      <c r="P217" s="66"/>
      <c r="Q217" s="66"/>
    </row>
    <row r="218" spans="1:17" x14ac:dyDescent="0.25">
      <c r="A218" s="25" t="s">
        <v>45</v>
      </c>
      <c r="B218" s="39">
        <v>100.11939556601064</v>
      </c>
      <c r="C218" s="39">
        <v>100.11939556601064</v>
      </c>
      <c r="D218" s="39"/>
      <c r="E218" s="39">
        <f t="shared" si="9"/>
        <v>0</v>
      </c>
      <c r="F218" s="39"/>
      <c r="G218" s="39">
        <v>0.31272627599994751</v>
      </c>
      <c r="H218" s="39">
        <v>0.31272627599994751</v>
      </c>
      <c r="I218" s="39"/>
      <c r="J218" s="39">
        <f t="shared" si="10"/>
        <v>0</v>
      </c>
      <c r="K218" s="96">
        <f t="shared" si="11"/>
        <v>0</v>
      </c>
      <c r="M218" s="66"/>
      <c r="N218" s="162"/>
      <c r="P218" s="66"/>
      <c r="Q218" s="66"/>
    </row>
    <row r="219" spans="1:17" x14ac:dyDescent="0.25">
      <c r="A219" s="26" t="s">
        <v>239</v>
      </c>
      <c r="B219" s="22">
        <v>100.11939556601064</v>
      </c>
      <c r="C219" s="22">
        <v>100.11939556601064</v>
      </c>
      <c r="D219" s="22"/>
      <c r="E219" s="22">
        <f t="shared" si="9"/>
        <v>0</v>
      </c>
      <c r="F219" s="22"/>
      <c r="G219" s="22">
        <v>0.31272627599994751</v>
      </c>
      <c r="H219" s="22">
        <v>0.31272627599994751</v>
      </c>
      <c r="I219" s="22"/>
      <c r="J219" s="22">
        <f t="shared" si="10"/>
        <v>0</v>
      </c>
      <c r="K219" s="97">
        <f t="shared" si="11"/>
        <v>0</v>
      </c>
      <c r="M219" s="66"/>
      <c r="N219" s="162"/>
      <c r="P219" s="66"/>
      <c r="Q219" s="66"/>
    </row>
    <row r="220" spans="1:17" x14ac:dyDescent="0.25">
      <c r="A220" s="25" t="s">
        <v>240</v>
      </c>
      <c r="B220" s="39">
        <v>100</v>
      </c>
      <c r="C220" s="39">
        <v>100</v>
      </c>
      <c r="D220" s="39"/>
      <c r="E220" s="39">
        <f t="shared" si="9"/>
        <v>0</v>
      </c>
      <c r="F220" s="39"/>
      <c r="G220" s="39">
        <v>1.0248591560437197</v>
      </c>
      <c r="H220" s="39">
        <v>1.0248591560437197</v>
      </c>
      <c r="I220" s="39"/>
      <c r="J220" s="39">
        <f t="shared" si="10"/>
        <v>0</v>
      </c>
      <c r="K220" s="96">
        <f t="shared" si="11"/>
        <v>0</v>
      </c>
      <c r="M220" s="66"/>
      <c r="N220" s="162"/>
      <c r="P220" s="66"/>
      <c r="Q220" s="66"/>
    </row>
    <row r="221" spans="1:17" x14ac:dyDescent="0.25">
      <c r="A221" s="26" t="s">
        <v>241</v>
      </c>
      <c r="B221" s="22">
        <v>100</v>
      </c>
      <c r="C221" s="22">
        <v>100</v>
      </c>
      <c r="D221" s="22"/>
      <c r="E221" s="22">
        <f t="shared" si="9"/>
        <v>0</v>
      </c>
      <c r="F221" s="22"/>
      <c r="G221" s="22">
        <v>0.56704512531562234</v>
      </c>
      <c r="H221" s="22">
        <v>0.56704512531562234</v>
      </c>
      <c r="I221" s="22"/>
      <c r="J221" s="22">
        <f t="shared" si="10"/>
        <v>0</v>
      </c>
      <c r="K221" s="97">
        <f t="shared" si="11"/>
        <v>0</v>
      </c>
      <c r="M221" s="66"/>
      <c r="N221" s="162"/>
      <c r="P221" s="66"/>
      <c r="Q221" s="66"/>
    </row>
    <row r="222" spans="1:17" x14ac:dyDescent="0.25">
      <c r="A222" s="25" t="s">
        <v>241</v>
      </c>
      <c r="B222" s="39">
        <v>100</v>
      </c>
      <c r="C222" s="39">
        <v>100</v>
      </c>
      <c r="D222" s="39"/>
      <c r="E222" s="39">
        <f t="shared" si="9"/>
        <v>0</v>
      </c>
      <c r="F222" s="39"/>
      <c r="G222" s="39">
        <v>0.56704512531562234</v>
      </c>
      <c r="H222" s="39">
        <v>0.56704512531562234</v>
      </c>
      <c r="I222" s="39"/>
      <c r="J222" s="39">
        <f t="shared" si="10"/>
        <v>0</v>
      </c>
      <c r="K222" s="96">
        <f t="shared" si="11"/>
        <v>0</v>
      </c>
      <c r="M222" s="66"/>
      <c r="N222" s="162"/>
      <c r="P222" s="66"/>
      <c r="Q222" s="66"/>
    </row>
    <row r="223" spans="1:17" x14ac:dyDescent="0.25">
      <c r="A223" s="26" t="s">
        <v>242</v>
      </c>
      <c r="B223" s="22">
        <v>100</v>
      </c>
      <c r="C223" s="22">
        <v>100</v>
      </c>
      <c r="D223" s="22"/>
      <c r="E223" s="22">
        <f t="shared" si="9"/>
        <v>0</v>
      </c>
      <c r="F223" s="22"/>
      <c r="G223" s="22">
        <v>0.4578140307280974</v>
      </c>
      <c r="H223" s="22">
        <v>0.4578140307280974</v>
      </c>
      <c r="I223" s="22"/>
      <c r="J223" s="22">
        <f t="shared" si="10"/>
        <v>0</v>
      </c>
      <c r="K223" s="97">
        <f t="shared" si="11"/>
        <v>0</v>
      </c>
      <c r="M223" s="66"/>
      <c r="N223" s="162"/>
      <c r="P223" s="66"/>
      <c r="Q223" s="66"/>
    </row>
    <row r="224" spans="1:17" x14ac:dyDescent="0.25">
      <c r="A224" s="25" t="s">
        <v>242</v>
      </c>
      <c r="B224" s="39">
        <v>100</v>
      </c>
      <c r="C224" s="39">
        <v>100</v>
      </c>
      <c r="D224" s="39"/>
      <c r="E224" s="39">
        <f t="shared" si="9"/>
        <v>0</v>
      </c>
      <c r="F224" s="39"/>
      <c r="G224" s="39">
        <v>0.4578140307280974</v>
      </c>
      <c r="H224" s="39">
        <v>0.4578140307280974</v>
      </c>
      <c r="I224" s="39"/>
      <c r="J224" s="39">
        <f t="shared" si="10"/>
        <v>0</v>
      </c>
      <c r="K224" s="96">
        <f t="shared" si="11"/>
        <v>0</v>
      </c>
      <c r="M224" s="66"/>
      <c r="N224" s="162"/>
      <c r="P224" s="66"/>
      <c r="Q224" s="66"/>
    </row>
    <row r="225" spans="1:17" x14ac:dyDescent="0.25">
      <c r="A225" s="26" t="s">
        <v>46</v>
      </c>
      <c r="B225" s="22">
        <v>100.63803787072342</v>
      </c>
      <c r="C225" s="22">
        <v>100.63803787072342</v>
      </c>
      <c r="D225" s="22"/>
      <c r="E225" s="22">
        <f t="shared" si="9"/>
        <v>0</v>
      </c>
      <c r="F225" s="22"/>
      <c r="G225" s="22">
        <v>0.63083654278564849</v>
      </c>
      <c r="H225" s="22">
        <v>0.63083654278564849</v>
      </c>
      <c r="I225" s="22"/>
      <c r="J225" s="22">
        <f t="shared" si="10"/>
        <v>0</v>
      </c>
      <c r="K225" s="97">
        <f t="shared" si="11"/>
        <v>0</v>
      </c>
      <c r="M225" s="66"/>
      <c r="N225" s="162"/>
      <c r="P225" s="66"/>
      <c r="Q225" s="66"/>
    </row>
    <row r="226" spans="1:17" x14ac:dyDescent="0.25">
      <c r="A226" s="25" t="s">
        <v>47</v>
      </c>
      <c r="B226" s="39">
        <v>101.25015906995992</v>
      </c>
      <c r="C226" s="39">
        <v>101.25015906995992</v>
      </c>
      <c r="D226" s="39"/>
      <c r="E226" s="39">
        <f t="shared" si="9"/>
        <v>0</v>
      </c>
      <c r="F226" s="39"/>
      <c r="G226" s="39">
        <v>0.32391538587712343</v>
      </c>
      <c r="H226" s="39">
        <v>0.32391538587712343</v>
      </c>
      <c r="I226" s="39"/>
      <c r="J226" s="39">
        <f t="shared" si="10"/>
        <v>0</v>
      </c>
      <c r="K226" s="96">
        <f t="shared" si="11"/>
        <v>0</v>
      </c>
      <c r="M226" s="66"/>
      <c r="N226" s="162"/>
      <c r="P226" s="66"/>
      <c r="Q226" s="66"/>
    </row>
    <row r="227" spans="1:17" x14ac:dyDescent="0.25">
      <c r="A227" s="26" t="s">
        <v>243</v>
      </c>
      <c r="B227" s="22">
        <v>102.93062415438847</v>
      </c>
      <c r="C227" s="22">
        <v>102.93062415438847</v>
      </c>
      <c r="D227" s="22"/>
      <c r="E227" s="22">
        <f t="shared" si="9"/>
        <v>0</v>
      </c>
      <c r="F227" s="22"/>
      <c r="G227" s="22">
        <v>0.14047065927717675</v>
      </c>
      <c r="H227" s="22">
        <v>0.14047065927717675</v>
      </c>
      <c r="I227" s="22"/>
      <c r="J227" s="22">
        <f t="shared" si="10"/>
        <v>0</v>
      </c>
      <c r="K227" s="97">
        <f t="shared" si="11"/>
        <v>0</v>
      </c>
      <c r="M227" s="66"/>
      <c r="N227" s="162"/>
      <c r="P227" s="66"/>
      <c r="Q227" s="66"/>
    </row>
    <row r="228" spans="1:17" x14ac:dyDescent="0.25">
      <c r="A228" s="25" t="s">
        <v>244</v>
      </c>
      <c r="B228" s="39">
        <v>100</v>
      </c>
      <c r="C228" s="39">
        <v>100</v>
      </c>
      <c r="D228" s="39"/>
      <c r="E228" s="39">
        <f t="shared" si="9"/>
        <v>0</v>
      </c>
      <c r="F228" s="39"/>
      <c r="G228" s="39">
        <v>0.18344472659994665</v>
      </c>
      <c r="H228" s="39">
        <v>0.18344472659994668</v>
      </c>
      <c r="I228" s="39"/>
      <c r="J228" s="39">
        <f t="shared" si="10"/>
        <v>0</v>
      </c>
      <c r="K228" s="96">
        <f t="shared" si="11"/>
        <v>0</v>
      </c>
      <c r="M228" s="66"/>
      <c r="N228" s="162"/>
      <c r="P228" s="66"/>
      <c r="Q228" s="66"/>
    </row>
    <row r="229" spans="1:17" x14ac:dyDescent="0.25">
      <c r="A229" s="26" t="s">
        <v>245</v>
      </c>
      <c r="B229" s="22">
        <v>100</v>
      </c>
      <c r="C229" s="22">
        <v>100</v>
      </c>
      <c r="D229" s="22"/>
      <c r="E229" s="22">
        <f t="shared" si="9"/>
        <v>0</v>
      </c>
      <c r="F229" s="22"/>
      <c r="G229" s="22">
        <v>0.30692115690852506</v>
      </c>
      <c r="H229" s="22">
        <v>0.30692115690852506</v>
      </c>
      <c r="I229" s="22"/>
      <c r="J229" s="22">
        <f t="shared" si="10"/>
        <v>0</v>
      </c>
      <c r="K229" s="97">
        <f t="shared" si="11"/>
        <v>0</v>
      </c>
      <c r="M229" s="66"/>
      <c r="N229" s="162"/>
      <c r="P229" s="66"/>
      <c r="Q229" s="66"/>
    </row>
    <row r="230" spans="1:17" x14ac:dyDescent="0.25">
      <c r="A230" s="25" t="s">
        <v>245</v>
      </c>
      <c r="B230" s="39">
        <v>100</v>
      </c>
      <c r="C230" s="39">
        <v>100</v>
      </c>
      <c r="D230" s="39"/>
      <c r="E230" s="39">
        <f t="shared" si="9"/>
        <v>0</v>
      </c>
      <c r="F230" s="39"/>
      <c r="G230" s="39">
        <v>0.30692115690852506</v>
      </c>
      <c r="H230" s="39">
        <v>0.30692115690852506</v>
      </c>
      <c r="I230" s="39"/>
      <c r="J230" s="39">
        <f t="shared" si="10"/>
        <v>0</v>
      </c>
      <c r="K230" s="96">
        <f t="shared" si="11"/>
        <v>0</v>
      </c>
      <c r="M230" s="66"/>
      <c r="N230" s="162"/>
      <c r="P230" s="66"/>
      <c r="Q230" s="66"/>
    </row>
    <row r="231" spans="1:17" x14ac:dyDescent="0.25">
      <c r="A231" s="26" t="s">
        <v>246</v>
      </c>
      <c r="B231" s="22">
        <v>100.00068480306915</v>
      </c>
      <c r="C231" s="22">
        <v>100.00068480306915</v>
      </c>
      <c r="D231" s="22"/>
      <c r="E231" s="22">
        <f t="shared" si="9"/>
        <v>0</v>
      </c>
      <c r="F231" s="22"/>
      <c r="G231" s="22">
        <v>5.1549181904159207</v>
      </c>
      <c r="H231" s="22">
        <v>5.1549181904159207</v>
      </c>
      <c r="I231" s="22"/>
      <c r="J231" s="22">
        <f t="shared" si="10"/>
        <v>0</v>
      </c>
      <c r="K231" s="97">
        <f t="shared" si="11"/>
        <v>0</v>
      </c>
      <c r="M231" s="66"/>
      <c r="N231" s="162"/>
      <c r="P231" s="66"/>
      <c r="Q231" s="66"/>
    </row>
    <row r="232" spans="1:17" x14ac:dyDescent="0.25">
      <c r="A232" s="25" t="s">
        <v>247</v>
      </c>
      <c r="B232" s="39">
        <v>100</v>
      </c>
      <c r="C232" s="39">
        <v>100</v>
      </c>
      <c r="D232" s="39"/>
      <c r="E232" s="39">
        <f t="shared" si="9"/>
        <v>0</v>
      </c>
      <c r="F232" s="39"/>
      <c r="G232" s="39">
        <v>0.58033870809418553</v>
      </c>
      <c r="H232" s="39">
        <v>0.58033870809418553</v>
      </c>
      <c r="I232" s="39"/>
      <c r="J232" s="39">
        <f t="shared" si="10"/>
        <v>0</v>
      </c>
      <c r="K232" s="96">
        <f t="shared" si="11"/>
        <v>0</v>
      </c>
      <c r="M232" s="66"/>
      <c r="N232" s="162"/>
      <c r="P232" s="66"/>
      <c r="Q232" s="66"/>
    </row>
    <row r="233" spans="1:17" x14ac:dyDescent="0.25">
      <c r="A233" s="26" t="s">
        <v>248</v>
      </c>
      <c r="B233" s="22">
        <v>100</v>
      </c>
      <c r="C233" s="22">
        <v>100</v>
      </c>
      <c r="D233" s="22"/>
      <c r="E233" s="22">
        <f t="shared" si="9"/>
        <v>0</v>
      </c>
      <c r="F233" s="22"/>
      <c r="G233" s="22">
        <v>0.58033870809418553</v>
      </c>
      <c r="H233" s="22">
        <v>0.58033870809418553</v>
      </c>
      <c r="I233" s="22"/>
      <c r="J233" s="22">
        <f t="shared" si="10"/>
        <v>0</v>
      </c>
      <c r="K233" s="97">
        <f t="shared" si="11"/>
        <v>0</v>
      </c>
      <c r="M233" s="66"/>
      <c r="N233" s="162"/>
      <c r="P233" s="66"/>
      <c r="Q233" s="66"/>
    </row>
    <row r="234" spans="1:17" x14ac:dyDescent="0.25">
      <c r="A234" s="25" t="s">
        <v>249</v>
      </c>
      <c r="B234" s="39">
        <v>100</v>
      </c>
      <c r="C234" s="39">
        <v>100</v>
      </c>
      <c r="D234" s="39"/>
      <c r="E234" s="39">
        <f t="shared" si="9"/>
        <v>0</v>
      </c>
      <c r="F234" s="39"/>
      <c r="G234" s="39">
        <v>9.0074919425675082E-2</v>
      </c>
      <c r="H234" s="39">
        <v>9.0074919425675082E-2</v>
      </c>
      <c r="I234" s="39"/>
      <c r="J234" s="39">
        <f t="shared" si="10"/>
        <v>0</v>
      </c>
      <c r="K234" s="96">
        <f t="shared" si="11"/>
        <v>0</v>
      </c>
      <c r="M234" s="66"/>
      <c r="N234" s="162"/>
      <c r="P234" s="66"/>
      <c r="Q234" s="66"/>
    </row>
    <row r="235" spans="1:17" x14ac:dyDescent="0.25">
      <c r="A235" s="26" t="s">
        <v>250</v>
      </c>
      <c r="B235" s="22">
        <v>100</v>
      </c>
      <c r="C235" s="22">
        <v>100</v>
      </c>
      <c r="D235" s="22"/>
      <c r="E235" s="22">
        <f t="shared" si="9"/>
        <v>0</v>
      </c>
      <c r="F235" s="22"/>
      <c r="G235" s="22">
        <v>0.49026378866851056</v>
      </c>
      <c r="H235" s="22">
        <v>0.4902637886685105</v>
      </c>
      <c r="I235" s="22"/>
      <c r="J235" s="22">
        <f t="shared" si="10"/>
        <v>0</v>
      </c>
      <c r="K235" s="97">
        <f t="shared" si="11"/>
        <v>0</v>
      </c>
      <c r="M235" s="66"/>
      <c r="N235" s="162"/>
      <c r="P235" s="66"/>
      <c r="Q235" s="66"/>
    </row>
    <row r="236" spans="1:17" x14ac:dyDescent="0.25">
      <c r="A236" s="25" t="s">
        <v>48</v>
      </c>
      <c r="B236" s="39">
        <v>100.00529615785072</v>
      </c>
      <c r="C236" s="39">
        <v>100.00529615785072</v>
      </c>
      <c r="D236" s="39"/>
      <c r="E236" s="39">
        <f t="shared" si="9"/>
        <v>0</v>
      </c>
      <c r="F236" s="39"/>
      <c r="G236" s="39">
        <v>0.25428745905832123</v>
      </c>
      <c r="H236" s="39">
        <v>0.25428745905832123</v>
      </c>
      <c r="I236" s="39"/>
      <c r="J236" s="39">
        <f t="shared" si="10"/>
        <v>0</v>
      </c>
      <c r="K236" s="96">
        <f t="shared" si="11"/>
        <v>0</v>
      </c>
      <c r="M236" s="66"/>
      <c r="N236" s="162"/>
      <c r="P236" s="66"/>
      <c r="Q236" s="66"/>
    </row>
    <row r="237" spans="1:17" x14ac:dyDescent="0.25">
      <c r="A237" s="26" t="s">
        <v>49</v>
      </c>
      <c r="B237" s="22">
        <v>100.00529615785072</v>
      </c>
      <c r="C237" s="22">
        <v>100.00529615785072</v>
      </c>
      <c r="D237" s="22"/>
      <c r="E237" s="22">
        <f t="shared" si="9"/>
        <v>0</v>
      </c>
      <c r="F237" s="22"/>
      <c r="G237" s="22">
        <v>0.25428745905832123</v>
      </c>
      <c r="H237" s="22">
        <v>0.25428745905832123</v>
      </c>
      <c r="I237" s="22"/>
      <c r="J237" s="22">
        <f t="shared" si="10"/>
        <v>0</v>
      </c>
      <c r="K237" s="97">
        <f t="shared" si="11"/>
        <v>0</v>
      </c>
      <c r="M237" s="66"/>
      <c r="N237" s="162"/>
      <c r="P237" s="66"/>
      <c r="Q237" s="66"/>
    </row>
    <row r="238" spans="1:17" x14ac:dyDescent="0.25">
      <c r="A238" s="25" t="s">
        <v>49</v>
      </c>
      <c r="B238" s="39">
        <v>100.00529615785072</v>
      </c>
      <c r="C238" s="39">
        <v>100.00529615785072</v>
      </c>
      <c r="D238" s="39"/>
      <c r="E238" s="39">
        <f t="shared" si="9"/>
        <v>0</v>
      </c>
      <c r="F238" s="39"/>
      <c r="G238" s="39">
        <v>0.25428745905832123</v>
      </c>
      <c r="H238" s="39">
        <v>0.25428745905832123</v>
      </c>
      <c r="I238" s="39"/>
      <c r="J238" s="39">
        <f t="shared" si="10"/>
        <v>0</v>
      </c>
      <c r="K238" s="96">
        <f t="shared" si="11"/>
        <v>0</v>
      </c>
      <c r="M238" s="66"/>
      <c r="N238" s="162"/>
      <c r="P238" s="66"/>
      <c r="Q238" s="66"/>
    </row>
    <row r="239" spans="1:17" x14ac:dyDescent="0.25">
      <c r="A239" s="26" t="s">
        <v>251</v>
      </c>
      <c r="B239" s="22">
        <v>99.999998715078419</v>
      </c>
      <c r="C239" s="22">
        <v>99.999998715078419</v>
      </c>
      <c r="D239" s="22"/>
      <c r="E239" s="22">
        <f t="shared" si="9"/>
        <v>0</v>
      </c>
      <c r="F239" s="22"/>
      <c r="G239" s="22">
        <v>1.5184182981919772</v>
      </c>
      <c r="H239" s="22">
        <v>1.5184182981919769</v>
      </c>
      <c r="I239" s="22"/>
      <c r="J239" s="22">
        <f t="shared" si="10"/>
        <v>0</v>
      </c>
      <c r="K239" s="97">
        <f t="shared" si="11"/>
        <v>0</v>
      </c>
      <c r="M239" s="66"/>
      <c r="N239" s="162"/>
      <c r="P239" s="66"/>
      <c r="Q239" s="66"/>
    </row>
    <row r="240" spans="1:17" x14ac:dyDescent="0.25">
      <c r="A240" s="25" t="s">
        <v>252</v>
      </c>
      <c r="B240" s="39">
        <v>100</v>
      </c>
      <c r="C240" s="39">
        <v>100</v>
      </c>
      <c r="D240" s="39"/>
      <c r="E240" s="39">
        <f t="shared" si="9"/>
        <v>0</v>
      </c>
      <c r="F240" s="39"/>
      <c r="G240" s="39">
        <v>1.5184183177024615</v>
      </c>
      <c r="H240" s="39">
        <v>1.5184183177024615</v>
      </c>
      <c r="I240" s="39"/>
      <c r="J240" s="39">
        <f t="shared" si="10"/>
        <v>0</v>
      </c>
      <c r="K240" s="96">
        <f t="shared" si="11"/>
        <v>0</v>
      </c>
      <c r="M240" s="66"/>
      <c r="N240" s="162"/>
      <c r="P240" s="66"/>
      <c r="Q240" s="66"/>
    </row>
    <row r="241" spans="1:17" x14ac:dyDescent="0.25">
      <c r="A241" s="26" t="s">
        <v>252</v>
      </c>
      <c r="B241" s="22">
        <v>100</v>
      </c>
      <c r="C241" s="22">
        <v>100</v>
      </c>
      <c r="D241" s="22"/>
      <c r="E241" s="22">
        <f t="shared" si="9"/>
        <v>0</v>
      </c>
      <c r="F241" s="22"/>
      <c r="G241" s="22">
        <v>1.5184183177024615</v>
      </c>
      <c r="H241" s="22">
        <v>1.5184183177024615</v>
      </c>
      <c r="I241" s="22"/>
      <c r="J241" s="22">
        <f t="shared" si="10"/>
        <v>0</v>
      </c>
      <c r="K241" s="97">
        <f t="shared" si="11"/>
        <v>0</v>
      </c>
      <c r="M241" s="66"/>
      <c r="N241" s="162"/>
      <c r="P241" s="66"/>
      <c r="Q241" s="66"/>
    </row>
    <row r="242" spans="1:17" x14ac:dyDescent="0.25">
      <c r="A242" s="25" t="s">
        <v>253</v>
      </c>
      <c r="B242" s="39">
        <v>100.00077996823957</v>
      </c>
      <c r="C242" s="39">
        <v>100.00077996823957</v>
      </c>
      <c r="D242" s="39"/>
      <c r="E242" s="39">
        <f t="shared" si="9"/>
        <v>0</v>
      </c>
      <c r="F242" s="39"/>
      <c r="G242" s="39">
        <v>2.8018737250714372</v>
      </c>
      <c r="H242" s="39">
        <v>2.8018737250714367</v>
      </c>
      <c r="I242" s="39"/>
      <c r="J242" s="39">
        <f t="shared" si="10"/>
        <v>0</v>
      </c>
      <c r="K242" s="96">
        <f t="shared" si="11"/>
        <v>0</v>
      </c>
      <c r="M242" s="66"/>
      <c r="N242" s="162"/>
      <c r="P242" s="66"/>
      <c r="Q242" s="66"/>
    </row>
    <row r="243" spans="1:17" x14ac:dyDescent="0.25">
      <c r="A243" s="26" t="s">
        <v>254</v>
      </c>
      <c r="B243" s="22">
        <v>100.00077996823957</v>
      </c>
      <c r="C243" s="22">
        <v>100.00077996823957</v>
      </c>
      <c r="D243" s="22"/>
      <c r="E243" s="22">
        <f t="shared" si="9"/>
        <v>0</v>
      </c>
      <c r="F243" s="22"/>
      <c r="G243" s="22">
        <v>2.8018737250714372</v>
      </c>
      <c r="H243" s="22">
        <v>2.8018737250714367</v>
      </c>
      <c r="I243" s="22"/>
      <c r="J243" s="22">
        <f t="shared" si="10"/>
        <v>0</v>
      </c>
      <c r="K243" s="97">
        <f t="shared" si="11"/>
        <v>0</v>
      </c>
      <c r="M243" s="66"/>
      <c r="N243" s="162"/>
      <c r="P243" s="66"/>
      <c r="Q243" s="66"/>
    </row>
    <row r="244" spans="1:17" x14ac:dyDescent="0.25">
      <c r="A244" s="25" t="s">
        <v>255</v>
      </c>
      <c r="B244" s="39">
        <v>100</v>
      </c>
      <c r="C244" s="39">
        <v>100</v>
      </c>
      <c r="D244" s="39"/>
      <c r="E244" s="39">
        <f t="shared" si="9"/>
        <v>0</v>
      </c>
      <c r="F244" s="39"/>
      <c r="G244" s="39">
        <v>2.5471439761405685</v>
      </c>
      <c r="H244" s="39">
        <v>2.5471439761405685</v>
      </c>
      <c r="I244" s="39"/>
      <c r="J244" s="39">
        <f t="shared" si="10"/>
        <v>0</v>
      </c>
      <c r="K244" s="96">
        <f t="shared" si="11"/>
        <v>0</v>
      </c>
      <c r="M244" s="66"/>
      <c r="N244" s="162"/>
      <c r="P244" s="66"/>
      <c r="Q244" s="66"/>
    </row>
    <row r="245" spans="1:17" x14ac:dyDescent="0.25">
      <c r="A245" s="26" t="s">
        <v>256</v>
      </c>
      <c r="B245" s="22">
        <v>100.00857984974726</v>
      </c>
      <c r="C245" s="22">
        <v>100.00857984974726</v>
      </c>
      <c r="D245" s="22"/>
      <c r="E245" s="22">
        <f t="shared" si="9"/>
        <v>0</v>
      </c>
      <c r="F245" s="22"/>
      <c r="G245" s="22">
        <v>0.2547297489308683</v>
      </c>
      <c r="H245" s="22">
        <v>0.2547297489308683</v>
      </c>
      <c r="I245" s="22"/>
      <c r="J245" s="22">
        <f t="shared" si="10"/>
        <v>0</v>
      </c>
      <c r="K245" s="97">
        <f t="shared" si="11"/>
        <v>0</v>
      </c>
      <c r="M245" s="66"/>
      <c r="N245" s="162"/>
      <c r="P245" s="66"/>
      <c r="Q245" s="66"/>
    </row>
    <row r="246" spans="1:17" x14ac:dyDescent="0.25">
      <c r="A246" s="25" t="s">
        <v>257</v>
      </c>
      <c r="B246" s="39">
        <v>100.52685945025803</v>
      </c>
      <c r="C246" s="39">
        <v>100.52685945025803</v>
      </c>
      <c r="D246" s="39"/>
      <c r="E246" s="39">
        <f t="shared" si="9"/>
        <v>0</v>
      </c>
      <c r="F246" s="39"/>
      <c r="G246" s="39">
        <v>5.4970494518340329</v>
      </c>
      <c r="H246" s="39">
        <v>5.4970494518340329</v>
      </c>
      <c r="I246" s="39"/>
      <c r="J246" s="39">
        <f t="shared" si="10"/>
        <v>0</v>
      </c>
      <c r="K246" s="96">
        <f t="shared" si="11"/>
        <v>0</v>
      </c>
      <c r="M246" s="66"/>
      <c r="N246" s="162"/>
      <c r="P246" s="66"/>
      <c r="Q246" s="66"/>
    </row>
    <row r="247" spans="1:17" x14ac:dyDescent="0.25">
      <c r="A247" s="26" t="s">
        <v>258</v>
      </c>
      <c r="B247" s="22">
        <v>100.53065446270789</v>
      </c>
      <c r="C247" s="22">
        <v>100.53065446270789</v>
      </c>
      <c r="D247" s="22"/>
      <c r="E247" s="22">
        <f t="shared" si="9"/>
        <v>0</v>
      </c>
      <c r="F247" s="22"/>
      <c r="G247" s="22">
        <v>5.4579429550508243</v>
      </c>
      <c r="H247" s="22">
        <v>5.4579429550508243</v>
      </c>
      <c r="I247" s="22"/>
      <c r="J247" s="22">
        <f t="shared" si="10"/>
        <v>0</v>
      </c>
      <c r="K247" s="97">
        <f t="shared" si="11"/>
        <v>0</v>
      </c>
      <c r="M247" s="66"/>
      <c r="N247" s="162"/>
      <c r="P247" s="66"/>
      <c r="Q247" s="66"/>
    </row>
    <row r="248" spans="1:17" x14ac:dyDescent="0.25">
      <c r="A248" s="25" t="s">
        <v>259</v>
      </c>
      <c r="B248" s="39">
        <v>100.53065446270789</v>
      </c>
      <c r="C248" s="39">
        <v>100.53065446270789</v>
      </c>
      <c r="D248" s="39"/>
      <c r="E248" s="39">
        <f t="shared" si="9"/>
        <v>0</v>
      </c>
      <c r="F248" s="39"/>
      <c r="G248" s="39">
        <v>5.4579429550508243</v>
      </c>
      <c r="H248" s="39">
        <v>5.4579429550508243</v>
      </c>
      <c r="I248" s="39"/>
      <c r="J248" s="39">
        <f t="shared" si="10"/>
        <v>0</v>
      </c>
      <c r="K248" s="96">
        <f t="shared" si="11"/>
        <v>0</v>
      </c>
      <c r="M248" s="66"/>
      <c r="N248" s="162"/>
      <c r="P248" s="66"/>
      <c r="Q248" s="66"/>
    </row>
    <row r="249" spans="1:17" x14ac:dyDescent="0.25">
      <c r="A249" s="26" t="s">
        <v>260</v>
      </c>
      <c r="B249" s="22">
        <v>100.53065446270789</v>
      </c>
      <c r="C249" s="22">
        <v>100.53065446270789</v>
      </c>
      <c r="D249" s="22"/>
      <c r="E249" s="22">
        <f t="shared" si="9"/>
        <v>0</v>
      </c>
      <c r="F249" s="22"/>
      <c r="G249" s="22">
        <v>5.4579429550508243</v>
      </c>
      <c r="H249" s="22">
        <v>5.4579429550508243</v>
      </c>
      <c r="I249" s="22"/>
      <c r="J249" s="22">
        <f t="shared" si="10"/>
        <v>0</v>
      </c>
      <c r="K249" s="97">
        <f t="shared" si="11"/>
        <v>0</v>
      </c>
      <c r="M249" s="66"/>
      <c r="N249" s="162"/>
      <c r="P249" s="66"/>
      <c r="Q249" s="66"/>
    </row>
    <row r="250" spans="1:17" x14ac:dyDescent="0.25">
      <c r="A250" s="25" t="s">
        <v>261</v>
      </c>
      <c r="B250" s="39">
        <v>100</v>
      </c>
      <c r="C250" s="39">
        <v>100</v>
      </c>
      <c r="D250" s="39"/>
      <c r="E250" s="39">
        <f t="shared" si="9"/>
        <v>0</v>
      </c>
      <c r="F250" s="39"/>
      <c r="G250" s="39">
        <v>3.9106496783208017E-2</v>
      </c>
      <c r="H250" s="39">
        <v>3.9106496783208017E-2</v>
      </c>
      <c r="I250" s="39"/>
      <c r="J250" s="39">
        <f t="shared" si="10"/>
        <v>0</v>
      </c>
      <c r="K250" s="96">
        <f t="shared" si="11"/>
        <v>0</v>
      </c>
      <c r="M250" s="66"/>
      <c r="N250" s="162"/>
      <c r="P250" s="66"/>
      <c r="Q250" s="66"/>
    </row>
    <row r="251" spans="1:17" x14ac:dyDescent="0.25">
      <c r="A251" s="26" t="s">
        <v>262</v>
      </c>
      <c r="B251" s="22">
        <v>100</v>
      </c>
      <c r="C251" s="22">
        <v>100</v>
      </c>
      <c r="D251" s="22"/>
      <c r="E251" s="22">
        <f t="shared" si="9"/>
        <v>0</v>
      </c>
      <c r="F251" s="22"/>
      <c r="G251" s="22">
        <v>3.9106496783208017E-2</v>
      </c>
      <c r="H251" s="22">
        <v>3.9106496783208017E-2</v>
      </c>
      <c r="I251" s="22"/>
      <c r="J251" s="22">
        <f t="shared" si="10"/>
        <v>0</v>
      </c>
      <c r="K251" s="97">
        <f t="shared" si="11"/>
        <v>0</v>
      </c>
      <c r="M251" s="66"/>
      <c r="N251" s="162"/>
      <c r="P251" s="66"/>
      <c r="Q251" s="66"/>
    </row>
    <row r="252" spans="1:17" x14ac:dyDescent="0.25">
      <c r="A252" s="25" t="s">
        <v>263</v>
      </c>
      <c r="B252" s="39">
        <v>100</v>
      </c>
      <c r="C252" s="39">
        <v>100</v>
      </c>
      <c r="D252" s="39"/>
      <c r="E252" s="39">
        <f t="shared" si="9"/>
        <v>0</v>
      </c>
      <c r="F252" s="39"/>
      <c r="G252" s="39">
        <v>3.9106496783208017E-2</v>
      </c>
      <c r="H252" s="39">
        <v>3.9106496783208017E-2</v>
      </c>
      <c r="I252" s="39"/>
      <c r="J252" s="39">
        <f t="shared" si="10"/>
        <v>0</v>
      </c>
      <c r="K252" s="96">
        <f t="shared" si="11"/>
        <v>0</v>
      </c>
      <c r="M252" s="66"/>
      <c r="N252" s="162"/>
      <c r="P252" s="66"/>
      <c r="Q252" s="66"/>
    </row>
    <row r="253" spans="1:17" x14ac:dyDescent="0.25">
      <c r="A253" s="26" t="s">
        <v>264</v>
      </c>
      <c r="B253" s="22">
        <v>100</v>
      </c>
      <c r="C253" s="22">
        <v>100</v>
      </c>
      <c r="D253" s="22"/>
      <c r="E253" s="22">
        <f t="shared" si="9"/>
        <v>0</v>
      </c>
      <c r="F253" s="22"/>
      <c r="G253" s="22">
        <v>0.13744789565095258</v>
      </c>
      <c r="H253" s="22">
        <v>0.13744789565095258</v>
      </c>
      <c r="I253" s="22"/>
      <c r="J253" s="22">
        <f t="shared" si="10"/>
        <v>0</v>
      </c>
      <c r="K253" s="97">
        <f t="shared" si="11"/>
        <v>0</v>
      </c>
      <c r="M253" s="66"/>
      <c r="N253" s="162"/>
      <c r="P253" s="66"/>
      <c r="Q253" s="66"/>
    </row>
    <row r="254" spans="1:17" x14ac:dyDescent="0.25">
      <c r="A254" s="25" t="s">
        <v>265</v>
      </c>
      <c r="B254" s="39">
        <v>100</v>
      </c>
      <c r="C254" s="39">
        <v>100</v>
      </c>
      <c r="D254" s="39"/>
      <c r="E254" s="39">
        <f t="shared" si="9"/>
        <v>0</v>
      </c>
      <c r="F254" s="39"/>
      <c r="G254" s="39">
        <v>0.13744789565095258</v>
      </c>
      <c r="H254" s="39">
        <v>0.13744789565095258</v>
      </c>
      <c r="I254" s="39"/>
      <c r="J254" s="39">
        <f t="shared" si="10"/>
        <v>0</v>
      </c>
      <c r="K254" s="96">
        <f t="shared" si="11"/>
        <v>0</v>
      </c>
      <c r="M254" s="66"/>
      <c r="N254" s="162"/>
      <c r="P254" s="66"/>
      <c r="Q254" s="66"/>
    </row>
    <row r="255" spans="1:17" x14ac:dyDescent="0.25">
      <c r="A255" s="26" t="s">
        <v>266</v>
      </c>
      <c r="B255" s="22">
        <v>100</v>
      </c>
      <c r="C255" s="22">
        <v>100</v>
      </c>
      <c r="D255" s="22"/>
      <c r="E255" s="22">
        <f t="shared" si="9"/>
        <v>0</v>
      </c>
      <c r="F255" s="22"/>
      <c r="G255" s="22">
        <v>9.8800146309281356E-2</v>
      </c>
      <c r="H255" s="22">
        <v>9.8800146309281356E-2</v>
      </c>
      <c r="I255" s="22"/>
      <c r="J255" s="22">
        <f t="shared" si="10"/>
        <v>0</v>
      </c>
      <c r="K255" s="97">
        <f t="shared" si="11"/>
        <v>0</v>
      </c>
      <c r="M255" s="66"/>
      <c r="N255" s="162"/>
      <c r="P255" s="66"/>
      <c r="Q255" s="66"/>
    </row>
    <row r="256" spans="1:17" x14ac:dyDescent="0.25">
      <c r="A256" s="25" t="s">
        <v>266</v>
      </c>
      <c r="B256" s="39">
        <v>100</v>
      </c>
      <c r="C256" s="39">
        <v>100</v>
      </c>
      <c r="D256" s="39"/>
      <c r="E256" s="39">
        <f t="shared" si="9"/>
        <v>0</v>
      </c>
      <c r="F256" s="39"/>
      <c r="G256" s="39">
        <v>9.8800146309281356E-2</v>
      </c>
      <c r="H256" s="39">
        <v>9.8800146309281356E-2</v>
      </c>
      <c r="I256" s="39"/>
      <c r="J256" s="39">
        <f t="shared" si="10"/>
        <v>0</v>
      </c>
      <c r="K256" s="96">
        <f t="shared" si="11"/>
        <v>0</v>
      </c>
      <c r="M256" s="66"/>
      <c r="N256" s="162"/>
      <c r="P256" s="66"/>
      <c r="Q256" s="66"/>
    </row>
    <row r="257" spans="1:17" x14ac:dyDescent="0.25">
      <c r="A257" s="26" t="s">
        <v>267</v>
      </c>
      <c r="B257" s="22">
        <v>100</v>
      </c>
      <c r="C257" s="22">
        <v>100</v>
      </c>
      <c r="D257" s="22"/>
      <c r="E257" s="22">
        <f t="shared" si="9"/>
        <v>0</v>
      </c>
      <c r="F257" s="22"/>
      <c r="G257" s="22">
        <v>3.8647749341671228E-2</v>
      </c>
      <c r="H257" s="22">
        <v>3.8647749341671228E-2</v>
      </c>
      <c r="I257" s="22"/>
      <c r="J257" s="22">
        <f t="shared" si="10"/>
        <v>0</v>
      </c>
      <c r="K257" s="97">
        <f t="shared" si="11"/>
        <v>0</v>
      </c>
      <c r="M257" s="66"/>
      <c r="N257" s="162"/>
      <c r="P257" s="66"/>
      <c r="Q257" s="66"/>
    </row>
    <row r="258" spans="1:17" x14ac:dyDescent="0.25">
      <c r="A258" s="25" t="s">
        <v>268</v>
      </c>
      <c r="B258" s="39">
        <v>100</v>
      </c>
      <c r="C258" s="39">
        <v>100</v>
      </c>
      <c r="D258" s="39"/>
      <c r="E258" s="39">
        <f t="shared" si="9"/>
        <v>0</v>
      </c>
      <c r="F258" s="39"/>
      <c r="G258" s="39">
        <v>3.8647749341671228E-2</v>
      </c>
      <c r="H258" s="39">
        <v>3.8647749341671228E-2</v>
      </c>
      <c r="I258" s="39"/>
      <c r="J258" s="39">
        <f t="shared" si="10"/>
        <v>0</v>
      </c>
      <c r="K258" s="96">
        <f t="shared" si="11"/>
        <v>0</v>
      </c>
      <c r="M258" s="66"/>
      <c r="N258" s="162"/>
      <c r="P258" s="66"/>
      <c r="Q258" s="66"/>
    </row>
    <row r="259" spans="1:17" x14ac:dyDescent="0.25">
      <c r="A259" s="26" t="s">
        <v>269</v>
      </c>
      <c r="B259" s="22">
        <v>99.972345525254582</v>
      </c>
      <c r="C259" s="22">
        <v>99.86917467748691</v>
      </c>
      <c r="D259" s="22"/>
      <c r="E259" s="22">
        <f t="shared" si="9"/>
        <v>-0.10319938701609521</v>
      </c>
      <c r="F259" s="22"/>
      <c r="G259" s="22">
        <v>4.786803037595603</v>
      </c>
      <c r="H259" s="22">
        <v>4.7818630862031357</v>
      </c>
      <c r="I259" s="22"/>
      <c r="J259" s="22">
        <f t="shared" si="10"/>
        <v>-4.9399513924672789E-3</v>
      </c>
      <c r="K259" s="97">
        <f t="shared" si="11"/>
        <v>-5.0267334890319237E-5</v>
      </c>
      <c r="M259" s="66"/>
      <c r="N259" s="162"/>
      <c r="P259" s="66"/>
      <c r="Q259" s="66"/>
    </row>
    <row r="260" spans="1:17" x14ac:dyDescent="0.25">
      <c r="A260" s="25" t="s">
        <v>50</v>
      </c>
      <c r="B260" s="39">
        <v>100.01247249270456</v>
      </c>
      <c r="C260" s="39">
        <v>99.898296677646812</v>
      </c>
      <c r="D260" s="39"/>
      <c r="E260" s="39">
        <f t="shared" si="9"/>
        <v>-0.11416157626348289</v>
      </c>
      <c r="F260" s="39"/>
      <c r="G260" s="39">
        <v>4.3271576603545654</v>
      </c>
      <c r="H260" s="39">
        <v>4.322217708962099</v>
      </c>
      <c r="I260" s="39"/>
      <c r="J260" s="39">
        <f t="shared" si="10"/>
        <v>-4.9399513924663907E-3</v>
      </c>
      <c r="K260" s="96">
        <f t="shared" si="11"/>
        <v>-5.0267334890310197E-5</v>
      </c>
      <c r="M260" s="66"/>
      <c r="N260" s="162"/>
      <c r="P260" s="66"/>
      <c r="Q260" s="66"/>
    </row>
    <row r="261" spans="1:17" x14ac:dyDescent="0.25">
      <c r="A261" s="26" t="s">
        <v>270</v>
      </c>
      <c r="B261" s="22">
        <v>112.45593503545534</v>
      </c>
      <c r="C261" s="22">
        <v>112.45593503545534</v>
      </c>
      <c r="D261" s="22"/>
      <c r="E261" s="22">
        <f t="shared" si="9"/>
        <v>0</v>
      </c>
      <c r="F261" s="22"/>
      <c r="G261" s="22">
        <v>2.8898390382237956E-2</v>
      </c>
      <c r="H261" s="22">
        <v>2.889839038223796E-2</v>
      </c>
      <c r="I261" s="22"/>
      <c r="J261" s="22">
        <f t="shared" si="10"/>
        <v>0</v>
      </c>
      <c r="K261" s="97">
        <f t="shared" si="11"/>
        <v>0</v>
      </c>
      <c r="M261" s="66"/>
      <c r="N261" s="162"/>
      <c r="P261" s="66"/>
      <c r="Q261" s="66"/>
    </row>
    <row r="262" spans="1:17" x14ac:dyDescent="0.25">
      <c r="A262" s="25" t="s">
        <v>270</v>
      </c>
      <c r="B262" s="39">
        <v>112.45593503545534</v>
      </c>
      <c r="C262" s="39">
        <v>112.45593503545534</v>
      </c>
      <c r="D262" s="39"/>
      <c r="E262" s="39">
        <f t="shared" si="9"/>
        <v>0</v>
      </c>
      <c r="F262" s="39"/>
      <c r="G262" s="39">
        <v>2.8898390382237956E-2</v>
      </c>
      <c r="H262" s="39">
        <v>2.889839038223796E-2</v>
      </c>
      <c r="I262" s="39"/>
      <c r="J262" s="39">
        <f t="shared" si="10"/>
        <v>0</v>
      </c>
      <c r="K262" s="96">
        <f t="shared" si="11"/>
        <v>0</v>
      </c>
      <c r="M262" s="66"/>
      <c r="N262" s="162"/>
      <c r="P262" s="66"/>
      <c r="Q262" s="66"/>
    </row>
    <row r="263" spans="1:17" x14ac:dyDescent="0.25">
      <c r="A263" s="26" t="s">
        <v>52</v>
      </c>
      <c r="B263" s="22">
        <v>99.850730566116937</v>
      </c>
      <c r="C263" s="22">
        <v>99.729096415742049</v>
      </c>
      <c r="D263" s="22"/>
      <c r="E263" s="22">
        <f t="shared" ref="E263:E275" si="12">((C263/B263-1)*100)</f>
        <v>-0.12181598440519359</v>
      </c>
      <c r="F263" s="22"/>
      <c r="G263" s="22">
        <v>4.0552571295033548</v>
      </c>
      <c r="H263" s="22">
        <v>4.0503171781108893</v>
      </c>
      <c r="I263" s="22"/>
      <c r="J263" s="22">
        <f t="shared" si="10"/>
        <v>-4.9399513924655025E-3</v>
      </c>
      <c r="K263" s="97">
        <f t="shared" si="11"/>
        <v>-5.0267334890301157E-5</v>
      </c>
      <c r="M263" s="66"/>
      <c r="N263" s="162"/>
      <c r="P263" s="66"/>
      <c r="Q263" s="66"/>
    </row>
    <row r="264" spans="1:17" x14ac:dyDescent="0.25">
      <c r="A264" s="25" t="s">
        <v>52</v>
      </c>
      <c r="B264" s="39">
        <v>99.850730566116937</v>
      </c>
      <c r="C264" s="39">
        <v>99.729096415742049</v>
      </c>
      <c r="D264" s="39"/>
      <c r="E264" s="39">
        <f t="shared" si="12"/>
        <v>-0.12181598440519359</v>
      </c>
      <c r="F264" s="39"/>
      <c r="G264" s="39">
        <v>4.0552571295033548</v>
      </c>
      <c r="H264" s="39">
        <v>4.0503171781108893</v>
      </c>
      <c r="I264" s="39"/>
      <c r="J264" s="39">
        <f t="shared" ref="J264:J275" si="13">H264-G264</f>
        <v>-4.9399513924655025E-3</v>
      </c>
      <c r="K264" s="96">
        <f t="shared" si="11"/>
        <v>-5.0267334890301157E-5</v>
      </c>
      <c r="M264" s="66"/>
      <c r="N264" s="162"/>
      <c r="P264" s="66"/>
      <c r="Q264" s="66"/>
    </row>
    <row r="265" spans="1:17" x14ac:dyDescent="0.25">
      <c r="A265" s="26" t="s">
        <v>51</v>
      </c>
      <c r="B265" s="22">
        <v>101.41947568544852</v>
      </c>
      <c r="C265" s="22">
        <v>101.41947568544852</v>
      </c>
      <c r="D265" s="22"/>
      <c r="E265" s="22">
        <f t="shared" si="12"/>
        <v>0</v>
      </c>
      <c r="F265" s="22"/>
      <c r="G265" s="22">
        <v>0.24300214046897214</v>
      </c>
      <c r="H265" s="22">
        <v>0.24300214046897214</v>
      </c>
      <c r="I265" s="22"/>
      <c r="J265" s="22">
        <f t="shared" si="13"/>
        <v>0</v>
      </c>
      <c r="K265" s="97">
        <f t="shared" si="11"/>
        <v>0</v>
      </c>
      <c r="M265" s="66"/>
      <c r="N265" s="162"/>
      <c r="P265" s="66"/>
      <c r="Q265" s="66"/>
    </row>
    <row r="266" spans="1:17" x14ac:dyDescent="0.25">
      <c r="A266" s="25" t="s">
        <v>271</v>
      </c>
      <c r="B266" s="39">
        <v>102.98759514570277</v>
      </c>
      <c r="C266" s="39">
        <v>102.98759514570277</v>
      </c>
      <c r="D266" s="39"/>
      <c r="E266" s="39">
        <f t="shared" si="12"/>
        <v>0</v>
      </c>
      <c r="F266" s="39"/>
      <c r="G266" s="39">
        <v>0.11724109549544394</v>
      </c>
      <c r="H266" s="39">
        <v>0.11724109549544394</v>
      </c>
      <c r="I266" s="39"/>
      <c r="J266" s="39">
        <f t="shared" si="13"/>
        <v>0</v>
      </c>
      <c r="K266" s="96">
        <f t="shared" ref="K266:K277" si="14">J266/$G$5</f>
        <v>0</v>
      </c>
      <c r="M266" s="66"/>
      <c r="N266" s="162"/>
      <c r="P266" s="66"/>
      <c r="Q266" s="66"/>
    </row>
    <row r="267" spans="1:17" x14ac:dyDescent="0.25">
      <c r="A267" s="26" t="s">
        <v>272</v>
      </c>
      <c r="B267" s="22">
        <v>100</v>
      </c>
      <c r="C267" s="22">
        <v>100</v>
      </c>
      <c r="D267" s="22"/>
      <c r="E267" s="22">
        <f t="shared" si="12"/>
        <v>0</v>
      </c>
      <c r="F267" s="22"/>
      <c r="G267" s="22">
        <v>0.12576104497352816</v>
      </c>
      <c r="H267" s="22">
        <v>0.12576104497352819</v>
      </c>
      <c r="I267" s="22"/>
      <c r="J267" s="22">
        <f t="shared" si="13"/>
        <v>0</v>
      </c>
      <c r="K267" s="97">
        <f t="shared" si="14"/>
        <v>0</v>
      </c>
      <c r="M267" s="66"/>
      <c r="N267" s="162"/>
      <c r="P267" s="66"/>
      <c r="Q267" s="66"/>
    </row>
    <row r="268" spans="1:17" x14ac:dyDescent="0.25">
      <c r="A268" s="25" t="s">
        <v>273</v>
      </c>
      <c r="B268" s="39">
        <v>99.388878350689978</v>
      </c>
      <c r="C268" s="39">
        <v>99.388878350689978</v>
      </c>
      <c r="D268" s="39"/>
      <c r="E268" s="39">
        <f t="shared" si="12"/>
        <v>0</v>
      </c>
      <c r="F268" s="39"/>
      <c r="G268" s="39">
        <v>0.30311127827197232</v>
      </c>
      <c r="H268" s="39">
        <v>0.30311127827197232</v>
      </c>
      <c r="I268" s="39"/>
      <c r="J268" s="39">
        <f t="shared" si="13"/>
        <v>0</v>
      </c>
      <c r="K268" s="96">
        <f t="shared" si="14"/>
        <v>0</v>
      </c>
      <c r="M268" s="66"/>
      <c r="N268" s="162"/>
      <c r="P268" s="66"/>
      <c r="Q268" s="66"/>
    </row>
    <row r="269" spans="1:17" x14ac:dyDescent="0.25">
      <c r="A269" s="26" t="s">
        <v>274</v>
      </c>
      <c r="B269" s="22">
        <v>100</v>
      </c>
      <c r="C269" s="22">
        <v>100</v>
      </c>
      <c r="D269" s="22"/>
      <c r="E269" s="22">
        <f t="shared" si="12"/>
        <v>0</v>
      </c>
      <c r="F269" s="22"/>
      <c r="G269" s="22">
        <v>0.1080810719130568</v>
      </c>
      <c r="H269" s="22">
        <v>0.10808107191305681</v>
      </c>
      <c r="I269" s="22"/>
      <c r="J269" s="22">
        <f t="shared" si="13"/>
        <v>0</v>
      </c>
      <c r="K269" s="97">
        <f t="shared" si="14"/>
        <v>0</v>
      </c>
      <c r="M269" s="66"/>
      <c r="N269" s="162"/>
      <c r="P269" s="66"/>
      <c r="Q269" s="66"/>
    </row>
    <row r="270" spans="1:17" x14ac:dyDescent="0.25">
      <c r="A270" s="25" t="s">
        <v>274</v>
      </c>
      <c r="B270" s="39">
        <v>100</v>
      </c>
      <c r="C270" s="39">
        <v>100</v>
      </c>
      <c r="D270" s="39"/>
      <c r="E270" s="39">
        <f t="shared" si="12"/>
        <v>0</v>
      </c>
      <c r="F270" s="39"/>
      <c r="G270" s="39">
        <v>0.1080810719130568</v>
      </c>
      <c r="H270" s="39">
        <v>0.10808107191305681</v>
      </c>
      <c r="I270" s="39"/>
      <c r="J270" s="39">
        <f t="shared" si="13"/>
        <v>0</v>
      </c>
      <c r="K270" s="96">
        <f t="shared" si="14"/>
        <v>0</v>
      </c>
      <c r="M270" s="66"/>
      <c r="N270" s="162"/>
      <c r="P270" s="66"/>
      <c r="Q270" s="66"/>
    </row>
    <row r="271" spans="1:17" x14ac:dyDescent="0.25">
      <c r="A271" s="26" t="s">
        <v>275</v>
      </c>
      <c r="B271" s="22">
        <v>99.053415150447591</v>
      </c>
      <c r="C271" s="22">
        <v>99.053415150447591</v>
      </c>
      <c r="D271" s="22"/>
      <c r="E271" s="22">
        <f t="shared" si="12"/>
        <v>0</v>
      </c>
      <c r="F271" s="22"/>
      <c r="G271" s="22">
        <v>0.19503020635891552</v>
      </c>
      <c r="H271" s="22">
        <v>0.19503020635891552</v>
      </c>
      <c r="I271" s="22"/>
      <c r="J271" s="22">
        <f t="shared" si="13"/>
        <v>0</v>
      </c>
      <c r="K271" s="97">
        <f t="shared" si="14"/>
        <v>0</v>
      </c>
      <c r="M271" s="66"/>
      <c r="N271" s="162"/>
      <c r="P271" s="66"/>
      <c r="Q271" s="66"/>
    </row>
    <row r="272" spans="1:17" x14ac:dyDescent="0.25">
      <c r="A272" s="25" t="s">
        <v>276</v>
      </c>
      <c r="B272" s="39">
        <v>99.053415150447591</v>
      </c>
      <c r="C272" s="39">
        <v>99.053415150447591</v>
      </c>
      <c r="D272" s="39"/>
      <c r="E272" s="39">
        <f t="shared" si="12"/>
        <v>0</v>
      </c>
      <c r="F272" s="39"/>
      <c r="G272" s="39">
        <v>0.19503020635891552</v>
      </c>
      <c r="H272" s="39">
        <v>0.19503020635891552</v>
      </c>
      <c r="I272" s="39"/>
      <c r="J272" s="39">
        <f t="shared" si="13"/>
        <v>0</v>
      </c>
      <c r="K272" s="96">
        <f t="shared" si="14"/>
        <v>0</v>
      </c>
      <c r="M272" s="66"/>
      <c r="N272" s="162"/>
      <c r="P272" s="66"/>
      <c r="Q272" s="66"/>
    </row>
    <row r="273" spans="1:17" x14ac:dyDescent="0.25">
      <c r="A273" s="26" t="s">
        <v>277</v>
      </c>
      <c r="B273" s="22">
        <v>100</v>
      </c>
      <c r="C273" s="22">
        <v>100</v>
      </c>
      <c r="D273" s="22"/>
      <c r="E273" s="22">
        <f t="shared" si="12"/>
        <v>0</v>
      </c>
      <c r="F273" s="22"/>
      <c r="G273" s="22">
        <v>0.15653409896906478</v>
      </c>
      <c r="H273" s="22">
        <v>0.15653409896906476</v>
      </c>
      <c r="I273" s="22"/>
      <c r="J273" s="22">
        <f t="shared" si="13"/>
        <v>0</v>
      </c>
      <c r="K273" s="97">
        <f t="shared" si="14"/>
        <v>0</v>
      </c>
      <c r="M273" s="66"/>
      <c r="N273" s="162"/>
      <c r="P273" s="66"/>
      <c r="Q273" s="66"/>
    </row>
    <row r="274" spans="1:17" x14ac:dyDescent="0.25">
      <c r="A274" s="25" t="s">
        <v>278</v>
      </c>
      <c r="B274" s="39">
        <v>100</v>
      </c>
      <c r="C274" s="39">
        <v>100</v>
      </c>
      <c r="D274" s="39"/>
      <c r="E274" s="39">
        <f t="shared" si="12"/>
        <v>0</v>
      </c>
      <c r="F274" s="39"/>
      <c r="G274" s="39">
        <v>0.15653409896906478</v>
      </c>
      <c r="H274" s="39">
        <v>0.15653409896906476</v>
      </c>
      <c r="I274" s="39"/>
      <c r="J274" s="39">
        <f t="shared" si="13"/>
        <v>0</v>
      </c>
      <c r="K274" s="96">
        <f t="shared" si="14"/>
        <v>0</v>
      </c>
      <c r="M274" s="66"/>
      <c r="N274" s="162"/>
      <c r="P274" s="66"/>
      <c r="Q274" s="66"/>
    </row>
    <row r="275" spans="1:17" x14ac:dyDescent="0.25">
      <c r="A275" s="26" t="s">
        <v>279</v>
      </c>
      <c r="B275" s="22">
        <v>100</v>
      </c>
      <c r="C275" s="22">
        <v>100</v>
      </c>
      <c r="D275" s="22"/>
      <c r="E275" s="22">
        <f t="shared" si="12"/>
        <v>0</v>
      </c>
      <c r="F275" s="22"/>
      <c r="G275" s="22">
        <v>0.15653409896906478</v>
      </c>
      <c r="H275" s="22">
        <v>0.15653409896906476</v>
      </c>
      <c r="I275" s="22"/>
      <c r="J275" s="22">
        <f t="shared" si="13"/>
        <v>0</v>
      </c>
      <c r="K275" s="97">
        <f t="shared" si="14"/>
        <v>0</v>
      </c>
      <c r="M275" s="66"/>
      <c r="N275" s="162"/>
      <c r="P275" s="66"/>
      <c r="Q275" s="66"/>
    </row>
    <row r="276" spans="1:17" ht="15.75" x14ac:dyDescent="0.25">
      <c r="A276" s="171"/>
      <c r="B276" s="16"/>
      <c r="C276" s="19"/>
      <c r="D276" s="16"/>
      <c r="E276" s="16"/>
      <c r="F276" s="16"/>
      <c r="G276" s="16"/>
      <c r="H276" s="19"/>
      <c r="I276" s="34"/>
      <c r="J276" s="16"/>
    </row>
    <row r="277" spans="1:17" x14ac:dyDescent="0.25">
      <c r="A277" s="112"/>
      <c r="B277" s="113"/>
      <c r="C277" s="113"/>
    </row>
    <row r="278" spans="1:17" x14ac:dyDescent="0.25">
      <c r="A278" s="21" t="s">
        <v>285</v>
      </c>
    </row>
    <row r="279" spans="1:17" x14ac:dyDescent="0.2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activeCell="A32" sqref="A32"/>
    </sheetView>
  </sheetViews>
  <sheetFormatPr defaultRowHeight="15" x14ac:dyDescent="0.25"/>
  <cols>
    <col min="1" max="1" width="62.7109375" style="151"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6384" width="9.140625" style="65"/>
  </cols>
  <sheetData>
    <row r="1" spans="1:14" ht="15.75" x14ac:dyDescent="0.25">
      <c r="A1" s="148" t="s">
        <v>92</v>
      </c>
      <c r="B1" s="163"/>
      <c r="C1" s="149"/>
      <c r="D1" s="164"/>
    </row>
    <row r="2" spans="1:14" x14ac:dyDescent="0.25">
      <c r="A2" s="152"/>
      <c r="B2" s="16"/>
      <c r="C2" s="19"/>
      <c r="D2" s="34"/>
      <c r="E2" s="34"/>
      <c r="F2" s="34"/>
      <c r="G2" s="34"/>
      <c r="H2" s="18"/>
      <c r="I2" s="34"/>
      <c r="J2" s="34"/>
    </row>
    <row r="3" spans="1:14" ht="45" x14ac:dyDescent="0.25">
      <c r="A3" s="153" t="s">
        <v>82</v>
      </c>
      <c r="B3" s="115" t="s">
        <v>84</v>
      </c>
      <c r="C3" s="115"/>
      <c r="D3" s="17"/>
      <c r="E3" s="23" t="s">
        <v>85</v>
      </c>
      <c r="F3" s="34"/>
      <c r="G3" s="114" t="s">
        <v>86</v>
      </c>
      <c r="H3" s="114"/>
      <c r="I3" s="23"/>
      <c r="J3" s="105" t="s">
        <v>87</v>
      </c>
      <c r="K3" s="104" t="s">
        <v>287</v>
      </c>
    </row>
    <row r="4" spans="1:14" ht="60" x14ac:dyDescent="0.25">
      <c r="A4" s="155"/>
      <c r="B4" s="165">
        <v>44136</v>
      </c>
      <c r="C4" s="165">
        <v>44166</v>
      </c>
      <c r="D4" s="166"/>
      <c r="E4" s="167" t="s">
        <v>291</v>
      </c>
      <c r="F4" s="166"/>
      <c r="G4" s="165">
        <v>44136</v>
      </c>
      <c r="H4" s="165">
        <v>44166</v>
      </c>
      <c r="I4" s="166"/>
      <c r="J4" s="167" t="s">
        <v>291</v>
      </c>
      <c r="K4" s="91" t="s">
        <v>291</v>
      </c>
    </row>
    <row r="5" spans="1:14" s="151" customFormat="1" x14ac:dyDescent="0.25">
      <c r="A5" s="172" t="s">
        <v>83</v>
      </c>
      <c r="B5" s="173">
        <v>100.01394405576691</v>
      </c>
      <c r="C5" s="173">
        <v>100.12191986331926</v>
      </c>
      <c r="D5" s="173"/>
      <c r="E5" s="173">
        <f>((C5/B5-1)*100)</f>
        <v>0.10796075344468026</v>
      </c>
      <c r="F5" s="173"/>
      <c r="G5" s="173">
        <v>100.01394405576691</v>
      </c>
      <c r="H5" s="173">
        <v>100.12191986331926</v>
      </c>
      <c r="I5" s="173"/>
      <c r="J5" s="173">
        <f>H5-G5</f>
        <v>0.10797580755235003</v>
      </c>
      <c r="K5" s="101">
        <f>SUM(K7+K74+K82+K100+K119+K154+K169+K190+K209+K231+K246+K253+K259)</f>
        <v>1.0796075344468958E-3</v>
      </c>
    </row>
    <row r="6" spans="1:14" x14ac:dyDescent="0.25">
      <c r="A6" s="99"/>
      <c r="B6" s="100"/>
      <c r="C6" s="100"/>
      <c r="D6" s="100"/>
      <c r="E6" s="100"/>
      <c r="F6" s="100"/>
      <c r="G6" s="100"/>
      <c r="H6" s="100"/>
      <c r="I6" s="100"/>
      <c r="J6" s="100"/>
      <c r="K6" s="12"/>
    </row>
    <row r="7" spans="1:14" x14ac:dyDescent="0.25">
      <c r="A7" s="26" t="s">
        <v>0</v>
      </c>
      <c r="B7" s="22">
        <v>102.22851091819884</v>
      </c>
      <c r="C7" s="22">
        <v>102.68681807033808</v>
      </c>
      <c r="D7" s="22"/>
      <c r="E7" s="22">
        <f t="shared" ref="E7:E70" si="0">((C7/B7-1)*100)</f>
        <v>0.44831637282281012</v>
      </c>
      <c r="F7" s="22"/>
      <c r="G7" s="22">
        <v>27.281305759942668</v>
      </c>
      <c r="H7" s="22">
        <v>27.403612320384344</v>
      </c>
      <c r="I7" s="22"/>
      <c r="J7" s="22">
        <f>H7-G7</f>
        <v>0.12230656044167532</v>
      </c>
      <c r="K7" s="95">
        <f>J7/$G$5</f>
        <v>1.2228950832443748E-3</v>
      </c>
      <c r="M7" s="93"/>
      <c r="N7" s="66"/>
    </row>
    <row r="8" spans="1:14" x14ac:dyDescent="0.25">
      <c r="A8" s="27" t="s">
        <v>1</v>
      </c>
      <c r="B8" s="39">
        <v>102.28225954438237</v>
      </c>
      <c r="C8" s="39">
        <v>102.78638239613829</v>
      </c>
      <c r="D8" s="39"/>
      <c r="E8" s="39">
        <f t="shared" si="0"/>
        <v>0.49287418365759894</v>
      </c>
      <c r="F8" s="39"/>
      <c r="G8" s="39">
        <v>24.940629747115491</v>
      </c>
      <c r="H8" s="39">
        <v>25.063555672380652</v>
      </c>
      <c r="I8" s="39"/>
      <c r="J8" s="39">
        <f t="shared" ref="J8:J71" si="1">H8-G8</f>
        <v>0.12292592526516088</v>
      </c>
      <c r="K8" s="96">
        <f>J8/$G$5</f>
        <v>1.229087867953877E-3</v>
      </c>
      <c r="M8" s="93"/>
      <c r="N8" s="66"/>
    </row>
    <row r="9" spans="1:14" x14ac:dyDescent="0.25">
      <c r="A9" s="26" t="s">
        <v>3</v>
      </c>
      <c r="B9" s="22">
        <v>101.30265152620528</v>
      </c>
      <c r="C9" s="22">
        <v>101.30230494043508</v>
      </c>
      <c r="D9" s="22"/>
      <c r="E9" s="22">
        <f t="shared" si="0"/>
        <v>-3.4212902128016864E-4</v>
      </c>
      <c r="F9" s="22"/>
      <c r="G9" s="22">
        <v>5.3264486847195274</v>
      </c>
      <c r="H9" s="22">
        <v>5.3264304613927731</v>
      </c>
      <c r="I9" s="22"/>
      <c r="J9" s="22">
        <f t="shared" si="1"/>
        <v>-1.8223326754274183E-5</v>
      </c>
      <c r="K9" s="97">
        <f>J9/$G$5</f>
        <v>-1.8220786037707914E-7</v>
      </c>
      <c r="M9" s="93"/>
      <c r="N9" s="66"/>
    </row>
    <row r="10" spans="1:14" x14ac:dyDescent="0.25">
      <c r="A10" s="27" t="s">
        <v>98</v>
      </c>
      <c r="B10" s="39">
        <v>99.973563757133292</v>
      </c>
      <c r="C10" s="39">
        <v>99.973563757133292</v>
      </c>
      <c r="D10" s="39"/>
      <c r="E10" s="39">
        <f t="shared" si="0"/>
        <v>0</v>
      </c>
      <c r="F10" s="39"/>
      <c r="G10" s="39">
        <v>1.5279366723048253</v>
      </c>
      <c r="H10" s="39">
        <v>1.5279366723048255</v>
      </c>
      <c r="I10" s="39"/>
      <c r="J10" s="39">
        <f t="shared" si="1"/>
        <v>0</v>
      </c>
      <c r="K10" s="96">
        <f t="shared" ref="K10:K73" si="2">J10/$G$5</f>
        <v>0</v>
      </c>
      <c r="M10" s="93"/>
      <c r="N10" s="66"/>
    </row>
    <row r="11" spans="1:14" x14ac:dyDescent="0.25">
      <c r="A11" s="26" t="s">
        <v>99</v>
      </c>
      <c r="B11" s="22">
        <v>98.119114901259451</v>
      </c>
      <c r="C11" s="22">
        <v>98.119114901259451</v>
      </c>
      <c r="D11" s="22"/>
      <c r="E11" s="22">
        <f t="shared" si="0"/>
        <v>0</v>
      </c>
      <c r="F11" s="22"/>
      <c r="G11" s="22">
        <v>0.80195223912589397</v>
      </c>
      <c r="H11" s="22">
        <v>0.80195223912589408</v>
      </c>
      <c r="I11" s="22"/>
      <c r="J11" s="22">
        <f t="shared" si="1"/>
        <v>0</v>
      </c>
      <c r="K11" s="97">
        <f t="shared" si="2"/>
        <v>0</v>
      </c>
      <c r="M11" s="93"/>
      <c r="N11" s="66"/>
    </row>
    <row r="12" spans="1:14" x14ac:dyDescent="0.25">
      <c r="A12" s="27" t="s">
        <v>100</v>
      </c>
      <c r="B12" s="39">
        <v>101.59397403932093</v>
      </c>
      <c r="C12" s="39">
        <v>101.59293559020631</v>
      </c>
      <c r="D12" s="39"/>
      <c r="E12" s="39">
        <f t="shared" si="0"/>
        <v>-1.0221562099843595E-3</v>
      </c>
      <c r="F12" s="39"/>
      <c r="G12" s="39">
        <v>1.7828318780837098</v>
      </c>
      <c r="H12" s="39">
        <v>1.7828136547569546</v>
      </c>
      <c r="I12" s="39"/>
      <c r="J12" s="39">
        <f t="shared" si="1"/>
        <v>-1.8223326755162361E-5</v>
      </c>
      <c r="K12" s="96">
        <f t="shared" si="2"/>
        <v>-1.822078603859597E-7</v>
      </c>
      <c r="M12" s="93"/>
      <c r="N12" s="66"/>
    </row>
    <row r="13" spans="1:14" x14ac:dyDescent="0.25">
      <c r="A13" s="26" t="s">
        <v>101</v>
      </c>
      <c r="B13" s="22">
        <v>100.5515855302102</v>
      </c>
      <c r="C13" s="22">
        <v>100.5515855302102</v>
      </c>
      <c r="D13" s="22"/>
      <c r="E13" s="22">
        <f t="shared" si="0"/>
        <v>0</v>
      </c>
      <c r="F13" s="22"/>
      <c r="G13" s="22">
        <v>0.11508346542101319</v>
      </c>
      <c r="H13" s="22">
        <v>0.11508346542101321</v>
      </c>
      <c r="I13" s="22"/>
      <c r="J13" s="22">
        <f t="shared" si="1"/>
        <v>0</v>
      </c>
      <c r="K13" s="97">
        <f t="shared" si="2"/>
        <v>0</v>
      </c>
      <c r="M13" s="93"/>
      <c r="N13" s="66"/>
    </row>
    <row r="14" spans="1:14" x14ac:dyDescent="0.25">
      <c r="A14" s="27" t="s">
        <v>102</v>
      </c>
      <c r="B14" s="39">
        <v>108.23279432773727</v>
      </c>
      <c r="C14" s="39">
        <v>108.23279432773727</v>
      </c>
      <c r="D14" s="39"/>
      <c r="E14" s="39">
        <f t="shared" si="0"/>
        <v>0</v>
      </c>
      <c r="F14" s="39"/>
      <c r="G14" s="39">
        <v>0.72672014447039646</v>
      </c>
      <c r="H14" s="39">
        <v>0.72672014447039657</v>
      </c>
      <c r="I14" s="39"/>
      <c r="J14" s="39">
        <f t="shared" si="1"/>
        <v>0</v>
      </c>
      <c r="K14" s="96">
        <f t="shared" si="2"/>
        <v>0</v>
      </c>
      <c r="M14" s="93"/>
      <c r="N14" s="66"/>
    </row>
    <row r="15" spans="1:14" x14ac:dyDescent="0.25">
      <c r="A15" s="26" t="s">
        <v>103</v>
      </c>
      <c r="B15" s="22">
        <v>100.10445732330564</v>
      </c>
      <c r="C15" s="22">
        <v>100.10445732330564</v>
      </c>
      <c r="D15" s="22"/>
      <c r="E15" s="22">
        <f t="shared" si="0"/>
        <v>0</v>
      </c>
      <c r="F15" s="22"/>
      <c r="G15" s="22">
        <v>0.3719242853136896</v>
      </c>
      <c r="H15" s="22">
        <v>0.3719242853136896</v>
      </c>
      <c r="I15" s="22"/>
      <c r="J15" s="22">
        <f t="shared" si="1"/>
        <v>0</v>
      </c>
      <c r="K15" s="97">
        <f t="shared" si="2"/>
        <v>0</v>
      </c>
      <c r="M15" s="93"/>
      <c r="N15" s="66"/>
    </row>
    <row r="16" spans="1:14" x14ac:dyDescent="0.25">
      <c r="A16" s="25" t="s">
        <v>4</v>
      </c>
      <c r="B16" s="39">
        <v>99.622702480460674</v>
      </c>
      <c r="C16" s="39">
        <v>99.691541993610102</v>
      </c>
      <c r="D16" s="39"/>
      <c r="E16" s="39">
        <f t="shared" si="0"/>
        <v>6.9100226590346203E-2</v>
      </c>
      <c r="F16" s="39"/>
      <c r="G16" s="39">
        <v>1.1046400184368037</v>
      </c>
      <c r="H16" s="39">
        <v>1.105403327192551</v>
      </c>
      <c r="I16" s="39"/>
      <c r="J16" s="39">
        <f t="shared" si="1"/>
        <v>7.6330875574726065E-4</v>
      </c>
      <c r="K16" s="96">
        <f t="shared" si="2"/>
        <v>7.6320233438813924E-6</v>
      </c>
      <c r="M16" s="93"/>
      <c r="N16" s="66"/>
    </row>
    <row r="17" spans="1:14" x14ac:dyDescent="0.25">
      <c r="A17" s="26" t="s">
        <v>104</v>
      </c>
      <c r="B17" s="22">
        <v>99.147321367942325</v>
      </c>
      <c r="C17" s="22">
        <v>99.238209628574609</v>
      </c>
      <c r="D17" s="22"/>
      <c r="E17" s="22">
        <f t="shared" si="0"/>
        <v>9.1669910370040242E-2</v>
      </c>
      <c r="F17" s="22"/>
      <c r="G17" s="22">
        <v>0.83267099604019956</v>
      </c>
      <c r="H17" s="22">
        <v>0.83343430479594716</v>
      </c>
      <c r="I17" s="22"/>
      <c r="J17" s="22">
        <f t="shared" si="1"/>
        <v>7.6330875574759371E-4</v>
      </c>
      <c r="K17" s="97">
        <f t="shared" si="2"/>
        <v>7.6320233438847213E-6</v>
      </c>
      <c r="M17" s="93"/>
      <c r="N17" s="66"/>
    </row>
    <row r="18" spans="1:14" x14ac:dyDescent="0.25">
      <c r="A18" s="27" t="s">
        <v>105</v>
      </c>
      <c r="B18" s="39">
        <v>101.10691397009795</v>
      </c>
      <c r="C18" s="39">
        <v>101.10691397009795</v>
      </c>
      <c r="D18" s="39"/>
      <c r="E18" s="39">
        <f t="shared" si="0"/>
        <v>0</v>
      </c>
      <c r="F18" s="39"/>
      <c r="G18" s="39">
        <v>0.27196902239660403</v>
      </c>
      <c r="H18" s="39">
        <v>0.27196902239660403</v>
      </c>
      <c r="I18" s="39"/>
      <c r="J18" s="39">
        <f t="shared" si="1"/>
        <v>0</v>
      </c>
      <c r="K18" s="96">
        <f t="shared" si="2"/>
        <v>0</v>
      </c>
      <c r="M18" s="93"/>
      <c r="N18" s="66"/>
    </row>
    <row r="19" spans="1:14" x14ac:dyDescent="0.25">
      <c r="A19" s="26" t="s">
        <v>5</v>
      </c>
      <c r="B19" s="22">
        <v>98.277490208866027</v>
      </c>
      <c r="C19" s="22">
        <v>98.687293881700029</v>
      </c>
      <c r="D19" s="22"/>
      <c r="E19" s="22">
        <f t="shared" si="0"/>
        <v>0.41698630272615222</v>
      </c>
      <c r="F19" s="22"/>
      <c r="G19" s="22">
        <v>5.1440657040230295</v>
      </c>
      <c r="H19" s="22">
        <v>5.1655157534120404</v>
      </c>
      <c r="I19" s="22"/>
      <c r="J19" s="22">
        <f t="shared" si="1"/>
        <v>2.145004938901085E-2</v>
      </c>
      <c r="K19" s="97">
        <f t="shared" si="2"/>
        <v>2.1447058799171532E-4</v>
      </c>
      <c r="M19" s="93"/>
      <c r="N19" s="66"/>
    </row>
    <row r="20" spans="1:14" x14ac:dyDescent="0.25">
      <c r="A20" s="27" t="s">
        <v>106</v>
      </c>
      <c r="B20" s="39">
        <v>95.834204035860793</v>
      </c>
      <c r="C20" s="39">
        <v>96.923852418578633</v>
      </c>
      <c r="D20" s="39"/>
      <c r="E20" s="39">
        <f t="shared" si="0"/>
        <v>1.1370140689122898</v>
      </c>
      <c r="F20" s="39"/>
      <c r="G20" s="39">
        <v>2.3714590002778202</v>
      </c>
      <c r="H20" s="39">
        <v>2.3984228227494655</v>
      </c>
      <c r="I20" s="39"/>
      <c r="J20" s="39">
        <f t="shared" si="1"/>
        <v>2.6963822471645305E-2</v>
      </c>
      <c r="K20" s="96">
        <f t="shared" si="2"/>
        <v>2.6960063145405516E-4</v>
      </c>
      <c r="M20" s="93"/>
      <c r="N20" s="66"/>
    </row>
    <row r="21" spans="1:14" x14ac:dyDescent="0.25">
      <c r="A21" s="26" t="s">
        <v>107</v>
      </c>
      <c r="B21" s="22">
        <v>103.14083138350057</v>
      </c>
      <c r="C21" s="22">
        <v>102.48096594124175</v>
      </c>
      <c r="D21" s="22"/>
      <c r="E21" s="22">
        <f t="shared" si="0"/>
        <v>-0.63977130434919038</v>
      </c>
      <c r="F21" s="22"/>
      <c r="G21" s="22">
        <v>1.7258017944784365</v>
      </c>
      <c r="H21" s="22">
        <v>1.7147606098274204</v>
      </c>
      <c r="I21" s="22"/>
      <c r="J21" s="22">
        <f t="shared" si="1"/>
        <v>-1.1041184651016112E-2</v>
      </c>
      <c r="K21" s="97">
        <f t="shared" si="2"/>
        <v>-1.1039645276722256E-4</v>
      </c>
      <c r="M21" s="93"/>
      <c r="N21" s="66"/>
    </row>
    <row r="22" spans="1:14" x14ac:dyDescent="0.25">
      <c r="A22" s="27" t="s">
        <v>108</v>
      </c>
      <c r="B22" s="39">
        <v>96.352332456914141</v>
      </c>
      <c r="C22" s="39">
        <v>96.861098696304239</v>
      </c>
      <c r="D22" s="39"/>
      <c r="E22" s="39">
        <f t="shared" si="0"/>
        <v>0.52802690543853892</v>
      </c>
      <c r="F22" s="39"/>
      <c r="G22" s="39">
        <v>1.0468049092667737</v>
      </c>
      <c r="H22" s="39">
        <v>1.0523323208351538</v>
      </c>
      <c r="I22" s="39"/>
      <c r="J22" s="39">
        <f t="shared" si="1"/>
        <v>5.5274115683801028E-3</v>
      </c>
      <c r="K22" s="96">
        <f t="shared" si="2"/>
        <v>5.526640930486719E-5</v>
      </c>
      <c r="M22" s="93"/>
      <c r="N22" s="66"/>
    </row>
    <row r="23" spans="1:14" x14ac:dyDescent="0.25">
      <c r="A23" s="28" t="s">
        <v>109</v>
      </c>
      <c r="B23" s="22">
        <v>104.08635867067245</v>
      </c>
      <c r="C23" s="22">
        <v>103.8904911093454</v>
      </c>
      <c r="D23" s="22"/>
      <c r="E23" s="22">
        <f t="shared" si="0"/>
        <v>-0.18817793592603715</v>
      </c>
      <c r="F23" s="22"/>
      <c r="G23" s="22">
        <v>4.9096973886539459</v>
      </c>
      <c r="H23" s="22">
        <v>4.9004584214477624</v>
      </c>
      <c r="I23" s="22"/>
      <c r="J23" s="22">
        <f t="shared" si="1"/>
        <v>-9.238967206183446E-3</v>
      </c>
      <c r="K23" s="97">
        <f t="shared" si="2"/>
        <v>-9.2376790990583048E-5</v>
      </c>
      <c r="M23" s="93"/>
      <c r="N23" s="66"/>
    </row>
    <row r="24" spans="1:14" x14ac:dyDescent="0.25">
      <c r="A24" s="25" t="s">
        <v>110</v>
      </c>
      <c r="B24" s="39">
        <v>100.60809085383522</v>
      </c>
      <c r="C24" s="39">
        <v>100.60809085383522</v>
      </c>
      <c r="D24" s="39"/>
      <c r="E24" s="39">
        <f t="shared" si="0"/>
        <v>0</v>
      </c>
      <c r="F24" s="39"/>
      <c r="G24" s="39">
        <v>0.1573452165620054</v>
      </c>
      <c r="H24" s="39">
        <v>0.15734521656200542</v>
      </c>
      <c r="I24" s="39"/>
      <c r="J24" s="39">
        <f t="shared" si="1"/>
        <v>0</v>
      </c>
      <c r="K24" s="96">
        <f t="shared" si="2"/>
        <v>0</v>
      </c>
      <c r="M24" s="93"/>
      <c r="N24" s="66"/>
    </row>
    <row r="25" spans="1:14" x14ac:dyDescent="0.25">
      <c r="A25" s="26" t="s">
        <v>111</v>
      </c>
      <c r="B25" s="22">
        <v>98.946446467558843</v>
      </c>
      <c r="C25" s="22">
        <v>98.946446467558843</v>
      </c>
      <c r="D25" s="22"/>
      <c r="E25" s="22">
        <f t="shared" si="0"/>
        <v>0</v>
      </c>
      <c r="F25" s="22"/>
      <c r="G25" s="22">
        <v>7.6984108736486798E-2</v>
      </c>
      <c r="H25" s="22">
        <v>7.6984108736486798E-2</v>
      </c>
      <c r="I25" s="22"/>
      <c r="J25" s="22">
        <f t="shared" si="1"/>
        <v>0</v>
      </c>
      <c r="K25" s="97">
        <f t="shared" si="2"/>
        <v>0</v>
      </c>
      <c r="M25" s="93"/>
      <c r="N25" s="66"/>
    </row>
    <row r="26" spans="1:14" x14ac:dyDescent="0.25">
      <c r="A26" s="25" t="s">
        <v>112</v>
      </c>
      <c r="B26" s="39">
        <v>104.99673358773097</v>
      </c>
      <c r="C26" s="39">
        <v>105.10977665999255</v>
      </c>
      <c r="D26" s="39"/>
      <c r="E26" s="39">
        <f t="shared" si="0"/>
        <v>0.10766341808825519</v>
      </c>
      <c r="F26" s="39"/>
      <c r="G26" s="39">
        <v>2.5402662894009529</v>
      </c>
      <c r="H26" s="39">
        <v>2.5430012269166662</v>
      </c>
      <c r="I26" s="39"/>
      <c r="J26" s="39">
        <f t="shared" si="1"/>
        <v>2.7349375157132982E-3</v>
      </c>
      <c r="K26" s="96">
        <f t="shared" si="2"/>
        <v>2.734556207670723E-5</v>
      </c>
      <c r="M26" s="93"/>
      <c r="N26" s="66"/>
    </row>
    <row r="27" spans="1:14" x14ac:dyDescent="0.25">
      <c r="A27" s="26" t="s">
        <v>113</v>
      </c>
      <c r="B27" s="22">
        <v>98.963333303955039</v>
      </c>
      <c r="C27" s="22">
        <v>99.008701129215396</v>
      </c>
      <c r="D27" s="22"/>
      <c r="E27" s="22">
        <f t="shared" si="0"/>
        <v>4.5843065048156717E-2</v>
      </c>
      <c r="F27" s="22"/>
      <c r="G27" s="22">
        <v>8.6386712643596819E-2</v>
      </c>
      <c r="H27" s="22">
        <v>8.6426314960466988E-2</v>
      </c>
      <c r="I27" s="22"/>
      <c r="J27" s="22">
        <f t="shared" si="1"/>
        <v>3.9602316870168686E-5</v>
      </c>
      <c r="K27" s="97">
        <f t="shared" si="2"/>
        <v>3.959679547092631E-7</v>
      </c>
      <c r="M27" s="93"/>
      <c r="N27" s="66"/>
    </row>
    <row r="28" spans="1:14" x14ac:dyDescent="0.25">
      <c r="A28" s="25" t="s">
        <v>114</v>
      </c>
      <c r="B28" s="39">
        <v>104.04206272674492</v>
      </c>
      <c r="C28" s="39">
        <v>104.06075976588707</v>
      </c>
      <c r="D28" s="39"/>
      <c r="E28" s="39">
        <f t="shared" si="0"/>
        <v>1.7970654033705458E-2</v>
      </c>
      <c r="F28" s="39"/>
      <c r="G28" s="39">
        <v>0.32422781611089402</v>
      </c>
      <c r="H28" s="39">
        <v>0.32428608197000836</v>
      </c>
      <c r="I28" s="39"/>
      <c r="J28" s="39">
        <f t="shared" si="1"/>
        <v>5.8265859114337015E-5</v>
      </c>
      <c r="K28" s="96">
        <f t="shared" si="2"/>
        <v>5.8257735623193177E-7</v>
      </c>
      <c r="M28" s="93"/>
      <c r="N28" s="66"/>
    </row>
    <row r="29" spans="1:14" x14ac:dyDescent="0.25">
      <c r="A29" s="28" t="s">
        <v>115</v>
      </c>
      <c r="B29" s="22">
        <v>102.65575950266854</v>
      </c>
      <c r="C29" s="22">
        <v>102.65575950266854</v>
      </c>
      <c r="D29" s="22"/>
      <c r="E29" s="22">
        <f t="shared" si="0"/>
        <v>0</v>
      </c>
      <c r="F29" s="22"/>
      <c r="G29" s="22">
        <v>1.1562359626712064</v>
      </c>
      <c r="H29" s="22">
        <v>1.1562359626712064</v>
      </c>
      <c r="I29" s="22"/>
      <c r="J29" s="22">
        <f t="shared" si="1"/>
        <v>0</v>
      </c>
      <c r="K29" s="97">
        <f t="shared" si="2"/>
        <v>0</v>
      </c>
      <c r="M29" s="93"/>
      <c r="N29" s="66"/>
    </row>
    <row r="30" spans="1:14" x14ac:dyDescent="0.25">
      <c r="A30" s="27" t="s">
        <v>116</v>
      </c>
      <c r="B30" s="39">
        <v>105.59839562764115</v>
      </c>
      <c r="C30" s="39">
        <v>103.35509255100827</v>
      </c>
      <c r="D30" s="39"/>
      <c r="E30" s="39">
        <f t="shared" si="0"/>
        <v>-2.124372310108924</v>
      </c>
      <c r="F30" s="39"/>
      <c r="G30" s="39">
        <v>0.56825128252880286</v>
      </c>
      <c r="H30" s="39">
        <v>0.55617950963092222</v>
      </c>
      <c r="I30" s="39"/>
      <c r="J30" s="39">
        <f t="shared" si="1"/>
        <v>-1.2071772897880639E-2</v>
      </c>
      <c r="K30" s="96">
        <f t="shared" si="2"/>
        <v>-1.2070089837822537E-4</v>
      </c>
      <c r="M30" s="93"/>
      <c r="N30" s="66"/>
    </row>
    <row r="31" spans="1:14" x14ac:dyDescent="0.25">
      <c r="A31" s="26" t="s">
        <v>6</v>
      </c>
      <c r="B31" s="22">
        <v>102.05729673746319</v>
      </c>
      <c r="C31" s="22">
        <v>102.08596956692622</v>
      </c>
      <c r="D31" s="22"/>
      <c r="E31" s="22">
        <f t="shared" si="0"/>
        <v>2.8094835332348467E-2</v>
      </c>
      <c r="F31" s="22"/>
      <c r="G31" s="22">
        <v>1.0344602253739152</v>
      </c>
      <c r="H31" s="22">
        <v>1.0347508552708129</v>
      </c>
      <c r="I31" s="22"/>
      <c r="J31" s="22">
        <f t="shared" si="1"/>
        <v>2.9062989689765395E-4</v>
      </c>
      <c r="K31" s="97">
        <f t="shared" si="2"/>
        <v>2.9058937695287893E-6</v>
      </c>
      <c r="M31" s="93"/>
      <c r="N31" s="66"/>
    </row>
    <row r="32" spans="1:14" x14ac:dyDescent="0.25">
      <c r="A32" s="27" t="s">
        <v>117</v>
      </c>
      <c r="B32" s="39">
        <v>101.64524588488106</v>
      </c>
      <c r="C32" s="39">
        <v>101.64268586727768</v>
      </c>
      <c r="D32" s="39"/>
      <c r="E32" s="39">
        <f t="shared" si="0"/>
        <v>-2.5185807571270757E-3</v>
      </c>
      <c r="F32" s="39"/>
      <c r="G32" s="39">
        <v>0.93482101166512233</v>
      </c>
      <c r="H32" s="39">
        <v>0.93479746744300929</v>
      </c>
      <c r="I32" s="39"/>
      <c r="J32" s="39">
        <f t="shared" si="1"/>
        <v>-2.3544222113036639E-5</v>
      </c>
      <c r="K32" s="96">
        <f t="shared" si="2"/>
        <v>-2.3540939551297551E-7</v>
      </c>
      <c r="M32" s="93"/>
      <c r="N32" s="66"/>
    </row>
    <row r="33" spans="1:14" x14ac:dyDescent="0.25">
      <c r="A33" s="26" t="s">
        <v>118</v>
      </c>
      <c r="B33" s="22">
        <v>106.09231829672927</v>
      </c>
      <c r="C33" s="22">
        <v>106.42683981084004</v>
      </c>
      <c r="D33" s="22"/>
      <c r="E33" s="22">
        <f t="shared" si="0"/>
        <v>0.31531172047267741</v>
      </c>
      <c r="F33" s="22"/>
      <c r="G33" s="22">
        <v>9.963921370879289E-2</v>
      </c>
      <c r="H33" s="22">
        <v>9.9953387827803539E-2</v>
      </c>
      <c r="I33" s="22"/>
      <c r="J33" s="22">
        <f t="shared" si="1"/>
        <v>3.1417411901064896E-4</v>
      </c>
      <c r="K33" s="97">
        <f t="shared" si="2"/>
        <v>3.1413031650413482E-6</v>
      </c>
      <c r="M33" s="93"/>
      <c r="N33" s="66"/>
    </row>
    <row r="34" spans="1:14" x14ac:dyDescent="0.25">
      <c r="A34" s="25" t="s">
        <v>7</v>
      </c>
      <c r="B34" s="39">
        <v>101.9024324854738</v>
      </c>
      <c r="C34" s="39">
        <v>100.22248630931389</v>
      </c>
      <c r="D34" s="39"/>
      <c r="E34" s="39">
        <f t="shared" si="0"/>
        <v>-1.6485829976623734</v>
      </c>
      <c r="F34" s="39"/>
      <c r="G34" s="39">
        <v>2.0637830432246447</v>
      </c>
      <c r="H34" s="39">
        <v>2.0297598668654042</v>
      </c>
      <c r="I34" s="39"/>
      <c r="J34" s="39">
        <f t="shared" si="1"/>
        <v>-3.4023176359240459E-2</v>
      </c>
      <c r="K34" s="96">
        <f t="shared" si="2"/>
        <v>-3.4018432809998402E-4</v>
      </c>
      <c r="M34" s="93"/>
      <c r="N34" s="66"/>
    </row>
    <row r="35" spans="1:14" x14ac:dyDescent="0.25">
      <c r="A35" s="26" t="s">
        <v>119</v>
      </c>
      <c r="B35" s="22">
        <v>104.55860117156493</v>
      </c>
      <c r="C35" s="22">
        <v>105.13272039358733</v>
      </c>
      <c r="D35" s="22"/>
      <c r="E35" s="22">
        <f t="shared" si="0"/>
        <v>0.54908846865726613</v>
      </c>
      <c r="F35" s="22"/>
      <c r="G35" s="22">
        <v>0.9034259892122678</v>
      </c>
      <c r="H35" s="22">
        <v>0.90838659714188519</v>
      </c>
      <c r="I35" s="22"/>
      <c r="J35" s="22">
        <f t="shared" si="1"/>
        <v>4.9606079296173888E-3</v>
      </c>
      <c r="K35" s="97">
        <f>J35/$G$5</f>
        <v>4.9599163161202767E-5</v>
      </c>
      <c r="M35" s="93"/>
      <c r="N35" s="66"/>
    </row>
    <row r="36" spans="1:14" x14ac:dyDescent="0.25">
      <c r="A36" s="25" t="s">
        <v>120</v>
      </c>
      <c r="B36" s="39">
        <v>95.25668388401192</v>
      </c>
      <c r="C36" s="39">
        <v>87.792125696815816</v>
      </c>
      <c r="D36" s="39"/>
      <c r="E36" s="39">
        <f t="shared" si="0"/>
        <v>-7.8362566098618576</v>
      </c>
      <c r="F36" s="39"/>
      <c r="G36" s="39">
        <v>0.5131600230958322</v>
      </c>
      <c r="H36" s="39">
        <v>0.47294748686681654</v>
      </c>
      <c r="I36" s="39"/>
      <c r="J36" s="39">
        <f t="shared" si="1"/>
        <v>-4.0212536229015661E-2</v>
      </c>
      <c r="K36" s="96">
        <f t="shared" si="2"/>
        <v>-4.0206929752308838E-4</v>
      </c>
      <c r="M36" s="93"/>
      <c r="N36" s="66"/>
    </row>
    <row r="37" spans="1:14" x14ac:dyDescent="0.25">
      <c r="A37" s="28" t="s">
        <v>121</v>
      </c>
      <c r="B37" s="22">
        <v>102.15481657690837</v>
      </c>
      <c r="C37" s="22">
        <v>99.834253273151134</v>
      </c>
      <c r="D37" s="22"/>
      <c r="E37" s="22">
        <f t="shared" si="0"/>
        <v>-2.2716141847410332</v>
      </c>
      <c r="F37" s="22"/>
      <c r="G37" s="22">
        <v>0.28068700219793047</v>
      </c>
      <c r="H37" s="22">
        <v>0.27431087644127794</v>
      </c>
      <c r="I37" s="22"/>
      <c r="J37" s="22">
        <f t="shared" si="1"/>
        <v>-6.3761257566525287E-3</v>
      </c>
      <c r="K37" s="97">
        <f t="shared" si="2"/>
        <v>-6.3752367900792468E-5</v>
      </c>
      <c r="M37" s="93"/>
      <c r="N37" s="66"/>
    </row>
    <row r="38" spans="1:14" x14ac:dyDescent="0.25">
      <c r="A38" s="27" t="s">
        <v>122</v>
      </c>
      <c r="B38" s="39">
        <v>108.87248120463028</v>
      </c>
      <c r="C38" s="39">
        <v>112.70351249649742</v>
      </c>
      <c r="D38" s="39"/>
      <c r="E38" s="39">
        <f t="shared" si="0"/>
        <v>3.5188242698966032</v>
      </c>
      <c r="F38" s="39"/>
      <c r="G38" s="39">
        <v>0.22702600659426739</v>
      </c>
      <c r="H38" s="39">
        <v>0.23501465281328357</v>
      </c>
      <c r="I38" s="39"/>
      <c r="J38" s="39">
        <f t="shared" si="1"/>
        <v>7.9886462190161822E-3</v>
      </c>
      <c r="K38" s="96">
        <f t="shared" si="2"/>
        <v>7.9875324330393193E-5</v>
      </c>
      <c r="M38" s="93"/>
      <c r="N38" s="66"/>
    </row>
    <row r="39" spans="1:14" x14ac:dyDescent="0.25">
      <c r="A39" s="28" t="s">
        <v>123</v>
      </c>
      <c r="B39" s="22">
        <v>96.234131070102478</v>
      </c>
      <c r="C39" s="22">
        <v>96.234131070102478</v>
      </c>
      <c r="D39" s="22"/>
      <c r="E39" s="22">
        <f t="shared" si="0"/>
        <v>0</v>
      </c>
      <c r="F39" s="22"/>
      <c r="G39" s="22">
        <v>4.7146743570101665E-2</v>
      </c>
      <c r="H39" s="22">
        <v>4.7146743570101672E-2</v>
      </c>
      <c r="I39" s="22"/>
      <c r="J39" s="22">
        <f t="shared" si="1"/>
        <v>0</v>
      </c>
      <c r="K39" s="97">
        <f t="shared" si="2"/>
        <v>0</v>
      </c>
      <c r="M39" s="93"/>
      <c r="N39" s="66"/>
    </row>
    <row r="40" spans="1:14" x14ac:dyDescent="0.25">
      <c r="A40" s="27" t="s">
        <v>124</v>
      </c>
      <c r="B40" s="39">
        <v>102.34629727795394</v>
      </c>
      <c r="C40" s="39">
        <v>101.92092967047691</v>
      </c>
      <c r="D40" s="39"/>
      <c r="E40" s="39">
        <f t="shared" si="0"/>
        <v>-0.41561602011043197</v>
      </c>
      <c r="F40" s="39"/>
      <c r="G40" s="39">
        <v>9.2337278554244936E-2</v>
      </c>
      <c r="H40" s="39">
        <v>9.1953510032039498E-2</v>
      </c>
      <c r="I40" s="39"/>
      <c r="J40" s="39">
        <f t="shared" si="1"/>
        <v>-3.8376852220543822E-4</v>
      </c>
      <c r="K40" s="96">
        <f t="shared" si="2"/>
        <v>-3.8371501676951384E-6</v>
      </c>
      <c r="M40" s="93"/>
      <c r="N40" s="66"/>
    </row>
    <row r="41" spans="1:14" x14ac:dyDescent="0.25">
      <c r="A41" s="26" t="s">
        <v>8</v>
      </c>
      <c r="B41" s="22">
        <v>111.08206164122583</v>
      </c>
      <c r="C41" s="22">
        <v>115.64769865157095</v>
      </c>
      <c r="D41" s="22"/>
      <c r="E41" s="22">
        <f t="shared" si="0"/>
        <v>4.1101478878662334</v>
      </c>
      <c r="F41" s="22"/>
      <c r="G41" s="22">
        <v>2.8636842280445967</v>
      </c>
      <c r="H41" s="22">
        <v>2.9813858848587307</v>
      </c>
      <c r="I41" s="22"/>
      <c r="J41" s="22">
        <f t="shared" si="1"/>
        <v>0.11770165681413403</v>
      </c>
      <c r="K41" s="97">
        <f t="shared" si="2"/>
        <v>1.1768524671770227E-3</v>
      </c>
      <c r="M41" s="93"/>
      <c r="N41" s="66"/>
    </row>
    <row r="42" spans="1:14" x14ac:dyDescent="0.25">
      <c r="A42" s="25" t="s">
        <v>125</v>
      </c>
      <c r="B42" s="39">
        <v>112.39715188180895</v>
      </c>
      <c r="C42" s="39">
        <v>115.6304638361997</v>
      </c>
      <c r="D42" s="39"/>
      <c r="E42" s="39">
        <f t="shared" si="0"/>
        <v>2.8766849517599224</v>
      </c>
      <c r="F42" s="39"/>
      <c r="G42" s="39">
        <v>2.7695166552887038E-2</v>
      </c>
      <c r="H42" s="39">
        <v>2.8491869241478784E-2</v>
      </c>
      <c r="I42" s="39"/>
      <c r="J42" s="39">
        <f t="shared" si="1"/>
        <v>7.9670268859174595E-4</v>
      </c>
      <c r="K42" s="96">
        <f t="shared" si="2"/>
        <v>7.9659161141321601E-6</v>
      </c>
      <c r="M42" s="93"/>
      <c r="N42" s="66"/>
    </row>
    <row r="43" spans="1:14" x14ac:dyDescent="0.25">
      <c r="A43" s="26" t="s">
        <v>126</v>
      </c>
      <c r="B43" s="22">
        <v>102.96556293545596</v>
      </c>
      <c r="C43" s="22">
        <v>107.16058694243104</v>
      </c>
      <c r="D43" s="22"/>
      <c r="E43" s="22">
        <f t="shared" si="0"/>
        <v>4.0742010118516303</v>
      </c>
      <c r="F43" s="22"/>
      <c r="G43" s="22">
        <v>0.85899469021772989</v>
      </c>
      <c r="H43" s="22">
        <v>0.89399186057833246</v>
      </c>
      <c r="I43" s="22"/>
      <c r="J43" s="22">
        <f t="shared" si="1"/>
        <v>3.499717036060257E-2</v>
      </c>
      <c r="K43" s="97">
        <f t="shared" si="2"/>
        <v>3.4992291016029177E-4</v>
      </c>
      <c r="M43" s="93"/>
      <c r="N43" s="66"/>
    </row>
    <row r="44" spans="1:14" x14ac:dyDescent="0.25">
      <c r="A44" s="27" t="s">
        <v>127</v>
      </c>
      <c r="B44" s="39">
        <v>103.09842332561514</v>
      </c>
      <c r="C44" s="39">
        <v>108.82772843962502</v>
      </c>
      <c r="D44" s="39"/>
      <c r="E44" s="39">
        <f t="shared" si="0"/>
        <v>5.5571219512397851</v>
      </c>
      <c r="F44" s="39"/>
      <c r="G44" s="39">
        <v>8.9128737741704059E-2</v>
      </c>
      <c r="H44" s="39">
        <v>9.408173039161126E-2</v>
      </c>
      <c r="I44" s="39"/>
      <c r="J44" s="39">
        <f t="shared" si="1"/>
        <v>4.9529926499072008E-3</v>
      </c>
      <c r="K44" s="96">
        <f t="shared" si="2"/>
        <v>4.9523020981408898E-5</v>
      </c>
      <c r="M44" s="93"/>
      <c r="N44" s="66"/>
    </row>
    <row r="45" spans="1:14" x14ac:dyDescent="0.25">
      <c r="A45" s="28" t="s">
        <v>128</v>
      </c>
      <c r="B45" s="22">
        <v>122.28934520039627</v>
      </c>
      <c r="C45" s="22">
        <v>130.51241679340106</v>
      </c>
      <c r="D45" s="22"/>
      <c r="E45" s="22">
        <f t="shared" si="0"/>
        <v>6.7242747759664434</v>
      </c>
      <c r="F45" s="22"/>
      <c r="G45" s="22">
        <v>1.078056295804638</v>
      </c>
      <c r="H45" s="22">
        <v>1.1505477633741474</v>
      </c>
      <c r="I45" s="22"/>
      <c r="J45" s="22">
        <f t="shared" si="1"/>
        <v>7.2491467569509416E-2</v>
      </c>
      <c r="K45" s="97">
        <f t="shared" si="2"/>
        <v>7.248136072814887E-4</v>
      </c>
      <c r="M45" s="93"/>
      <c r="N45" s="66"/>
    </row>
    <row r="46" spans="1:14" x14ac:dyDescent="0.25">
      <c r="A46" s="27" t="s">
        <v>129</v>
      </c>
      <c r="B46" s="39">
        <v>116.37506994176752</v>
      </c>
      <c r="C46" s="39">
        <v>117.29034995152142</v>
      </c>
      <c r="D46" s="39"/>
      <c r="E46" s="39">
        <f t="shared" si="0"/>
        <v>0.78649147984348744</v>
      </c>
      <c r="F46" s="39"/>
      <c r="G46" s="39">
        <v>0.2707948017046018</v>
      </c>
      <c r="H46" s="39">
        <v>0.2729245797478676</v>
      </c>
      <c r="I46" s="39"/>
      <c r="J46" s="39">
        <f t="shared" si="1"/>
        <v>2.1297780432658064E-3</v>
      </c>
      <c r="K46" s="96">
        <f t="shared" si="2"/>
        <v>2.1294811072326681E-5</v>
      </c>
      <c r="M46" s="93"/>
      <c r="N46" s="66"/>
    </row>
    <row r="47" spans="1:14" x14ac:dyDescent="0.25">
      <c r="A47" s="26" t="s">
        <v>130</v>
      </c>
      <c r="B47" s="22">
        <v>98.294034601724633</v>
      </c>
      <c r="C47" s="22">
        <v>98.294034601724633</v>
      </c>
      <c r="D47" s="22"/>
      <c r="E47" s="22">
        <f t="shared" si="0"/>
        <v>0</v>
      </c>
      <c r="F47" s="22"/>
      <c r="G47" s="22">
        <v>8.490573139068408E-2</v>
      </c>
      <c r="H47" s="22">
        <v>8.4905731390684094E-2</v>
      </c>
      <c r="I47" s="22"/>
      <c r="J47" s="22">
        <f t="shared" si="1"/>
        <v>0</v>
      </c>
      <c r="K47" s="97">
        <f t="shared" si="2"/>
        <v>0</v>
      </c>
      <c r="M47" s="93"/>
      <c r="N47" s="66"/>
    </row>
    <row r="48" spans="1:14" x14ac:dyDescent="0.25">
      <c r="A48" s="25" t="s">
        <v>131</v>
      </c>
      <c r="B48" s="39">
        <v>105.11481311981277</v>
      </c>
      <c r="C48" s="39">
        <v>105.65497044967314</v>
      </c>
      <c r="D48" s="39"/>
      <c r="E48" s="39">
        <f t="shared" si="0"/>
        <v>0.51387365284538689</v>
      </c>
      <c r="F48" s="39"/>
      <c r="G48" s="39">
        <v>0.45410880463235237</v>
      </c>
      <c r="H48" s="39">
        <v>0.45644235013460926</v>
      </c>
      <c r="I48" s="39"/>
      <c r="J48" s="39">
        <f t="shared" si="1"/>
        <v>2.3335455022568952E-3</v>
      </c>
      <c r="K48" s="96">
        <f t="shared" si="2"/>
        <v>2.3332201567370748E-5</v>
      </c>
      <c r="M48" s="93"/>
      <c r="N48" s="66"/>
    </row>
    <row r="49" spans="1:14" x14ac:dyDescent="0.25">
      <c r="A49" s="28" t="s">
        <v>9</v>
      </c>
      <c r="B49" s="22">
        <v>99.926379450785532</v>
      </c>
      <c r="C49" s="22">
        <v>99.967970431363952</v>
      </c>
      <c r="D49" s="22"/>
      <c r="E49" s="22">
        <f t="shared" si="0"/>
        <v>4.1621622645604539E-2</v>
      </c>
      <c r="F49" s="22"/>
      <c r="G49" s="22">
        <v>1.321677648321447</v>
      </c>
      <c r="H49" s="22">
        <v>1.3222277520048227</v>
      </c>
      <c r="I49" s="22"/>
      <c r="J49" s="22">
        <f t="shared" si="1"/>
        <v>5.5010368337571336E-4</v>
      </c>
      <c r="K49" s="97">
        <f t="shared" si="2"/>
        <v>5.5002698730587036E-6</v>
      </c>
      <c r="M49" s="93"/>
      <c r="N49" s="66"/>
    </row>
    <row r="50" spans="1:14" x14ac:dyDescent="0.25">
      <c r="A50" s="27" t="s">
        <v>132</v>
      </c>
      <c r="B50" s="39">
        <v>99.478118334106441</v>
      </c>
      <c r="C50" s="39">
        <v>99.478118334106441</v>
      </c>
      <c r="D50" s="39"/>
      <c r="E50" s="39">
        <f t="shared" si="0"/>
        <v>0</v>
      </c>
      <c r="F50" s="39"/>
      <c r="G50" s="39">
        <v>0.64963725856312082</v>
      </c>
      <c r="H50" s="39">
        <v>0.64963725856312082</v>
      </c>
      <c r="I50" s="39"/>
      <c r="J50" s="39">
        <f t="shared" si="1"/>
        <v>0</v>
      </c>
      <c r="K50" s="96">
        <f t="shared" si="2"/>
        <v>0</v>
      </c>
      <c r="M50" s="93"/>
      <c r="N50" s="66"/>
    </row>
    <row r="51" spans="1:14" x14ac:dyDescent="0.25">
      <c r="A51" s="28" t="s">
        <v>133</v>
      </c>
      <c r="B51" s="22">
        <v>99.93358979328984</v>
      </c>
      <c r="C51" s="22">
        <v>100.30090242741133</v>
      </c>
      <c r="D51" s="22"/>
      <c r="E51" s="22">
        <f t="shared" si="0"/>
        <v>0.36755672930519623</v>
      </c>
      <c r="F51" s="22"/>
      <c r="G51" s="22">
        <v>0.16903072299376157</v>
      </c>
      <c r="H51" s="22">
        <v>0.16965200679071837</v>
      </c>
      <c r="I51" s="22"/>
      <c r="J51" s="22">
        <f t="shared" si="1"/>
        <v>6.2128379695680636E-4</v>
      </c>
      <c r="K51" s="97">
        <f t="shared" si="2"/>
        <v>6.2119717687604027E-6</v>
      </c>
      <c r="M51" s="93"/>
      <c r="N51" s="66"/>
    </row>
    <row r="52" spans="1:14" x14ac:dyDescent="0.25">
      <c r="A52" s="27" t="s">
        <v>134</v>
      </c>
      <c r="B52" s="39">
        <v>98.816890889700829</v>
      </c>
      <c r="C52" s="39">
        <v>98.816890889700829</v>
      </c>
      <c r="D52" s="39"/>
      <c r="E52" s="39">
        <f t="shared" si="0"/>
        <v>0</v>
      </c>
      <c r="F52" s="39"/>
      <c r="G52" s="39">
        <v>5.8923733542473045E-2</v>
      </c>
      <c r="H52" s="39">
        <v>5.8923733542473052E-2</v>
      </c>
      <c r="I52" s="39"/>
      <c r="J52" s="39">
        <f t="shared" si="1"/>
        <v>0</v>
      </c>
      <c r="K52" s="96">
        <f t="shared" si="2"/>
        <v>0</v>
      </c>
      <c r="M52" s="93"/>
      <c r="N52" s="66"/>
    </row>
    <row r="53" spans="1:14" x14ac:dyDescent="0.25">
      <c r="A53" s="28" t="s">
        <v>135</v>
      </c>
      <c r="B53" s="22">
        <v>99.185930035341556</v>
      </c>
      <c r="C53" s="22">
        <v>99.157444559436499</v>
      </c>
      <c r="D53" s="22"/>
      <c r="E53" s="22">
        <f t="shared" si="0"/>
        <v>-2.8719270863220014E-2</v>
      </c>
      <c r="F53" s="22"/>
      <c r="G53" s="22">
        <v>0.24784791340995058</v>
      </c>
      <c r="H53" s="22">
        <v>0.24777673329636951</v>
      </c>
      <c r="I53" s="22"/>
      <c r="J53" s="22">
        <f t="shared" si="1"/>
        <v>-7.1180113581065241E-5</v>
      </c>
      <c r="K53" s="97">
        <f t="shared" si="2"/>
        <v>-7.1170189570142162E-7</v>
      </c>
      <c r="M53" s="93"/>
      <c r="N53" s="66"/>
    </row>
    <row r="54" spans="1:14" x14ac:dyDescent="0.25">
      <c r="A54" s="27" t="s">
        <v>136</v>
      </c>
      <c r="B54" s="39">
        <v>102.76845163455297</v>
      </c>
      <c r="C54" s="39">
        <v>102.76845163455297</v>
      </c>
      <c r="D54" s="39"/>
      <c r="E54" s="39">
        <f t="shared" si="0"/>
        <v>0</v>
      </c>
      <c r="F54" s="39"/>
      <c r="G54" s="39">
        <v>0.19623801981214092</v>
      </c>
      <c r="H54" s="39">
        <v>0.19623801981214095</v>
      </c>
      <c r="I54" s="39"/>
      <c r="J54" s="39">
        <f t="shared" si="1"/>
        <v>0</v>
      </c>
      <c r="K54" s="96">
        <f t="shared" si="2"/>
        <v>0</v>
      </c>
      <c r="M54" s="93"/>
      <c r="N54" s="66"/>
    </row>
    <row r="55" spans="1:14" x14ac:dyDescent="0.25">
      <c r="A55" s="26" t="s">
        <v>10</v>
      </c>
      <c r="B55" s="22">
        <v>104.03896475675667</v>
      </c>
      <c r="C55" s="22">
        <v>106.29788784067486</v>
      </c>
      <c r="D55" s="22"/>
      <c r="E55" s="22">
        <f t="shared" si="0"/>
        <v>2.1712279521423072</v>
      </c>
      <c r="F55" s="22"/>
      <c r="G55" s="22">
        <v>1.1721728063175729</v>
      </c>
      <c r="H55" s="22">
        <v>1.1976233499357514</v>
      </c>
      <c r="I55" s="22"/>
      <c r="J55" s="22">
        <f t="shared" si="1"/>
        <v>2.5450543618178445E-2</v>
      </c>
      <c r="K55" s="97">
        <f t="shared" si="2"/>
        <v>2.5446995274966302E-4</v>
      </c>
      <c r="M55" s="93"/>
      <c r="N55" s="66"/>
    </row>
    <row r="56" spans="1:14" x14ac:dyDescent="0.25">
      <c r="A56" s="27" t="s">
        <v>137</v>
      </c>
      <c r="B56" s="39">
        <v>98.992727531354404</v>
      </c>
      <c r="C56" s="39">
        <v>98.992727531354404</v>
      </c>
      <c r="D56" s="39"/>
      <c r="E56" s="39">
        <f t="shared" si="0"/>
        <v>0</v>
      </c>
      <c r="F56" s="39"/>
      <c r="G56" s="39">
        <v>5.0798736431971726E-2</v>
      </c>
      <c r="H56" s="39">
        <v>5.0798736431971733E-2</v>
      </c>
      <c r="I56" s="39"/>
      <c r="J56" s="39">
        <f t="shared" si="1"/>
        <v>0</v>
      </c>
      <c r="K56" s="96">
        <f t="shared" si="2"/>
        <v>0</v>
      </c>
      <c r="M56" s="93"/>
      <c r="N56" s="66"/>
    </row>
    <row r="57" spans="1:14" x14ac:dyDescent="0.25">
      <c r="A57" s="28" t="s">
        <v>138</v>
      </c>
      <c r="B57" s="22">
        <v>104.17176950556781</v>
      </c>
      <c r="C57" s="22">
        <v>104.03025760710673</v>
      </c>
      <c r="D57" s="22"/>
      <c r="E57" s="22">
        <f t="shared" si="0"/>
        <v>-0.1358447678605601</v>
      </c>
      <c r="F57" s="22"/>
      <c r="G57" s="22">
        <v>0.11728694772117422</v>
      </c>
      <c r="H57" s="22">
        <v>0.11712761953931168</v>
      </c>
      <c r="I57" s="22"/>
      <c r="J57" s="22">
        <f t="shared" si="1"/>
        <v>-1.5932818186253916E-4</v>
      </c>
      <c r="K57" s="97">
        <f t="shared" si="2"/>
        <v>-1.5930596814950037E-6</v>
      </c>
      <c r="M57" s="93"/>
      <c r="N57" s="66"/>
    </row>
    <row r="58" spans="1:14" x14ac:dyDescent="0.25">
      <c r="A58" s="27" t="s">
        <v>139</v>
      </c>
      <c r="B58" s="39">
        <v>104.71337654098728</v>
      </c>
      <c r="C58" s="39">
        <v>106.31444420281657</v>
      </c>
      <c r="D58" s="39"/>
      <c r="E58" s="39">
        <f t="shared" si="0"/>
        <v>1.5290001284626653</v>
      </c>
      <c r="F58" s="39"/>
      <c r="G58" s="39">
        <v>0.33254216747596493</v>
      </c>
      <c r="H58" s="39">
        <v>0.33762673764386503</v>
      </c>
      <c r="I58" s="39"/>
      <c r="J58" s="39">
        <f t="shared" si="1"/>
        <v>5.0845701679000932E-3</v>
      </c>
      <c r="K58" s="96">
        <f t="shared" si="2"/>
        <v>5.0838612714492895E-5</v>
      </c>
      <c r="M58" s="93"/>
      <c r="N58" s="66"/>
    </row>
    <row r="59" spans="1:14" x14ac:dyDescent="0.25">
      <c r="A59" s="28" t="s">
        <v>140</v>
      </c>
      <c r="B59" s="22">
        <v>105.06816602122726</v>
      </c>
      <c r="C59" s="22">
        <v>108.61266311592325</v>
      </c>
      <c r="D59" s="22"/>
      <c r="E59" s="22">
        <f t="shared" si="0"/>
        <v>3.3735214279650538</v>
      </c>
      <c r="F59" s="22"/>
      <c r="G59" s="22">
        <v>0.59488816266159139</v>
      </c>
      <c r="H59" s="22">
        <v>0.61495684230140779</v>
      </c>
      <c r="I59" s="22"/>
      <c r="J59" s="22">
        <f t="shared" si="1"/>
        <v>2.00686796398164E-2</v>
      </c>
      <c r="K59" s="97">
        <f t="shared" si="2"/>
        <v>2.0065881642090103E-4</v>
      </c>
      <c r="M59" s="93"/>
      <c r="N59" s="66"/>
    </row>
    <row r="60" spans="1:14" x14ac:dyDescent="0.25">
      <c r="A60" s="27" t="s">
        <v>141</v>
      </c>
      <c r="B60" s="39">
        <v>97.039767281619575</v>
      </c>
      <c r="C60" s="39">
        <v>97.617804670077859</v>
      </c>
      <c r="D60" s="39"/>
      <c r="E60" s="39">
        <f t="shared" si="0"/>
        <v>0.59567062519920722</v>
      </c>
      <c r="F60" s="39"/>
      <c r="G60" s="39">
        <v>7.6656792026870757E-2</v>
      </c>
      <c r="H60" s="39">
        <v>7.7113414019194887E-2</v>
      </c>
      <c r="I60" s="39"/>
      <c r="J60" s="39">
        <f t="shared" si="1"/>
        <v>4.5662199232412992E-4</v>
      </c>
      <c r="K60" s="96">
        <f t="shared" si="2"/>
        <v>4.5655832957604535E-6</v>
      </c>
      <c r="M60" s="93"/>
      <c r="N60" s="66"/>
    </row>
    <row r="61" spans="1:14" x14ac:dyDescent="0.25">
      <c r="A61" s="26" t="s">
        <v>11</v>
      </c>
      <c r="B61" s="22">
        <v>101.65929080040151</v>
      </c>
      <c r="C61" s="22">
        <v>101.63239079871062</v>
      </c>
      <c r="D61" s="22"/>
      <c r="E61" s="22">
        <f t="shared" si="0"/>
        <v>-2.6460937784533733E-2</v>
      </c>
      <c r="F61" s="22"/>
      <c r="G61" s="22">
        <v>2.3406760128271831</v>
      </c>
      <c r="H61" s="22">
        <v>2.3400566480036917</v>
      </c>
      <c r="I61" s="22"/>
      <c r="J61" s="22">
        <f t="shared" si="1"/>
        <v>-6.1936482349134181E-4</v>
      </c>
      <c r="K61" s="97">
        <f t="shared" si="2"/>
        <v>-6.1927847095599918E-6</v>
      </c>
      <c r="M61" s="93"/>
      <c r="N61" s="66"/>
    </row>
    <row r="62" spans="1:14" x14ac:dyDescent="0.25">
      <c r="A62" s="25" t="s">
        <v>142</v>
      </c>
      <c r="B62" s="39">
        <v>100.41300589262161</v>
      </c>
      <c r="C62" s="39">
        <v>100.24084560910646</v>
      </c>
      <c r="D62" s="39"/>
      <c r="E62" s="39">
        <f t="shared" si="0"/>
        <v>-0.17145217592555717</v>
      </c>
      <c r="F62" s="39"/>
      <c r="G62" s="39">
        <v>0.55587805386926281</v>
      </c>
      <c r="H62" s="39">
        <v>0.55492498885041142</v>
      </c>
      <c r="I62" s="39"/>
      <c r="J62" s="39">
        <f t="shared" si="1"/>
        <v>-9.5306501885139561E-4</v>
      </c>
      <c r="K62" s="96">
        <f t="shared" si="2"/>
        <v>-9.529321414621692E-6</v>
      </c>
      <c r="M62" s="93"/>
      <c r="N62" s="66"/>
    </row>
    <row r="63" spans="1:14" x14ac:dyDescent="0.25">
      <c r="A63" s="26" t="s">
        <v>142</v>
      </c>
      <c r="B63" s="22">
        <v>100.41300589262161</v>
      </c>
      <c r="C63" s="22">
        <v>100.24084560910646</v>
      </c>
      <c r="D63" s="22"/>
      <c r="E63" s="22">
        <f t="shared" si="0"/>
        <v>-0.17145217592555717</v>
      </c>
      <c r="F63" s="22"/>
      <c r="G63" s="22">
        <v>0.55587805386926281</v>
      </c>
      <c r="H63" s="22">
        <v>0.55492498885041142</v>
      </c>
      <c r="I63" s="22"/>
      <c r="J63" s="22">
        <f t="shared" si="1"/>
        <v>-9.5306501885139561E-4</v>
      </c>
      <c r="K63" s="97">
        <f t="shared" si="2"/>
        <v>-9.529321414621692E-6</v>
      </c>
      <c r="M63" s="93"/>
      <c r="N63" s="66"/>
    </row>
    <row r="64" spans="1:14" x14ac:dyDescent="0.25">
      <c r="A64" s="27" t="s">
        <v>143</v>
      </c>
      <c r="B64" s="39">
        <v>102.24793123396771</v>
      </c>
      <c r="C64" s="39">
        <v>102.03807306376044</v>
      </c>
      <c r="D64" s="39"/>
      <c r="E64" s="39">
        <f t="shared" si="0"/>
        <v>-0.20524441685481065</v>
      </c>
      <c r="F64" s="39"/>
      <c r="G64" s="39">
        <v>0.56636715629420231</v>
      </c>
      <c r="H64" s="39">
        <v>0.565204719327009</v>
      </c>
      <c r="I64" s="39"/>
      <c r="J64" s="39">
        <f t="shared" si="1"/>
        <v>-1.1624369671933144E-3</v>
      </c>
      <c r="K64" s="96">
        <f t="shared" si="2"/>
        <v>-1.1622748989332423E-5</v>
      </c>
      <c r="M64" s="93"/>
      <c r="N64" s="66"/>
    </row>
    <row r="65" spans="1:14" x14ac:dyDescent="0.25">
      <c r="A65" s="28" t="s">
        <v>143</v>
      </c>
      <c r="B65" s="22">
        <v>102.24793123396771</v>
      </c>
      <c r="C65" s="22">
        <v>102.03807306376044</v>
      </c>
      <c r="D65" s="22"/>
      <c r="E65" s="22">
        <f t="shared" si="0"/>
        <v>-0.20524441685481065</v>
      </c>
      <c r="F65" s="22"/>
      <c r="G65" s="22">
        <v>0.56636715629420231</v>
      </c>
      <c r="H65" s="22">
        <v>0.565204719327009</v>
      </c>
      <c r="I65" s="22"/>
      <c r="J65" s="22">
        <f t="shared" si="1"/>
        <v>-1.1624369671933144E-3</v>
      </c>
      <c r="K65" s="97">
        <f t="shared" si="2"/>
        <v>-1.1622748989332423E-5</v>
      </c>
      <c r="M65" s="93"/>
      <c r="N65" s="66"/>
    </row>
    <row r="66" spans="1:14" x14ac:dyDescent="0.25">
      <c r="A66" s="25" t="s">
        <v>144</v>
      </c>
      <c r="B66" s="39">
        <v>100.84247160146154</v>
      </c>
      <c r="C66" s="39">
        <v>100.84247160146154</v>
      </c>
      <c r="D66" s="39"/>
      <c r="E66" s="39">
        <f t="shared" si="0"/>
        <v>0</v>
      </c>
      <c r="F66" s="39"/>
      <c r="G66" s="39">
        <v>0.15477901652562262</v>
      </c>
      <c r="H66" s="39">
        <v>0.15477901652562265</v>
      </c>
      <c r="I66" s="39"/>
      <c r="J66" s="39">
        <f t="shared" si="1"/>
        <v>0</v>
      </c>
      <c r="K66" s="96">
        <f t="shared" si="2"/>
        <v>0</v>
      </c>
      <c r="M66" s="93"/>
      <c r="N66" s="66"/>
    </row>
    <row r="67" spans="1:14" x14ac:dyDescent="0.25">
      <c r="A67" s="26" t="s">
        <v>144</v>
      </c>
      <c r="B67" s="22">
        <v>100.84247160146154</v>
      </c>
      <c r="C67" s="22">
        <v>100.84247160146154</v>
      </c>
      <c r="D67" s="22"/>
      <c r="E67" s="22">
        <f t="shared" si="0"/>
        <v>0</v>
      </c>
      <c r="F67" s="22"/>
      <c r="G67" s="22">
        <v>0.15477901652562262</v>
      </c>
      <c r="H67" s="22">
        <v>0.15477901652562265</v>
      </c>
      <c r="I67" s="22"/>
      <c r="J67" s="22">
        <f t="shared" si="1"/>
        <v>0</v>
      </c>
      <c r="K67" s="97">
        <f t="shared" si="2"/>
        <v>0</v>
      </c>
      <c r="M67" s="93"/>
      <c r="N67" s="66"/>
    </row>
    <row r="68" spans="1:14" x14ac:dyDescent="0.25">
      <c r="A68" s="27" t="s">
        <v>145</v>
      </c>
      <c r="B68" s="39">
        <v>97.832802208660297</v>
      </c>
      <c r="C68" s="39">
        <v>97.832802208660297</v>
      </c>
      <c r="D68" s="39"/>
      <c r="E68" s="39">
        <f t="shared" si="0"/>
        <v>0</v>
      </c>
      <c r="F68" s="39"/>
      <c r="G68" s="39">
        <v>0.59145024317675643</v>
      </c>
      <c r="H68" s="39">
        <v>0.59145024317675654</v>
      </c>
      <c r="I68" s="39"/>
      <c r="J68" s="39">
        <f t="shared" si="1"/>
        <v>0</v>
      </c>
      <c r="K68" s="96">
        <f t="shared" si="2"/>
        <v>0</v>
      </c>
      <c r="M68" s="93"/>
      <c r="N68" s="66"/>
    </row>
    <row r="69" spans="1:14" x14ac:dyDescent="0.25">
      <c r="A69" s="28" t="s">
        <v>145</v>
      </c>
      <c r="B69" s="22">
        <v>97.832802208660297</v>
      </c>
      <c r="C69" s="22">
        <v>97.832802208660297</v>
      </c>
      <c r="D69" s="22"/>
      <c r="E69" s="22">
        <f t="shared" si="0"/>
        <v>0</v>
      </c>
      <c r="F69" s="22"/>
      <c r="G69" s="22">
        <v>0.59145024317675643</v>
      </c>
      <c r="H69" s="22">
        <v>0.59145024317675654</v>
      </c>
      <c r="I69" s="22"/>
      <c r="J69" s="22">
        <f t="shared" si="1"/>
        <v>0</v>
      </c>
      <c r="K69" s="97">
        <f t="shared" si="2"/>
        <v>0</v>
      </c>
      <c r="M69" s="93"/>
      <c r="N69" s="66"/>
    </row>
    <row r="70" spans="1:14" x14ac:dyDescent="0.25">
      <c r="A70" s="27" t="s">
        <v>146</v>
      </c>
      <c r="B70" s="39">
        <v>102.26445499727497</v>
      </c>
      <c r="C70" s="39">
        <v>102.26445499727497</v>
      </c>
      <c r="D70" s="39"/>
      <c r="E70" s="39">
        <f t="shared" si="0"/>
        <v>0</v>
      </c>
      <c r="F70" s="39"/>
      <c r="G70" s="39">
        <v>0.24997652435226422</v>
      </c>
      <c r="H70" s="39">
        <v>0.24997652435226428</v>
      </c>
      <c r="I70" s="39"/>
      <c r="J70" s="39">
        <f t="shared" si="1"/>
        <v>0</v>
      </c>
      <c r="K70" s="96">
        <f t="shared" si="2"/>
        <v>0</v>
      </c>
      <c r="M70" s="93"/>
      <c r="N70" s="66"/>
    </row>
    <row r="71" spans="1:14" x14ac:dyDescent="0.25">
      <c r="A71" s="28" t="s">
        <v>146</v>
      </c>
      <c r="B71" s="22">
        <v>102.26445499727497</v>
      </c>
      <c r="C71" s="22">
        <v>102.26445499727497</v>
      </c>
      <c r="D71" s="22"/>
      <c r="E71" s="22">
        <f t="shared" ref="E71:E134" si="3">((C71/B71-1)*100)</f>
        <v>0</v>
      </c>
      <c r="F71" s="22"/>
      <c r="G71" s="22">
        <v>0.24997652435226422</v>
      </c>
      <c r="H71" s="22">
        <v>0.24997652435226428</v>
      </c>
      <c r="I71" s="22"/>
      <c r="J71" s="22">
        <f t="shared" si="1"/>
        <v>0</v>
      </c>
      <c r="K71" s="97">
        <f t="shared" si="2"/>
        <v>0</v>
      </c>
      <c r="M71" s="93"/>
      <c r="N71" s="66"/>
    </row>
    <row r="72" spans="1:14" x14ac:dyDescent="0.25">
      <c r="A72" s="27" t="s">
        <v>147</v>
      </c>
      <c r="B72" s="39">
        <v>115.45066712212609</v>
      </c>
      <c r="C72" s="39">
        <v>116.22794249194756</v>
      </c>
      <c r="D72" s="39"/>
      <c r="E72" s="39">
        <f t="shared" si="3"/>
        <v>0.67325325110443313</v>
      </c>
      <c r="F72" s="39"/>
      <c r="G72" s="39">
        <v>0.22222501860907462</v>
      </c>
      <c r="H72" s="39">
        <v>0.22372115577162763</v>
      </c>
      <c r="I72" s="39"/>
      <c r="J72" s="39">
        <f t="shared" ref="J72:J135" si="4">H72-G72</f>
        <v>1.4961371625530073E-3</v>
      </c>
      <c r="K72" s="96">
        <f t="shared" si="2"/>
        <v>1.4959285694390515E-5</v>
      </c>
      <c r="M72" s="93"/>
      <c r="N72" s="66"/>
    </row>
    <row r="73" spans="1:14" x14ac:dyDescent="0.25">
      <c r="A73" s="28" t="s">
        <v>147</v>
      </c>
      <c r="B73" s="22">
        <v>115.45066712212609</v>
      </c>
      <c r="C73" s="22">
        <v>116.22794249194756</v>
      </c>
      <c r="D73" s="22"/>
      <c r="E73" s="22">
        <f t="shared" si="3"/>
        <v>0.67325325110443313</v>
      </c>
      <c r="F73" s="22"/>
      <c r="G73" s="22">
        <v>0.22222501860907462</v>
      </c>
      <c r="H73" s="22">
        <v>0.22372115577162763</v>
      </c>
      <c r="I73" s="22"/>
      <c r="J73" s="22">
        <f t="shared" si="4"/>
        <v>1.4961371625530073E-3</v>
      </c>
      <c r="K73" s="97">
        <f t="shared" si="2"/>
        <v>1.4959285694390515E-5</v>
      </c>
      <c r="M73" s="93"/>
      <c r="N73" s="66"/>
    </row>
    <row r="74" spans="1:14" x14ac:dyDescent="0.25">
      <c r="A74" s="27" t="s">
        <v>148</v>
      </c>
      <c r="B74" s="39">
        <v>129.39097612366447</v>
      </c>
      <c r="C74" s="39">
        <v>129.39097612366447</v>
      </c>
      <c r="D74" s="39"/>
      <c r="E74" s="39">
        <f t="shared" si="3"/>
        <v>0</v>
      </c>
      <c r="F74" s="39"/>
      <c r="G74" s="39">
        <v>3.0998168126483128</v>
      </c>
      <c r="H74" s="39">
        <v>3.0998168126483128</v>
      </c>
      <c r="I74" s="39"/>
      <c r="J74" s="39">
        <f t="shared" si="4"/>
        <v>0</v>
      </c>
      <c r="K74" s="96">
        <f t="shared" ref="K74:K137" si="5">J74/$G$5</f>
        <v>0</v>
      </c>
      <c r="M74" s="93"/>
      <c r="N74" s="66"/>
    </row>
    <row r="75" spans="1:14" x14ac:dyDescent="0.25">
      <c r="A75" s="28" t="s">
        <v>12</v>
      </c>
      <c r="B75" s="22">
        <v>135.58203065754455</v>
      </c>
      <c r="C75" s="22">
        <v>135.58203065754455</v>
      </c>
      <c r="D75" s="22"/>
      <c r="E75" s="22">
        <f t="shared" si="3"/>
        <v>0</v>
      </c>
      <c r="F75" s="22"/>
      <c r="G75" s="22">
        <v>2.4299902490955509</v>
      </c>
      <c r="H75" s="22">
        <v>2.4299902490955509</v>
      </c>
      <c r="I75" s="22"/>
      <c r="J75" s="22">
        <f t="shared" si="4"/>
        <v>0</v>
      </c>
      <c r="K75" s="97">
        <f t="shared" si="5"/>
        <v>0</v>
      </c>
      <c r="M75" s="93"/>
      <c r="N75" s="66"/>
    </row>
    <row r="76" spans="1:14" x14ac:dyDescent="0.25">
      <c r="A76" s="25" t="s">
        <v>13</v>
      </c>
      <c r="B76" s="39">
        <v>135.58203065754455</v>
      </c>
      <c r="C76" s="39">
        <v>135.58203065754455</v>
      </c>
      <c r="D76" s="39"/>
      <c r="E76" s="39">
        <f t="shared" si="3"/>
        <v>0</v>
      </c>
      <c r="F76" s="39"/>
      <c r="G76" s="39">
        <v>2.4299902490955509</v>
      </c>
      <c r="H76" s="39">
        <v>2.4299902490955509</v>
      </c>
      <c r="I76" s="39"/>
      <c r="J76" s="39">
        <f t="shared" si="4"/>
        <v>0</v>
      </c>
      <c r="K76" s="96">
        <f t="shared" si="5"/>
        <v>0</v>
      </c>
      <c r="M76" s="93"/>
      <c r="N76" s="66"/>
    </row>
    <row r="77" spans="1:14" x14ac:dyDescent="0.25">
      <c r="A77" s="26" t="s">
        <v>149</v>
      </c>
      <c r="B77" s="22">
        <v>135.15151403974122</v>
      </c>
      <c r="C77" s="22">
        <v>135.15151403974122</v>
      </c>
      <c r="D77" s="22"/>
      <c r="E77" s="22">
        <f t="shared" si="3"/>
        <v>0</v>
      </c>
      <c r="F77" s="22"/>
      <c r="G77" s="22">
        <v>2.3085934907507224</v>
      </c>
      <c r="H77" s="22">
        <v>2.3085934907507228</v>
      </c>
      <c r="I77" s="22"/>
      <c r="J77" s="22">
        <f t="shared" si="4"/>
        <v>0</v>
      </c>
      <c r="K77" s="97">
        <f t="shared" si="5"/>
        <v>0</v>
      </c>
      <c r="M77" s="93"/>
      <c r="N77" s="66"/>
    </row>
    <row r="78" spans="1:14" x14ac:dyDescent="0.25">
      <c r="A78" s="27" t="s">
        <v>150</v>
      </c>
      <c r="B78" s="39">
        <v>144.32482839333676</v>
      </c>
      <c r="C78" s="39">
        <v>144.32482839333676</v>
      </c>
      <c r="D78" s="39"/>
      <c r="E78" s="39">
        <f t="shared" si="3"/>
        <v>0</v>
      </c>
      <c r="F78" s="39"/>
      <c r="G78" s="39">
        <v>0.12139675834482766</v>
      </c>
      <c r="H78" s="39">
        <v>0.12139675834482767</v>
      </c>
      <c r="I78" s="39"/>
      <c r="J78" s="39">
        <f t="shared" si="4"/>
        <v>0</v>
      </c>
      <c r="K78" s="96">
        <f t="shared" si="5"/>
        <v>0</v>
      </c>
      <c r="M78" s="93"/>
      <c r="N78" s="66"/>
    </row>
    <row r="79" spans="1:14" x14ac:dyDescent="0.25">
      <c r="A79" s="28" t="s">
        <v>14</v>
      </c>
      <c r="B79" s="22">
        <v>111.00280222646627</v>
      </c>
      <c r="C79" s="22">
        <v>111.00280222646627</v>
      </c>
      <c r="D79" s="22"/>
      <c r="E79" s="22">
        <f t="shared" si="3"/>
        <v>0</v>
      </c>
      <c r="F79" s="22"/>
      <c r="G79" s="22">
        <v>0.66982656355276216</v>
      </c>
      <c r="H79" s="22">
        <v>0.66982656355276227</v>
      </c>
      <c r="I79" s="22"/>
      <c r="J79" s="22">
        <f t="shared" si="4"/>
        <v>0</v>
      </c>
      <c r="K79" s="97">
        <f t="shared" si="5"/>
        <v>0</v>
      </c>
      <c r="M79" s="93"/>
      <c r="N79" s="66"/>
    </row>
    <row r="80" spans="1:14" x14ac:dyDescent="0.25">
      <c r="A80" s="27" t="s">
        <v>15</v>
      </c>
      <c r="B80" s="39">
        <v>111.00280222646627</v>
      </c>
      <c r="C80" s="39">
        <v>111.00280222646627</v>
      </c>
      <c r="D80" s="39"/>
      <c r="E80" s="39">
        <f t="shared" si="3"/>
        <v>0</v>
      </c>
      <c r="F80" s="39"/>
      <c r="G80" s="39">
        <v>0.66982656355276216</v>
      </c>
      <c r="H80" s="39">
        <v>0.66982656355276227</v>
      </c>
      <c r="I80" s="39"/>
      <c r="J80" s="39">
        <f t="shared" si="4"/>
        <v>0</v>
      </c>
      <c r="K80" s="96">
        <f t="shared" si="5"/>
        <v>0</v>
      </c>
      <c r="M80" s="93"/>
      <c r="N80" s="66"/>
    </row>
    <row r="81" spans="1:14" x14ac:dyDescent="0.25">
      <c r="A81" s="26" t="s">
        <v>15</v>
      </c>
      <c r="B81" s="22">
        <v>111.00280222646627</v>
      </c>
      <c r="C81" s="22">
        <v>111.00280222646627</v>
      </c>
      <c r="D81" s="22"/>
      <c r="E81" s="22">
        <f t="shared" si="3"/>
        <v>0</v>
      </c>
      <c r="F81" s="22"/>
      <c r="G81" s="22">
        <v>0.66982656355276216</v>
      </c>
      <c r="H81" s="22">
        <v>0.66982656355276227</v>
      </c>
      <c r="I81" s="22"/>
      <c r="J81" s="22">
        <f t="shared" si="4"/>
        <v>0</v>
      </c>
      <c r="K81" s="97">
        <f t="shared" si="5"/>
        <v>0</v>
      </c>
      <c r="M81" s="93"/>
      <c r="N81" s="66"/>
    </row>
    <row r="82" spans="1:14" x14ac:dyDescent="0.25">
      <c r="A82" s="25" t="s">
        <v>16</v>
      </c>
      <c r="B82" s="39">
        <v>98.331064811113791</v>
      </c>
      <c r="C82" s="39">
        <v>98.5455280010422</v>
      </c>
      <c r="D82" s="39"/>
      <c r="E82" s="39">
        <f t="shared" si="3"/>
        <v>0.21810319082822271</v>
      </c>
      <c r="F82" s="39"/>
      <c r="G82" s="39">
        <v>4.9894852052432688</v>
      </c>
      <c r="H82" s="39">
        <v>5.0003674316818056</v>
      </c>
      <c r="I82" s="39"/>
      <c r="J82" s="39">
        <f t="shared" si="4"/>
        <v>1.0882226438536868E-2</v>
      </c>
      <c r="K82" s="96">
        <f t="shared" si="5"/>
        <v>1.0880709226374507E-4</v>
      </c>
      <c r="M82" s="93"/>
      <c r="N82" s="66"/>
    </row>
    <row r="83" spans="1:14" x14ac:dyDescent="0.25">
      <c r="A83" s="26" t="s">
        <v>17</v>
      </c>
      <c r="B83" s="22">
        <v>100.05401699330525</v>
      </c>
      <c r="C83" s="22">
        <v>99.819462753869672</v>
      </c>
      <c r="D83" s="22"/>
      <c r="E83" s="22">
        <f t="shared" si="3"/>
        <v>-0.2344276086898911</v>
      </c>
      <c r="F83" s="22"/>
      <c r="G83" s="22">
        <v>3.9373689002627934</v>
      </c>
      <c r="H83" s="22">
        <v>3.9281386205046078</v>
      </c>
      <c r="I83" s="22"/>
      <c r="J83" s="22">
        <f t="shared" si="4"/>
        <v>-9.2302797581855778E-3</v>
      </c>
      <c r="K83" s="97">
        <f t="shared" si="5"/>
        <v>-9.2289928622741376E-5</v>
      </c>
      <c r="M83" s="93"/>
      <c r="N83" s="66"/>
    </row>
    <row r="84" spans="1:14" x14ac:dyDescent="0.25">
      <c r="A84" s="27" t="s">
        <v>18</v>
      </c>
      <c r="B84" s="39">
        <v>99.0157445167969</v>
      </c>
      <c r="C84" s="39">
        <v>99.0157445167969</v>
      </c>
      <c r="D84" s="39"/>
      <c r="E84" s="39">
        <f t="shared" si="3"/>
        <v>0</v>
      </c>
      <c r="F84" s="39"/>
      <c r="G84" s="39">
        <v>0.64609968007098628</v>
      </c>
      <c r="H84" s="39">
        <v>0.64609968007098639</v>
      </c>
      <c r="I84" s="39"/>
      <c r="J84" s="39">
        <f t="shared" si="4"/>
        <v>0</v>
      </c>
      <c r="K84" s="96">
        <f t="shared" si="5"/>
        <v>0</v>
      </c>
      <c r="M84" s="93"/>
      <c r="N84" s="66"/>
    </row>
    <row r="85" spans="1:14" x14ac:dyDescent="0.25">
      <c r="A85" s="26" t="s">
        <v>18</v>
      </c>
      <c r="B85" s="22">
        <v>99.0157445167969</v>
      </c>
      <c r="C85" s="22">
        <v>99.0157445167969</v>
      </c>
      <c r="D85" s="22"/>
      <c r="E85" s="22">
        <f t="shared" si="3"/>
        <v>0</v>
      </c>
      <c r="F85" s="22"/>
      <c r="G85" s="22">
        <v>0.64609968007098628</v>
      </c>
      <c r="H85" s="22">
        <v>0.64609968007098639</v>
      </c>
      <c r="I85" s="22"/>
      <c r="J85" s="22">
        <f t="shared" si="4"/>
        <v>0</v>
      </c>
      <c r="K85" s="97">
        <f t="shared" si="5"/>
        <v>0</v>
      </c>
      <c r="M85" s="93"/>
      <c r="N85" s="66"/>
    </row>
    <row r="86" spans="1:14" x14ac:dyDescent="0.25">
      <c r="A86" s="25" t="s">
        <v>19</v>
      </c>
      <c r="B86" s="39">
        <v>98.999199597921532</v>
      </c>
      <c r="C86" s="39">
        <v>98.662242530357418</v>
      </c>
      <c r="D86" s="39"/>
      <c r="E86" s="39">
        <f t="shared" si="3"/>
        <v>-0.34036342610106463</v>
      </c>
      <c r="F86" s="39"/>
      <c r="G86" s="39">
        <v>2.7624517202664056</v>
      </c>
      <c r="H86" s="39">
        <v>2.7530493449469198</v>
      </c>
      <c r="I86" s="39"/>
      <c r="J86" s="39">
        <f t="shared" si="4"/>
        <v>-9.402375319485845E-3</v>
      </c>
      <c r="K86" s="96">
        <f t="shared" si="5"/>
        <v>-9.4010644298190676E-5</v>
      </c>
      <c r="M86" s="93"/>
      <c r="N86" s="66"/>
    </row>
    <row r="87" spans="1:14" x14ac:dyDescent="0.25">
      <c r="A87" s="28" t="s">
        <v>151</v>
      </c>
      <c r="B87" s="22">
        <v>98.817996194755878</v>
      </c>
      <c r="C87" s="22">
        <v>98.817996194755878</v>
      </c>
      <c r="D87" s="22"/>
      <c r="E87" s="22">
        <f t="shared" si="3"/>
        <v>0</v>
      </c>
      <c r="F87" s="22"/>
      <c r="G87" s="22">
        <v>1.4222270798948244</v>
      </c>
      <c r="H87" s="22">
        <v>1.4222270798948247</v>
      </c>
      <c r="I87" s="22"/>
      <c r="J87" s="22">
        <f t="shared" si="4"/>
        <v>0</v>
      </c>
      <c r="K87" s="97">
        <f t="shared" si="5"/>
        <v>0</v>
      </c>
      <c r="M87" s="93"/>
      <c r="N87" s="66"/>
    </row>
    <row r="88" spans="1:14" x14ac:dyDescent="0.25">
      <c r="A88" s="27" t="s">
        <v>152</v>
      </c>
      <c r="B88" s="39">
        <v>99.744132494414302</v>
      </c>
      <c r="C88" s="39">
        <v>99.744132494414302</v>
      </c>
      <c r="D88" s="39"/>
      <c r="E88" s="39">
        <f t="shared" si="3"/>
        <v>0</v>
      </c>
      <c r="F88" s="39"/>
      <c r="G88" s="39">
        <v>0.65692113664594476</v>
      </c>
      <c r="H88" s="39">
        <v>0.65692113664594487</v>
      </c>
      <c r="I88" s="39"/>
      <c r="J88" s="39">
        <f t="shared" si="4"/>
        <v>0</v>
      </c>
      <c r="K88" s="96">
        <f t="shared" si="5"/>
        <v>0</v>
      </c>
      <c r="M88" s="93"/>
      <c r="N88" s="66"/>
    </row>
    <row r="89" spans="1:14" x14ac:dyDescent="0.25">
      <c r="A89" s="26" t="s">
        <v>153</v>
      </c>
      <c r="B89" s="22">
        <v>99.134737649470765</v>
      </c>
      <c r="C89" s="22">
        <v>99.134737649470765</v>
      </c>
      <c r="D89" s="22"/>
      <c r="E89" s="22">
        <f t="shared" si="3"/>
        <v>0</v>
      </c>
      <c r="F89" s="22"/>
      <c r="G89" s="22">
        <v>0.45044165539074282</v>
      </c>
      <c r="H89" s="22">
        <v>0.45044165539074288</v>
      </c>
      <c r="I89" s="22"/>
      <c r="J89" s="22">
        <f t="shared" si="4"/>
        <v>0</v>
      </c>
      <c r="K89" s="97">
        <f t="shared" si="5"/>
        <v>0</v>
      </c>
      <c r="M89" s="93"/>
      <c r="N89" s="66"/>
    </row>
    <row r="90" spans="1:14" x14ac:dyDescent="0.25">
      <c r="A90" s="27" t="s">
        <v>154</v>
      </c>
      <c r="B90" s="39">
        <v>97.775618544027495</v>
      </c>
      <c r="C90" s="39">
        <v>93.827685169712908</v>
      </c>
      <c r="D90" s="39"/>
      <c r="E90" s="39">
        <f t="shared" si="3"/>
        <v>-4.0377482987099311</v>
      </c>
      <c r="F90" s="39"/>
      <c r="G90" s="39">
        <v>0.23286184833489329</v>
      </c>
      <c r="H90" s="39">
        <v>0.22345947301540667</v>
      </c>
      <c r="I90" s="39"/>
      <c r="J90" s="39">
        <f t="shared" si="4"/>
        <v>-9.4023753194866222E-3</v>
      </c>
      <c r="K90" s="96">
        <f t="shared" si="5"/>
        <v>-9.4010644298198442E-5</v>
      </c>
      <c r="M90" s="93"/>
      <c r="N90" s="66"/>
    </row>
    <row r="91" spans="1:14" x14ac:dyDescent="0.25">
      <c r="A91" s="26" t="s">
        <v>20</v>
      </c>
      <c r="B91" s="22">
        <v>118.33907678349219</v>
      </c>
      <c r="C91" s="22">
        <v>118.33907678349219</v>
      </c>
      <c r="D91" s="22"/>
      <c r="E91" s="22">
        <f t="shared" si="3"/>
        <v>0</v>
      </c>
      <c r="F91" s="22"/>
      <c r="G91" s="22">
        <v>0.25374390833644872</v>
      </c>
      <c r="H91" s="22">
        <v>0.25374390833644872</v>
      </c>
      <c r="I91" s="22"/>
      <c r="J91" s="22">
        <f t="shared" si="4"/>
        <v>0</v>
      </c>
      <c r="K91" s="97">
        <f t="shared" si="5"/>
        <v>0</v>
      </c>
      <c r="M91" s="93"/>
      <c r="N91" s="66"/>
    </row>
    <row r="92" spans="1:14" x14ac:dyDescent="0.25">
      <c r="A92" s="25" t="s">
        <v>155</v>
      </c>
      <c r="B92" s="39">
        <v>118.33907678349219</v>
      </c>
      <c r="C92" s="39">
        <v>118.33907678349219</v>
      </c>
      <c r="D92" s="39"/>
      <c r="E92" s="39">
        <f t="shared" si="3"/>
        <v>0</v>
      </c>
      <c r="F92" s="39"/>
      <c r="G92" s="39">
        <v>0.25374390833644872</v>
      </c>
      <c r="H92" s="39">
        <v>0.25374390833644872</v>
      </c>
      <c r="I92" s="39"/>
      <c r="J92" s="39">
        <f t="shared" si="4"/>
        <v>0</v>
      </c>
      <c r="K92" s="96">
        <f t="shared" si="5"/>
        <v>0</v>
      </c>
      <c r="M92" s="93"/>
      <c r="N92" s="66"/>
    </row>
    <row r="93" spans="1:14" x14ac:dyDescent="0.25">
      <c r="A93" s="26" t="s">
        <v>156</v>
      </c>
      <c r="B93" s="22">
        <v>98.975056145220691</v>
      </c>
      <c r="C93" s="22">
        <v>99.036978366629839</v>
      </c>
      <c r="D93" s="22"/>
      <c r="E93" s="22">
        <f t="shared" si="3"/>
        <v>6.2563461765852146E-2</v>
      </c>
      <c r="F93" s="22"/>
      <c r="G93" s="22">
        <v>0.27507359158895217</v>
      </c>
      <c r="H93" s="22">
        <v>0.27524568715025394</v>
      </c>
      <c r="I93" s="22"/>
      <c r="J93" s="22">
        <f t="shared" si="4"/>
        <v>1.7209556130176606E-4</v>
      </c>
      <c r="K93" s="97">
        <f t="shared" si="5"/>
        <v>1.7207156754642839E-6</v>
      </c>
      <c r="M93" s="93"/>
      <c r="N93" s="66"/>
    </row>
    <row r="94" spans="1:14" x14ac:dyDescent="0.25">
      <c r="A94" s="27" t="s">
        <v>157</v>
      </c>
      <c r="B94" s="39">
        <v>98.975056145220691</v>
      </c>
      <c r="C94" s="39">
        <v>99.036978366629839</v>
      </c>
      <c r="D94" s="39"/>
      <c r="E94" s="39">
        <f t="shared" si="3"/>
        <v>6.2563461765852146E-2</v>
      </c>
      <c r="F94" s="39"/>
      <c r="G94" s="39">
        <v>0.27507359158895217</v>
      </c>
      <c r="H94" s="39">
        <v>0.27524568715025394</v>
      </c>
      <c r="I94" s="39"/>
      <c r="J94" s="39">
        <f t="shared" si="4"/>
        <v>1.7209556130176606E-4</v>
      </c>
      <c r="K94" s="96">
        <f t="shared" si="5"/>
        <v>1.7207156754642839E-6</v>
      </c>
      <c r="M94" s="93"/>
      <c r="N94" s="66"/>
    </row>
    <row r="95" spans="1:14" x14ac:dyDescent="0.25">
      <c r="A95" s="26" t="s">
        <v>21</v>
      </c>
      <c r="B95" s="22">
        <v>92.377884161516377</v>
      </c>
      <c r="C95" s="22">
        <v>94.143801825603077</v>
      </c>
      <c r="D95" s="22"/>
      <c r="E95" s="22">
        <f t="shared" si="3"/>
        <v>1.9116238481919678</v>
      </c>
      <c r="F95" s="22"/>
      <c r="G95" s="22">
        <v>1.0521163049804751</v>
      </c>
      <c r="H95" s="22">
        <v>1.072228811177198</v>
      </c>
      <c r="I95" s="22"/>
      <c r="J95" s="22">
        <f t="shared" si="4"/>
        <v>2.011250619672289E-2</v>
      </c>
      <c r="K95" s="97">
        <f t="shared" si="5"/>
        <v>2.0109702088649088E-4</v>
      </c>
      <c r="M95" s="93"/>
      <c r="N95" s="66"/>
    </row>
    <row r="96" spans="1:14" x14ac:dyDescent="0.25">
      <c r="A96" s="27" t="s">
        <v>22</v>
      </c>
      <c r="B96" s="39">
        <v>92.377884161516377</v>
      </c>
      <c r="C96" s="39">
        <v>94.143801825603077</v>
      </c>
      <c r="D96" s="39"/>
      <c r="E96" s="39">
        <f t="shared" si="3"/>
        <v>1.9116238481919678</v>
      </c>
      <c r="F96" s="39"/>
      <c r="G96" s="39">
        <v>1.0521163049804751</v>
      </c>
      <c r="H96" s="39">
        <v>1.072228811177198</v>
      </c>
      <c r="I96" s="39"/>
      <c r="J96" s="39">
        <f t="shared" si="4"/>
        <v>2.011250619672289E-2</v>
      </c>
      <c r="K96" s="96">
        <f t="shared" si="5"/>
        <v>2.0109702088649088E-4</v>
      </c>
      <c r="M96" s="93"/>
      <c r="N96" s="66"/>
    </row>
    <row r="97" spans="1:14" x14ac:dyDescent="0.25">
      <c r="A97" s="28" t="s">
        <v>158</v>
      </c>
      <c r="B97" s="22">
        <v>93.895159646691795</v>
      </c>
      <c r="C97" s="22">
        <v>94.395717190164902</v>
      </c>
      <c r="D97" s="22"/>
      <c r="E97" s="22">
        <f t="shared" si="3"/>
        <v>0.533102606520508</v>
      </c>
      <c r="F97" s="22"/>
      <c r="G97" s="22">
        <v>0.3379195150799375</v>
      </c>
      <c r="H97" s="22">
        <v>0.3397209728227702</v>
      </c>
      <c r="I97" s="22"/>
      <c r="J97" s="22">
        <f t="shared" si="4"/>
        <v>1.8014577428326906E-3</v>
      </c>
      <c r="K97" s="97">
        <f t="shared" si="5"/>
        <v>1.8012065815824775E-5</v>
      </c>
      <c r="M97" s="93"/>
      <c r="N97" s="66"/>
    </row>
    <row r="98" spans="1:14" x14ac:dyDescent="0.25">
      <c r="A98" s="25" t="s">
        <v>159</v>
      </c>
      <c r="B98" s="39">
        <v>92.216559498007882</v>
      </c>
      <c r="C98" s="39">
        <v>89.822943358096623</v>
      </c>
      <c r="D98" s="39"/>
      <c r="E98" s="39">
        <f t="shared" si="3"/>
        <v>-2.5956467612120893</v>
      </c>
      <c r="F98" s="39"/>
      <c r="G98" s="39">
        <v>0.37479537830764131</v>
      </c>
      <c r="H98" s="39">
        <v>0.3650670142094265</v>
      </c>
      <c r="I98" s="39"/>
      <c r="J98" s="39">
        <f t="shared" si="4"/>
        <v>-9.7283640982148145E-3</v>
      </c>
      <c r="K98" s="96">
        <f t="shared" si="5"/>
        <v>-9.727007758828471E-5</v>
      </c>
      <c r="M98" s="93"/>
      <c r="N98" s="66"/>
    </row>
    <row r="99" spans="1:14" x14ac:dyDescent="0.25">
      <c r="A99" s="26" t="s">
        <v>160</v>
      </c>
      <c r="B99" s="22">
        <v>91.088359821159159</v>
      </c>
      <c r="C99" s="22">
        <v>98.613561580731144</v>
      </c>
      <c r="D99" s="22"/>
      <c r="E99" s="22">
        <f t="shared" si="3"/>
        <v>8.261430740817822</v>
      </c>
      <c r="F99" s="22"/>
      <c r="G99" s="22">
        <v>0.33940141159289616</v>
      </c>
      <c r="H99" s="22">
        <v>0.36744082414500129</v>
      </c>
      <c r="I99" s="22"/>
      <c r="J99" s="22">
        <f t="shared" si="4"/>
        <v>2.8039412552105125E-2</v>
      </c>
      <c r="K99" s="97">
        <f t="shared" si="5"/>
        <v>2.8035503265895191E-4</v>
      </c>
      <c r="M99" s="93"/>
      <c r="N99" s="66"/>
    </row>
    <row r="100" spans="1:14" x14ac:dyDescent="0.25">
      <c r="A100" s="25" t="s">
        <v>23</v>
      </c>
      <c r="B100" s="39">
        <v>99.810810372443569</v>
      </c>
      <c r="C100" s="39">
        <v>99.816226055299808</v>
      </c>
      <c r="D100" s="39"/>
      <c r="E100" s="39">
        <f t="shared" si="3"/>
        <v>5.4259481873986104E-3</v>
      </c>
      <c r="F100" s="39"/>
      <c r="G100" s="39">
        <v>12.110898900803955</v>
      </c>
      <c r="H100" s="39">
        <v>12.111556031903341</v>
      </c>
      <c r="I100" s="39"/>
      <c r="J100" s="39">
        <f t="shared" si="4"/>
        <v>6.571310993859214E-4</v>
      </c>
      <c r="K100" s="96">
        <f t="shared" si="5"/>
        <v>6.5703948143421961E-6</v>
      </c>
      <c r="M100" s="93"/>
      <c r="N100" s="66"/>
    </row>
    <row r="101" spans="1:14" x14ac:dyDescent="0.25">
      <c r="A101" s="26" t="s">
        <v>24</v>
      </c>
      <c r="B101" s="22">
        <v>93.895282596326922</v>
      </c>
      <c r="C101" s="22">
        <v>93.903419222031118</v>
      </c>
      <c r="D101" s="22"/>
      <c r="E101" s="22">
        <f t="shared" si="3"/>
        <v>8.6656384423289268E-3</v>
      </c>
      <c r="F101" s="22"/>
      <c r="G101" s="22">
        <v>0.96023597375432257</v>
      </c>
      <c r="H101" s="22">
        <v>0.96031918433200159</v>
      </c>
      <c r="I101" s="22"/>
      <c r="J101" s="22">
        <f t="shared" si="4"/>
        <v>8.3210577679015962E-5</v>
      </c>
      <c r="K101" s="97">
        <f t="shared" si="5"/>
        <v>8.3198976367353801E-7</v>
      </c>
      <c r="M101" s="93"/>
      <c r="N101" s="66"/>
    </row>
    <row r="102" spans="1:14" x14ac:dyDescent="0.25">
      <c r="A102" s="25" t="s">
        <v>161</v>
      </c>
      <c r="B102" s="39">
        <v>93.895282596326922</v>
      </c>
      <c r="C102" s="39">
        <v>93.903419222031118</v>
      </c>
      <c r="D102" s="39"/>
      <c r="E102" s="39">
        <f t="shared" si="3"/>
        <v>8.6656384423289268E-3</v>
      </c>
      <c r="F102" s="39"/>
      <c r="G102" s="39">
        <v>0.96023597375432257</v>
      </c>
      <c r="H102" s="39">
        <v>0.96031918433200159</v>
      </c>
      <c r="I102" s="39"/>
      <c r="J102" s="39">
        <f t="shared" si="4"/>
        <v>8.3210577679015962E-5</v>
      </c>
      <c r="K102" s="96">
        <f t="shared" si="5"/>
        <v>8.3198976367353801E-7</v>
      </c>
      <c r="M102" s="93"/>
      <c r="N102" s="66"/>
    </row>
    <row r="103" spans="1:14" x14ac:dyDescent="0.25">
      <c r="A103" s="26" t="s">
        <v>161</v>
      </c>
      <c r="B103" s="22">
        <v>93.895282596326922</v>
      </c>
      <c r="C103" s="22">
        <v>93.903419222031118</v>
      </c>
      <c r="D103" s="22"/>
      <c r="E103" s="22">
        <f t="shared" si="3"/>
        <v>8.6656384423289268E-3</v>
      </c>
      <c r="F103" s="22"/>
      <c r="G103" s="22">
        <v>0.96023597375432257</v>
      </c>
      <c r="H103" s="22">
        <v>0.96031918433200159</v>
      </c>
      <c r="I103" s="22"/>
      <c r="J103" s="22">
        <f t="shared" si="4"/>
        <v>8.3210577679015962E-5</v>
      </c>
      <c r="K103" s="97">
        <f t="shared" si="5"/>
        <v>8.3198976367353801E-7</v>
      </c>
      <c r="M103" s="93"/>
      <c r="N103" s="66"/>
    </row>
    <row r="104" spans="1:14" x14ac:dyDescent="0.25">
      <c r="A104" s="25" t="s">
        <v>162</v>
      </c>
      <c r="B104" s="39">
        <v>101.33367309014777</v>
      </c>
      <c r="C104" s="39">
        <v>101.35069305205707</v>
      </c>
      <c r="D104" s="39"/>
      <c r="E104" s="39">
        <f t="shared" si="3"/>
        <v>1.6795958727522375E-2</v>
      </c>
      <c r="F104" s="39"/>
      <c r="G104" s="39">
        <v>3.4170155512713554</v>
      </c>
      <c r="H104" s="39">
        <v>3.4175894717930606</v>
      </c>
      <c r="I104" s="39"/>
      <c r="J104" s="39">
        <f t="shared" si="4"/>
        <v>5.7392052170524011E-4</v>
      </c>
      <c r="K104" s="96">
        <f t="shared" si="5"/>
        <v>5.7384050506520065E-6</v>
      </c>
      <c r="M104" s="93"/>
      <c r="N104" s="66"/>
    </row>
    <row r="105" spans="1:14" x14ac:dyDescent="0.25">
      <c r="A105" s="26" t="s">
        <v>163</v>
      </c>
      <c r="B105" s="22">
        <v>101.73282999549069</v>
      </c>
      <c r="C105" s="22">
        <v>101.75494388587089</v>
      </c>
      <c r="D105" s="22"/>
      <c r="E105" s="22">
        <f t="shared" si="3"/>
        <v>2.173722128950839E-2</v>
      </c>
      <c r="F105" s="22"/>
      <c r="G105" s="22">
        <v>2.6402662698269452</v>
      </c>
      <c r="H105" s="22">
        <v>2.64084019034865</v>
      </c>
      <c r="I105" s="22"/>
      <c r="J105" s="22">
        <f t="shared" si="4"/>
        <v>5.7392052170479602E-4</v>
      </c>
      <c r="K105" s="97">
        <f t="shared" si="5"/>
        <v>5.7384050506475663E-6</v>
      </c>
      <c r="M105" s="93"/>
      <c r="N105" s="66"/>
    </row>
    <row r="106" spans="1:14" x14ac:dyDescent="0.25">
      <c r="A106" s="27" t="s">
        <v>25</v>
      </c>
      <c r="B106" s="39">
        <v>101.73282999549069</v>
      </c>
      <c r="C106" s="39">
        <v>101.75494388587089</v>
      </c>
      <c r="D106" s="39"/>
      <c r="E106" s="39">
        <f t="shared" si="3"/>
        <v>2.173722128950839E-2</v>
      </c>
      <c r="F106" s="39"/>
      <c r="G106" s="39">
        <v>2.6402662698269452</v>
      </c>
      <c r="H106" s="39">
        <v>2.64084019034865</v>
      </c>
      <c r="I106" s="39"/>
      <c r="J106" s="39">
        <f t="shared" si="4"/>
        <v>5.7392052170479602E-4</v>
      </c>
      <c r="K106" s="96">
        <f t="shared" si="5"/>
        <v>5.7384050506475663E-6</v>
      </c>
      <c r="M106" s="93"/>
      <c r="N106" s="66"/>
    </row>
    <row r="107" spans="1:14" x14ac:dyDescent="0.25">
      <c r="A107" s="28" t="s">
        <v>164</v>
      </c>
      <c r="B107" s="22">
        <v>100</v>
      </c>
      <c r="C107" s="22">
        <v>100</v>
      </c>
      <c r="D107" s="22"/>
      <c r="E107" s="22">
        <f t="shared" si="3"/>
        <v>0</v>
      </c>
      <c r="F107" s="22"/>
      <c r="G107" s="22">
        <v>0.77674928144441013</v>
      </c>
      <c r="H107" s="22">
        <v>0.77674928144441024</v>
      </c>
      <c r="I107" s="22"/>
      <c r="J107" s="22">
        <f t="shared" si="4"/>
        <v>0</v>
      </c>
      <c r="K107" s="97">
        <f t="shared" si="5"/>
        <v>0</v>
      </c>
      <c r="M107" s="93"/>
      <c r="N107" s="66"/>
    </row>
    <row r="108" spans="1:14" x14ac:dyDescent="0.25">
      <c r="A108" s="27" t="s">
        <v>164</v>
      </c>
      <c r="B108" s="39">
        <v>100</v>
      </c>
      <c r="C108" s="39">
        <v>100</v>
      </c>
      <c r="D108" s="39"/>
      <c r="E108" s="39">
        <f t="shared" si="3"/>
        <v>0</v>
      </c>
      <c r="F108" s="39"/>
      <c r="G108" s="39">
        <v>0.77674928144441013</v>
      </c>
      <c r="H108" s="39">
        <v>0.77674928144441024</v>
      </c>
      <c r="I108" s="39"/>
      <c r="J108" s="39">
        <f t="shared" si="4"/>
        <v>0</v>
      </c>
      <c r="K108" s="96">
        <f t="shared" si="5"/>
        <v>0</v>
      </c>
      <c r="M108" s="93"/>
      <c r="N108" s="66"/>
    </row>
    <row r="109" spans="1:14" x14ac:dyDescent="0.25">
      <c r="A109" s="26" t="s">
        <v>26</v>
      </c>
      <c r="B109" s="22">
        <v>100.00000000000006</v>
      </c>
      <c r="C109" s="22">
        <v>100.00000000000006</v>
      </c>
      <c r="D109" s="22"/>
      <c r="E109" s="22">
        <f t="shared" si="3"/>
        <v>0</v>
      </c>
      <c r="F109" s="22"/>
      <c r="G109" s="22">
        <v>0.38751312168952079</v>
      </c>
      <c r="H109" s="22">
        <v>0.38751312168952085</v>
      </c>
      <c r="I109" s="22"/>
      <c r="J109" s="22">
        <f t="shared" si="4"/>
        <v>0</v>
      </c>
      <c r="K109" s="97">
        <f t="shared" si="5"/>
        <v>0</v>
      </c>
      <c r="M109" s="93"/>
      <c r="N109" s="66"/>
    </row>
    <row r="110" spans="1:14" x14ac:dyDescent="0.25">
      <c r="A110" s="25" t="s">
        <v>165</v>
      </c>
      <c r="B110" s="39">
        <v>100.00000000000007</v>
      </c>
      <c r="C110" s="39">
        <v>100.00000000000007</v>
      </c>
      <c r="D110" s="39"/>
      <c r="E110" s="39">
        <f t="shared" si="3"/>
        <v>0</v>
      </c>
      <c r="F110" s="39"/>
      <c r="G110" s="39">
        <v>0.17574859045368224</v>
      </c>
      <c r="H110" s="39">
        <v>0.17574859045368227</v>
      </c>
      <c r="I110" s="39"/>
      <c r="J110" s="39">
        <f t="shared" si="4"/>
        <v>0</v>
      </c>
      <c r="K110" s="96">
        <f t="shared" si="5"/>
        <v>0</v>
      </c>
      <c r="M110" s="93"/>
      <c r="N110" s="66"/>
    </row>
    <row r="111" spans="1:14" x14ac:dyDescent="0.25">
      <c r="A111" s="28" t="s">
        <v>166</v>
      </c>
      <c r="B111" s="22">
        <v>100.00000000000007</v>
      </c>
      <c r="C111" s="22">
        <v>100.00000000000007</v>
      </c>
      <c r="D111" s="22"/>
      <c r="E111" s="22">
        <f t="shared" si="3"/>
        <v>0</v>
      </c>
      <c r="F111" s="22"/>
      <c r="G111" s="22">
        <v>0.17574859045368224</v>
      </c>
      <c r="H111" s="22">
        <v>0.17574859045368227</v>
      </c>
      <c r="I111" s="22"/>
      <c r="J111" s="22">
        <f t="shared" si="4"/>
        <v>0</v>
      </c>
      <c r="K111" s="97">
        <f t="shared" si="5"/>
        <v>0</v>
      </c>
      <c r="M111" s="93"/>
      <c r="N111" s="66"/>
    </row>
    <row r="112" spans="1:14" x14ac:dyDescent="0.25">
      <c r="A112" s="27" t="s">
        <v>167</v>
      </c>
      <c r="B112" s="39">
        <v>100</v>
      </c>
      <c r="C112" s="39">
        <v>100</v>
      </c>
      <c r="D112" s="39"/>
      <c r="E112" s="39">
        <f t="shared" si="3"/>
        <v>0</v>
      </c>
      <c r="F112" s="39"/>
      <c r="G112" s="39">
        <v>0.21176453123583855</v>
      </c>
      <c r="H112" s="39">
        <v>0.21176453123583855</v>
      </c>
      <c r="I112" s="39"/>
      <c r="J112" s="39">
        <f t="shared" si="4"/>
        <v>0</v>
      </c>
      <c r="K112" s="96">
        <f t="shared" si="5"/>
        <v>0</v>
      </c>
      <c r="M112" s="93"/>
      <c r="N112" s="66"/>
    </row>
    <row r="113" spans="1:14" x14ac:dyDescent="0.25">
      <c r="A113" s="28" t="s">
        <v>167</v>
      </c>
      <c r="B113" s="22">
        <v>100</v>
      </c>
      <c r="C113" s="22">
        <v>100</v>
      </c>
      <c r="D113" s="22"/>
      <c r="E113" s="22">
        <f t="shared" si="3"/>
        <v>0</v>
      </c>
      <c r="F113" s="22"/>
      <c r="G113" s="22">
        <v>0.21176453123583855</v>
      </c>
      <c r="H113" s="22">
        <v>0.21176453123583855</v>
      </c>
      <c r="I113" s="22"/>
      <c r="J113" s="22">
        <f t="shared" si="4"/>
        <v>0</v>
      </c>
      <c r="K113" s="97">
        <f t="shared" si="5"/>
        <v>0</v>
      </c>
      <c r="M113" s="93"/>
      <c r="N113" s="66"/>
    </row>
    <row r="114" spans="1:14" x14ac:dyDescent="0.25">
      <c r="A114" s="27" t="s">
        <v>27</v>
      </c>
      <c r="B114" s="39">
        <v>99.92522601503002</v>
      </c>
      <c r="C114" s="39">
        <v>99.92522601503002</v>
      </c>
      <c r="D114" s="39"/>
      <c r="E114" s="39">
        <f t="shared" si="3"/>
        <v>0</v>
      </c>
      <c r="F114" s="39"/>
      <c r="G114" s="39">
        <v>7.3461342540887573</v>
      </c>
      <c r="H114" s="39">
        <v>7.3461342540887573</v>
      </c>
      <c r="I114" s="39"/>
      <c r="J114" s="39">
        <f t="shared" si="4"/>
        <v>0</v>
      </c>
      <c r="K114" s="96">
        <f t="shared" si="5"/>
        <v>0</v>
      </c>
      <c r="M114" s="93"/>
      <c r="N114" s="66"/>
    </row>
    <row r="115" spans="1:14" x14ac:dyDescent="0.25">
      <c r="A115" s="28" t="s">
        <v>168</v>
      </c>
      <c r="B115" s="22">
        <v>100.00000000000007</v>
      </c>
      <c r="C115" s="22">
        <v>100.00000000000007</v>
      </c>
      <c r="D115" s="22"/>
      <c r="E115" s="22">
        <f t="shared" si="3"/>
        <v>0</v>
      </c>
      <c r="F115" s="22"/>
      <c r="G115" s="22">
        <v>5.9924285360400038</v>
      </c>
      <c r="H115" s="22">
        <v>5.9924285360400047</v>
      </c>
      <c r="I115" s="22"/>
      <c r="J115" s="22">
        <f t="shared" si="4"/>
        <v>0</v>
      </c>
      <c r="K115" s="97">
        <f t="shared" si="5"/>
        <v>0</v>
      </c>
      <c r="M115" s="93"/>
      <c r="N115" s="66"/>
    </row>
    <row r="116" spans="1:14" x14ac:dyDescent="0.25">
      <c r="A116" s="27" t="s">
        <v>168</v>
      </c>
      <c r="B116" s="39">
        <v>100.00000000000007</v>
      </c>
      <c r="C116" s="39">
        <v>100.00000000000007</v>
      </c>
      <c r="D116" s="39"/>
      <c r="E116" s="39">
        <f t="shared" si="3"/>
        <v>0</v>
      </c>
      <c r="F116" s="39"/>
      <c r="G116" s="39">
        <v>5.9924285360400038</v>
      </c>
      <c r="H116" s="39">
        <v>5.9924285360400047</v>
      </c>
      <c r="I116" s="39"/>
      <c r="J116" s="39">
        <f t="shared" si="4"/>
        <v>0</v>
      </c>
      <c r="K116" s="96">
        <f t="shared" si="5"/>
        <v>0</v>
      </c>
      <c r="M116" s="93"/>
      <c r="N116" s="66"/>
    </row>
    <row r="117" spans="1:14" x14ac:dyDescent="0.25">
      <c r="A117" s="28" t="s">
        <v>28</v>
      </c>
      <c r="B117" s="22">
        <v>99.595563838944273</v>
      </c>
      <c r="C117" s="22">
        <v>99.595563838944273</v>
      </c>
      <c r="D117" s="22"/>
      <c r="E117" s="22">
        <f t="shared" si="3"/>
        <v>0</v>
      </c>
      <c r="F117" s="22"/>
      <c r="G117" s="22">
        <v>1.3537057180487533</v>
      </c>
      <c r="H117" s="22">
        <v>1.3537057180487535</v>
      </c>
      <c r="I117" s="22"/>
      <c r="J117" s="22">
        <f t="shared" si="4"/>
        <v>0</v>
      </c>
      <c r="K117" s="97">
        <f t="shared" si="5"/>
        <v>0</v>
      </c>
      <c r="M117" s="93"/>
      <c r="N117" s="66"/>
    </row>
    <row r="118" spans="1:14" x14ac:dyDescent="0.25">
      <c r="A118" s="27" t="s">
        <v>169</v>
      </c>
      <c r="B118" s="39">
        <v>99.595563838944273</v>
      </c>
      <c r="C118" s="39">
        <v>99.595563838944273</v>
      </c>
      <c r="D118" s="39"/>
      <c r="E118" s="39">
        <f t="shared" si="3"/>
        <v>0</v>
      </c>
      <c r="F118" s="39"/>
      <c r="G118" s="39">
        <v>1.3537057180487533</v>
      </c>
      <c r="H118" s="39">
        <v>1.3537057180487535</v>
      </c>
      <c r="I118" s="39"/>
      <c r="J118" s="39">
        <f t="shared" si="4"/>
        <v>0</v>
      </c>
      <c r="K118" s="96">
        <f t="shared" si="5"/>
        <v>0</v>
      </c>
      <c r="M118" s="93"/>
      <c r="N118" s="66"/>
    </row>
    <row r="119" spans="1:14" x14ac:dyDescent="0.25">
      <c r="A119" s="28" t="s">
        <v>29</v>
      </c>
      <c r="B119" s="22">
        <v>99.678344278095523</v>
      </c>
      <c r="C119" s="22">
        <v>99.672942217120678</v>
      </c>
      <c r="D119" s="22"/>
      <c r="E119" s="22">
        <f t="shared" si="3"/>
        <v>-5.4194930844464473E-3</v>
      </c>
      <c r="F119" s="22"/>
      <c r="G119" s="22">
        <v>8.4176854079711561</v>
      </c>
      <c r="H119" s="22">
        <v>8.417229212092602</v>
      </c>
      <c r="I119" s="22"/>
      <c r="J119" s="22">
        <f t="shared" si="4"/>
        <v>-4.5619587855405541E-4</v>
      </c>
      <c r="K119" s="97">
        <f t="shared" si="5"/>
        <v>-4.5613227521522849E-6</v>
      </c>
      <c r="M119" s="93"/>
      <c r="N119" s="66"/>
    </row>
    <row r="120" spans="1:14" x14ac:dyDescent="0.25">
      <c r="A120" s="25" t="s">
        <v>170</v>
      </c>
      <c r="B120" s="39">
        <v>99.785276638444984</v>
      </c>
      <c r="C120" s="39">
        <v>99.785276638444984</v>
      </c>
      <c r="D120" s="39"/>
      <c r="E120" s="39">
        <f t="shared" si="3"/>
        <v>0</v>
      </c>
      <c r="F120" s="39"/>
      <c r="G120" s="39">
        <v>1.4677291160446591</v>
      </c>
      <c r="H120" s="39">
        <v>1.4677291160446591</v>
      </c>
      <c r="I120" s="39"/>
      <c r="J120" s="39">
        <f t="shared" si="4"/>
        <v>0</v>
      </c>
      <c r="K120" s="96">
        <f t="shared" si="5"/>
        <v>0</v>
      </c>
      <c r="M120" s="93"/>
      <c r="N120" s="66"/>
    </row>
    <row r="121" spans="1:14" x14ac:dyDescent="0.25">
      <c r="A121" s="26" t="s">
        <v>171</v>
      </c>
      <c r="B121" s="22">
        <v>99.785276638444984</v>
      </c>
      <c r="C121" s="22">
        <v>99.785276638444984</v>
      </c>
      <c r="D121" s="22"/>
      <c r="E121" s="22">
        <f t="shared" si="3"/>
        <v>0</v>
      </c>
      <c r="F121" s="22"/>
      <c r="G121" s="22">
        <v>1.4677291160446591</v>
      </c>
      <c r="H121" s="22">
        <v>1.4677291160446591</v>
      </c>
      <c r="I121" s="22"/>
      <c r="J121" s="22">
        <f t="shared" si="4"/>
        <v>0</v>
      </c>
      <c r="K121" s="97">
        <f t="shared" si="5"/>
        <v>0</v>
      </c>
      <c r="M121" s="93"/>
      <c r="N121" s="66"/>
    </row>
    <row r="122" spans="1:14" x14ac:dyDescent="0.25">
      <c r="A122" s="25" t="s">
        <v>172</v>
      </c>
      <c r="B122" s="39">
        <v>99.785276638444984</v>
      </c>
      <c r="C122" s="39">
        <v>99.785276638444984</v>
      </c>
      <c r="D122" s="39"/>
      <c r="E122" s="39">
        <f t="shared" si="3"/>
        <v>0</v>
      </c>
      <c r="F122" s="39"/>
      <c r="G122" s="39">
        <v>1.4677291160446591</v>
      </c>
      <c r="H122" s="39">
        <v>1.4677291160446591</v>
      </c>
      <c r="I122" s="39"/>
      <c r="J122" s="39">
        <f t="shared" si="4"/>
        <v>0</v>
      </c>
      <c r="K122" s="96">
        <f t="shared" si="5"/>
        <v>0</v>
      </c>
      <c r="M122" s="93"/>
      <c r="N122" s="66"/>
    </row>
    <row r="123" spans="1:14" x14ac:dyDescent="0.25">
      <c r="A123" s="26" t="s">
        <v>30</v>
      </c>
      <c r="B123" s="22">
        <v>100.36977985391277</v>
      </c>
      <c r="C123" s="22">
        <v>100.36977985391277</v>
      </c>
      <c r="D123" s="22"/>
      <c r="E123" s="22">
        <f t="shared" si="3"/>
        <v>0</v>
      </c>
      <c r="F123" s="22"/>
      <c r="G123" s="22">
        <v>0.52498603154271473</v>
      </c>
      <c r="H123" s="22">
        <v>0.52498603154271484</v>
      </c>
      <c r="I123" s="22"/>
      <c r="J123" s="22">
        <f t="shared" si="4"/>
        <v>0</v>
      </c>
      <c r="K123" s="97">
        <f t="shared" si="5"/>
        <v>0</v>
      </c>
      <c r="M123" s="93"/>
      <c r="N123" s="66"/>
    </row>
    <row r="124" spans="1:14" x14ac:dyDescent="0.25">
      <c r="A124" s="25" t="s">
        <v>31</v>
      </c>
      <c r="B124" s="39">
        <v>100.36977985391277</v>
      </c>
      <c r="C124" s="39">
        <v>100.36977985391277</v>
      </c>
      <c r="D124" s="39"/>
      <c r="E124" s="39">
        <f t="shared" si="3"/>
        <v>0</v>
      </c>
      <c r="F124" s="39"/>
      <c r="G124" s="39">
        <v>0.52498603154271473</v>
      </c>
      <c r="H124" s="39">
        <v>0.52498603154271484</v>
      </c>
      <c r="I124" s="39"/>
      <c r="J124" s="39">
        <f t="shared" si="4"/>
        <v>0</v>
      </c>
      <c r="K124" s="96">
        <f t="shared" si="5"/>
        <v>0</v>
      </c>
      <c r="M124" s="93"/>
      <c r="N124" s="66"/>
    </row>
    <row r="125" spans="1:14" x14ac:dyDescent="0.25">
      <c r="A125" s="28" t="s">
        <v>173</v>
      </c>
      <c r="B125" s="22">
        <v>100.02845126958132</v>
      </c>
      <c r="C125" s="22">
        <v>100.02845126958132</v>
      </c>
      <c r="D125" s="22"/>
      <c r="E125" s="22">
        <f t="shared" si="3"/>
        <v>0</v>
      </c>
      <c r="F125" s="22"/>
      <c r="G125" s="22">
        <v>0.10450263635605085</v>
      </c>
      <c r="H125" s="22">
        <v>0.10450263635605088</v>
      </c>
      <c r="I125" s="22"/>
      <c r="J125" s="22">
        <f t="shared" si="4"/>
        <v>0</v>
      </c>
      <c r="K125" s="97">
        <f t="shared" si="5"/>
        <v>0</v>
      </c>
      <c r="M125" s="93"/>
      <c r="N125" s="66"/>
    </row>
    <row r="126" spans="1:14" x14ac:dyDescent="0.25">
      <c r="A126" s="27" t="s">
        <v>174</v>
      </c>
      <c r="B126" s="39">
        <v>99.606986641492128</v>
      </c>
      <c r="C126" s="39">
        <v>99.606986641492128</v>
      </c>
      <c r="D126" s="39"/>
      <c r="E126" s="39">
        <f t="shared" si="3"/>
        <v>0</v>
      </c>
      <c r="F126" s="39"/>
      <c r="G126" s="39">
        <v>0.33403440949570129</v>
      </c>
      <c r="H126" s="39">
        <v>0.33403440949570135</v>
      </c>
      <c r="I126" s="39"/>
      <c r="J126" s="39">
        <f t="shared" si="4"/>
        <v>0</v>
      </c>
      <c r="K126" s="96">
        <f t="shared" si="5"/>
        <v>0</v>
      </c>
      <c r="M126" s="93"/>
      <c r="N126" s="66"/>
    </row>
    <row r="127" spans="1:14" x14ac:dyDescent="0.25">
      <c r="A127" s="26" t="s">
        <v>175</v>
      </c>
      <c r="B127" s="22">
        <v>103.87183514438239</v>
      </c>
      <c r="C127" s="22">
        <v>103.87183514438239</v>
      </c>
      <c r="D127" s="22"/>
      <c r="E127" s="22">
        <f t="shared" si="3"/>
        <v>0</v>
      </c>
      <c r="F127" s="22"/>
      <c r="G127" s="22">
        <v>8.6448985690962571E-2</v>
      </c>
      <c r="H127" s="22">
        <v>8.6448985690962571E-2</v>
      </c>
      <c r="I127" s="22"/>
      <c r="J127" s="22">
        <f t="shared" si="4"/>
        <v>0</v>
      </c>
      <c r="K127" s="97">
        <f t="shared" si="5"/>
        <v>0</v>
      </c>
      <c r="M127" s="93"/>
      <c r="N127" s="66"/>
    </row>
    <row r="128" spans="1:14" x14ac:dyDescent="0.25">
      <c r="A128" s="25" t="s">
        <v>32</v>
      </c>
      <c r="B128" s="39">
        <v>99.026958548664965</v>
      </c>
      <c r="C128" s="39">
        <v>99.026958548664965</v>
      </c>
      <c r="D128" s="39"/>
      <c r="E128" s="39">
        <f t="shared" si="3"/>
        <v>0</v>
      </c>
      <c r="F128" s="39"/>
      <c r="G128" s="39">
        <v>2.9018242536840679</v>
      </c>
      <c r="H128" s="39">
        <v>2.9018242536840684</v>
      </c>
      <c r="I128" s="39"/>
      <c r="J128" s="39">
        <f t="shared" si="4"/>
        <v>0</v>
      </c>
      <c r="K128" s="96">
        <f t="shared" si="5"/>
        <v>0</v>
      </c>
      <c r="M128" s="93"/>
      <c r="N128" s="66"/>
    </row>
    <row r="129" spans="1:14" x14ac:dyDescent="0.25">
      <c r="A129" s="28" t="s">
        <v>176</v>
      </c>
      <c r="B129" s="22">
        <v>99.820324091973703</v>
      </c>
      <c r="C129" s="22">
        <v>99.820324091973703</v>
      </c>
      <c r="D129" s="22"/>
      <c r="E129" s="22">
        <f t="shared" si="3"/>
        <v>0</v>
      </c>
      <c r="F129" s="22"/>
      <c r="G129" s="22">
        <v>1.8994412496431059</v>
      </c>
      <c r="H129" s="22">
        <v>1.8994412496431061</v>
      </c>
      <c r="I129" s="22"/>
      <c r="J129" s="22">
        <f t="shared" si="4"/>
        <v>0</v>
      </c>
      <c r="K129" s="97">
        <f t="shared" si="5"/>
        <v>0</v>
      </c>
      <c r="M129" s="93"/>
      <c r="N129" s="66"/>
    </row>
    <row r="130" spans="1:14" x14ac:dyDescent="0.25">
      <c r="A130" s="27" t="s">
        <v>177</v>
      </c>
      <c r="B130" s="39">
        <v>98.055018730966182</v>
      </c>
      <c r="C130" s="39">
        <v>98.055018730966182</v>
      </c>
      <c r="D130" s="39"/>
      <c r="E130" s="39">
        <f t="shared" si="3"/>
        <v>0</v>
      </c>
      <c r="F130" s="39"/>
      <c r="G130" s="39">
        <v>0.66756674600276422</v>
      </c>
      <c r="H130" s="39">
        <v>0.66756674600276433</v>
      </c>
      <c r="I130" s="39"/>
      <c r="J130" s="39">
        <f t="shared" si="4"/>
        <v>0</v>
      </c>
      <c r="K130" s="96">
        <f t="shared" si="5"/>
        <v>0</v>
      </c>
      <c r="M130" s="93"/>
      <c r="N130" s="66"/>
    </row>
    <row r="131" spans="1:14" x14ac:dyDescent="0.25">
      <c r="A131" s="26" t="s">
        <v>178</v>
      </c>
      <c r="B131" s="22">
        <v>100.02121323838973</v>
      </c>
      <c r="C131" s="22">
        <v>100.02121323838973</v>
      </c>
      <c r="D131" s="22"/>
      <c r="E131" s="22">
        <f t="shared" si="3"/>
        <v>0</v>
      </c>
      <c r="F131" s="22"/>
      <c r="G131" s="22">
        <v>0.50140368155083059</v>
      </c>
      <c r="H131" s="22">
        <v>0.5014036815508307</v>
      </c>
      <c r="I131" s="22"/>
      <c r="J131" s="22">
        <f t="shared" si="4"/>
        <v>0</v>
      </c>
      <c r="K131" s="97">
        <f t="shared" si="5"/>
        <v>0</v>
      </c>
      <c r="M131" s="93"/>
      <c r="N131" s="66"/>
    </row>
    <row r="132" spans="1:14" x14ac:dyDescent="0.25">
      <c r="A132" s="27" t="s">
        <v>179</v>
      </c>
      <c r="B132" s="39">
        <v>101.34806945081513</v>
      </c>
      <c r="C132" s="39">
        <v>101.34806945081513</v>
      </c>
      <c r="D132" s="39"/>
      <c r="E132" s="39">
        <f t="shared" si="3"/>
        <v>0</v>
      </c>
      <c r="F132" s="39"/>
      <c r="G132" s="39">
        <v>0.73047082208951108</v>
      </c>
      <c r="H132" s="39">
        <v>0.73047082208951108</v>
      </c>
      <c r="I132" s="39"/>
      <c r="J132" s="39">
        <f t="shared" si="4"/>
        <v>0</v>
      </c>
      <c r="K132" s="96">
        <f t="shared" si="5"/>
        <v>0</v>
      </c>
      <c r="M132" s="93"/>
      <c r="N132" s="66"/>
    </row>
    <row r="133" spans="1:14" x14ac:dyDescent="0.25">
      <c r="A133" s="28" t="s">
        <v>180</v>
      </c>
      <c r="B133" s="22">
        <v>96.056750146755206</v>
      </c>
      <c r="C133" s="22">
        <v>96.056750146755206</v>
      </c>
      <c r="D133" s="22"/>
      <c r="E133" s="22">
        <f t="shared" si="3"/>
        <v>0</v>
      </c>
      <c r="F133" s="22"/>
      <c r="G133" s="22">
        <v>0.61129484326965811</v>
      </c>
      <c r="H133" s="22">
        <v>0.61129484326965811</v>
      </c>
      <c r="I133" s="22"/>
      <c r="J133" s="22">
        <f t="shared" si="4"/>
        <v>0</v>
      </c>
      <c r="K133" s="97">
        <f t="shared" si="5"/>
        <v>0</v>
      </c>
      <c r="M133" s="93"/>
      <c r="N133" s="66"/>
    </row>
    <row r="134" spans="1:14" x14ac:dyDescent="0.25">
      <c r="A134" s="27" t="s">
        <v>181</v>
      </c>
      <c r="B134" s="39">
        <v>94.943493658202058</v>
      </c>
      <c r="C134" s="39">
        <v>94.943493658202058</v>
      </c>
      <c r="D134" s="39"/>
      <c r="E134" s="39">
        <f t="shared" si="3"/>
        <v>0</v>
      </c>
      <c r="F134" s="39"/>
      <c r="G134" s="39">
        <v>0.42009654848661743</v>
      </c>
      <c r="H134" s="39">
        <v>0.42009654848661748</v>
      </c>
      <c r="I134" s="39"/>
      <c r="J134" s="39">
        <f t="shared" si="4"/>
        <v>0</v>
      </c>
      <c r="K134" s="96">
        <f t="shared" si="5"/>
        <v>0</v>
      </c>
      <c r="M134" s="93"/>
      <c r="N134" s="66"/>
    </row>
    <row r="135" spans="1:14" x14ac:dyDescent="0.25">
      <c r="A135" s="26" t="s">
        <v>182</v>
      </c>
      <c r="B135" s="22">
        <v>98.596894282397244</v>
      </c>
      <c r="C135" s="22">
        <v>98.596894282397244</v>
      </c>
      <c r="D135" s="22"/>
      <c r="E135" s="22">
        <f t="shared" ref="E135:E198" si="6">((C135/B135-1)*100)</f>
        <v>0</v>
      </c>
      <c r="F135" s="22"/>
      <c r="G135" s="22">
        <v>0.19119829478304079</v>
      </c>
      <c r="H135" s="22">
        <v>0.19119829478304079</v>
      </c>
      <c r="I135" s="22"/>
      <c r="J135" s="22">
        <f t="shared" si="4"/>
        <v>0</v>
      </c>
      <c r="K135" s="97">
        <f t="shared" si="5"/>
        <v>0</v>
      </c>
      <c r="M135" s="93"/>
      <c r="N135" s="66"/>
    </row>
    <row r="136" spans="1:14" x14ac:dyDescent="0.25">
      <c r="A136" s="25" t="s">
        <v>183</v>
      </c>
      <c r="B136" s="39">
        <v>100</v>
      </c>
      <c r="C136" s="39">
        <v>100</v>
      </c>
      <c r="D136" s="39"/>
      <c r="E136" s="39">
        <f t="shared" si="6"/>
        <v>0</v>
      </c>
      <c r="F136" s="39"/>
      <c r="G136" s="39">
        <v>0.39108816077130365</v>
      </c>
      <c r="H136" s="39">
        <v>0.39108816077130371</v>
      </c>
      <c r="I136" s="39"/>
      <c r="J136" s="39">
        <f t="shared" ref="J136:J199" si="7">H136-G136</f>
        <v>0</v>
      </c>
      <c r="K136" s="96">
        <f t="shared" si="5"/>
        <v>0</v>
      </c>
      <c r="M136" s="93"/>
      <c r="N136" s="66"/>
    </row>
    <row r="137" spans="1:14" x14ac:dyDescent="0.25">
      <c r="A137" s="26" t="s">
        <v>183</v>
      </c>
      <c r="B137" s="22">
        <v>100</v>
      </c>
      <c r="C137" s="22">
        <v>100</v>
      </c>
      <c r="D137" s="22"/>
      <c r="E137" s="22">
        <f t="shared" si="6"/>
        <v>0</v>
      </c>
      <c r="F137" s="22"/>
      <c r="G137" s="22">
        <v>0.39108816077130365</v>
      </c>
      <c r="H137" s="22">
        <v>0.39108816077130371</v>
      </c>
      <c r="I137" s="22"/>
      <c r="J137" s="22">
        <f t="shared" si="7"/>
        <v>0</v>
      </c>
      <c r="K137" s="97">
        <f t="shared" si="5"/>
        <v>0</v>
      </c>
      <c r="M137" s="93"/>
      <c r="N137" s="66"/>
    </row>
    <row r="138" spans="1:14" x14ac:dyDescent="0.25">
      <c r="A138" s="25" t="s">
        <v>33</v>
      </c>
      <c r="B138" s="39">
        <v>97.962151803613878</v>
      </c>
      <c r="C138" s="39">
        <v>97.962151803613878</v>
      </c>
      <c r="D138" s="39"/>
      <c r="E138" s="39">
        <f t="shared" si="6"/>
        <v>0</v>
      </c>
      <c r="F138" s="39"/>
      <c r="G138" s="39">
        <v>0.42098909410914498</v>
      </c>
      <c r="H138" s="39">
        <v>0.42098909410914498</v>
      </c>
      <c r="I138" s="39"/>
      <c r="J138" s="39">
        <f t="shared" si="7"/>
        <v>0</v>
      </c>
      <c r="K138" s="96">
        <f t="shared" ref="K138:K201" si="8">J138/$G$5</f>
        <v>0</v>
      </c>
      <c r="M138" s="93"/>
      <c r="N138" s="66"/>
    </row>
    <row r="139" spans="1:14" x14ac:dyDescent="0.25">
      <c r="A139" s="26" t="s">
        <v>34</v>
      </c>
      <c r="B139" s="22">
        <v>97.962151803613878</v>
      </c>
      <c r="C139" s="22">
        <v>97.962151803613878</v>
      </c>
      <c r="D139" s="22"/>
      <c r="E139" s="22">
        <f t="shared" si="6"/>
        <v>0</v>
      </c>
      <c r="F139" s="22"/>
      <c r="G139" s="22">
        <v>0.42098909410914498</v>
      </c>
      <c r="H139" s="22">
        <v>0.42098909410914498</v>
      </c>
      <c r="I139" s="22"/>
      <c r="J139" s="22">
        <f t="shared" si="7"/>
        <v>0</v>
      </c>
      <c r="K139" s="97">
        <f t="shared" si="8"/>
        <v>0</v>
      </c>
      <c r="M139" s="93"/>
      <c r="N139" s="66"/>
    </row>
    <row r="140" spans="1:14" x14ac:dyDescent="0.25">
      <c r="A140" s="25" t="s">
        <v>184</v>
      </c>
      <c r="B140" s="39">
        <v>97.085410834856859</v>
      </c>
      <c r="C140" s="39">
        <v>97.085410834856859</v>
      </c>
      <c r="D140" s="39"/>
      <c r="E140" s="39">
        <f t="shared" si="6"/>
        <v>0</v>
      </c>
      <c r="F140" s="39"/>
      <c r="G140" s="39">
        <v>0.18615432323613035</v>
      </c>
      <c r="H140" s="39">
        <v>0.1861543232361304</v>
      </c>
      <c r="I140" s="39"/>
      <c r="J140" s="39">
        <f t="shared" si="7"/>
        <v>0</v>
      </c>
      <c r="K140" s="96">
        <f t="shared" si="8"/>
        <v>0</v>
      </c>
      <c r="M140" s="93"/>
      <c r="N140" s="66"/>
    </row>
    <row r="141" spans="1:14" x14ac:dyDescent="0.25">
      <c r="A141" s="26" t="s">
        <v>185</v>
      </c>
      <c r="B141" s="22">
        <v>96.823322837001214</v>
      </c>
      <c r="C141" s="22">
        <v>96.823322837001214</v>
      </c>
      <c r="D141" s="22"/>
      <c r="E141" s="22">
        <f t="shared" si="6"/>
        <v>0</v>
      </c>
      <c r="F141" s="22"/>
      <c r="G141" s="22">
        <v>6.716413543807373E-2</v>
      </c>
      <c r="H141" s="22">
        <v>6.716413543807373E-2</v>
      </c>
      <c r="I141" s="22"/>
      <c r="J141" s="22">
        <f t="shared" si="7"/>
        <v>0</v>
      </c>
      <c r="K141" s="97">
        <f t="shared" si="8"/>
        <v>0</v>
      </c>
      <c r="M141" s="93"/>
      <c r="N141" s="66"/>
    </row>
    <row r="142" spans="1:14" x14ac:dyDescent="0.25">
      <c r="A142" s="25" t="s">
        <v>186</v>
      </c>
      <c r="B142" s="39">
        <v>99.42747715892105</v>
      </c>
      <c r="C142" s="39">
        <v>99.42747715892105</v>
      </c>
      <c r="D142" s="39"/>
      <c r="E142" s="39">
        <f t="shared" si="6"/>
        <v>0</v>
      </c>
      <c r="F142" s="39"/>
      <c r="G142" s="39">
        <v>0.16767063543494076</v>
      </c>
      <c r="H142" s="39">
        <v>0.16767063543494079</v>
      </c>
      <c r="I142" s="39"/>
      <c r="J142" s="39">
        <f t="shared" si="7"/>
        <v>0</v>
      </c>
      <c r="K142" s="96">
        <f t="shared" si="8"/>
        <v>0</v>
      </c>
      <c r="M142" s="93"/>
      <c r="N142" s="66"/>
    </row>
    <row r="143" spans="1:14" x14ac:dyDescent="0.25">
      <c r="A143" s="26" t="s">
        <v>35</v>
      </c>
      <c r="B143" s="22">
        <v>100.91608538869761</v>
      </c>
      <c r="C143" s="22">
        <v>100.91608538869761</v>
      </c>
      <c r="D143" s="22"/>
      <c r="E143" s="22">
        <f t="shared" si="6"/>
        <v>0</v>
      </c>
      <c r="F143" s="22"/>
      <c r="G143" s="22">
        <v>0.61297303258816305</v>
      </c>
      <c r="H143" s="22">
        <v>0.61297303258816316</v>
      </c>
      <c r="I143" s="22"/>
      <c r="J143" s="22">
        <f t="shared" si="7"/>
        <v>0</v>
      </c>
      <c r="K143" s="97">
        <f t="shared" si="8"/>
        <v>0</v>
      </c>
      <c r="M143" s="93"/>
      <c r="N143" s="66"/>
    </row>
    <row r="144" spans="1:14" x14ac:dyDescent="0.25">
      <c r="A144" s="25" t="s">
        <v>187</v>
      </c>
      <c r="B144" s="39">
        <v>100.56545960407499</v>
      </c>
      <c r="C144" s="39">
        <v>100.56545960407499</v>
      </c>
      <c r="D144" s="39"/>
      <c r="E144" s="39">
        <f t="shared" si="6"/>
        <v>0</v>
      </c>
      <c r="F144" s="39"/>
      <c r="G144" s="39">
        <v>0.25194864031692044</v>
      </c>
      <c r="H144" s="39">
        <v>0.25194864031692049</v>
      </c>
      <c r="I144" s="39"/>
      <c r="J144" s="39">
        <f t="shared" si="7"/>
        <v>0</v>
      </c>
      <c r="K144" s="96">
        <f t="shared" si="8"/>
        <v>0</v>
      </c>
      <c r="M144" s="93"/>
      <c r="N144" s="66"/>
    </row>
    <row r="145" spans="1:14" x14ac:dyDescent="0.25">
      <c r="A145" s="26" t="s">
        <v>187</v>
      </c>
      <c r="B145" s="22">
        <v>100.56545960407499</v>
      </c>
      <c r="C145" s="22">
        <v>100.56545960407499</v>
      </c>
      <c r="D145" s="22"/>
      <c r="E145" s="22">
        <f t="shared" si="6"/>
        <v>0</v>
      </c>
      <c r="F145" s="22"/>
      <c r="G145" s="22">
        <v>0.25194864031692044</v>
      </c>
      <c r="H145" s="22">
        <v>0.25194864031692049</v>
      </c>
      <c r="I145" s="22"/>
      <c r="J145" s="22">
        <f t="shared" si="7"/>
        <v>0</v>
      </c>
      <c r="K145" s="97">
        <f t="shared" si="8"/>
        <v>0</v>
      </c>
      <c r="M145" s="93"/>
      <c r="N145" s="66"/>
    </row>
    <row r="146" spans="1:14" x14ac:dyDescent="0.25">
      <c r="A146" s="25" t="s">
        <v>188</v>
      </c>
      <c r="B146" s="39">
        <v>101.16222917213622</v>
      </c>
      <c r="C146" s="39">
        <v>101.16222917213622</v>
      </c>
      <c r="D146" s="39"/>
      <c r="E146" s="39">
        <f t="shared" si="6"/>
        <v>0</v>
      </c>
      <c r="F146" s="39"/>
      <c r="G146" s="39">
        <v>0.36102439227124267</v>
      </c>
      <c r="H146" s="39">
        <v>0.36102439227124278</v>
      </c>
      <c r="I146" s="39"/>
      <c r="J146" s="39">
        <f t="shared" si="7"/>
        <v>0</v>
      </c>
      <c r="K146" s="96">
        <f t="shared" si="8"/>
        <v>0</v>
      </c>
      <c r="M146" s="93"/>
      <c r="N146" s="66"/>
    </row>
    <row r="147" spans="1:14" x14ac:dyDescent="0.25">
      <c r="A147" s="26" t="s">
        <v>189</v>
      </c>
      <c r="B147" s="22">
        <v>101.16222917213622</v>
      </c>
      <c r="C147" s="22">
        <v>101.16222917213622</v>
      </c>
      <c r="D147" s="22"/>
      <c r="E147" s="22">
        <f t="shared" si="6"/>
        <v>0</v>
      </c>
      <c r="F147" s="22"/>
      <c r="G147" s="22">
        <v>0.36102439227124267</v>
      </c>
      <c r="H147" s="22">
        <v>0.36102439227124278</v>
      </c>
      <c r="I147" s="22"/>
      <c r="J147" s="22">
        <f t="shared" si="7"/>
        <v>0</v>
      </c>
      <c r="K147" s="97">
        <f t="shared" si="8"/>
        <v>0</v>
      </c>
      <c r="M147" s="93"/>
      <c r="N147" s="66"/>
    </row>
    <row r="148" spans="1:14" x14ac:dyDescent="0.25">
      <c r="A148" s="25" t="s">
        <v>36</v>
      </c>
      <c r="B148" s="39">
        <v>100.23223903617144</v>
      </c>
      <c r="C148" s="39">
        <v>100.21386934692751</v>
      </c>
      <c r="D148" s="39"/>
      <c r="E148" s="39">
        <f t="shared" si="6"/>
        <v>-1.8327126501982427E-2</v>
      </c>
      <c r="F148" s="39"/>
      <c r="G148" s="39">
        <v>2.4891838800024062</v>
      </c>
      <c r="H148" s="39">
        <v>2.4887276841238513</v>
      </c>
      <c r="I148" s="39"/>
      <c r="J148" s="39">
        <f t="shared" si="7"/>
        <v>-4.5619587855494359E-4</v>
      </c>
      <c r="K148" s="96">
        <f t="shared" si="8"/>
        <v>-4.561322752161166E-6</v>
      </c>
      <c r="M148" s="93"/>
      <c r="N148" s="66"/>
    </row>
    <row r="149" spans="1:14" x14ac:dyDescent="0.25">
      <c r="A149" s="26" t="s">
        <v>37</v>
      </c>
      <c r="B149" s="22">
        <v>100.34517528895957</v>
      </c>
      <c r="C149" s="22">
        <v>100.31787254564216</v>
      </c>
      <c r="D149" s="22"/>
      <c r="E149" s="22">
        <f t="shared" si="6"/>
        <v>-2.7208825176483487E-2</v>
      </c>
      <c r="F149" s="22"/>
      <c r="G149" s="22">
        <v>1.6766467335359547</v>
      </c>
      <c r="H149" s="22">
        <v>1.6761905376573998</v>
      </c>
      <c r="I149" s="22"/>
      <c r="J149" s="22">
        <f t="shared" si="7"/>
        <v>-4.5619587855494359E-4</v>
      </c>
      <c r="K149" s="97">
        <f t="shared" si="8"/>
        <v>-4.561322752161166E-6</v>
      </c>
      <c r="M149" s="93"/>
      <c r="N149" s="66"/>
    </row>
    <row r="150" spans="1:14" x14ac:dyDescent="0.25">
      <c r="A150" s="25" t="s">
        <v>190</v>
      </c>
      <c r="B150" s="39">
        <v>100.48524346195387</v>
      </c>
      <c r="C150" s="39">
        <v>100.52618870921164</v>
      </c>
      <c r="D150" s="39"/>
      <c r="E150" s="39">
        <f t="shared" si="6"/>
        <v>4.074752256859604E-2</v>
      </c>
      <c r="F150" s="39"/>
      <c r="G150" s="39">
        <v>1.3209949760341824</v>
      </c>
      <c r="H150" s="39">
        <v>1.3215332487601721</v>
      </c>
      <c r="I150" s="39"/>
      <c r="J150" s="39">
        <f t="shared" si="7"/>
        <v>5.3827272598971909E-4</v>
      </c>
      <c r="K150" s="96">
        <f t="shared" si="8"/>
        <v>5.3819767940516662E-6</v>
      </c>
      <c r="M150" s="93"/>
      <c r="N150" s="66"/>
    </row>
    <row r="151" spans="1:14" x14ac:dyDescent="0.25">
      <c r="A151" s="26" t="s">
        <v>191</v>
      </c>
      <c r="B151" s="22">
        <v>99.828322155669056</v>
      </c>
      <c r="C151" s="22">
        <v>99.549183559741508</v>
      </c>
      <c r="D151" s="22"/>
      <c r="E151" s="22">
        <f t="shared" si="6"/>
        <v>-0.27961863917963514</v>
      </c>
      <c r="F151" s="22"/>
      <c r="G151" s="22">
        <v>0.35565175750177247</v>
      </c>
      <c r="H151" s="22">
        <v>0.35465728889722758</v>
      </c>
      <c r="I151" s="22"/>
      <c r="J151" s="22">
        <f t="shared" si="7"/>
        <v>-9.9446860454488473E-4</v>
      </c>
      <c r="K151" s="97">
        <f t="shared" si="8"/>
        <v>-9.9432995462150515E-6</v>
      </c>
      <c r="M151" s="93"/>
      <c r="N151" s="66"/>
    </row>
    <row r="152" spans="1:14" x14ac:dyDescent="0.25">
      <c r="A152" s="25" t="s">
        <v>192</v>
      </c>
      <c r="B152" s="39">
        <v>100</v>
      </c>
      <c r="C152" s="39">
        <v>100</v>
      </c>
      <c r="D152" s="39"/>
      <c r="E152" s="39">
        <f t="shared" si="6"/>
        <v>0</v>
      </c>
      <c r="F152" s="39"/>
      <c r="G152" s="39">
        <v>0.81253714646645137</v>
      </c>
      <c r="H152" s="39">
        <v>0.81253714646645137</v>
      </c>
      <c r="I152" s="39"/>
      <c r="J152" s="39">
        <f t="shared" si="7"/>
        <v>0</v>
      </c>
      <c r="K152" s="96">
        <f t="shared" si="8"/>
        <v>0</v>
      </c>
      <c r="M152" s="93"/>
      <c r="N152" s="66"/>
    </row>
    <row r="153" spans="1:14" x14ac:dyDescent="0.25">
      <c r="A153" s="26" t="s">
        <v>193</v>
      </c>
      <c r="B153" s="22">
        <v>100</v>
      </c>
      <c r="C153" s="22">
        <v>100</v>
      </c>
      <c r="D153" s="22"/>
      <c r="E153" s="22">
        <f t="shared" si="6"/>
        <v>0</v>
      </c>
      <c r="F153" s="22"/>
      <c r="G153" s="22">
        <v>0.81253714646645137</v>
      </c>
      <c r="H153" s="22">
        <v>0.81253714646645137</v>
      </c>
      <c r="I153" s="22"/>
      <c r="J153" s="22">
        <f t="shared" si="7"/>
        <v>0</v>
      </c>
      <c r="K153" s="97">
        <f t="shared" si="8"/>
        <v>0</v>
      </c>
      <c r="M153" s="93"/>
      <c r="N153" s="66"/>
    </row>
    <row r="154" spans="1:14" x14ac:dyDescent="0.25">
      <c r="A154" s="25" t="s">
        <v>38</v>
      </c>
      <c r="B154" s="39">
        <v>100.2984810072271</v>
      </c>
      <c r="C154" s="39">
        <v>100.29843470962616</v>
      </c>
      <c r="D154" s="39"/>
      <c r="E154" s="39">
        <f t="shared" si="6"/>
        <v>-4.6159822630897906E-5</v>
      </c>
      <c r="F154" s="39"/>
      <c r="G154" s="39">
        <v>8.5643507884560623</v>
      </c>
      <c r="H154" s="39">
        <v>8.5643468351669316</v>
      </c>
      <c r="I154" s="39"/>
      <c r="J154" s="39">
        <f t="shared" si="7"/>
        <v>-3.9532891307203499E-6</v>
      </c>
      <c r="K154" s="96">
        <f t="shared" si="8"/>
        <v>-3.9527379587350637E-8</v>
      </c>
      <c r="M154" s="93"/>
      <c r="N154" s="66"/>
    </row>
    <row r="155" spans="1:14" x14ac:dyDescent="0.25">
      <c r="A155" s="26" t="s">
        <v>194</v>
      </c>
      <c r="B155" s="22">
        <v>100.7608863559789</v>
      </c>
      <c r="C155" s="22">
        <v>100.76078513456736</v>
      </c>
      <c r="D155" s="22"/>
      <c r="E155" s="22">
        <f t="shared" si="6"/>
        <v>-1.004570475693356E-4</v>
      </c>
      <c r="F155" s="22"/>
      <c r="G155" s="22">
        <v>3.9353029264545119</v>
      </c>
      <c r="H155" s="22">
        <v>3.9352989731653789</v>
      </c>
      <c r="I155" s="22"/>
      <c r="J155" s="22">
        <f t="shared" si="7"/>
        <v>-3.953289132940796E-6</v>
      </c>
      <c r="K155" s="97">
        <f t="shared" si="8"/>
        <v>-3.9527379609552006E-8</v>
      </c>
      <c r="M155" s="93"/>
      <c r="N155" s="66"/>
    </row>
    <row r="156" spans="1:14" x14ac:dyDescent="0.25">
      <c r="A156" s="25" t="s">
        <v>195</v>
      </c>
      <c r="B156" s="39">
        <v>100.92780602873599</v>
      </c>
      <c r="C156" s="39">
        <v>100.92768157686476</v>
      </c>
      <c r="D156" s="39"/>
      <c r="E156" s="39">
        <f t="shared" si="6"/>
        <v>-1.2330781390401668E-4</v>
      </c>
      <c r="F156" s="39"/>
      <c r="G156" s="39">
        <v>3.2060329412183388</v>
      </c>
      <c r="H156" s="39">
        <v>3.2060289879292063</v>
      </c>
      <c r="I156" s="39"/>
      <c r="J156" s="39">
        <f t="shared" si="7"/>
        <v>-3.9532891324967068E-6</v>
      </c>
      <c r="K156" s="96">
        <f t="shared" si="8"/>
        <v>-3.9527379605111734E-8</v>
      </c>
      <c r="M156" s="93"/>
      <c r="N156" s="66"/>
    </row>
    <row r="157" spans="1:14" x14ac:dyDescent="0.25">
      <c r="A157" s="26" t="s">
        <v>196</v>
      </c>
      <c r="B157" s="22">
        <v>100.92780602873599</v>
      </c>
      <c r="C157" s="22">
        <v>100.92768157686476</v>
      </c>
      <c r="D157" s="22"/>
      <c r="E157" s="22">
        <f t="shared" si="6"/>
        <v>-1.2330781390401668E-4</v>
      </c>
      <c r="F157" s="22"/>
      <c r="G157" s="22">
        <v>3.2060329412183388</v>
      </c>
      <c r="H157" s="22">
        <v>3.2060289879292063</v>
      </c>
      <c r="I157" s="22"/>
      <c r="J157" s="22">
        <f t="shared" si="7"/>
        <v>-3.9532891324967068E-6</v>
      </c>
      <c r="K157" s="97">
        <f t="shared" si="8"/>
        <v>-3.9527379605111734E-8</v>
      </c>
      <c r="M157" s="93"/>
      <c r="N157" s="66"/>
    </row>
    <row r="158" spans="1:14" x14ac:dyDescent="0.25">
      <c r="A158" s="25" t="s">
        <v>197</v>
      </c>
      <c r="B158" s="39">
        <v>100.03357208365048</v>
      </c>
      <c r="C158" s="39">
        <v>100.03357208365048</v>
      </c>
      <c r="D158" s="39"/>
      <c r="E158" s="39">
        <f t="shared" si="6"/>
        <v>0</v>
      </c>
      <c r="F158" s="39"/>
      <c r="G158" s="39">
        <v>0.72926998523617259</v>
      </c>
      <c r="H158" s="39">
        <v>0.7292699852361727</v>
      </c>
      <c r="I158" s="39"/>
      <c r="J158" s="39">
        <f t="shared" si="7"/>
        <v>0</v>
      </c>
      <c r="K158" s="96">
        <f t="shared" si="8"/>
        <v>0</v>
      </c>
      <c r="M158" s="93"/>
      <c r="N158" s="66"/>
    </row>
    <row r="159" spans="1:14" x14ac:dyDescent="0.25">
      <c r="A159" s="26" t="s">
        <v>198</v>
      </c>
      <c r="B159" s="22">
        <v>100.03357208365048</v>
      </c>
      <c r="C159" s="22">
        <v>100.03357208365048</v>
      </c>
      <c r="D159" s="22"/>
      <c r="E159" s="22">
        <f t="shared" si="6"/>
        <v>0</v>
      </c>
      <c r="F159" s="22"/>
      <c r="G159" s="22">
        <v>0.72926998523617259</v>
      </c>
      <c r="H159" s="22">
        <v>0.7292699852361727</v>
      </c>
      <c r="I159" s="22"/>
      <c r="J159" s="22">
        <f t="shared" si="7"/>
        <v>0</v>
      </c>
      <c r="K159" s="97">
        <f t="shared" si="8"/>
        <v>0</v>
      </c>
      <c r="M159" s="93"/>
      <c r="N159" s="66"/>
    </row>
    <row r="160" spans="1:14" x14ac:dyDescent="0.25">
      <c r="A160" s="25" t="s">
        <v>199</v>
      </c>
      <c r="B160" s="39">
        <v>99.639953801203646</v>
      </c>
      <c r="C160" s="39">
        <v>99.639953801203646</v>
      </c>
      <c r="D160" s="39"/>
      <c r="E160" s="39">
        <f t="shared" si="6"/>
        <v>0</v>
      </c>
      <c r="F160" s="39"/>
      <c r="G160" s="39">
        <v>1.1706698545709948</v>
      </c>
      <c r="H160" s="39">
        <v>1.1706698545709948</v>
      </c>
      <c r="I160" s="39"/>
      <c r="J160" s="39">
        <f t="shared" si="7"/>
        <v>0</v>
      </c>
      <c r="K160" s="96">
        <f t="shared" si="8"/>
        <v>0</v>
      </c>
      <c r="M160" s="93"/>
      <c r="N160" s="66"/>
    </row>
    <row r="161" spans="1:14" x14ac:dyDescent="0.25">
      <c r="A161" s="26" t="s">
        <v>200</v>
      </c>
      <c r="B161" s="22">
        <v>99.639953801203646</v>
      </c>
      <c r="C161" s="22">
        <v>99.639953801203646</v>
      </c>
      <c r="D161" s="22"/>
      <c r="E161" s="22">
        <f t="shared" si="6"/>
        <v>0</v>
      </c>
      <c r="F161" s="22"/>
      <c r="G161" s="22">
        <v>1.1706698545709948</v>
      </c>
      <c r="H161" s="22">
        <v>1.1706698545709948</v>
      </c>
      <c r="I161" s="22"/>
      <c r="J161" s="22">
        <f t="shared" si="7"/>
        <v>0</v>
      </c>
      <c r="K161" s="97">
        <f t="shared" si="8"/>
        <v>0</v>
      </c>
      <c r="M161" s="93"/>
      <c r="N161" s="66"/>
    </row>
    <row r="162" spans="1:14" x14ac:dyDescent="0.25">
      <c r="A162" s="25" t="s">
        <v>201</v>
      </c>
      <c r="B162" s="39">
        <v>99.639953801203646</v>
      </c>
      <c r="C162" s="39">
        <v>99.639953801203646</v>
      </c>
      <c r="D162" s="39"/>
      <c r="E162" s="39">
        <f t="shared" si="6"/>
        <v>0</v>
      </c>
      <c r="F162" s="39"/>
      <c r="G162" s="39">
        <v>1.1706698545709948</v>
      </c>
      <c r="H162" s="39">
        <v>1.1706698545709948</v>
      </c>
      <c r="I162" s="39"/>
      <c r="J162" s="39">
        <f t="shared" si="7"/>
        <v>0</v>
      </c>
      <c r="K162" s="96">
        <f t="shared" si="8"/>
        <v>0</v>
      </c>
      <c r="M162" s="93"/>
      <c r="N162" s="66"/>
    </row>
    <row r="163" spans="1:14" x14ac:dyDescent="0.25">
      <c r="A163" s="26" t="s">
        <v>202</v>
      </c>
      <c r="B163" s="22">
        <v>100</v>
      </c>
      <c r="C163" s="22">
        <v>100</v>
      </c>
      <c r="D163" s="22"/>
      <c r="E163" s="22">
        <f t="shared" si="6"/>
        <v>0</v>
      </c>
      <c r="F163" s="22"/>
      <c r="G163" s="22">
        <v>0.31909801771719892</v>
      </c>
      <c r="H163" s="22">
        <v>0.31909801771719898</v>
      </c>
      <c r="I163" s="22"/>
      <c r="J163" s="22">
        <f t="shared" si="7"/>
        <v>0</v>
      </c>
      <c r="K163" s="97">
        <f t="shared" si="8"/>
        <v>0</v>
      </c>
      <c r="M163" s="93"/>
      <c r="N163" s="66"/>
    </row>
    <row r="164" spans="1:14" x14ac:dyDescent="0.25">
      <c r="A164" s="25" t="s">
        <v>203</v>
      </c>
      <c r="B164" s="39">
        <v>100</v>
      </c>
      <c r="C164" s="39">
        <v>100</v>
      </c>
      <c r="D164" s="39"/>
      <c r="E164" s="39">
        <f t="shared" si="6"/>
        <v>0</v>
      </c>
      <c r="F164" s="39"/>
      <c r="G164" s="39">
        <v>0.31909801771719892</v>
      </c>
      <c r="H164" s="39">
        <v>0.31909801771719898</v>
      </c>
      <c r="I164" s="39"/>
      <c r="J164" s="39">
        <f t="shared" si="7"/>
        <v>0</v>
      </c>
      <c r="K164" s="96">
        <f t="shared" si="8"/>
        <v>0</v>
      </c>
      <c r="M164" s="93"/>
      <c r="N164" s="66"/>
    </row>
    <row r="165" spans="1:14" x14ac:dyDescent="0.25">
      <c r="A165" s="26" t="s">
        <v>203</v>
      </c>
      <c r="B165" s="22">
        <v>100</v>
      </c>
      <c r="C165" s="22">
        <v>100</v>
      </c>
      <c r="D165" s="22"/>
      <c r="E165" s="22">
        <f t="shared" si="6"/>
        <v>0</v>
      </c>
      <c r="F165" s="22"/>
      <c r="G165" s="22">
        <v>0.31909801771719892</v>
      </c>
      <c r="H165" s="22">
        <v>0.31909801771719898</v>
      </c>
      <c r="I165" s="22"/>
      <c r="J165" s="22">
        <f t="shared" si="7"/>
        <v>0</v>
      </c>
      <c r="K165" s="97">
        <f t="shared" si="8"/>
        <v>0</v>
      </c>
      <c r="M165" s="93"/>
      <c r="N165" s="66"/>
    </row>
    <row r="166" spans="1:14" x14ac:dyDescent="0.25">
      <c r="A166" s="25" t="s">
        <v>204</v>
      </c>
      <c r="B166" s="39">
        <v>100</v>
      </c>
      <c r="C166" s="39">
        <v>100</v>
      </c>
      <c r="D166" s="39"/>
      <c r="E166" s="39">
        <f t="shared" si="6"/>
        <v>0</v>
      </c>
      <c r="F166" s="39"/>
      <c r="G166" s="39">
        <v>3.1392799897133568</v>
      </c>
      <c r="H166" s="39">
        <v>3.1392799897133568</v>
      </c>
      <c r="I166" s="39"/>
      <c r="J166" s="39">
        <f t="shared" si="7"/>
        <v>0</v>
      </c>
      <c r="K166" s="96">
        <f t="shared" si="8"/>
        <v>0</v>
      </c>
      <c r="M166" s="93"/>
      <c r="N166" s="66"/>
    </row>
    <row r="167" spans="1:14" x14ac:dyDescent="0.25">
      <c r="A167" s="26" t="s">
        <v>205</v>
      </c>
      <c r="B167" s="22">
        <v>100</v>
      </c>
      <c r="C167" s="22">
        <v>100</v>
      </c>
      <c r="D167" s="22"/>
      <c r="E167" s="22">
        <f t="shared" si="6"/>
        <v>0</v>
      </c>
      <c r="F167" s="22"/>
      <c r="G167" s="22">
        <v>3.1392799897133568</v>
      </c>
      <c r="H167" s="22">
        <v>3.1392799897133568</v>
      </c>
      <c r="I167" s="22"/>
      <c r="J167" s="22">
        <f t="shared" si="7"/>
        <v>0</v>
      </c>
      <c r="K167" s="97">
        <f t="shared" si="8"/>
        <v>0</v>
      </c>
      <c r="M167" s="93"/>
      <c r="N167" s="66"/>
    </row>
    <row r="168" spans="1:14" x14ac:dyDescent="0.25">
      <c r="A168" s="25" t="s">
        <v>205</v>
      </c>
      <c r="B168" s="39">
        <v>100</v>
      </c>
      <c r="C168" s="39">
        <v>100</v>
      </c>
      <c r="D168" s="39"/>
      <c r="E168" s="39">
        <f t="shared" si="6"/>
        <v>0</v>
      </c>
      <c r="F168" s="39"/>
      <c r="G168" s="39">
        <v>3.1392799897133568</v>
      </c>
      <c r="H168" s="39">
        <v>3.1392799897133568</v>
      </c>
      <c r="I168" s="39"/>
      <c r="J168" s="39">
        <f t="shared" si="7"/>
        <v>0</v>
      </c>
      <c r="K168" s="96">
        <f t="shared" si="8"/>
        <v>0</v>
      </c>
      <c r="M168" s="93"/>
      <c r="N168" s="66"/>
    </row>
    <row r="169" spans="1:14" x14ac:dyDescent="0.25">
      <c r="A169" s="26" t="s">
        <v>39</v>
      </c>
      <c r="B169" s="22">
        <v>102.05153330771246</v>
      </c>
      <c r="C169" s="22">
        <v>101.47005642961014</v>
      </c>
      <c r="D169" s="22"/>
      <c r="E169" s="22">
        <f t="shared" si="6"/>
        <v>-0.56978749780173255</v>
      </c>
      <c r="F169" s="22"/>
      <c r="G169" s="22">
        <v>10.212844446435994</v>
      </c>
      <c r="H169" s="22">
        <v>10.154652935610265</v>
      </c>
      <c r="I169" s="22"/>
      <c r="J169" s="22">
        <f t="shared" si="7"/>
        <v>-5.8191510825729154E-2</v>
      </c>
      <c r="K169" s="97">
        <f t="shared" si="8"/>
        <v>-5.8183397700306734E-4</v>
      </c>
      <c r="M169" s="93"/>
      <c r="N169" s="66"/>
    </row>
    <row r="170" spans="1:14" x14ac:dyDescent="0.25">
      <c r="A170" s="25" t="s">
        <v>206</v>
      </c>
      <c r="B170" s="39">
        <v>98.2012568178978</v>
      </c>
      <c r="C170" s="39">
        <v>96.374045648449467</v>
      </c>
      <c r="D170" s="39"/>
      <c r="E170" s="39">
        <f t="shared" si="6"/>
        <v>-1.8606800245303146</v>
      </c>
      <c r="F170" s="39"/>
      <c r="G170" s="39">
        <v>3.127432447200146</v>
      </c>
      <c r="H170" s="39">
        <v>3.0692409363744138</v>
      </c>
      <c r="I170" s="39"/>
      <c r="J170" s="39">
        <f t="shared" si="7"/>
        <v>-5.8191510825732262E-2</v>
      </c>
      <c r="K170" s="96">
        <f t="shared" si="8"/>
        <v>-5.8183397700309846E-4</v>
      </c>
      <c r="M170" s="93"/>
      <c r="N170" s="66"/>
    </row>
    <row r="171" spans="1:14" x14ac:dyDescent="0.25">
      <c r="A171" s="26" t="s">
        <v>207</v>
      </c>
      <c r="B171" s="22">
        <v>98.145894611744353</v>
      </c>
      <c r="C171" s="22">
        <v>96.205482777809465</v>
      </c>
      <c r="D171" s="22"/>
      <c r="E171" s="22">
        <f t="shared" si="6"/>
        <v>-1.9770687725767511</v>
      </c>
      <c r="F171" s="22"/>
      <c r="G171" s="22">
        <v>2.9433225405654713</v>
      </c>
      <c r="H171" s="22">
        <v>2.8851310297397394</v>
      </c>
      <c r="I171" s="22"/>
      <c r="J171" s="22">
        <f t="shared" si="7"/>
        <v>-5.8191510825731818E-2</v>
      </c>
      <c r="K171" s="97">
        <f t="shared" si="8"/>
        <v>-5.8183397700309401E-4</v>
      </c>
      <c r="M171" s="93"/>
      <c r="N171" s="66"/>
    </row>
    <row r="172" spans="1:14" x14ac:dyDescent="0.25">
      <c r="A172" s="25" t="s">
        <v>207</v>
      </c>
      <c r="B172" s="39">
        <v>98.145894611744353</v>
      </c>
      <c r="C172" s="39">
        <v>96.205482777809465</v>
      </c>
      <c r="D172" s="39"/>
      <c r="E172" s="39">
        <f t="shared" si="6"/>
        <v>-1.9770687725767511</v>
      </c>
      <c r="F172" s="39"/>
      <c r="G172" s="39">
        <v>2.9433225405654713</v>
      </c>
      <c r="H172" s="39">
        <v>2.8851310297397394</v>
      </c>
      <c r="I172" s="39"/>
      <c r="J172" s="39">
        <f t="shared" si="7"/>
        <v>-5.8191510825731818E-2</v>
      </c>
      <c r="K172" s="96">
        <f t="shared" si="8"/>
        <v>-5.8183397700309401E-4</v>
      </c>
      <c r="M172" s="93"/>
      <c r="N172" s="66"/>
    </row>
    <row r="173" spans="1:14" x14ac:dyDescent="0.25">
      <c r="A173" s="26" t="s">
        <v>208</v>
      </c>
      <c r="B173" s="22">
        <v>99.094877380177962</v>
      </c>
      <c r="C173" s="22">
        <v>99.094877380177962</v>
      </c>
      <c r="D173" s="22"/>
      <c r="E173" s="22">
        <f t="shared" si="6"/>
        <v>0</v>
      </c>
      <c r="F173" s="22"/>
      <c r="G173" s="22">
        <v>0.18410990663467439</v>
      </c>
      <c r="H173" s="22">
        <v>0.18410990663467441</v>
      </c>
      <c r="I173" s="22"/>
      <c r="J173" s="22">
        <f t="shared" si="7"/>
        <v>0</v>
      </c>
      <c r="K173" s="97">
        <f t="shared" si="8"/>
        <v>0</v>
      </c>
      <c r="M173" s="93"/>
      <c r="N173" s="66"/>
    </row>
    <row r="174" spans="1:14" x14ac:dyDescent="0.25">
      <c r="A174" s="25" t="s">
        <v>208</v>
      </c>
      <c r="B174" s="39">
        <v>99.094877380177962</v>
      </c>
      <c r="C174" s="39">
        <v>99.094877380177962</v>
      </c>
      <c r="D174" s="39"/>
      <c r="E174" s="39">
        <f t="shared" si="6"/>
        <v>0</v>
      </c>
      <c r="F174" s="39"/>
      <c r="G174" s="39">
        <v>0.18410990663467439</v>
      </c>
      <c r="H174" s="39">
        <v>0.18410990663467441</v>
      </c>
      <c r="I174" s="39"/>
      <c r="J174" s="39">
        <f t="shared" si="7"/>
        <v>0</v>
      </c>
      <c r="K174" s="96">
        <f t="shared" si="8"/>
        <v>0</v>
      </c>
      <c r="M174" s="93"/>
      <c r="N174" s="66"/>
    </row>
    <row r="175" spans="1:14" x14ac:dyDescent="0.25">
      <c r="A175" s="26" t="s">
        <v>209</v>
      </c>
      <c r="B175" s="22">
        <v>88.071237136514114</v>
      </c>
      <c r="C175" s="22">
        <v>88.071237136514114</v>
      </c>
      <c r="D175" s="22"/>
      <c r="E175" s="22">
        <f t="shared" si="6"/>
        <v>0</v>
      </c>
      <c r="F175" s="22"/>
      <c r="G175" s="22">
        <v>0.75343420945720274</v>
      </c>
      <c r="H175" s="22">
        <v>0.75343420945720274</v>
      </c>
      <c r="I175" s="22"/>
      <c r="J175" s="22">
        <f t="shared" si="7"/>
        <v>0</v>
      </c>
      <c r="K175" s="97">
        <f t="shared" si="8"/>
        <v>0</v>
      </c>
      <c r="M175" s="93"/>
      <c r="N175" s="66"/>
    </row>
    <row r="176" spans="1:14" x14ac:dyDescent="0.25">
      <c r="A176" s="25" t="s">
        <v>210</v>
      </c>
      <c r="B176" s="39">
        <v>86.692465219804774</v>
      </c>
      <c r="C176" s="39">
        <v>86.692465219804774</v>
      </c>
      <c r="D176" s="39"/>
      <c r="E176" s="39">
        <f t="shared" si="6"/>
        <v>0</v>
      </c>
      <c r="F176" s="39"/>
      <c r="G176" s="39">
        <v>0.66025049709484485</v>
      </c>
      <c r="H176" s="39">
        <v>0.66025049709484496</v>
      </c>
      <c r="I176" s="39"/>
      <c r="J176" s="39">
        <f t="shared" si="7"/>
        <v>0</v>
      </c>
      <c r="K176" s="96">
        <f t="shared" si="8"/>
        <v>0</v>
      </c>
      <c r="M176" s="93"/>
      <c r="N176" s="66"/>
    </row>
    <row r="177" spans="1:14" x14ac:dyDescent="0.25">
      <c r="A177" s="26" t="s">
        <v>211</v>
      </c>
      <c r="B177" s="22">
        <v>82.175817582285418</v>
      </c>
      <c r="C177" s="22">
        <v>82.175817582285418</v>
      </c>
      <c r="D177" s="22"/>
      <c r="E177" s="22">
        <f t="shared" si="6"/>
        <v>0</v>
      </c>
      <c r="F177" s="22"/>
      <c r="G177" s="22">
        <v>0.50545031717370748</v>
      </c>
      <c r="H177" s="22">
        <v>0.50545031717370759</v>
      </c>
      <c r="I177" s="22"/>
      <c r="J177" s="22">
        <f t="shared" si="7"/>
        <v>0</v>
      </c>
      <c r="K177" s="97">
        <f t="shared" si="8"/>
        <v>0</v>
      </c>
      <c r="M177" s="93"/>
      <c r="N177" s="66"/>
    </row>
    <row r="178" spans="1:14" x14ac:dyDescent="0.25">
      <c r="A178" s="25" t="s">
        <v>212</v>
      </c>
      <c r="B178" s="39">
        <v>105.65355550247328</v>
      </c>
      <c r="C178" s="39">
        <v>105.65355550247328</v>
      </c>
      <c r="D178" s="39"/>
      <c r="E178" s="39">
        <f t="shared" si="6"/>
        <v>0</v>
      </c>
      <c r="F178" s="39"/>
      <c r="G178" s="39">
        <v>0.1548001799211374</v>
      </c>
      <c r="H178" s="39">
        <v>0.1548001799211374</v>
      </c>
      <c r="I178" s="39"/>
      <c r="J178" s="39">
        <f t="shared" si="7"/>
        <v>0</v>
      </c>
      <c r="K178" s="96">
        <f t="shared" si="8"/>
        <v>0</v>
      </c>
      <c r="M178" s="93"/>
      <c r="N178" s="66"/>
    </row>
    <row r="179" spans="1:14" x14ac:dyDescent="0.25">
      <c r="A179" s="26" t="s">
        <v>213</v>
      </c>
      <c r="B179" s="22">
        <v>99.256284242207315</v>
      </c>
      <c r="C179" s="22">
        <v>99.256284242207315</v>
      </c>
      <c r="D179" s="22"/>
      <c r="E179" s="22">
        <f t="shared" si="6"/>
        <v>0</v>
      </c>
      <c r="F179" s="22"/>
      <c r="G179" s="22">
        <v>9.3183712362357785E-2</v>
      </c>
      <c r="H179" s="22">
        <v>9.3183712362357785E-2</v>
      </c>
      <c r="I179" s="22"/>
      <c r="J179" s="22">
        <f t="shared" si="7"/>
        <v>0</v>
      </c>
      <c r="K179" s="97">
        <f t="shared" si="8"/>
        <v>0</v>
      </c>
      <c r="M179" s="93"/>
      <c r="N179" s="66"/>
    </row>
    <row r="180" spans="1:14" x14ac:dyDescent="0.25">
      <c r="A180" s="25" t="s">
        <v>213</v>
      </c>
      <c r="B180" s="39">
        <v>99.256284242207315</v>
      </c>
      <c r="C180" s="39">
        <v>99.256284242207315</v>
      </c>
      <c r="D180" s="39"/>
      <c r="E180" s="39">
        <f t="shared" si="6"/>
        <v>0</v>
      </c>
      <c r="F180" s="39"/>
      <c r="G180" s="39">
        <v>9.3183712362357785E-2</v>
      </c>
      <c r="H180" s="39">
        <v>9.3183712362357785E-2</v>
      </c>
      <c r="I180" s="39"/>
      <c r="J180" s="39">
        <f t="shared" si="7"/>
        <v>0</v>
      </c>
      <c r="K180" s="96">
        <f t="shared" si="8"/>
        <v>0</v>
      </c>
      <c r="M180" s="93"/>
      <c r="N180" s="66"/>
    </row>
    <row r="181" spans="1:14" x14ac:dyDescent="0.25">
      <c r="A181" s="26" t="s">
        <v>214</v>
      </c>
      <c r="B181" s="22">
        <v>106.11062133870108</v>
      </c>
      <c r="C181" s="22">
        <v>106.11062133870108</v>
      </c>
      <c r="D181" s="22"/>
      <c r="E181" s="22">
        <f t="shared" si="6"/>
        <v>0</v>
      </c>
      <c r="F181" s="22"/>
      <c r="G181" s="22">
        <v>6.331977789778648</v>
      </c>
      <c r="H181" s="22">
        <v>6.331977789778648</v>
      </c>
      <c r="I181" s="22"/>
      <c r="J181" s="22">
        <f t="shared" si="7"/>
        <v>0</v>
      </c>
      <c r="K181" s="97">
        <f t="shared" si="8"/>
        <v>0</v>
      </c>
      <c r="M181" s="93"/>
      <c r="N181" s="66"/>
    </row>
    <row r="182" spans="1:14" x14ac:dyDescent="0.25">
      <c r="A182" s="25" t="s">
        <v>40</v>
      </c>
      <c r="B182" s="39">
        <v>98.904151132337887</v>
      </c>
      <c r="C182" s="39">
        <v>98.904151132337887</v>
      </c>
      <c r="D182" s="39"/>
      <c r="E182" s="39">
        <f t="shared" si="6"/>
        <v>0</v>
      </c>
      <c r="F182" s="39"/>
      <c r="G182" s="39">
        <v>0.42002235188554188</v>
      </c>
      <c r="H182" s="39">
        <v>0.42002235188554193</v>
      </c>
      <c r="I182" s="39"/>
      <c r="J182" s="39">
        <f t="shared" si="7"/>
        <v>0</v>
      </c>
      <c r="K182" s="96">
        <f t="shared" si="8"/>
        <v>0</v>
      </c>
      <c r="M182" s="93"/>
      <c r="N182" s="66"/>
    </row>
    <row r="183" spans="1:14" x14ac:dyDescent="0.25">
      <c r="A183" s="26" t="s">
        <v>215</v>
      </c>
      <c r="B183" s="22">
        <v>100</v>
      </c>
      <c r="C183" s="22">
        <v>100</v>
      </c>
      <c r="D183" s="22"/>
      <c r="E183" s="22">
        <f t="shared" si="6"/>
        <v>0</v>
      </c>
      <c r="F183" s="22"/>
      <c r="G183" s="22">
        <v>3.9301394720359636E-2</v>
      </c>
      <c r="H183" s="22">
        <v>3.9301394720359643E-2</v>
      </c>
      <c r="I183" s="22"/>
      <c r="J183" s="22">
        <f t="shared" si="7"/>
        <v>0</v>
      </c>
      <c r="K183" s="97">
        <f t="shared" si="8"/>
        <v>0</v>
      </c>
      <c r="M183" s="93"/>
      <c r="N183" s="66"/>
    </row>
    <row r="184" spans="1:14" x14ac:dyDescent="0.25">
      <c r="A184" s="25" t="s">
        <v>216</v>
      </c>
      <c r="B184" s="39">
        <v>98.792393973607233</v>
      </c>
      <c r="C184" s="39">
        <v>98.792393973607233</v>
      </c>
      <c r="D184" s="39"/>
      <c r="E184" s="39">
        <f t="shared" si="6"/>
        <v>0</v>
      </c>
      <c r="F184" s="39"/>
      <c r="G184" s="39">
        <v>0.38072095716518223</v>
      </c>
      <c r="H184" s="39">
        <v>0.38072095716518228</v>
      </c>
      <c r="I184" s="39"/>
      <c r="J184" s="39">
        <f t="shared" si="7"/>
        <v>0</v>
      </c>
      <c r="K184" s="96">
        <f t="shared" si="8"/>
        <v>0</v>
      </c>
      <c r="M184" s="93"/>
      <c r="N184" s="66"/>
    </row>
    <row r="185" spans="1:14" x14ac:dyDescent="0.25">
      <c r="A185" s="26" t="s">
        <v>41</v>
      </c>
      <c r="B185" s="22">
        <v>113.22907947640934</v>
      </c>
      <c r="C185" s="22">
        <v>113.22907947640934</v>
      </c>
      <c r="D185" s="22"/>
      <c r="E185" s="22">
        <f t="shared" si="6"/>
        <v>0</v>
      </c>
      <c r="F185" s="22"/>
      <c r="G185" s="22">
        <v>4.0710832198343319</v>
      </c>
      <c r="H185" s="22">
        <v>4.0710832198343319</v>
      </c>
      <c r="I185" s="22"/>
      <c r="J185" s="22">
        <f t="shared" si="7"/>
        <v>0</v>
      </c>
      <c r="K185" s="97">
        <f t="shared" si="8"/>
        <v>0</v>
      </c>
      <c r="M185" s="93"/>
      <c r="N185" s="66"/>
    </row>
    <row r="186" spans="1:14" x14ac:dyDescent="0.25">
      <c r="A186" s="25" t="s">
        <v>217</v>
      </c>
      <c r="B186" s="39">
        <v>95.452143878694201</v>
      </c>
      <c r="C186" s="39">
        <v>95.452143878694201</v>
      </c>
      <c r="D186" s="39"/>
      <c r="E186" s="39">
        <f t="shared" si="6"/>
        <v>0</v>
      </c>
      <c r="F186" s="39"/>
      <c r="G186" s="39">
        <v>2.2665174174733971</v>
      </c>
      <c r="H186" s="39">
        <v>2.2665174174733971</v>
      </c>
      <c r="I186" s="39"/>
      <c r="J186" s="39">
        <f t="shared" si="7"/>
        <v>0</v>
      </c>
      <c r="K186" s="96">
        <f t="shared" si="8"/>
        <v>0</v>
      </c>
      <c r="M186" s="93"/>
      <c r="N186" s="66"/>
    </row>
    <row r="187" spans="1:14" x14ac:dyDescent="0.25">
      <c r="A187" s="26" t="s">
        <v>218</v>
      </c>
      <c r="B187" s="22">
        <v>147.80218628807233</v>
      </c>
      <c r="C187" s="22">
        <v>147.80218628807233</v>
      </c>
      <c r="D187" s="22"/>
      <c r="E187" s="22">
        <f t="shared" si="6"/>
        <v>0</v>
      </c>
      <c r="F187" s="22"/>
      <c r="G187" s="22">
        <v>1.8045658023609346</v>
      </c>
      <c r="H187" s="22">
        <v>1.804565802360935</v>
      </c>
      <c r="I187" s="22"/>
      <c r="J187" s="22">
        <f t="shared" si="7"/>
        <v>0</v>
      </c>
      <c r="K187" s="97">
        <f t="shared" si="8"/>
        <v>0</v>
      </c>
      <c r="M187" s="93"/>
      <c r="N187" s="66"/>
    </row>
    <row r="188" spans="1:14" x14ac:dyDescent="0.25">
      <c r="A188" s="25" t="s">
        <v>42</v>
      </c>
      <c r="B188" s="39">
        <v>94.53845019381346</v>
      </c>
      <c r="C188" s="39">
        <v>94.53845019381346</v>
      </c>
      <c r="D188" s="39"/>
      <c r="E188" s="39">
        <f t="shared" si="6"/>
        <v>0</v>
      </c>
      <c r="F188" s="39"/>
      <c r="G188" s="39">
        <v>1.8408722180587738</v>
      </c>
      <c r="H188" s="39">
        <v>1.8408722180587738</v>
      </c>
      <c r="I188" s="39"/>
      <c r="J188" s="39">
        <f t="shared" si="7"/>
        <v>0</v>
      </c>
      <c r="K188" s="96">
        <f t="shared" si="8"/>
        <v>0</v>
      </c>
      <c r="M188" s="93"/>
      <c r="N188" s="66"/>
    </row>
    <row r="189" spans="1:14" x14ac:dyDescent="0.25">
      <c r="A189" s="26" t="s">
        <v>42</v>
      </c>
      <c r="B189" s="22">
        <v>94.53845019381346</v>
      </c>
      <c r="C189" s="22">
        <v>94.53845019381346</v>
      </c>
      <c r="D189" s="22"/>
      <c r="E189" s="22">
        <f t="shared" si="6"/>
        <v>0</v>
      </c>
      <c r="F189" s="22"/>
      <c r="G189" s="22">
        <v>1.8408722180587738</v>
      </c>
      <c r="H189" s="22">
        <v>1.8408722180587738</v>
      </c>
      <c r="I189" s="22"/>
      <c r="J189" s="22">
        <f t="shared" si="7"/>
        <v>0</v>
      </c>
      <c r="K189" s="97">
        <f t="shared" si="8"/>
        <v>0</v>
      </c>
      <c r="M189" s="93"/>
      <c r="N189" s="66"/>
    </row>
    <row r="190" spans="1:14" x14ac:dyDescent="0.25">
      <c r="A190" s="25" t="s">
        <v>219</v>
      </c>
      <c r="B190" s="39">
        <v>87.1485171341631</v>
      </c>
      <c r="C190" s="39">
        <v>87.637371521933545</v>
      </c>
      <c r="D190" s="39"/>
      <c r="E190" s="39">
        <f t="shared" si="6"/>
        <v>0.56094401126511872</v>
      </c>
      <c r="F190" s="39"/>
      <c r="G190" s="39">
        <v>9.7166796135654501</v>
      </c>
      <c r="H190" s="39">
        <v>9.7711847459515635</v>
      </c>
      <c r="I190" s="39"/>
      <c r="J190" s="39">
        <f t="shared" si="7"/>
        <v>5.4505132386113431E-2</v>
      </c>
      <c r="K190" s="96">
        <f t="shared" si="8"/>
        <v>5.449753321968969E-4</v>
      </c>
      <c r="M190" s="93"/>
      <c r="N190" s="66"/>
    </row>
    <row r="191" spans="1:14" x14ac:dyDescent="0.25">
      <c r="A191" s="26" t="s">
        <v>220</v>
      </c>
      <c r="B191" s="22">
        <v>96.959632156604215</v>
      </c>
      <c r="C191" s="22">
        <v>96.959632156604215</v>
      </c>
      <c r="D191" s="22"/>
      <c r="E191" s="22">
        <f t="shared" si="6"/>
        <v>0</v>
      </c>
      <c r="F191" s="22"/>
      <c r="G191" s="22">
        <v>2.5987946814832315</v>
      </c>
      <c r="H191" s="22">
        <v>2.5987946814832315</v>
      </c>
      <c r="I191" s="22"/>
      <c r="J191" s="22">
        <f t="shared" si="7"/>
        <v>0</v>
      </c>
      <c r="K191" s="97">
        <f t="shared" si="8"/>
        <v>0</v>
      </c>
      <c r="M191" s="93"/>
      <c r="N191" s="66"/>
    </row>
    <row r="192" spans="1:14" x14ac:dyDescent="0.25">
      <c r="A192" s="25" t="s">
        <v>221</v>
      </c>
      <c r="B192" s="39">
        <v>96.997960183987402</v>
      </c>
      <c r="C192" s="39">
        <v>96.997960183987402</v>
      </c>
      <c r="D192" s="39"/>
      <c r="E192" s="39">
        <f t="shared" si="6"/>
        <v>0</v>
      </c>
      <c r="F192" s="39"/>
      <c r="G192" s="39">
        <v>0.92423591382904047</v>
      </c>
      <c r="H192" s="39">
        <v>0.92423591382904047</v>
      </c>
      <c r="I192" s="39"/>
      <c r="J192" s="39">
        <f t="shared" si="7"/>
        <v>0</v>
      </c>
      <c r="K192" s="96">
        <f t="shared" si="8"/>
        <v>0</v>
      </c>
      <c r="M192" s="93"/>
      <c r="N192" s="66"/>
    </row>
    <row r="193" spans="1:14" x14ac:dyDescent="0.25">
      <c r="A193" s="26" t="s">
        <v>221</v>
      </c>
      <c r="B193" s="22">
        <v>96.997960183987402</v>
      </c>
      <c r="C193" s="22">
        <v>96.997960183987402</v>
      </c>
      <c r="D193" s="22"/>
      <c r="E193" s="22">
        <f t="shared" si="6"/>
        <v>0</v>
      </c>
      <c r="F193" s="22"/>
      <c r="G193" s="22">
        <v>0.92423591382904047</v>
      </c>
      <c r="H193" s="22">
        <v>0.92423591382904047</v>
      </c>
      <c r="I193" s="22"/>
      <c r="J193" s="22">
        <f t="shared" si="7"/>
        <v>0</v>
      </c>
      <c r="K193" s="97">
        <f t="shared" si="8"/>
        <v>0</v>
      </c>
      <c r="M193" s="93"/>
      <c r="N193" s="66"/>
    </row>
    <row r="194" spans="1:14" x14ac:dyDescent="0.25">
      <c r="A194" s="25" t="s">
        <v>43</v>
      </c>
      <c r="B194" s="39">
        <v>98.776138860144897</v>
      </c>
      <c r="C194" s="39">
        <v>98.776138860144897</v>
      </c>
      <c r="D194" s="39"/>
      <c r="E194" s="39">
        <f t="shared" si="6"/>
        <v>0</v>
      </c>
      <c r="F194" s="39"/>
      <c r="G194" s="39">
        <v>0.65499463081777309</v>
      </c>
      <c r="H194" s="39">
        <v>0.6549946308177732</v>
      </c>
      <c r="I194" s="39"/>
      <c r="J194" s="39">
        <f t="shared" si="7"/>
        <v>0</v>
      </c>
      <c r="K194" s="96">
        <f t="shared" si="8"/>
        <v>0</v>
      </c>
      <c r="M194" s="93"/>
      <c r="N194" s="66"/>
    </row>
    <row r="195" spans="1:14" x14ac:dyDescent="0.25">
      <c r="A195" s="26" t="s">
        <v>222</v>
      </c>
      <c r="B195" s="22">
        <v>98.776138860144897</v>
      </c>
      <c r="C195" s="22">
        <v>98.776138860144897</v>
      </c>
      <c r="D195" s="22"/>
      <c r="E195" s="22">
        <f t="shared" si="6"/>
        <v>0</v>
      </c>
      <c r="F195" s="22"/>
      <c r="G195" s="22">
        <v>0.65499463081777309</v>
      </c>
      <c r="H195" s="22">
        <v>0.6549946308177732</v>
      </c>
      <c r="I195" s="22"/>
      <c r="J195" s="22">
        <f t="shared" si="7"/>
        <v>0</v>
      </c>
      <c r="K195" s="97">
        <f t="shared" si="8"/>
        <v>0</v>
      </c>
      <c r="M195" s="93"/>
      <c r="N195" s="66"/>
    </row>
    <row r="196" spans="1:14" x14ac:dyDescent="0.25">
      <c r="A196" s="25" t="s">
        <v>223</v>
      </c>
      <c r="B196" s="39">
        <v>95.116654528367874</v>
      </c>
      <c r="C196" s="39">
        <v>95.116654528367874</v>
      </c>
      <c r="D196" s="39"/>
      <c r="E196" s="39">
        <f t="shared" si="6"/>
        <v>0</v>
      </c>
      <c r="F196" s="39"/>
      <c r="G196" s="39">
        <v>0.82771839896290078</v>
      </c>
      <c r="H196" s="39">
        <v>0.82771839896290089</v>
      </c>
      <c r="I196" s="39"/>
      <c r="J196" s="39">
        <f t="shared" si="7"/>
        <v>0</v>
      </c>
      <c r="K196" s="96">
        <f t="shared" si="8"/>
        <v>0</v>
      </c>
      <c r="M196" s="93"/>
      <c r="N196" s="66"/>
    </row>
    <row r="197" spans="1:14" x14ac:dyDescent="0.25">
      <c r="A197" s="26" t="s">
        <v>223</v>
      </c>
      <c r="B197" s="22">
        <v>95.116654528367874</v>
      </c>
      <c r="C197" s="22">
        <v>95.116654528367874</v>
      </c>
      <c r="D197" s="22"/>
      <c r="E197" s="22">
        <f t="shared" si="6"/>
        <v>0</v>
      </c>
      <c r="F197" s="22"/>
      <c r="G197" s="22">
        <v>0.82771839896290078</v>
      </c>
      <c r="H197" s="22">
        <v>0.82771839896290089</v>
      </c>
      <c r="I197" s="22"/>
      <c r="J197" s="22">
        <f t="shared" si="7"/>
        <v>0</v>
      </c>
      <c r="K197" s="97">
        <f t="shared" si="8"/>
        <v>0</v>
      </c>
      <c r="M197" s="93"/>
      <c r="N197" s="66"/>
    </row>
    <row r="198" spans="1:14" x14ac:dyDescent="0.25">
      <c r="A198" s="25" t="s">
        <v>224</v>
      </c>
      <c r="B198" s="39">
        <v>98.828163498548108</v>
      </c>
      <c r="C198" s="39">
        <v>98.828163498548108</v>
      </c>
      <c r="D198" s="39"/>
      <c r="E198" s="39">
        <f t="shared" si="6"/>
        <v>0</v>
      </c>
      <c r="F198" s="39"/>
      <c r="G198" s="39">
        <v>0.1918457378735173</v>
      </c>
      <c r="H198" s="39">
        <v>0.19184573787351733</v>
      </c>
      <c r="I198" s="39"/>
      <c r="J198" s="39">
        <f t="shared" si="7"/>
        <v>0</v>
      </c>
      <c r="K198" s="96">
        <f t="shared" si="8"/>
        <v>0</v>
      </c>
      <c r="M198" s="93"/>
      <c r="N198" s="66"/>
    </row>
    <row r="199" spans="1:14" x14ac:dyDescent="0.25">
      <c r="A199" s="26" t="s">
        <v>224</v>
      </c>
      <c r="B199" s="22">
        <v>98.828163498548108</v>
      </c>
      <c r="C199" s="22">
        <v>98.828163498548108</v>
      </c>
      <c r="D199" s="22"/>
      <c r="E199" s="22">
        <f t="shared" ref="E199:E262" si="9">((C199/B199-1)*100)</f>
        <v>0</v>
      </c>
      <c r="F199" s="22"/>
      <c r="G199" s="22">
        <v>0.1918457378735173</v>
      </c>
      <c r="H199" s="22">
        <v>0.19184573787351733</v>
      </c>
      <c r="I199" s="22"/>
      <c r="J199" s="22">
        <f t="shared" si="7"/>
        <v>0</v>
      </c>
      <c r="K199" s="97">
        <f t="shared" si="8"/>
        <v>0</v>
      </c>
      <c r="M199" s="93"/>
      <c r="N199" s="66"/>
    </row>
    <row r="200" spans="1:14" x14ac:dyDescent="0.25">
      <c r="A200" s="25" t="s">
        <v>225</v>
      </c>
      <c r="B200" s="39">
        <v>84.043578987958824</v>
      </c>
      <c r="C200" s="39">
        <v>84.687141850052086</v>
      </c>
      <c r="D200" s="39"/>
      <c r="E200" s="39">
        <f t="shared" si="9"/>
        <v>0.76574899575072575</v>
      </c>
      <c r="F200" s="39"/>
      <c r="G200" s="39">
        <v>7.1178849320822186</v>
      </c>
      <c r="H200" s="39">
        <v>7.1723900644683312</v>
      </c>
      <c r="I200" s="39"/>
      <c r="J200" s="39">
        <f t="shared" ref="J200:J263" si="10">H200-G200</f>
        <v>5.4505132386112543E-2</v>
      </c>
      <c r="K200" s="96">
        <f t="shared" si="8"/>
        <v>5.44975332196888E-4</v>
      </c>
      <c r="M200" s="93"/>
      <c r="N200" s="66"/>
    </row>
    <row r="201" spans="1:14" x14ac:dyDescent="0.25">
      <c r="A201" s="26" t="s">
        <v>226</v>
      </c>
      <c r="B201" s="22">
        <v>85.304288107583275</v>
      </c>
      <c r="C201" s="22">
        <v>83.282391141682126</v>
      </c>
      <c r="D201" s="22"/>
      <c r="E201" s="22">
        <f t="shared" si="9"/>
        <v>-2.3702172666293042</v>
      </c>
      <c r="F201" s="22"/>
      <c r="G201" s="22">
        <v>3.209508177055119E-2</v>
      </c>
      <c r="H201" s="22">
        <v>3.1334358600686799E-2</v>
      </c>
      <c r="I201" s="22"/>
      <c r="J201" s="22">
        <f t="shared" si="10"/>
        <v>-7.6072316986439126E-4</v>
      </c>
      <c r="K201" s="97">
        <f t="shared" si="8"/>
        <v>-7.6061710899054094E-6</v>
      </c>
      <c r="M201" s="93"/>
      <c r="N201" s="66"/>
    </row>
    <row r="202" spans="1:14" x14ac:dyDescent="0.25">
      <c r="A202" s="25" t="s">
        <v>226</v>
      </c>
      <c r="B202" s="39">
        <v>85.304288107583275</v>
      </c>
      <c r="C202" s="39">
        <v>83.282391141682126</v>
      </c>
      <c r="D202" s="39"/>
      <c r="E202" s="39">
        <f t="shared" si="9"/>
        <v>-2.3702172666293042</v>
      </c>
      <c r="F202" s="39"/>
      <c r="G202" s="39">
        <v>3.209508177055119E-2</v>
      </c>
      <c r="H202" s="39">
        <v>3.1334358600686799E-2</v>
      </c>
      <c r="I202" s="39"/>
      <c r="J202" s="39">
        <f t="shared" si="10"/>
        <v>-7.6072316986439126E-4</v>
      </c>
      <c r="K202" s="96">
        <f t="shared" ref="K202:K265" si="11">J202/$G$5</f>
        <v>-7.6061710899054094E-6</v>
      </c>
      <c r="M202" s="93"/>
      <c r="N202" s="66"/>
    </row>
    <row r="203" spans="1:14" x14ac:dyDescent="0.25">
      <c r="A203" s="26" t="s">
        <v>227</v>
      </c>
      <c r="B203" s="22">
        <v>78.314556797042258</v>
      </c>
      <c r="C203" s="22">
        <v>79.221535570686726</v>
      </c>
      <c r="D203" s="22"/>
      <c r="E203" s="22">
        <f t="shared" si="9"/>
        <v>1.158122845533005</v>
      </c>
      <c r="F203" s="22"/>
      <c r="G203" s="22">
        <v>4.8598877551476578</v>
      </c>
      <c r="H203" s="22">
        <v>4.9161712255072842</v>
      </c>
      <c r="I203" s="22"/>
      <c r="J203" s="22">
        <f t="shared" si="10"/>
        <v>5.6283470359626442E-2</v>
      </c>
      <c r="K203" s="97">
        <f t="shared" si="11"/>
        <v>5.6275623255336543E-4</v>
      </c>
      <c r="M203" s="93"/>
      <c r="N203" s="66"/>
    </row>
    <row r="204" spans="1:14" x14ac:dyDescent="0.25">
      <c r="A204" s="25" t="s">
        <v>227</v>
      </c>
      <c r="B204" s="39">
        <v>78.314556797042258</v>
      </c>
      <c r="C204" s="39">
        <v>79.221535570686726</v>
      </c>
      <c r="D204" s="39"/>
      <c r="E204" s="39">
        <f t="shared" si="9"/>
        <v>1.158122845533005</v>
      </c>
      <c r="F204" s="39"/>
      <c r="G204" s="39">
        <v>4.8598877551476578</v>
      </c>
      <c r="H204" s="39">
        <v>4.9161712255072842</v>
      </c>
      <c r="I204" s="39"/>
      <c r="J204" s="39">
        <f t="shared" si="10"/>
        <v>5.6283470359626442E-2</v>
      </c>
      <c r="K204" s="96">
        <f t="shared" si="11"/>
        <v>5.6275623255336543E-4</v>
      </c>
      <c r="M204" s="93"/>
      <c r="N204" s="66"/>
    </row>
    <row r="205" spans="1:14" x14ac:dyDescent="0.25">
      <c r="A205" s="26" t="s">
        <v>228</v>
      </c>
      <c r="B205" s="22">
        <v>99.983573391202469</v>
      </c>
      <c r="C205" s="22">
        <v>99.87421828761849</v>
      </c>
      <c r="D205" s="22"/>
      <c r="E205" s="22">
        <f t="shared" si="9"/>
        <v>-0.10937306987029993</v>
      </c>
      <c r="F205" s="22"/>
      <c r="G205" s="22">
        <v>0.93040709642349184</v>
      </c>
      <c r="H205" s="22">
        <v>0.92938948161984247</v>
      </c>
      <c r="I205" s="22"/>
      <c r="J205" s="22">
        <f t="shared" si="10"/>
        <v>-1.0176148036493693E-3</v>
      </c>
      <c r="K205" s="97">
        <f t="shared" si="11"/>
        <v>-1.017472926657063E-5</v>
      </c>
      <c r="M205" s="93"/>
      <c r="N205" s="66"/>
    </row>
    <row r="206" spans="1:14" x14ac:dyDescent="0.25">
      <c r="A206" s="25" t="s">
        <v>228</v>
      </c>
      <c r="B206" s="39">
        <v>99.983573391202469</v>
      </c>
      <c r="C206" s="39">
        <v>99.87421828761849</v>
      </c>
      <c r="D206" s="39"/>
      <c r="E206" s="39">
        <f t="shared" si="9"/>
        <v>-0.10937306987029993</v>
      </c>
      <c r="F206" s="39"/>
      <c r="G206" s="39">
        <v>0.93040709642349184</v>
      </c>
      <c r="H206" s="39">
        <v>0.92938948161984247</v>
      </c>
      <c r="I206" s="39"/>
      <c r="J206" s="39">
        <f t="shared" si="10"/>
        <v>-1.0176148036493693E-3</v>
      </c>
      <c r="K206" s="96">
        <f t="shared" si="11"/>
        <v>-1.017472926657063E-5</v>
      </c>
      <c r="M206" s="93"/>
      <c r="N206" s="66"/>
    </row>
    <row r="207" spans="1:14" x14ac:dyDescent="0.25">
      <c r="A207" s="26" t="s">
        <v>229</v>
      </c>
      <c r="B207" s="22">
        <v>100</v>
      </c>
      <c r="C207" s="22">
        <v>100</v>
      </c>
      <c r="D207" s="22"/>
      <c r="E207" s="22">
        <f t="shared" si="9"/>
        <v>0</v>
      </c>
      <c r="F207" s="22"/>
      <c r="G207" s="22">
        <v>1.2954949987405178</v>
      </c>
      <c r="H207" s="22">
        <v>1.2954949987405178</v>
      </c>
      <c r="I207" s="22"/>
      <c r="J207" s="22">
        <f t="shared" si="10"/>
        <v>0</v>
      </c>
      <c r="K207" s="97">
        <f t="shared" si="11"/>
        <v>0</v>
      </c>
      <c r="M207" s="93"/>
      <c r="N207" s="66"/>
    </row>
    <row r="208" spans="1:14" x14ac:dyDescent="0.25">
      <c r="A208" s="25" t="s">
        <v>230</v>
      </c>
      <c r="B208" s="39">
        <v>100</v>
      </c>
      <c r="C208" s="39">
        <v>100</v>
      </c>
      <c r="D208" s="39"/>
      <c r="E208" s="39">
        <f t="shared" si="9"/>
        <v>0</v>
      </c>
      <c r="F208" s="39"/>
      <c r="G208" s="39">
        <v>1.2954949987405178</v>
      </c>
      <c r="H208" s="39">
        <v>1.2954949987405178</v>
      </c>
      <c r="I208" s="39"/>
      <c r="J208" s="39">
        <f t="shared" si="10"/>
        <v>0</v>
      </c>
      <c r="K208" s="96">
        <f t="shared" si="11"/>
        <v>0</v>
      </c>
      <c r="M208" s="93"/>
      <c r="N208" s="66"/>
    </row>
    <row r="209" spans="1:14" x14ac:dyDescent="0.25">
      <c r="A209" s="26" t="s">
        <v>231</v>
      </c>
      <c r="B209" s="22">
        <v>100.91149429901036</v>
      </c>
      <c r="C209" s="22">
        <v>100.88465232894156</v>
      </c>
      <c r="D209" s="22"/>
      <c r="E209" s="22">
        <f t="shared" si="9"/>
        <v>-2.6599516987890759E-2</v>
      </c>
      <c r="F209" s="22"/>
      <c r="G209" s="22">
        <v>2.6826056238051548</v>
      </c>
      <c r="H209" s="22">
        <v>2.6818920636665329</v>
      </c>
      <c r="I209" s="22"/>
      <c r="J209" s="22">
        <f t="shared" si="10"/>
        <v>-7.1356013862189371E-4</v>
      </c>
      <c r="K209" s="97">
        <f t="shared" si="11"/>
        <v>-7.1346065327052666E-6</v>
      </c>
      <c r="M209" s="93"/>
      <c r="N209" s="66"/>
    </row>
    <row r="210" spans="1:14" x14ac:dyDescent="0.25">
      <c r="A210" s="25" t="s">
        <v>232</v>
      </c>
      <c r="B210" s="39">
        <v>98.321354183915091</v>
      </c>
      <c r="C210" s="39">
        <v>98.148926327806038</v>
      </c>
      <c r="D210" s="39"/>
      <c r="E210" s="39">
        <f t="shared" si="9"/>
        <v>-0.17537172625441411</v>
      </c>
      <c r="F210" s="39"/>
      <c r="G210" s="39">
        <v>0.40688436720220822</v>
      </c>
      <c r="H210" s="39">
        <v>0.40617080706358638</v>
      </c>
      <c r="I210" s="39"/>
      <c r="J210" s="39">
        <f t="shared" si="10"/>
        <v>-7.135601386218382E-4</v>
      </c>
      <c r="K210" s="96">
        <f t="shared" si="11"/>
        <v>-7.1346065327047118E-6</v>
      </c>
      <c r="M210" s="93"/>
      <c r="N210" s="66"/>
    </row>
    <row r="211" spans="1:14" x14ac:dyDescent="0.25">
      <c r="A211" s="26" t="s">
        <v>44</v>
      </c>
      <c r="B211" s="22">
        <v>98.321354183915091</v>
      </c>
      <c r="C211" s="22">
        <v>98.148926327806038</v>
      </c>
      <c r="D211" s="22"/>
      <c r="E211" s="22">
        <f t="shared" si="9"/>
        <v>-0.17537172625441411</v>
      </c>
      <c r="F211" s="22"/>
      <c r="G211" s="22">
        <v>0.40688436720220822</v>
      </c>
      <c r="H211" s="22">
        <v>0.40617080706358638</v>
      </c>
      <c r="I211" s="22"/>
      <c r="J211" s="22">
        <f t="shared" si="10"/>
        <v>-7.135601386218382E-4</v>
      </c>
      <c r="K211" s="97">
        <f t="shared" si="11"/>
        <v>-7.1346065327047118E-6</v>
      </c>
      <c r="M211" s="93"/>
      <c r="N211" s="66"/>
    </row>
    <row r="212" spans="1:14" x14ac:dyDescent="0.25">
      <c r="A212" s="25" t="s">
        <v>233</v>
      </c>
      <c r="B212" s="39">
        <v>79.999999999999986</v>
      </c>
      <c r="C212" s="39">
        <v>79.999999999999986</v>
      </c>
      <c r="D212" s="39"/>
      <c r="E212" s="39">
        <f t="shared" si="9"/>
        <v>0</v>
      </c>
      <c r="F212" s="39"/>
      <c r="G212" s="39">
        <v>1.9233519012329454E-2</v>
      </c>
      <c r="H212" s="39">
        <v>1.9233519012329458E-2</v>
      </c>
      <c r="I212" s="39"/>
      <c r="J212" s="39">
        <f t="shared" si="10"/>
        <v>0</v>
      </c>
      <c r="K212" s="96">
        <f t="shared" si="11"/>
        <v>0</v>
      </c>
      <c r="M212" s="93"/>
      <c r="N212" s="66"/>
    </row>
    <row r="213" spans="1:14" x14ac:dyDescent="0.25">
      <c r="A213" s="26" t="s">
        <v>234</v>
      </c>
      <c r="B213" s="22">
        <v>99.451401172547648</v>
      </c>
      <c r="C213" s="22">
        <v>99.26833809932549</v>
      </c>
      <c r="D213" s="22"/>
      <c r="E213" s="22">
        <f t="shared" si="9"/>
        <v>-0.18407289496559232</v>
      </c>
      <c r="F213" s="22"/>
      <c r="G213" s="22">
        <v>0.38765084818987877</v>
      </c>
      <c r="H213" s="22">
        <v>0.38693728805125699</v>
      </c>
      <c r="I213" s="22"/>
      <c r="J213" s="22">
        <f t="shared" si="10"/>
        <v>-7.1356013862178269E-4</v>
      </c>
      <c r="K213" s="97">
        <f t="shared" si="11"/>
        <v>-7.1346065327041569E-6</v>
      </c>
      <c r="M213" s="93"/>
      <c r="N213" s="66"/>
    </row>
    <row r="214" spans="1:14" x14ac:dyDescent="0.25">
      <c r="A214" s="25" t="s">
        <v>235</v>
      </c>
      <c r="B214" s="39">
        <v>113.83733902342739</v>
      </c>
      <c r="C214" s="39">
        <v>113.83733902342739</v>
      </c>
      <c r="D214" s="39"/>
      <c r="E214" s="39">
        <f t="shared" si="9"/>
        <v>0</v>
      </c>
      <c r="F214" s="39"/>
      <c r="G214" s="39">
        <v>0.11689932036922321</v>
      </c>
      <c r="H214" s="39">
        <v>0.11689932036922324</v>
      </c>
      <c r="I214" s="39"/>
      <c r="J214" s="39">
        <f t="shared" si="10"/>
        <v>0</v>
      </c>
      <c r="K214" s="96">
        <f t="shared" si="11"/>
        <v>0</v>
      </c>
      <c r="M214" s="93"/>
      <c r="N214" s="66"/>
    </row>
    <row r="215" spans="1:14" x14ac:dyDescent="0.25">
      <c r="A215" s="26" t="s">
        <v>236</v>
      </c>
      <c r="B215" s="22">
        <v>113.83733902342739</v>
      </c>
      <c r="C215" s="22">
        <v>113.83733902342739</v>
      </c>
      <c r="D215" s="22"/>
      <c r="E215" s="22">
        <f t="shared" si="9"/>
        <v>0</v>
      </c>
      <c r="F215" s="22"/>
      <c r="G215" s="22">
        <v>0.11689932036922321</v>
      </c>
      <c r="H215" s="22">
        <v>0.11689932036922324</v>
      </c>
      <c r="I215" s="22"/>
      <c r="J215" s="22">
        <f t="shared" si="10"/>
        <v>0</v>
      </c>
      <c r="K215" s="97">
        <f t="shared" si="11"/>
        <v>0</v>
      </c>
      <c r="M215" s="93"/>
      <c r="N215" s="66"/>
    </row>
    <row r="216" spans="1:14" x14ac:dyDescent="0.25">
      <c r="A216" s="25" t="s">
        <v>237</v>
      </c>
      <c r="B216" s="39">
        <v>113.83733902342739</v>
      </c>
      <c r="C216" s="39">
        <v>113.83733902342739</v>
      </c>
      <c r="D216" s="39"/>
      <c r="E216" s="39">
        <f t="shared" si="9"/>
        <v>0</v>
      </c>
      <c r="F216" s="39"/>
      <c r="G216" s="39">
        <v>0.11689932036922321</v>
      </c>
      <c r="H216" s="39">
        <v>0.11689932036922324</v>
      </c>
      <c r="I216" s="39"/>
      <c r="J216" s="39">
        <f t="shared" si="10"/>
        <v>0</v>
      </c>
      <c r="K216" s="96">
        <f t="shared" si="11"/>
        <v>0</v>
      </c>
      <c r="M216" s="93"/>
      <c r="N216" s="66"/>
    </row>
    <row r="217" spans="1:14" x14ac:dyDescent="0.25">
      <c r="A217" s="26" t="s">
        <v>238</v>
      </c>
      <c r="B217" s="22">
        <v>100</v>
      </c>
      <c r="C217" s="22">
        <v>100</v>
      </c>
      <c r="D217" s="22"/>
      <c r="E217" s="22">
        <f t="shared" si="9"/>
        <v>0</v>
      </c>
      <c r="F217" s="22"/>
      <c r="G217" s="22">
        <v>3.9975930396167751E-2</v>
      </c>
      <c r="H217" s="22">
        <v>3.9975930396167751E-2</v>
      </c>
      <c r="I217" s="22"/>
      <c r="J217" s="22">
        <f t="shared" si="10"/>
        <v>0</v>
      </c>
      <c r="K217" s="97">
        <f t="shared" si="11"/>
        <v>0</v>
      </c>
      <c r="M217" s="93"/>
      <c r="N217" s="66"/>
    </row>
    <row r="218" spans="1:14" x14ac:dyDescent="0.25">
      <c r="A218" s="25" t="s">
        <v>45</v>
      </c>
      <c r="B218" s="39">
        <v>100</v>
      </c>
      <c r="C218" s="39">
        <v>100</v>
      </c>
      <c r="D218" s="39"/>
      <c r="E218" s="39">
        <f t="shared" si="9"/>
        <v>0</v>
      </c>
      <c r="F218" s="39"/>
      <c r="G218" s="39">
        <v>3.9975930396167751E-2</v>
      </c>
      <c r="H218" s="39">
        <v>3.9975930396167751E-2</v>
      </c>
      <c r="I218" s="39"/>
      <c r="J218" s="39">
        <f t="shared" si="10"/>
        <v>0</v>
      </c>
      <c r="K218" s="96">
        <f t="shared" si="11"/>
        <v>0</v>
      </c>
      <c r="M218" s="93"/>
      <c r="N218" s="66"/>
    </row>
    <row r="219" spans="1:14" x14ac:dyDescent="0.25">
      <c r="A219" s="26" t="s">
        <v>239</v>
      </c>
      <c r="B219" s="22">
        <v>100</v>
      </c>
      <c r="C219" s="22">
        <v>100</v>
      </c>
      <c r="D219" s="22"/>
      <c r="E219" s="22">
        <f t="shared" si="9"/>
        <v>0</v>
      </c>
      <c r="F219" s="22"/>
      <c r="G219" s="22">
        <v>3.9975930396167751E-2</v>
      </c>
      <c r="H219" s="22">
        <v>3.9975930396167751E-2</v>
      </c>
      <c r="I219" s="22"/>
      <c r="J219" s="22">
        <f t="shared" si="10"/>
        <v>0</v>
      </c>
      <c r="K219" s="97">
        <f t="shared" si="11"/>
        <v>0</v>
      </c>
      <c r="M219" s="93"/>
      <c r="N219" s="66"/>
    </row>
    <row r="220" spans="1:14" x14ac:dyDescent="0.25">
      <c r="A220" s="25" t="s">
        <v>240</v>
      </c>
      <c r="B220" s="39">
        <v>99.727481311131456</v>
      </c>
      <c r="C220" s="39">
        <v>99.727481311131456</v>
      </c>
      <c r="D220" s="39"/>
      <c r="E220" s="39">
        <f t="shared" si="9"/>
        <v>0</v>
      </c>
      <c r="F220" s="39"/>
      <c r="G220" s="39">
        <v>0.92496026873152293</v>
      </c>
      <c r="H220" s="39">
        <v>0.92496026873152304</v>
      </c>
      <c r="I220" s="39"/>
      <c r="J220" s="39">
        <f t="shared" si="10"/>
        <v>0</v>
      </c>
      <c r="K220" s="96">
        <f t="shared" si="11"/>
        <v>0</v>
      </c>
      <c r="M220" s="93"/>
      <c r="N220" s="66"/>
    </row>
    <row r="221" spans="1:14" x14ac:dyDescent="0.25">
      <c r="A221" s="26" t="s">
        <v>241</v>
      </c>
      <c r="B221" s="22">
        <v>100</v>
      </c>
      <c r="C221" s="22">
        <v>100</v>
      </c>
      <c r="D221" s="22"/>
      <c r="E221" s="22">
        <f t="shared" si="9"/>
        <v>0</v>
      </c>
      <c r="F221" s="22"/>
      <c r="G221" s="22">
        <v>0.16778532205872534</v>
      </c>
      <c r="H221" s="22">
        <v>0.16778532205872537</v>
      </c>
      <c r="I221" s="22"/>
      <c r="J221" s="22">
        <f t="shared" si="10"/>
        <v>0</v>
      </c>
      <c r="K221" s="97">
        <f t="shared" si="11"/>
        <v>0</v>
      </c>
      <c r="M221" s="93"/>
      <c r="N221" s="66"/>
    </row>
    <row r="222" spans="1:14" x14ac:dyDescent="0.25">
      <c r="A222" s="25" t="s">
        <v>241</v>
      </c>
      <c r="B222" s="39">
        <v>100</v>
      </c>
      <c r="C222" s="39">
        <v>100</v>
      </c>
      <c r="D222" s="39"/>
      <c r="E222" s="39">
        <f t="shared" si="9"/>
        <v>0</v>
      </c>
      <c r="F222" s="39"/>
      <c r="G222" s="39">
        <v>0.16778532205872534</v>
      </c>
      <c r="H222" s="39">
        <v>0.16778532205872537</v>
      </c>
      <c r="I222" s="39"/>
      <c r="J222" s="39">
        <f t="shared" si="10"/>
        <v>0</v>
      </c>
      <c r="K222" s="96">
        <f t="shared" si="11"/>
        <v>0</v>
      </c>
      <c r="M222" s="93"/>
      <c r="N222" s="66"/>
    </row>
    <row r="223" spans="1:14" x14ac:dyDescent="0.25">
      <c r="A223" s="26" t="s">
        <v>242</v>
      </c>
      <c r="B223" s="22">
        <v>99.667293758094871</v>
      </c>
      <c r="C223" s="22">
        <v>99.667293758094871</v>
      </c>
      <c r="D223" s="22"/>
      <c r="E223" s="22">
        <f t="shared" si="9"/>
        <v>0</v>
      </c>
      <c r="F223" s="22"/>
      <c r="G223" s="22">
        <v>0.75717494667279761</v>
      </c>
      <c r="H223" s="22">
        <v>0.75717494667279772</v>
      </c>
      <c r="I223" s="22"/>
      <c r="J223" s="22">
        <f t="shared" si="10"/>
        <v>0</v>
      </c>
      <c r="K223" s="97">
        <f t="shared" si="11"/>
        <v>0</v>
      </c>
      <c r="M223" s="93"/>
      <c r="N223" s="66"/>
    </row>
    <row r="224" spans="1:14" x14ac:dyDescent="0.25">
      <c r="A224" s="25" t="s">
        <v>242</v>
      </c>
      <c r="B224" s="39">
        <v>99.667293758094871</v>
      </c>
      <c r="C224" s="39">
        <v>99.667293758094871</v>
      </c>
      <c r="D224" s="39"/>
      <c r="E224" s="39">
        <f t="shared" si="9"/>
        <v>0</v>
      </c>
      <c r="F224" s="39"/>
      <c r="G224" s="39">
        <v>0.75717494667279761</v>
      </c>
      <c r="H224" s="39">
        <v>0.75717494667279772</v>
      </c>
      <c r="I224" s="39"/>
      <c r="J224" s="39">
        <f t="shared" si="10"/>
        <v>0</v>
      </c>
      <c r="K224" s="96">
        <f t="shared" si="11"/>
        <v>0</v>
      </c>
      <c r="M224" s="93"/>
      <c r="N224" s="66"/>
    </row>
    <row r="225" spans="1:14" x14ac:dyDescent="0.25">
      <c r="A225" s="26" t="s">
        <v>46</v>
      </c>
      <c r="B225" s="22">
        <v>101.66007343735694</v>
      </c>
      <c r="C225" s="22">
        <v>101.66007343735694</v>
      </c>
      <c r="D225" s="22"/>
      <c r="E225" s="22">
        <f t="shared" si="9"/>
        <v>0</v>
      </c>
      <c r="F225" s="22"/>
      <c r="G225" s="22">
        <v>1.193885737106033</v>
      </c>
      <c r="H225" s="22">
        <v>1.193885737106033</v>
      </c>
      <c r="I225" s="22"/>
      <c r="J225" s="22">
        <f t="shared" si="10"/>
        <v>0</v>
      </c>
      <c r="K225" s="97">
        <f t="shared" si="11"/>
        <v>0</v>
      </c>
      <c r="M225" s="93"/>
      <c r="N225" s="66"/>
    </row>
    <row r="226" spans="1:14" x14ac:dyDescent="0.25">
      <c r="A226" s="25" t="s">
        <v>47</v>
      </c>
      <c r="B226" s="39">
        <v>103.32100406468973</v>
      </c>
      <c r="C226" s="39">
        <v>103.32100406468973</v>
      </c>
      <c r="D226" s="39"/>
      <c r="E226" s="39">
        <f t="shared" si="9"/>
        <v>0</v>
      </c>
      <c r="F226" s="39"/>
      <c r="G226" s="39">
        <v>0.5114731431726075</v>
      </c>
      <c r="H226" s="39">
        <v>0.51147314317260761</v>
      </c>
      <c r="I226" s="39"/>
      <c r="J226" s="39">
        <f t="shared" si="10"/>
        <v>0</v>
      </c>
      <c r="K226" s="96">
        <f t="shared" si="11"/>
        <v>0</v>
      </c>
      <c r="M226" s="93"/>
      <c r="N226" s="66"/>
    </row>
    <row r="227" spans="1:14" x14ac:dyDescent="0.25">
      <c r="A227" s="26" t="s">
        <v>243</v>
      </c>
      <c r="B227" s="22">
        <v>105.09130565321503</v>
      </c>
      <c r="C227" s="22">
        <v>105.09130565321503</v>
      </c>
      <c r="D227" s="22"/>
      <c r="E227" s="22">
        <f t="shared" si="9"/>
        <v>0</v>
      </c>
      <c r="F227" s="22"/>
      <c r="G227" s="22">
        <v>0.32982833045596105</v>
      </c>
      <c r="H227" s="22">
        <v>0.32982833045596105</v>
      </c>
      <c r="I227" s="22"/>
      <c r="J227" s="22">
        <f t="shared" si="10"/>
        <v>0</v>
      </c>
      <c r="K227" s="97">
        <f t="shared" si="11"/>
        <v>0</v>
      </c>
      <c r="M227" s="93"/>
      <c r="N227" s="66"/>
    </row>
    <row r="228" spans="1:14" x14ac:dyDescent="0.25">
      <c r="A228" s="25" t="s">
        <v>244</v>
      </c>
      <c r="B228" s="39">
        <v>100.25446054750911</v>
      </c>
      <c r="C228" s="39">
        <v>100.25446054750911</v>
      </c>
      <c r="D228" s="39"/>
      <c r="E228" s="39">
        <f t="shared" si="9"/>
        <v>0</v>
      </c>
      <c r="F228" s="39"/>
      <c r="G228" s="39">
        <v>0.18164481271664651</v>
      </c>
      <c r="H228" s="39">
        <v>0.18164481271664651</v>
      </c>
      <c r="I228" s="39"/>
      <c r="J228" s="39">
        <f t="shared" si="10"/>
        <v>0</v>
      </c>
      <c r="K228" s="96">
        <f t="shared" si="11"/>
        <v>0</v>
      </c>
      <c r="M228" s="93"/>
      <c r="N228" s="66"/>
    </row>
    <row r="229" spans="1:14" x14ac:dyDescent="0.25">
      <c r="A229" s="26" t="s">
        <v>245</v>
      </c>
      <c r="B229" s="22">
        <v>100.44978829307721</v>
      </c>
      <c r="C229" s="22">
        <v>100.44978829307721</v>
      </c>
      <c r="D229" s="22"/>
      <c r="E229" s="22">
        <f t="shared" si="9"/>
        <v>0</v>
      </c>
      <c r="F229" s="22"/>
      <c r="G229" s="22">
        <v>0.68241259393342535</v>
      </c>
      <c r="H229" s="22">
        <v>0.68241259393342546</v>
      </c>
      <c r="I229" s="22"/>
      <c r="J229" s="22">
        <f t="shared" si="10"/>
        <v>0</v>
      </c>
      <c r="K229" s="97">
        <f t="shared" si="11"/>
        <v>0</v>
      </c>
      <c r="M229" s="93"/>
      <c r="N229" s="66"/>
    </row>
    <row r="230" spans="1:14" x14ac:dyDescent="0.25">
      <c r="A230" s="25" t="s">
        <v>245</v>
      </c>
      <c r="B230" s="39">
        <v>100.44978829307721</v>
      </c>
      <c r="C230" s="39">
        <v>100.44978829307721</v>
      </c>
      <c r="D230" s="39"/>
      <c r="E230" s="39">
        <f t="shared" si="9"/>
        <v>0</v>
      </c>
      <c r="F230" s="39"/>
      <c r="G230" s="39">
        <v>0.68241259393342535</v>
      </c>
      <c r="H230" s="39">
        <v>0.68241259393342546</v>
      </c>
      <c r="I230" s="39"/>
      <c r="J230" s="39">
        <f t="shared" si="10"/>
        <v>0</v>
      </c>
      <c r="K230" s="96">
        <f t="shared" si="11"/>
        <v>0</v>
      </c>
      <c r="M230" s="93"/>
      <c r="N230" s="66"/>
    </row>
    <row r="231" spans="1:14" x14ac:dyDescent="0.25">
      <c r="A231" s="26" t="s">
        <v>246</v>
      </c>
      <c r="B231" s="22">
        <v>100.15106853094828</v>
      </c>
      <c r="C231" s="22">
        <v>100.15106853094828</v>
      </c>
      <c r="D231" s="22"/>
      <c r="E231" s="22">
        <f t="shared" si="9"/>
        <v>0</v>
      </c>
      <c r="F231" s="22"/>
      <c r="G231" s="22">
        <v>2.3013676327003458</v>
      </c>
      <c r="H231" s="22">
        <v>2.3013676327003458</v>
      </c>
      <c r="I231" s="22"/>
      <c r="J231" s="22">
        <f t="shared" si="10"/>
        <v>0</v>
      </c>
      <c r="K231" s="97">
        <f t="shared" si="11"/>
        <v>0</v>
      </c>
      <c r="M231" s="93"/>
      <c r="N231" s="66"/>
    </row>
    <row r="232" spans="1:14" x14ac:dyDescent="0.25">
      <c r="A232" s="25" t="s">
        <v>247</v>
      </c>
      <c r="B232" s="39">
        <v>101.08159095064573</v>
      </c>
      <c r="C232" s="39">
        <v>101.08159095064573</v>
      </c>
      <c r="D232" s="39"/>
      <c r="E232" s="39">
        <f t="shared" si="9"/>
        <v>0</v>
      </c>
      <c r="F232" s="39"/>
      <c r="G232" s="39">
        <v>0.11265474282460479</v>
      </c>
      <c r="H232" s="39">
        <v>0.11265474282460482</v>
      </c>
      <c r="I232" s="39"/>
      <c r="J232" s="39">
        <f t="shared" si="10"/>
        <v>0</v>
      </c>
      <c r="K232" s="96">
        <f t="shared" si="11"/>
        <v>0</v>
      </c>
      <c r="M232" s="93"/>
      <c r="N232" s="66"/>
    </row>
    <row r="233" spans="1:14" x14ac:dyDescent="0.25">
      <c r="A233" s="26" t="s">
        <v>248</v>
      </c>
      <c r="B233" s="22">
        <v>101.08159095064573</v>
      </c>
      <c r="C233" s="22">
        <v>101.08159095064573</v>
      </c>
      <c r="D233" s="22"/>
      <c r="E233" s="22">
        <f t="shared" si="9"/>
        <v>0</v>
      </c>
      <c r="F233" s="22"/>
      <c r="G233" s="22">
        <v>0.11265474282460479</v>
      </c>
      <c r="H233" s="22">
        <v>0.11265474282460482</v>
      </c>
      <c r="I233" s="22"/>
      <c r="J233" s="22">
        <f t="shared" si="10"/>
        <v>0</v>
      </c>
      <c r="K233" s="97">
        <f t="shared" si="11"/>
        <v>0</v>
      </c>
      <c r="M233" s="93"/>
      <c r="N233" s="66"/>
    </row>
    <row r="234" spans="1:14" x14ac:dyDescent="0.25">
      <c r="A234" s="25" t="s">
        <v>249</v>
      </c>
      <c r="B234" s="39">
        <v>100.57396499017443</v>
      </c>
      <c r="C234" s="39">
        <v>100.57396499017443</v>
      </c>
      <c r="D234" s="39"/>
      <c r="E234" s="39">
        <f t="shared" si="9"/>
        <v>0</v>
      </c>
      <c r="F234" s="39"/>
      <c r="G234" s="39">
        <v>6.7662418098420371E-2</v>
      </c>
      <c r="H234" s="39">
        <v>6.7662418098420385E-2</v>
      </c>
      <c r="I234" s="39"/>
      <c r="J234" s="39">
        <f t="shared" si="10"/>
        <v>0</v>
      </c>
      <c r="K234" s="96">
        <f t="shared" si="11"/>
        <v>0</v>
      </c>
      <c r="M234" s="93"/>
      <c r="N234" s="66"/>
    </row>
    <row r="235" spans="1:14" x14ac:dyDescent="0.25">
      <c r="A235" s="26" t="s">
        <v>250</v>
      </c>
      <c r="B235" s="22">
        <v>101.8547137231365</v>
      </c>
      <c r="C235" s="22">
        <v>101.8547137231365</v>
      </c>
      <c r="D235" s="22"/>
      <c r="E235" s="22">
        <f t="shared" si="9"/>
        <v>0</v>
      </c>
      <c r="F235" s="22"/>
      <c r="G235" s="22">
        <v>4.4992324726184432E-2</v>
      </c>
      <c r="H235" s="22">
        <v>4.4992324726184432E-2</v>
      </c>
      <c r="I235" s="22"/>
      <c r="J235" s="22">
        <f t="shared" si="10"/>
        <v>0</v>
      </c>
      <c r="K235" s="97">
        <f t="shared" si="11"/>
        <v>0</v>
      </c>
      <c r="M235" s="93"/>
      <c r="N235" s="66"/>
    </row>
    <row r="236" spans="1:14" x14ac:dyDescent="0.25">
      <c r="A236" s="25" t="s">
        <v>48</v>
      </c>
      <c r="B236" s="39">
        <v>100.00979488157753</v>
      </c>
      <c r="C236" s="39">
        <v>100.00979488157753</v>
      </c>
      <c r="D236" s="39"/>
      <c r="E236" s="39">
        <f t="shared" si="9"/>
        <v>0</v>
      </c>
      <c r="F236" s="39"/>
      <c r="G236" s="39">
        <v>1.9821401793211013E-2</v>
      </c>
      <c r="H236" s="39">
        <v>1.9821401793211013E-2</v>
      </c>
      <c r="I236" s="39"/>
      <c r="J236" s="39">
        <f t="shared" si="10"/>
        <v>0</v>
      </c>
      <c r="K236" s="96">
        <f t="shared" si="11"/>
        <v>0</v>
      </c>
      <c r="M236" s="93"/>
      <c r="N236" s="66"/>
    </row>
    <row r="237" spans="1:14" x14ac:dyDescent="0.25">
      <c r="A237" s="26" t="s">
        <v>49</v>
      </c>
      <c r="B237" s="22">
        <v>100.00979488157753</v>
      </c>
      <c r="C237" s="22">
        <v>100.00979488157753</v>
      </c>
      <c r="D237" s="22"/>
      <c r="E237" s="22">
        <f t="shared" si="9"/>
        <v>0</v>
      </c>
      <c r="F237" s="22"/>
      <c r="G237" s="22">
        <v>1.9821401793211013E-2</v>
      </c>
      <c r="H237" s="22">
        <v>1.9821401793211013E-2</v>
      </c>
      <c r="I237" s="22"/>
      <c r="J237" s="22">
        <f t="shared" si="10"/>
        <v>0</v>
      </c>
      <c r="K237" s="97">
        <f t="shared" si="11"/>
        <v>0</v>
      </c>
      <c r="M237" s="93"/>
      <c r="N237" s="66"/>
    </row>
    <row r="238" spans="1:14" x14ac:dyDescent="0.25">
      <c r="A238" s="25" t="s">
        <v>49</v>
      </c>
      <c r="B238" s="39">
        <v>100.00979488157753</v>
      </c>
      <c r="C238" s="39">
        <v>100.00979488157753</v>
      </c>
      <c r="D238" s="39"/>
      <c r="E238" s="39">
        <f t="shared" si="9"/>
        <v>0</v>
      </c>
      <c r="F238" s="39"/>
      <c r="G238" s="39">
        <v>1.9821401793211013E-2</v>
      </c>
      <c r="H238" s="39">
        <v>1.9821401793211013E-2</v>
      </c>
      <c r="I238" s="39"/>
      <c r="J238" s="39">
        <f t="shared" si="10"/>
        <v>0</v>
      </c>
      <c r="K238" s="96">
        <f t="shared" si="11"/>
        <v>0</v>
      </c>
      <c r="M238" s="93"/>
      <c r="N238" s="66"/>
    </row>
    <row r="239" spans="1:14" x14ac:dyDescent="0.25">
      <c r="A239" s="26" t="s">
        <v>251</v>
      </c>
      <c r="B239" s="22">
        <v>100</v>
      </c>
      <c r="C239" s="22">
        <v>100</v>
      </c>
      <c r="D239" s="22"/>
      <c r="E239" s="22">
        <f t="shared" si="9"/>
        <v>0</v>
      </c>
      <c r="F239" s="22"/>
      <c r="G239" s="22">
        <v>0.56108368555014809</v>
      </c>
      <c r="H239" s="22">
        <v>0.56108368555014809</v>
      </c>
      <c r="I239" s="22"/>
      <c r="J239" s="22">
        <f t="shared" si="10"/>
        <v>0</v>
      </c>
      <c r="K239" s="97">
        <f t="shared" si="11"/>
        <v>0</v>
      </c>
      <c r="M239" s="93"/>
      <c r="N239" s="66"/>
    </row>
    <row r="240" spans="1:14" x14ac:dyDescent="0.25">
      <c r="A240" s="25" t="s">
        <v>252</v>
      </c>
      <c r="B240" s="39">
        <v>100</v>
      </c>
      <c r="C240" s="39">
        <v>100</v>
      </c>
      <c r="D240" s="39"/>
      <c r="E240" s="39">
        <f t="shared" si="9"/>
        <v>0</v>
      </c>
      <c r="F240" s="39"/>
      <c r="G240" s="39">
        <v>0.56108368555014809</v>
      </c>
      <c r="H240" s="39">
        <v>0.56108368555014809</v>
      </c>
      <c r="I240" s="39"/>
      <c r="J240" s="39">
        <f t="shared" si="10"/>
        <v>0</v>
      </c>
      <c r="K240" s="96">
        <f t="shared" si="11"/>
        <v>0</v>
      </c>
      <c r="M240" s="93"/>
      <c r="N240" s="66"/>
    </row>
    <row r="241" spans="1:14" x14ac:dyDescent="0.25">
      <c r="A241" s="26" t="s">
        <v>252</v>
      </c>
      <c r="B241" s="22">
        <v>100</v>
      </c>
      <c r="C241" s="22">
        <v>100</v>
      </c>
      <c r="D241" s="22"/>
      <c r="E241" s="22">
        <f t="shared" si="9"/>
        <v>0</v>
      </c>
      <c r="F241" s="22"/>
      <c r="G241" s="22">
        <v>0.56108368555014809</v>
      </c>
      <c r="H241" s="22">
        <v>0.56108368555014809</v>
      </c>
      <c r="I241" s="22"/>
      <c r="J241" s="22">
        <f t="shared" si="10"/>
        <v>0</v>
      </c>
      <c r="K241" s="97">
        <f t="shared" si="11"/>
        <v>0</v>
      </c>
      <c r="M241" s="93"/>
      <c r="N241" s="66"/>
    </row>
    <row r="242" spans="1:14" x14ac:dyDescent="0.25">
      <c r="A242" s="25" t="s">
        <v>253</v>
      </c>
      <c r="B242" s="39">
        <v>100.14101335034438</v>
      </c>
      <c r="C242" s="39">
        <v>100.14101335034438</v>
      </c>
      <c r="D242" s="39"/>
      <c r="E242" s="39">
        <f t="shared" si="9"/>
        <v>0</v>
      </c>
      <c r="F242" s="39"/>
      <c r="G242" s="39">
        <v>1.6078078025323812</v>
      </c>
      <c r="H242" s="39">
        <v>1.6078078025323816</v>
      </c>
      <c r="I242" s="39"/>
      <c r="J242" s="39">
        <f t="shared" si="10"/>
        <v>0</v>
      </c>
      <c r="K242" s="96">
        <f t="shared" si="11"/>
        <v>0</v>
      </c>
      <c r="M242" s="93"/>
      <c r="N242" s="66"/>
    </row>
    <row r="243" spans="1:14" x14ac:dyDescent="0.25">
      <c r="A243" s="26" t="s">
        <v>254</v>
      </c>
      <c r="B243" s="22">
        <v>100.14101335034438</v>
      </c>
      <c r="C243" s="22">
        <v>100.14101335034438</v>
      </c>
      <c r="D243" s="22"/>
      <c r="E243" s="22">
        <f t="shared" si="9"/>
        <v>0</v>
      </c>
      <c r="F243" s="22"/>
      <c r="G243" s="22">
        <v>1.6078078025323812</v>
      </c>
      <c r="H243" s="22">
        <v>1.6078078025323816</v>
      </c>
      <c r="I243" s="22"/>
      <c r="J243" s="22">
        <f t="shared" si="10"/>
        <v>0</v>
      </c>
      <c r="K243" s="97">
        <f t="shared" si="11"/>
        <v>0</v>
      </c>
      <c r="M243" s="93"/>
      <c r="N243" s="66"/>
    </row>
    <row r="244" spans="1:14" x14ac:dyDescent="0.25">
      <c r="A244" s="25" t="s">
        <v>255</v>
      </c>
      <c r="B244" s="39">
        <v>100.16741647821281</v>
      </c>
      <c r="C244" s="39">
        <v>100.16741647821281</v>
      </c>
      <c r="D244" s="39"/>
      <c r="E244" s="39">
        <f t="shared" si="9"/>
        <v>0</v>
      </c>
      <c r="F244" s="39"/>
      <c r="G244" s="39">
        <v>1.3381802107565057</v>
      </c>
      <c r="H244" s="39">
        <v>1.3381802107565057</v>
      </c>
      <c r="I244" s="39"/>
      <c r="J244" s="39">
        <f t="shared" si="10"/>
        <v>0</v>
      </c>
      <c r="K244" s="96">
        <f t="shared" si="11"/>
        <v>0</v>
      </c>
      <c r="M244" s="93"/>
      <c r="N244" s="66"/>
    </row>
    <row r="245" spans="1:14" x14ac:dyDescent="0.25">
      <c r="A245" s="26" t="s">
        <v>256</v>
      </c>
      <c r="B245" s="22">
        <v>100.01017851887923</v>
      </c>
      <c r="C245" s="22">
        <v>100.01017851887923</v>
      </c>
      <c r="D245" s="22"/>
      <c r="E245" s="22">
        <f t="shared" si="9"/>
        <v>0</v>
      </c>
      <c r="F245" s="22"/>
      <c r="G245" s="22">
        <v>0.26962759177587553</v>
      </c>
      <c r="H245" s="22">
        <v>0.26962759177587559</v>
      </c>
      <c r="I245" s="22"/>
      <c r="J245" s="22">
        <f t="shared" si="10"/>
        <v>0</v>
      </c>
      <c r="K245" s="97">
        <f t="shared" si="11"/>
        <v>0</v>
      </c>
      <c r="M245" s="93"/>
      <c r="N245" s="66"/>
    </row>
    <row r="246" spans="1:14" x14ac:dyDescent="0.25">
      <c r="A246" s="25" t="s">
        <v>257</v>
      </c>
      <c r="B246" s="39">
        <v>100.44141085928615</v>
      </c>
      <c r="C246" s="39">
        <v>100.18104556605685</v>
      </c>
      <c r="D246" s="39"/>
      <c r="E246" s="39">
        <f t="shared" si="9"/>
        <v>-0.25922106330630301</v>
      </c>
      <c r="F246" s="39"/>
      <c r="G246" s="39">
        <v>4.1982146439890071</v>
      </c>
      <c r="H246" s="39">
        <v>4.187331987348978</v>
      </c>
      <c r="I246" s="39"/>
      <c r="J246" s="39">
        <f t="shared" si="10"/>
        <v>-1.0882656640029076E-2</v>
      </c>
      <c r="K246" s="96">
        <f t="shared" si="11"/>
        <v>-1.0881139367887543E-4</v>
      </c>
      <c r="M246" s="93"/>
      <c r="N246" s="66"/>
    </row>
    <row r="247" spans="1:14" x14ac:dyDescent="0.25">
      <c r="A247" s="26" t="s">
        <v>258</v>
      </c>
      <c r="B247" s="22">
        <v>100.60478333729874</v>
      </c>
      <c r="C247" s="22">
        <v>100.26850377853337</v>
      </c>
      <c r="D247" s="22"/>
      <c r="E247" s="22">
        <f t="shared" si="9"/>
        <v>-0.33425802194506637</v>
      </c>
      <c r="F247" s="22"/>
      <c r="G247" s="22">
        <v>3.7831756178061435</v>
      </c>
      <c r="H247" s="22">
        <v>3.770530049819357</v>
      </c>
      <c r="I247" s="22"/>
      <c r="J247" s="22">
        <f t="shared" si="10"/>
        <v>-1.264556798678651E-2</v>
      </c>
      <c r="K247" s="97">
        <f t="shared" si="11"/>
        <v>-1.2643804927576349E-4</v>
      </c>
      <c r="M247" s="93"/>
      <c r="N247" s="66"/>
    </row>
    <row r="248" spans="1:14" x14ac:dyDescent="0.25">
      <c r="A248" s="25" t="s">
        <v>259</v>
      </c>
      <c r="B248" s="39">
        <v>100.60478333729874</v>
      </c>
      <c r="C248" s="39">
        <v>100.26850377853337</v>
      </c>
      <c r="D248" s="39"/>
      <c r="E248" s="39">
        <f t="shared" si="9"/>
        <v>-0.33425802194506637</v>
      </c>
      <c r="F248" s="39"/>
      <c r="G248" s="39">
        <v>3.7831756178061435</v>
      </c>
      <c r="H248" s="39">
        <v>3.770530049819357</v>
      </c>
      <c r="I248" s="39"/>
      <c r="J248" s="39">
        <f t="shared" si="10"/>
        <v>-1.264556798678651E-2</v>
      </c>
      <c r="K248" s="96">
        <f t="shared" si="11"/>
        <v>-1.2643804927576349E-4</v>
      </c>
      <c r="M248" s="93"/>
      <c r="N248" s="66"/>
    </row>
    <row r="249" spans="1:14" x14ac:dyDescent="0.25">
      <c r="A249" s="26" t="s">
        <v>260</v>
      </c>
      <c r="B249" s="22">
        <v>100.60478333729874</v>
      </c>
      <c r="C249" s="22">
        <v>100.26850377853337</v>
      </c>
      <c r="D249" s="22"/>
      <c r="E249" s="22">
        <f t="shared" si="9"/>
        <v>-0.33425802194506637</v>
      </c>
      <c r="F249" s="22"/>
      <c r="G249" s="22">
        <v>3.7831756178061435</v>
      </c>
      <c r="H249" s="22">
        <v>3.770530049819357</v>
      </c>
      <c r="I249" s="22"/>
      <c r="J249" s="22">
        <f t="shared" si="10"/>
        <v>-1.264556798678651E-2</v>
      </c>
      <c r="K249" s="97">
        <f t="shared" si="11"/>
        <v>-1.2643804927576349E-4</v>
      </c>
      <c r="M249" s="93"/>
      <c r="N249" s="66"/>
    </row>
    <row r="250" spans="1:14" x14ac:dyDescent="0.25">
      <c r="A250" s="25" t="s">
        <v>261</v>
      </c>
      <c r="B250" s="39">
        <v>98.976338028874338</v>
      </c>
      <c r="C250" s="39">
        <v>99.39674791412402</v>
      </c>
      <c r="D250" s="39"/>
      <c r="E250" s="39">
        <f t="shared" si="9"/>
        <v>0.42475797106884539</v>
      </c>
      <c r="F250" s="39"/>
      <c r="G250" s="39">
        <v>0.41503902618286348</v>
      </c>
      <c r="H250" s="39">
        <v>0.41680193752962164</v>
      </c>
      <c r="I250" s="39"/>
      <c r="J250" s="39">
        <f t="shared" si="10"/>
        <v>1.7629113467581559E-3</v>
      </c>
      <c r="K250" s="96">
        <f t="shared" si="11"/>
        <v>1.7626655596895287E-5</v>
      </c>
      <c r="M250" s="93"/>
      <c r="N250" s="66"/>
    </row>
    <row r="251" spans="1:14" x14ac:dyDescent="0.25">
      <c r="A251" s="26" t="s">
        <v>262</v>
      </c>
      <c r="B251" s="22">
        <v>98.976338028874338</v>
      </c>
      <c r="C251" s="22">
        <v>99.39674791412402</v>
      </c>
      <c r="D251" s="22"/>
      <c r="E251" s="22">
        <f t="shared" si="9"/>
        <v>0.42475797106884539</v>
      </c>
      <c r="F251" s="22"/>
      <c r="G251" s="22">
        <v>0.41503902618286348</v>
      </c>
      <c r="H251" s="22">
        <v>0.41680193752962164</v>
      </c>
      <c r="I251" s="22"/>
      <c r="J251" s="22">
        <f t="shared" si="10"/>
        <v>1.7629113467581559E-3</v>
      </c>
      <c r="K251" s="97">
        <f t="shared" si="11"/>
        <v>1.7626655596895287E-5</v>
      </c>
      <c r="M251" s="93"/>
      <c r="N251" s="66"/>
    </row>
    <row r="252" spans="1:14" x14ac:dyDescent="0.25">
      <c r="A252" s="25" t="s">
        <v>263</v>
      </c>
      <c r="B252" s="39">
        <v>98.976338028874338</v>
      </c>
      <c r="C252" s="39">
        <v>99.39674791412402</v>
      </c>
      <c r="D252" s="39"/>
      <c r="E252" s="39">
        <f t="shared" si="9"/>
        <v>0.42475797106884539</v>
      </c>
      <c r="F252" s="39"/>
      <c r="G252" s="39">
        <v>0.41503902618286348</v>
      </c>
      <c r="H252" s="39">
        <v>0.41680193752962164</v>
      </c>
      <c r="I252" s="39"/>
      <c r="J252" s="39">
        <f t="shared" si="10"/>
        <v>1.7629113467581559E-3</v>
      </c>
      <c r="K252" s="96">
        <f t="shared" si="11"/>
        <v>1.7626655596895287E-5</v>
      </c>
      <c r="M252" s="93"/>
      <c r="N252" s="66"/>
    </row>
    <row r="253" spans="1:14" x14ac:dyDescent="0.25">
      <c r="A253" s="26" t="s">
        <v>264</v>
      </c>
      <c r="B253" s="22">
        <v>100</v>
      </c>
      <c r="C253" s="22">
        <v>100</v>
      </c>
      <c r="D253" s="22"/>
      <c r="E253" s="22">
        <f t="shared" si="9"/>
        <v>0</v>
      </c>
      <c r="F253" s="22"/>
      <c r="G253" s="22">
        <v>7.4611915913581822E-2</v>
      </c>
      <c r="H253" s="22">
        <v>7.4611915913581822E-2</v>
      </c>
      <c r="I253" s="22"/>
      <c r="J253" s="22">
        <f t="shared" si="10"/>
        <v>0</v>
      </c>
      <c r="K253" s="97">
        <f t="shared" si="11"/>
        <v>0</v>
      </c>
      <c r="M253" s="93"/>
      <c r="N253" s="66"/>
    </row>
    <row r="254" spans="1:14" x14ac:dyDescent="0.25">
      <c r="A254" s="25" t="s">
        <v>265</v>
      </c>
      <c r="B254" s="39">
        <v>100</v>
      </c>
      <c r="C254" s="39">
        <v>100</v>
      </c>
      <c r="D254" s="39"/>
      <c r="E254" s="39">
        <f t="shared" si="9"/>
        <v>0</v>
      </c>
      <c r="F254" s="39"/>
      <c r="G254" s="39">
        <v>7.4611915913581822E-2</v>
      </c>
      <c r="H254" s="39">
        <v>7.4611915913581822E-2</v>
      </c>
      <c r="I254" s="39"/>
      <c r="J254" s="39">
        <f t="shared" si="10"/>
        <v>0</v>
      </c>
      <c r="K254" s="96">
        <f t="shared" si="11"/>
        <v>0</v>
      </c>
      <c r="M254" s="93"/>
      <c r="N254" s="66"/>
    </row>
    <row r="255" spans="1:14" x14ac:dyDescent="0.25">
      <c r="A255" s="26" t="s">
        <v>266</v>
      </c>
      <c r="B255" s="22">
        <v>100</v>
      </c>
      <c r="C255" s="22">
        <v>100</v>
      </c>
      <c r="D255" s="22"/>
      <c r="E255" s="22">
        <f t="shared" si="9"/>
        <v>0</v>
      </c>
      <c r="F255" s="22"/>
      <c r="G255" s="22">
        <v>3.2097431235565368E-2</v>
      </c>
      <c r="H255" s="22">
        <v>3.2097431235565375E-2</v>
      </c>
      <c r="I255" s="22"/>
      <c r="J255" s="22">
        <f t="shared" si="10"/>
        <v>0</v>
      </c>
      <c r="K255" s="97">
        <f t="shared" si="11"/>
        <v>0</v>
      </c>
      <c r="M255" s="93"/>
      <c r="N255" s="66"/>
    </row>
    <row r="256" spans="1:14" x14ac:dyDescent="0.25">
      <c r="A256" s="25" t="s">
        <v>266</v>
      </c>
      <c r="B256" s="39">
        <v>100</v>
      </c>
      <c r="C256" s="39">
        <v>100</v>
      </c>
      <c r="D256" s="39"/>
      <c r="E256" s="39">
        <f t="shared" si="9"/>
        <v>0</v>
      </c>
      <c r="F256" s="39"/>
      <c r="G256" s="39">
        <v>3.2097431235565368E-2</v>
      </c>
      <c r="H256" s="39">
        <v>3.2097431235565375E-2</v>
      </c>
      <c r="I256" s="39"/>
      <c r="J256" s="39">
        <f t="shared" si="10"/>
        <v>0</v>
      </c>
      <c r="K256" s="96">
        <f t="shared" si="11"/>
        <v>0</v>
      </c>
      <c r="M256" s="93"/>
      <c r="N256" s="66"/>
    </row>
    <row r="257" spans="1:14" x14ac:dyDescent="0.25">
      <c r="A257" s="26" t="s">
        <v>267</v>
      </c>
      <c r="B257" s="22">
        <v>100</v>
      </c>
      <c r="C257" s="22">
        <v>100</v>
      </c>
      <c r="D257" s="22"/>
      <c r="E257" s="22">
        <f t="shared" si="9"/>
        <v>0</v>
      </c>
      <c r="F257" s="22"/>
      <c r="G257" s="22">
        <v>4.2514484678016454E-2</v>
      </c>
      <c r="H257" s="22">
        <v>4.2514484678016454E-2</v>
      </c>
      <c r="I257" s="22"/>
      <c r="J257" s="22">
        <f t="shared" si="10"/>
        <v>0</v>
      </c>
      <c r="K257" s="97">
        <f t="shared" si="11"/>
        <v>0</v>
      </c>
      <c r="M257" s="93"/>
      <c r="N257" s="66"/>
    </row>
    <row r="258" spans="1:14" x14ac:dyDescent="0.25">
      <c r="A258" s="25" t="s">
        <v>268</v>
      </c>
      <c r="B258" s="39">
        <v>100</v>
      </c>
      <c r="C258" s="39">
        <v>100</v>
      </c>
      <c r="D258" s="39"/>
      <c r="E258" s="39">
        <f t="shared" si="9"/>
        <v>0</v>
      </c>
      <c r="F258" s="39"/>
      <c r="G258" s="39">
        <v>4.2514484678016454E-2</v>
      </c>
      <c r="H258" s="39">
        <v>4.2514484678016454E-2</v>
      </c>
      <c r="I258" s="39"/>
      <c r="J258" s="39">
        <f t="shared" si="10"/>
        <v>0</v>
      </c>
      <c r="K258" s="96">
        <f t="shared" si="11"/>
        <v>0</v>
      </c>
      <c r="M258" s="93"/>
      <c r="N258" s="66"/>
    </row>
    <row r="259" spans="1:14" x14ac:dyDescent="0.25">
      <c r="A259" s="26" t="s">
        <v>269</v>
      </c>
      <c r="B259" s="22">
        <v>100.09204761197773</v>
      </c>
      <c r="C259" s="22">
        <v>99.932767836525414</v>
      </c>
      <c r="D259" s="22"/>
      <c r="E259" s="22">
        <f t="shared" si="9"/>
        <v>-0.15913329705251611</v>
      </c>
      <c r="F259" s="22"/>
      <c r="G259" s="22">
        <v>6.3640773042919436</v>
      </c>
      <c r="H259" s="22">
        <v>6.3539499382506532</v>
      </c>
      <c r="I259" s="22"/>
      <c r="J259" s="22">
        <f t="shared" si="10"/>
        <v>-1.0127366041290387E-2</v>
      </c>
      <c r="K259" s="97">
        <f t="shared" si="11"/>
        <v>-1.0125954072607571E-4</v>
      </c>
      <c r="M259" s="93"/>
      <c r="N259" s="66"/>
    </row>
    <row r="260" spans="1:14" x14ac:dyDescent="0.25">
      <c r="A260" s="25" t="s">
        <v>50</v>
      </c>
      <c r="B260" s="39">
        <v>100.19024486647112</v>
      </c>
      <c r="C260" s="39">
        <v>100.05984228401805</v>
      </c>
      <c r="D260" s="39"/>
      <c r="E260" s="39">
        <f t="shared" si="9"/>
        <v>-0.13015496930550707</v>
      </c>
      <c r="F260" s="39"/>
      <c r="G260" s="39">
        <v>5.8827647928945135</v>
      </c>
      <c r="H260" s="39">
        <v>5.8751080821840063</v>
      </c>
      <c r="I260" s="39"/>
      <c r="J260" s="39">
        <f t="shared" si="10"/>
        <v>-7.6567107105072196E-3</v>
      </c>
      <c r="K260" s="96">
        <f t="shared" si="11"/>
        <v>-7.6556432033496289E-5</v>
      </c>
      <c r="M260" s="93"/>
      <c r="N260" s="66"/>
    </row>
    <row r="261" spans="1:14" x14ac:dyDescent="0.25">
      <c r="A261" s="26" t="s">
        <v>270</v>
      </c>
      <c r="B261" s="22">
        <v>100.35581682413108</v>
      </c>
      <c r="C261" s="22">
        <v>100.35581682413108</v>
      </c>
      <c r="D261" s="22"/>
      <c r="E261" s="22">
        <f t="shared" si="9"/>
        <v>0</v>
      </c>
      <c r="F261" s="22"/>
      <c r="G261" s="22">
        <v>3.6810912213602942E-2</v>
      </c>
      <c r="H261" s="22">
        <v>3.6810912213602942E-2</v>
      </c>
      <c r="I261" s="22"/>
      <c r="J261" s="22">
        <f t="shared" si="10"/>
        <v>0</v>
      </c>
      <c r="K261" s="97">
        <f t="shared" si="11"/>
        <v>0</v>
      </c>
      <c r="M261" s="93"/>
      <c r="N261" s="66"/>
    </row>
    <row r="262" spans="1:14" x14ac:dyDescent="0.25">
      <c r="A262" s="25" t="s">
        <v>270</v>
      </c>
      <c r="B262" s="39">
        <v>100.35581682413108</v>
      </c>
      <c r="C262" s="39">
        <v>100.35581682413108</v>
      </c>
      <c r="D262" s="39"/>
      <c r="E262" s="39">
        <f t="shared" si="9"/>
        <v>0</v>
      </c>
      <c r="F262" s="39"/>
      <c r="G262" s="39">
        <v>3.6810912213602942E-2</v>
      </c>
      <c r="H262" s="39">
        <v>3.6810912213602942E-2</v>
      </c>
      <c r="I262" s="39"/>
      <c r="J262" s="39">
        <f t="shared" si="10"/>
        <v>0</v>
      </c>
      <c r="K262" s="96">
        <f t="shared" si="11"/>
        <v>0</v>
      </c>
      <c r="M262" s="93"/>
      <c r="N262" s="66"/>
    </row>
    <row r="263" spans="1:14" x14ac:dyDescent="0.25">
      <c r="A263" s="26" t="s">
        <v>52</v>
      </c>
      <c r="B263" s="22">
        <v>100.19407577268372</v>
      </c>
      <c r="C263" s="22">
        <v>100.06012484889654</v>
      </c>
      <c r="D263" s="22"/>
      <c r="E263" s="22">
        <f t="shared" ref="E263:E275" si="12">((C263/B263-1)*100)</f>
        <v>-0.13369146105113305</v>
      </c>
      <c r="F263" s="22"/>
      <c r="G263" s="22">
        <v>5.7271501487886853</v>
      </c>
      <c r="H263" s="22">
        <v>5.7194934380781781</v>
      </c>
      <c r="I263" s="22"/>
      <c r="J263" s="22">
        <f t="shared" si="10"/>
        <v>-7.6567107105072196E-3</v>
      </c>
      <c r="K263" s="97">
        <f t="shared" si="11"/>
        <v>-7.6556432033496289E-5</v>
      </c>
      <c r="M263" s="93"/>
      <c r="N263" s="66"/>
    </row>
    <row r="264" spans="1:14" x14ac:dyDescent="0.25">
      <c r="A264" s="25" t="s">
        <v>52</v>
      </c>
      <c r="B264" s="39">
        <v>100.19407577268372</v>
      </c>
      <c r="C264" s="39">
        <v>100.06012484889654</v>
      </c>
      <c r="D264" s="39"/>
      <c r="E264" s="39">
        <f t="shared" si="12"/>
        <v>-0.13369146105113305</v>
      </c>
      <c r="F264" s="39"/>
      <c r="G264" s="39">
        <v>5.7271501487886853</v>
      </c>
      <c r="H264" s="39">
        <v>5.7194934380781781</v>
      </c>
      <c r="I264" s="39"/>
      <c r="J264" s="39">
        <f t="shared" ref="J264:J275" si="13">H264-G264</f>
        <v>-7.6567107105072196E-3</v>
      </c>
      <c r="K264" s="96">
        <f t="shared" si="11"/>
        <v>-7.6556432033496289E-5</v>
      </c>
      <c r="M264" s="93"/>
      <c r="N264" s="66"/>
    </row>
    <row r="265" spans="1:14" x14ac:dyDescent="0.25">
      <c r="A265" s="26" t="s">
        <v>51</v>
      </c>
      <c r="B265" s="22">
        <v>99.954912941633339</v>
      </c>
      <c r="C265" s="22">
        <v>99.954912941633339</v>
      </c>
      <c r="D265" s="22"/>
      <c r="E265" s="22">
        <f t="shared" si="12"/>
        <v>0</v>
      </c>
      <c r="F265" s="22"/>
      <c r="G265" s="22">
        <v>0.11880373189222555</v>
      </c>
      <c r="H265" s="22">
        <v>0.11880373189222557</v>
      </c>
      <c r="I265" s="22"/>
      <c r="J265" s="22">
        <f t="shared" si="13"/>
        <v>0</v>
      </c>
      <c r="K265" s="97">
        <f t="shared" si="11"/>
        <v>0</v>
      </c>
      <c r="M265" s="93"/>
      <c r="N265" s="66"/>
    </row>
    <row r="266" spans="1:14" x14ac:dyDescent="0.25">
      <c r="A266" s="25" t="s">
        <v>271</v>
      </c>
      <c r="B266" s="39">
        <v>99.950402966294064</v>
      </c>
      <c r="C266" s="39">
        <v>99.950402966294064</v>
      </c>
      <c r="D266" s="39"/>
      <c r="E266" s="39">
        <f t="shared" si="12"/>
        <v>0</v>
      </c>
      <c r="F266" s="39"/>
      <c r="G266" s="39">
        <v>9.4385057881733833E-2</v>
      </c>
      <c r="H266" s="39">
        <v>9.4385057881733847E-2</v>
      </c>
      <c r="I266" s="39"/>
      <c r="J266" s="39">
        <f t="shared" si="13"/>
        <v>0</v>
      </c>
      <c r="K266" s="96">
        <f t="shared" ref="K266:K277" si="14">J266/$G$5</f>
        <v>0</v>
      </c>
      <c r="M266" s="93"/>
      <c r="N266" s="66"/>
    </row>
    <row r="267" spans="1:14" x14ac:dyDescent="0.25">
      <c r="A267" s="26" t="s">
        <v>272</v>
      </c>
      <c r="B267" s="22">
        <v>99.972349095154314</v>
      </c>
      <c r="C267" s="22">
        <v>99.972349095154314</v>
      </c>
      <c r="D267" s="22"/>
      <c r="E267" s="22">
        <f t="shared" si="12"/>
        <v>0</v>
      </c>
      <c r="F267" s="22"/>
      <c r="G267" s="22">
        <v>2.4418674010491716E-2</v>
      </c>
      <c r="H267" s="22">
        <v>2.441867401049172E-2</v>
      </c>
      <c r="I267" s="22"/>
      <c r="J267" s="22">
        <f t="shared" si="13"/>
        <v>0</v>
      </c>
      <c r="K267" s="97">
        <f t="shared" si="14"/>
        <v>0</v>
      </c>
      <c r="M267" s="93"/>
      <c r="N267" s="66"/>
    </row>
    <row r="268" spans="1:14" x14ac:dyDescent="0.25">
      <c r="A268" s="25" t="s">
        <v>273</v>
      </c>
      <c r="B268" s="39">
        <v>97.507136878425982</v>
      </c>
      <c r="C268" s="39">
        <v>96.790378153216736</v>
      </c>
      <c r="D268" s="39"/>
      <c r="E268" s="39">
        <f t="shared" si="12"/>
        <v>-0.73508334687636401</v>
      </c>
      <c r="F268" s="39"/>
      <c r="G268" s="39">
        <v>0.33610546903042865</v>
      </c>
      <c r="H268" s="39">
        <v>0.33363481369964537</v>
      </c>
      <c r="I268" s="39"/>
      <c r="J268" s="39">
        <f t="shared" si="13"/>
        <v>-2.4706553307832779E-3</v>
      </c>
      <c r="K268" s="96">
        <f t="shared" si="14"/>
        <v>-2.4703108692580524E-5</v>
      </c>
      <c r="M268" s="93"/>
      <c r="N268" s="66"/>
    </row>
    <row r="269" spans="1:14" x14ac:dyDescent="0.25">
      <c r="A269" s="26" t="s">
        <v>274</v>
      </c>
      <c r="B269" s="22">
        <v>100</v>
      </c>
      <c r="C269" s="22">
        <v>101.19787155219051</v>
      </c>
      <c r="D269" s="22"/>
      <c r="E269" s="22">
        <f t="shared" si="12"/>
        <v>1.1978715521905103</v>
      </c>
      <c r="F269" s="22"/>
      <c r="G269" s="22">
        <v>9.4127447695812355E-2</v>
      </c>
      <c r="H269" s="22">
        <v>9.5254973614563504E-2</v>
      </c>
      <c r="I269" s="22"/>
      <c r="J269" s="22">
        <f t="shared" si="13"/>
        <v>1.1275259187511488E-3</v>
      </c>
      <c r="K269" s="97">
        <f t="shared" si="14"/>
        <v>1.1273687178284362E-5</v>
      </c>
      <c r="M269" s="93"/>
      <c r="N269" s="66"/>
    </row>
    <row r="270" spans="1:14" x14ac:dyDescent="0.25">
      <c r="A270" s="25" t="s">
        <v>274</v>
      </c>
      <c r="B270" s="39">
        <v>100</v>
      </c>
      <c r="C270" s="39">
        <v>101.19787155219051</v>
      </c>
      <c r="D270" s="39"/>
      <c r="E270" s="39">
        <f t="shared" si="12"/>
        <v>1.1978715521905103</v>
      </c>
      <c r="F270" s="39"/>
      <c r="G270" s="39">
        <v>9.4127447695812355E-2</v>
      </c>
      <c r="H270" s="39">
        <v>9.5254973614563504E-2</v>
      </c>
      <c r="I270" s="39"/>
      <c r="J270" s="39">
        <f t="shared" si="13"/>
        <v>1.1275259187511488E-3</v>
      </c>
      <c r="K270" s="96">
        <f t="shared" si="14"/>
        <v>1.1273687178284362E-5</v>
      </c>
      <c r="M270" s="93"/>
      <c r="N270" s="66"/>
    </row>
    <row r="271" spans="1:14" x14ac:dyDescent="0.25">
      <c r="A271" s="26" t="s">
        <v>275</v>
      </c>
      <c r="B271" s="22">
        <v>96.570687901530249</v>
      </c>
      <c r="C271" s="22">
        <v>95.134694514422478</v>
      </c>
      <c r="D271" s="22"/>
      <c r="E271" s="22">
        <f t="shared" si="12"/>
        <v>-1.486986805532553</v>
      </c>
      <c r="F271" s="22"/>
      <c r="G271" s="22">
        <v>0.24197802133461629</v>
      </c>
      <c r="H271" s="22">
        <v>0.23837984008508181</v>
      </c>
      <c r="I271" s="22"/>
      <c r="J271" s="22">
        <f t="shared" si="13"/>
        <v>-3.5981812495344823E-3</v>
      </c>
      <c r="K271" s="97">
        <f t="shared" si="14"/>
        <v>-3.5976795870865443E-5</v>
      </c>
      <c r="M271" s="93"/>
      <c r="N271" s="66"/>
    </row>
    <row r="272" spans="1:14" x14ac:dyDescent="0.25">
      <c r="A272" s="25" t="s">
        <v>276</v>
      </c>
      <c r="B272" s="39">
        <v>96.570687901530249</v>
      </c>
      <c r="C272" s="39">
        <v>95.134694514422478</v>
      </c>
      <c r="D272" s="39"/>
      <c r="E272" s="39">
        <f t="shared" si="12"/>
        <v>-1.486986805532553</v>
      </c>
      <c r="F272" s="39"/>
      <c r="G272" s="39">
        <v>0.24197802133461629</v>
      </c>
      <c r="H272" s="39">
        <v>0.23837984008508181</v>
      </c>
      <c r="I272" s="39"/>
      <c r="J272" s="39">
        <f t="shared" si="13"/>
        <v>-3.5981812495344823E-3</v>
      </c>
      <c r="K272" s="96">
        <f t="shared" si="14"/>
        <v>-3.5976795870865443E-5</v>
      </c>
      <c r="M272" s="93"/>
      <c r="N272" s="66"/>
    </row>
    <row r="273" spans="1:14" x14ac:dyDescent="0.25">
      <c r="A273" s="26" t="s">
        <v>277</v>
      </c>
      <c r="B273" s="22">
        <v>102.30747444080862</v>
      </c>
      <c r="C273" s="22">
        <v>102.30747444080862</v>
      </c>
      <c r="D273" s="22"/>
      <c r="E273" s="22">
        <f t="shared" si="12"/>
        <v>0</v>
      </c>
      <c r="F273" s="22"/>
      <c r="G273" s="22">
        <v>0.14520704236700155</v>
      </c>
      <c r="H273" s="22">
        <v>0.14520704236700155</v>
      </c>
      <c r="I273" s="22"/>
      <c r="J273" s="22">
        <f t="shared" si="13"/>
        <v>0</v>
      </c>
      <c r="K273" s="97">
        <f t="shared" si="14"/>
        <v>0</v>
      </c>
      <c r="M273" s="93"/>
      <c r="N273" s="66"/>
    </row>
    <row r="274" spans="1:14" x14ac:dyDescent="0.25">
      <c r="A274" s="25" t="s">
        <v>278</v>
      </c>
      <c r="B274" s="39">
        <v>102.30747444080862</v>
      </c>
      <c r="C274" s="39">
        <v>102.30747444080862</v>
      </c>
      <c r="D274" s="39"/>
      <c r="E274" s="39">
        <f t="shared" si="12"/>
        <v>0</v>
      </c>
      <c r="F274" s="39"/>
      <c r="G274" s="39">
        <v>0.14520704236700155</v>
      </c>
      <c r="H274" s="39">
        <v>0.14520704236700155</v>
      </c>
      <c r="I274" s="39"/>
      <c r="J274" s="39">
        <f t="shared" si="13"/>
        <v>0</v>
      </c>
      <c r="K274" s="96">
        <f t="shared" si="14"/>
        <v>0</v>
      </c>
      <c r="M274" s="93"/>
      <c r="N274" s="66"/>
    </row>
    <row r="275" spans="1:14" x14ac:dyDescent="0.25">
      <c r="A275" s="26" t="s">
        <v>279</v>
      </c>
      <c r="B275" s="22">
        <v>102.30747444080862</v>
      </c>
      <c r="C275" s="22">
        <v>102.30747444080862</v>
      </c>
      <c r="D275" s="22"/>
      <c r="E275" s="22">
        <f t="shared" si="12"/>
        <v>0</v>
      </c>
      <c r="F275" s="22"/>
      <c r="G275" s="22">
        <v>0.14520704236700155</v>
      </c>
      <c r="H275" s="22">
        <v>0.14520704236700155</v>
      </c>
      <c r="I275" s="22"/>
      <c r="J275" s="22">
        <f t="shared" si="13"/>
        <v>0</v>
      </c>
      <c r="K275" s="97">
        <f t="shared" si="14"/>
        <v>0</v>
      </c>
      <c r="M275" s="93"/>
      <c r="N275" s="66"/>
    </row>
    <row r="276" spans="1:14" ht="15.75" x14ac:dyDescent="0.25">
      <c r="A276" s="171"/>
      <c r="B276" s="19"/>
      <c r="C276" s="19"/>
      <c r="D276" s="16"/>
      <c r="E276" s="16"/>
      <c r="F276" s="16"/>
      <c r="G276" s="19"/>
      <c r="H276" s="19"/>
      <c r="I276" s="34"/>
      <c r="J276" s="16"/>
    </row>
    <row r="277" spans="1:14" x14ac:dyDescent="0.25">
      <c r="A277" s="112"/>
      <c r="B277" s="113"/>
      <c r="C277" s="113"/>
    </row>
    <row r="278" spans="1:14" x14ac:dyDescent="0.25">
      <c r="A278" s="21" t="s">
        <v>285</v>
      </c>
    </row>
    <row r="279" spans="1:14" x14ac:dyDescent="0.2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C22" sqref="C22"/>
    </sheetView>
  </sheetViews>
  <sheetFormatPr defaultRowHeight="15" x14ac:dyDescent="0.25"/>
  <cols>
    <col min="1" max="1" width="53.85546875" style="65" bestFit="1" customWidth="1"/>
    <col min="2" max="3" width="9.7109375" style="65" bestFit="1" customWidth="1"/>
    <col min="4" max="4" width="1.85546875" style="65" customWidth="1"/>
    <col min="5" max="5" width="10.7109375" style="65" customWidth="1"/>
    <col min="6" max="6" width="1.85546875" style="65" customWidth="1"/>
    <col min="7" max="8" width="9.7109375" style="65" bestFit="1" customWidth="1"/>
    <col min="9" max="9" width="11.7109375" style="65" customWidth="1"/>
    <col min="10" max="10" width="11.5703125" style="151" customWidth="1"/>
    <col min="11" max="16384" width="9.140625" style="65"/>
  </cols>
  <sheetData>
    <row r="1" spans="1:15" ht="15.75" x14ac:dyDescent="0.25">
      <c r="A1" s="174" t="s">
        <v>95</v>
      </c>
      <c r="B1" s="169"/>
      <c r="C1" s="169"/>
      <c r="D1" s="164"/>
      <c r="E1" s="164"/>
      <c r="F1" s="164"/>
      <c r="G1" s="164"/>
      <c r="H1" s="164"/>
      <c r="I1" s="164"/>
    </row>
    <row r="2" spans="1:15" ht="6" customHeight="1" x14ac:dyDescent="0.25">
      <c r="A2" s="34"/>
      <c r="B2" s="34"/>
      <c r="C2" s="34"/>
      <c r="D2" s="34"/>
      <c r="E2" s="34"/>
      <c r="F2" s="34"/>
      <c r="G2" s="34"/>
      <c r="H2" s="34"/>
      <c r="I2" s="34"/>
      <c r="J2" s="152"/>
    </row>
    <row r="3" spans="1:15" ht="60" customHeight="1" x14ac:dyDescent="0.25">
      <c r="A3" s="120"/>
      <c r="B3" s="116" t="s">
        <v>84</v>
      </c>
      <c r="C3" s="116"/>
      <c r="D3" s="34"/>
      <c r="E3" s="92" t="s">
        <v>85</v>
      </c>
      <c r="F3" s="164"/>
      <c r="G3" s="119" t="s">
        <v>86</v>
      </c>
      <c r="H3" s="119"/>
      <c r="I3" s="106" t="s">
        <v>87</v>
      </c>
      <c r="J3" s="175" t="s">
        <v>287</v>
      </c>
    </row>
    <row r="4" spans="1:15" ht="60" x14ac:dyDescent="0.25">
      <c r="A4" s="121"/>
      <c r="B4" s="156">
        <v>44136</v>
      </c>
      <c r="C4" s="156">
        <v>44166</v>
      </c>
      <c r="D4" s="157"/>
      <c r="E4" s="167" t="s">
        <v>292</v>
      </c>
      <c r="F4" s="157"/>
      <c r="G4" s="156">
        <v>44136</v>
      </c>
      <c r="H4" s="156">
        <v>44166</v>
      </c>
      <c r="I4" s="167" t="s">
        <v>293</v>
      </c>
      <c r="J4" s="167" t="s">
        <v>294</v>
      </c>
    </row>
    <row r="5" spans="1:15" ht="15.75" x14ac:dyDescent="0.25">
      <c r="A5" s="35" t="s">
        <v>66</v>
      </c>
      <c r="B5" s="176"/>
      <c r="C5" s="176"/>
      <c r="D5" s="176"/>
      <c r="E5" s="176"/>
      <c r="F5" s="176"/>
      <c r="G5" s="76"/>
      <c r="H5" s="76"/>
      <c r="I5" s="76"/>
      <c r="J5" s="76"/>
    </row>
    <row r="6" spans="1:15" ht="1.5" customHeight="1" x14ac:dyDescent="0.25">
      <c r="A6" s="177"/>
      <c r="B6" s="176"/>
      <c r="C6" s="176"/>
      <c r="D6" s="176"/>
      <c r="E6" s="176"/>
      <c r="F6" s="176"/>
      <c r="G6" s="76"/>
      <c r="H6" s="76"/>
    </row>
    <row r="7" spans="1:15" ht="15.75" x14ac:dyDescent="0.25">
      <c r="A7" s="161" t="s">
        <v>83</v>
      </c>
      <c r="B7" s="178">
        <v>99.020036660051346</v>
      </c>
      <c r="C7" s="178">
        <v>99.053803617897771</v>
      </c>
      <c r="D7" s="39"/>
      <c r="E7" s="39">
        <f>((C7/B7-1)*100)</f>
        <v>3.4101136482456162E-2</v>
      </c>
      <c r="F7" s="42"/>
      <c r="G7" s="178">
        <v>99.020036660051346</v>
      </c>
      <c r="H7" s="178">
        <v>99.053803617897771</v>
      </c>
      <c r="I7" s="39">
        <f t="shared" ref="I7:I21" si="0">H7-G7</f>
        <v>3.3766957846424361E-2</v>
      </c>
      <c r="J7" s="102">
        <f>I7/$G$7</f>
        <v>3.4101136482458309E-4</v>
      </c>
      <c r="L7" s="66"/>
      <c r="M7" s="66"/>
      <c r="O7" s="66"/>
    </row>
    <row r="8" spans="1:15" x14ac:dyDescent="0.25">
      <c r="A8" s="65" t="s">
        <v>53</v>
      </c>
      <c r="B8" s="178">
        <v>99.053471225915118</v>
      </c>
      <c r="C8" s="178">
        <v>99.100443819210284</v>
      </c>
      <c r="D8" s="179"/>
      <c r="E8" s="39">
        <f>((C8/B8-1)*100)</f>
        <v>4.7421450973716972E-2</v>
      </c>
      <c r="F8" s="180"/>
      <c r="G8" s="57">
        <v>94.988607930959503</v>
      </c>
      <c r="H8" s="57">
        <v>95.033652907100105</v>
      </c>
      <c r="I8" s="39">
        <f>H8-G8</f>
        <v>4.5044976140601989E-2</v>
      </c>
      <c r="J8" s="102">
        <f>I8/$G$7</f>
        <v>4.5490768999861358E-4</v>
      </c>
      <c r="K8" s="66"/>
      <c r="M8" s="66"/>
      <c r="O8" s="66"/>
    </row>
    <row r="9" spans="1:15" x14ac:dyDescent="0.25">
      <c r="A9" s="65" t="s">
        <v>54</v>
      </c>
      <c r="B9" s="178">
        <v>103.82915227523112</v>
      </c>
      <c r="C9" s="178">
        <v>103.90585861538624</v>
      </c>
      <c r="D9" s="179"/>
      <c r="E9" s="39">
        <f>((C9/B9-1)*100)</f>
        <v>7.3877459725157912E-2</v>
      </c>
      <c r="F9" s="180"/>
      <c r="G9" s="178">
        <v>18.545469999720773</v>
      </c>
      <c r="H9" s="178">
        <v>18.559170921850658</v>
      </c>
      <c r="I9" s="39">
        <f t="shared" si="0"/>
        <v>1.3700922129885384E-2</v>
      </c>
      <c r="J9" s="102">
        <f>I9/$G$7</f>
        <v>1.3836514903465882E-4</v>
      </c>
      <c r="K9" s="66"/>
      <c r="M9" s="66"/>
      <c r="O9" s="66"/>
    </row>
    <row r="10" spans="1:15" x14ac:dyDescent="0.25">
      <c r="A10" s="65" t="s">
        <v>55</v>
      </c>
      <c r="B10" s="57">
        <v>97.960356609754399</v>
      </c>
      <c r="C10" s="57">
        <v>98.000523389815754</v>
      </c>
      <c r="D10" s="76"/>
      <c r="E10" s="76">
        <f>((C10/B10-1)*100)</f>
        <v>4.100309701950966E-2</v>
      </c>
      <c r="F10" s="76"/>
      <c r="G10" s="57">
        <v>76.443137931238724</v>
      </c>
      <c r="H10" s="57">
        <v>76.47448198524944</v>
      </c>
      <c r="I10" s="181">
        <f t="shared" si="0"/>
        <v>3.1344054010716604E-2</v>
      </c>
      <c r="J10" s="102">
        <f t="shared" ref="J10:J19" si="1">I10/$G$7</f>
        <v>3.1654254096395474E-4</v>
      </c>
      <c r="K10" s="66"/>
      <c r="M10" s="66"/>
      <c r="N10" s="66"/>
      <c r="O10" s="66"/>
    </row>
    <row r="11" spans="1:15" x14ac:dyDescent="0.25">
      <c r="A11" s="65" t="s">
        <v>56</v>
      </c>
      <c r="B11" s="57">
        <v>98.46241697398105</v>
      </c>
      <c r="C11" s="57">
        <v>98.495754916268851</v>
      </c>
      <c r="D11" s="76"/>
      <c r="E11" s="76">
        <f t="shared" ref="E11:E22" si="2">((C11/B11-1)*100)</f>
        <v>3.3858545536835649E-2</v>
      </c>
      <c r="F11" s="76"/>
      <c r="G11" s="57">
        <v>96.735098125008037</v>
      </c>
      <c r="H11" s="57">
        <v>96.76785122225678</v>
      </c>
      <c r="I11" s="181">
        <f t="shared" si="0"/>
        <v>3.2753097248743757E-2</v>
      </c>
      <c r="J11" s="102">
        <f>I11/$G$7</f>
        <v>3.3077242095142217E-4</v>
      </c>
      <c r="K11" s="66"/>
      <c r="L11" s="162"/>
      <c r="M11" s="66"/>
      <c r="N11" s="66"/>
      <c r="O11" s="66"/>
    </row>
    <row r="12" spans="1:15" ht="15.75" x14ac:dyDescent="0.25">
      <c r="A12" s="65" t="s">
        <v>57</v>
      </c>
      <c r="B12" s="57">
        <v>99.062201514235483</v>
      </c>
      <c r="C12" s="57">
        <v>99.092622090696096</v>
      </c>
      <c r="D12" s="76"/>
      <c r="E12" s="76">
        <f>((C12/B12-1)*100)</f>
        <v>3.0708560879544322E-2</v>
      </c>
      <c r="F12" s="76"/>
      <c r="G12" s="57">
        <v>94.760256678770332</v>
      </c>
      <c r="H12" s="57">
        <v>94.789356189882156</v>
      </c>
      <c r="I12" s="181">
        <f t="shared" si="0"/>
        <v>2.9099511111823517E-2</v>
      </c>
      <c r="J12" s="102">
        <f t="shared" si="1"/>
        <v>2.9387497816957915E-4</v>
      </c>
      <c r="K12" s="41"/>
      <c r="L12" s="162"/>
      <c r="M12" s="66"/>
      <c r="N12" s="66"/>
      <c r="O12" s="66"/>
    </row>
    <row r="13" spans="1:15" ht="15.75" x14ac:dyDescent="0.25">
      <c r="A13" s="65" t="s">
        <v>58</v>
      </c>
      <c r="B13" s="57">
        <v>99.813840670019687</v>
      </c>
      <c r="C13" s="57">
        <v>99.856131095211538</v>
      </c>
      <c r="D13" s="76"/>
      <c r="E13" s="76">
        <f t="shared" si="2"/>
        <v>4.2369299596090038E-2</v>
      </c>
      <c r="F13" s="76"/>
      <c r="G13" s="57">
        <v>76.440461288853868</v>
      </c>
      <c r="H13" s="57">
        <v>76.472848576909968</v>
      </c>
      <c r="I13" s="181">
        <f t="shared" si="0"/>
        <v>3.2387288056099806E-2</v>
      </c>
      <c r="J13" s="102">
        <f t="shared" si="1"/>
        <v>3.2707812629164713E-4</v>
      </c>
      <c r="K13" s="41"/>
      <c r="L13" s="162"/>
      <c r="M13" s="66"/>
      <c r="N13" s="66"/>
      <c r="O13" s="66"/>
    </row>
    <row r="14" spans="1:15" ht="15.75" x14ac:dyDescent="0.25">
      <c r="A14" s="65" t="s">
        <v>59</v>
      </c>
      <c r="B14" s="57">
        <v>98.987907326477327</v>
      </c>
      <c r="C14" s="57">
        <v>99.022149278316277</v>
      </c>
      <c r="D14" s="76"/>
      <c r="E14" s="76">
        <f t="shared" si="2"/>
        <v>3.45920554982726E-2</v>
      </c>
      <c r="F14" s="76"/>
      <c r="G14" s="57">
        <v>92.316500481609239</v>
      </c>
      <c r="H14" s="57">
        <v>92.348434656689903</v>
      </c>
      <c r="I14" s="181">
        <f t="shared" si="0"/>
        <v>3.1934175080664318E-2</v>
      </c>
      <c r="J14" s="102">
        <f t="shared" si="1"/>
        <v>3.2250215368328421E-4</v>
      </c>
      <c r="K14" s="41"/>
      <c r="L14" s="162"/>
      <c r="M14" s="66"/>
      <c r="N14" s="66"/>
      <c r="O14" s="66"/>
    </row>
    <row r="15" spans="1:15" ht="15.75" x14ac:dyDescent="0.25">
      <c r="A15" s="65" t="s">
        <v>60</v>
      </c>
      <c r="B15" s="57">
        <v>98.938711122073272</v>
      </c>
      <c r="C15" s="57">
        <v>98.974876875882444</v>
      </c>
      <c r="D15" s="76"/>
      <c r="E15" s="76">
        <f t="shared" si="2"/>
        <v>3.6553694099117351E-2</v>
      </c>
      <c r="F15" s="76"/>
      <c r="G15" s="57">
        <v>92.380959752769954</v>
      </c>
      <c r="H15" s="57">
        <v>92.414728406203807</v>
      </c>
      <c r="I15" s="181">
        <f>H15-G15</f>
        <v>3.3768653433853046E-2</v>
      </c>
      <c r="J15" s="102">
        <f t="shared" si="1"/>
        <v>3.4102848850465714E-4</v>
      </c>
      <c r="K15" s="41"/>
      <c r="L15" s="162"/>
      <c r="M15" s="66"/>
      <c r="N15" s="66"/>
      <c r="O15" s="66"/>
    </row>
    <row r="16" spans="1:15" ht="15.75" x14ac:dyDescent="0.25">
      <c r="A16" s="65" t="s">
        <v>61</v>
      </c>
      <c r="B16" s="57">
        <v>98.899240675473763</v>
      </c>
      <c r="C16" s="57">
        <v>98.963138477502952</v>
      </c>
      <c r="D16" s="76"/>
      <c r="E16" s="76">
        <f>((C16/B16-1)*100)</f>
        <v>6.4608991527914661E-2</v>
      </c>
      <c r="F16" s="76"/>
      <c r="G16" s="57">
        <v>90.893876077598676</v>
      </c>
      <c r="H16" s="57">
        <v>90.952601694293051</v>
      </c>
      <c r="I16" s="181">
        <f t="shared" si="0"/>
        <v>5.8725616694374594E-2</v>
      </c>
      <c r="J16" s="102">
        <f t="shared" si="1"/>
        <v>5.9306801608231341E-4</v>
      </c>
      <c r="K16" s="41"/>
      <c r="L16" s="162"/>
      <c r="M16" s="66"/>
      <c r="N16" s="66"/>
      <c r="O16" s="66"/>
    </row>
    <row r="17" spans="1:15" ht="15.75" x14ac:dyDescent="0.25">
      <c r="A17" s="65" t="s">
        <v>280</v>
      </c>
      <c r="B17" s="57">
        <v>100.29942882953621</v>
      </c>
      <c r="C17" s="57">
        <v>100.27074719434789</v>
      </c>
      <c r="D17" s="76"/>
      <c r="E17" s="76">
        <f t="shared" si="2"/>
        <v>-2.8596010488823875E-2</v>
      </c>
      <c r="F17" s="76"/>
      <c r="G17" s="57">
        <v>90.160247653510368</v>
      </c>
      <c r="H17" s="57">
        <v>90.134465419634608</v>
      </c>
      <c r="I17" s="181">
        <f t="shared" si="0"/>
        <v>-2.5782233875759175E-2</v>
      </c>
      <c r="J17" s="102">
        <f t="shared" si="1"/>
        <v>-2.603739075988523E-4</v>
      </c>
      <c r="K17" s="41"/>
      <c r="L17" s="162"/>
      <c r="M17" s="66"/>
      <c r="N17" s="66"/>
      <c r="O17" s="66"/>
    </row>
    <row r="18" spans="1:15" ht="15.75" x14ac:dyDescent="0.25">
      <c r="A18" s="65" t="s">
        <v>281</v>
      </c>
      <c r="B18" s="57">
        <v>98.981329961845717</v>
      </c>
      <c r="C18" s="57">
        <v>99.016288319605465</v>
      </c>
      <c r="D18" s="76"/>
      <c r="E18" s="76">
        <f t="shared" si="2"/>
        <v>3.5318132998640728E-2</v>
      </c>
      <c r="F18" s="76"/>
      <c r="G18" s="57">
        <v>96.474543864826643</v>
      </c>
      <c r="H18" s="57">
        <v>96.508616872538653</v>
      </c>
      <c r="I18" s="181">
        <f>H18-G18</f>
        <v>3.4073007712009939E-2</v>
      </c>
      <c r="J18" s="102">
        <f t="shared" si="1"/>
        <v>3.4410215206228414E-4</v>
      </c>
      <c r="K18" s="41"/>
      <c r="L18" s="162"/>
      <c r="M18" s="66"/>
      <c r="N18" s="66"/>
      <c r="O18" s="66"/>
    </row>
    <row r="19" spans="1:15" ht="15.75" x14ac:dyDescent="0.25">
      <c r="A19" s="65" t="s">
        <v>62</v>
      </c>
      <c r="B19" s="57">
        <v>98.978383105045424</v>
      </c>
      <c r="C19" s="57">
        <v>99.013531209633314</v>
      </c>
      <c r="D19" s="76"/>
      <c r="E19" s="76">
        <f t="shared" si="2"/>
        <v>3.5510889838019644E-2</v>
      </c>
      <c r="F19" s="76"/>
      <c r="G19" s="57">
        <v>95.089021988632453</v>
      </c>
      <c r="H19" s="57">
        <v>95.122788946478892</v>
      </c>
      <c r="I19" s="181">
        <f t="shared" si="0"/>
        <v>3.3766957846438572E-2</v>
      </c>
      <c r="J19" s="102">
        <f t="shared" si="1"/>
        <v>3.4101136482472659E-4</v>
      </c>
      <c r="K19" s="41"/>
      <c r="L19" s="162"/>
      <c r="M19" s="66"/>
      <c r="N19" s="66"/>
      <c r="O19" s="66"/>
    </row>
    <row r="20" spans="1:15" ht="15.75" x14ac:dyDescent="0.25">
      <c r="A20" s="65" t="s">
        <v>282</v>
      </c>
      <c r="B20" s="57">
        <v>98.943749054409068</v>
      </c>
      <c r="C20" s="57">
        <v>98.984170607635207</v>
      </c>
      <c r="D20" s="76"/>
      <c r="E20" s="76">
        <f t="shared" si="2"/>
        <v>4.0853064102019943E-2</v>
      </c>
      <c r="F20" s="76"/>
      <c r="G20" s="57">
        <v>94.080064596462336</v>
      </c>
      <c r="H20" s="57">
        <v>94.118499185559159</v>
      </c>
      <c r="I20" s="181">
        <f t="shared" si="0"/>
        <v>3.8434589096823402E-2</v>
      </c>
      <c r="J20" s="102">
        <f>I20/$G$7</f>
        <v>3.8814961489839014E-4</v>
      </c>
      <c r="K20" s="41"/>
      <c r="L20" s="162"/>
      <c r="M20" s="66"/>
      <c r="N20" s="66"/>
      <c r="O20" s="66"/>
    </row>
    <row r="21" spans="1:15" ht="15.75" x14ac:dyDescent="0.25">
      <c r="A21" s="65" t="s">
        <v>283</v>
      </c>
      <c r="B21" s="57">
        <v>99.018952630191094</v>
      </c>
      <c r="C21" s="57">
        <v>99.052756940853797</v>
      </c>
      <c r="D21" s="76"/>
      <c r="E21" s="76">
        <f>((C21/B21-1)*100)</f>
        <v>3.4139232707253164E-2</v>
      </c>
      <c r="F21" s="76"/>
      <c r="G21" s="57">
        <v>98.909539461493267</v>
      </c>
      <c r="H21" s="57">
        <v>98.943306419339692</v>
      </c>
      <c r="I21" s="181">
        <f t="shared" si="0"/>
        <v>3.3766957846424361E-2</v>
      </c>
      <c r="J21" s="102">
        <f>I21/$G$7</f>
        <v>3.4101136482458309E-4</v>
      </c>
      <c r="K21" s="41"/>
      <c r="L21" s="162"/>
      <c r="M21" s="66"/>
      <c r="N21" s="66"/>
      <c r="O21" s="66"/>
    </row>
    <row r="22" spans="1:15" ht="15.75" x14ac:dyDescent="0.25">
      <c r="A22" s="65" t="s">
        <v>284</v>
      </c>
      <c r="B22" s="57">
        <v>98.961568174532019</v>
      </c>
      <c r="C22" s="57">
        <v>99.004864653551536</v>
      </c>
      <c r="D22" s="76"/>
      <c r="E22" s="76">
        <f t="shared" si="2"/>
        <v>4.3750801263731098E-2</v>
      </c>
      <c r="F22" s="76"/>
      <c r="G22" s="57">
        <v>93.556732019842286</v>
      </c>
      <c r="H22" s="57">
        <v>93.597663839737137</v>
      </c>
      <c r="I22" s="181">
        <f>H22-G22</f>
        <v>4.0931819894851174E-2</v>
      </c>
      <c r="J22" s="102">
        <f>I22/$G$7</f>
        <v>4.133690642367204E-4</v>
      </c>
      <c r="K22" s="41"/>
      <c r="L22" s="162"/>
      <c r="M22" s="66"/>
      <c r="N22" s="66"/>
      <c r="O22" s="66"/>
    </row>
    <row r="23" spans="1:15" ht="7.5" customHeight="1" x14ac:dyDescent="0.25">
      <c r="A23" s="31"/>
      <c r="B23" s="39"/>
      <c r="C23" s="39"/>
      <c r="D23" s="76"/>
      <c r="E23" s="76"/>
      <c r="F23" s="76"/>
      <c r="G23" s="44"/>
      <c r="H23" s="44"/>
      <c r="J23" s="182"/>
      <c r="K23" s="41"/>
    </row>
    <row r="24" spans="1:15" ht="15.75" x14ac:dyDescent="0.25">
      <c r="A24" s="32" t="s">
        <v>64</v>
      </c>
      <c r="B24" s="39"/>
      <c r="C24" s="39"/>
      <c r="D24" s="76"/>
      <c r="E24" s="76"/>
      <c r="F24" s="76"/>
      <c r="G24" s="44"/>
      <c r="H24" s="44"/>
      <c r="I24" s="40"/>
      <c r="J24" s="183"/>
    </row>
    <row r="25" spans="1:15" ht="7.5" customHeight="1" x14ac:dyDescent="0.25">
      <c r="A25" s="177"/>
      <c r="B25" s="39"/>
      <c r="C25" s="39"/>
      <c r="D25" s="76"/>
      <c r="E25" s="76"/>
      <c r="F25" s="76"/>
      <c r="G25" s="39"/>
      <c r="H25" s="39"/>
      <c r="J25" s="183"/>
    </row>
    <row r="26" spans="1:15" ht="15.75" x14ac:dyDescent="0.25">
      <c r="A26" s="161" t="s">
        <v>83</v>
      </c>
      <c r="B26" s="57">
        <v>98.273588668386765</v>
      </c>
      <c r="C26" s="57">
        <v>98.251623022707449</v>
      </c>
      <c r="D26" s="38"/>
      <c r="E26" s="39">
        <f>((C26/B26-1)*100)</f>
        <v>-2.2351524938646339E-2</v>
      </c>
      <c r="F26" s="43"/>
      <c r="G26" s="57">
        <v>98.273588668386765</v>
      </c>
      <c r="H26" s="57">
        <v>98.251623022707449</v>
      </c>
      <c r="I26" s="39">
        <f>H26-G26</f>
        <v>-2.1965645679316026E-2</v>
      </c>
      <c r="J26" s="102">
        <f>I26/$G$26</f>
        <v>-2.2351524938645154E-4</v>
      </c>
      <c r="K26" s="66"/>
      <c r="M26" s="66"/>
      <c r="O26" s="66"/>
    </row>
    <row r="27" spans="1:15" x14ac:dyDescent="0.25">
      <c r="A27" s="65" t="s">
        <v>53</v>
      </c>
      <c r="B27" s="178">
        <v>98.276336265015573</v>
      </c>
      <c r="C27" s="178">
        <v>98.290695536849853</v>
      </c>
      <c r="D27" s="39"/>
      <c r="E27" s="39">
        <f t="shared" ref="E27:E41" si="3">((C27/B27-1)*100)</f>
        <v>1.4611118383123234E-2</v>
      </c>
      <c r="F27" s="42"/>
      <c r="G27" s="178">
        <v>95.077776656676448</v>
      </c>
      <c r="H27" s="178">
        <v>95.091668583179782</v>
      </c>
      <c r="I27" s="39">
        <f t="shared" ref="I27:I41" si="4">H27-G27</f>
        <v>1.3891926503333707E-2</v>
      </c>
      <c r="J27" s="102">
        <f>I27/$G$26</f>
        <v>1.4135971517444489E-4</v>
      </c>
      <c r="K27" s="66"/>
      <c r="M27" s="66"/>
      <c r="O27" s="66"/>
    </row>
    <row r="28" spans="1:15" x14ac:dyDescent="0.25">
      <c r="A28" s="65" t="s">
        <v>54</v>
      </c>
      <c r="B28" s="178">
        <v>104.50550763059518</v>
      </c>
      <c r="C28" s="178">
        <v>104.16422209651414</v>
      </c>
      <c r="D28" s="39"/>
      <c r="E28" s="39">
        <f>((C28/B28-1)*100)</f>
        <v>-0.32657181599213825</v>
      </c>
      <c r="F28" s="42"/>
      <c r="G28" s="178">
        <v>15.847965628058347</v>
      </c>
      <c r="H28" s="178">
        <v>15.796210638908985</v>
      </c>
      <c r="I28" s="39">
        <f t="shared" si="4"/>
        <v>-5.1754989149362274E-2</v>
      </c>
      <c r="J28" s="102">
        <f>I28/$G$26</f>
        <v>-5.2664189687835349E-4</v>
      </c>
      <c r="K28" s="66"/>
      <c r="M28" s="66"/>
      <c r="O28" s="66"/>
    </row>
    <row r="29" spans="1:15" x14ac:dyDescent="0.25">
      <c r="A29" s="65" t="s">
        <v>55</v>
      </c>
      <c r="B29" s="178">
        <v>97.118418804246744</v>
      </c>
      <c r="C29" s="178">
        <v>97.198887564234866</v>
      </c>
      <c r="D29" s="176"/>
      <c r="E29" s="176">
        <f>((C29/B29-1)*100)</f>
        <v>8.2856332484482209E-2</v>
      </c>
      <c r="F29" s="176"/>
      <c r="G29" s="57">
        <v>79.229811028618101</v>
      </c>
      <c r="H29" s="57">
        <v>79.295457944270808</v>
      </c>
      <c r="I29" s="181">
        <f>H29-G29</f>
        <v>6.5646915652706639E-2</v>
      </c>
      <c r="J29" s="102">
        <f>I29/$G$26</f>
        <v>6.6800161205290683E-4</v>
      </c>
      <c r="K29" s="66"/>
      <c r="M29" s="66"/>
      <c r="O29" s="66"/>
    </row>
    <row r="30" spans="1:15" x14ac:dyDescent="0.25">
      <c r="A30" s="65" t="s">
        <v>56</v>
      </c>
      <c r="B30" s="57">
        <v>97.845811196753317</v>
      </c>
      <c r="C30" s="57">
        <v>97.821764239913648</v>
      </c>
      <c r="D30" s="176"/>
      <c r="E30" s="176">
        <f>((C30/B30-1)*100)</f>
        <v>-2.4576378432095147E-2</v>
      </c>
      <c r="F30" s="176"/>
      <c r="G30" s="57">
        <v>96.600643017581277</v>
      </c>
      <c r="H30" s="57">
        <v>96.576902077985437</v>
      </c>
      <c r="I30" s="181">
        <f t="shared" si="4"/>
        <v>-2.374093959583945E-2</v>
      </c>
      <c r="J30" s="102">
        <f t="shared" ref="J30:J37" si="5">I30/$G$26</f>
        <v>-2.4158006151531308E-4</v>
      </c>
      <c r="K30" s="66"/>
      <c r="M30" s="66"/>
      <c r="O30" s="66"/>
    </row>
    <row r="31" spans="1:15" x14ac:dyDescent="0.25">
      <c r="A31" s="65" t="s">
        <v>57</v>
      </c>
      <c r="B31" s="57">
        <v>98.290276606929979</v>
      </c>
      <c r="C31" s="57">
        <v>98.267444886299685</v>
      </c>
      <c r="D31" s="176"/>
      <c r="E31" s="176">
        <f>((C31/B31-1)*100)</f>
        <v>-2.3228870055580497E-2</v>
      </c>
      <c r="F31" s="176"/>
      <c r="G31" s="57">
        <v>94.561834591009585</v>
      </c>
      <c r="H31" s="57">
        <v>94.539868945330269</v>
      </c>
      <c r="I31" s="181">
        <f t="shared" si="4"/>
        <v>-2.1965645679316026E-2</v>
      </c>
      <c r="J31" s="102">
        <f t="shared" si="5"/>
        <v>-2.2351524938645154E-4</v>
      </c>
      <c r="K31" s="66"/>
      <c r="M31" s="66"/>
      <c r="O31" s="66"/>
    </row>
    <row r="32" spans="1:15" x14ac:dyDescent="0.25">
      <c r="A32" s="65" t="s">
        <v>58</v>
      </c>
      <c r="B32" s="57">
        <v>99.592785862740683</v>
      </c>
      <c r="C32" s="57">
        <v>99.55771280301694</v>
      </c>
      <c r="D32" s="176"/>
      <c r="E32" s="176">
        <f t="shared" si="3"/>
        <v>-3.5216466152554471E-2</v>
      </c>
      <c r="F32" s="176"/>
      <c r="G32" s="57">
        <v>67.831789351179964</v>
      </c>
      <c r="H32" s="57">
        <v>67.807901392042439</v>
      </c>
      <c r="I32" s="181">
        <f t="shared" si="4"/>
        <v>-2.3887959137525172E-2</v>
      </c>
      <c r="J32" s="102">
        <f t="shared" si="5"/>
        <v>-2.4307608444149137E-4</v>
      </c>
      <c r="K32" s="66"/>
      <c r="M32" s="66"/>
      <c r="O32" s="66"/>
    </row>
    <row r="33" spans="1:15" x14ac:dyDescent="0.25">
      <c r="A33" s="65" t="s">
        <v>59</v>
      </c>
      <c r="B33" s="57">
        <v>98.219152988687611</v>
      </c>
      <c r="C33" s="57">
        <v>98.192162062054209</v>
      </c>
      <c r="D33" s="176"/>
      <c r="E33" s="176">
        <f t="shared" si="3"/>
        <v>-2.7480308893024219E-2</v>
      </c>
      <c r="F33" s="176"/>
      <c r="G33" s="57">
        <v>92.857419155401473</v>
      </c>
      <c r="H33" s="57">
        <v>92.831901649787483</v>
      </c>
      <c r="I33" s="181">
        <f t="shared" si="4"/>
        <v>-2.5517505613990465E-2</v>
      </c>
      <c r="J33" s="102">
        <f t="shared" si="5"/>
        <v>-2.5965781813561763E-4</v>
      </c>
      <c r="K33" s="66"/>
      <c r="M33" s="66"/>
      <c r="O33" s="66"/>
    </row>
    <row r="34" spans="1:15" x14ac:dyDescent="0.25">
      <c r="A34" s="65" t="s">
        <v>60</v>
      </c>
      <c r="B34" s="57">
        <v>98.178930376755702</v>
      </c>
      <c r="C34" s="57">
        <v>98.15576156015743</v>
      </c>
      <c r="D34" s="176"/>
      <c r="E34" s="176">
        <f t="shared" si="3"/>
        <v>-2.3598562857995997E-2</v>
      </c>
      <c r="F34" s="176"/>
      <c r="G34" s="57">
        <v>93.080438039752593</v>
      </c>
      <c r="H34" s="57">
        <v>93.058472394073277</v>
      </c>
      <c r="I34" s="181">
        <f t="shared" si="4"/>
        <v>-2.1965645679316026E-2</v>
      </c>
      <c r="J34" s="102">
        <f t="shared" si="5"/>
        <v>-2.2351524938645154E-4</v>
      </c>
      <c r="K34" s="66"/>
      <c r="M34" s="66"/>
      <c r="O34" s="66"/>
    </row>
    <row r="35" spans="1:15" x14ac:dyDescent="0.25">
      <c r="A35" s="65" t="s">
        <v>61</v>
      </c>
      <c r="B35" s="57">
        <v>98.2561821762568</v>
      </c>
      <c r="C35" s="57">
        <v>98.232649815839267</v>
      </c>
      <c r="D35" s="176"/>
      <c r="E35" s="176">
        <f t="shared" si="3"/>
        <v>-2.3950004871264863E-2</v>
      </c>
      <c r="F35" s="176"/>
      <c r="G35" s="57">
        <v>91.714577084144025</v>
      </c>
      <c r="H35" s="57">
        <v>91.692611438464709</v>
      </c>
      <c r="I35" s="181">
        <f t="shared" si="4"/>
        <v>-2.1965645679316026E-2</v>
      </c>
      <c r="J35" s="102">
        <f t="shared" si="5"/>
        <v>-2.2351524938645154E-4</v>
      </c>
      <c r="K35" s="66"/>
      <c r="M35" s="66"/>
      <c r="O35" s="66"/>
    </row>
    <row r="36" spans="1:15" x14ac:dyDescent="0.25">
      <c r="A36" s="65" t="s">
        <v>280</v>
      </c>
      <c r="B36" s="57">
        <v>99.321408197737753</v>
      </c>
      <c r="C36" s="57">
        <v>99.227330156541242</v>
      </c>
      <c r="D36" s="176"/>
      <c r="E36" s="176">
        <f t="shared" si="3"/>
        <v>-9.4720808840342841E-2</v>
      </c>
      <c r="F36" s="176"/>
      <c r="G36" s="57">
        <v>90.057344800403783</v>
      </c>
      <c r="H36" s="57">
        <v>89.972041754988709</v>
      </c>
      <c r="I36" s="181">
        <f t="shared" si="4"/>
        <v>-8.5303045415074052E-2</v>
      </c>
      <c r="J36" s="102">
        <f>I36/$G$26</f>
        <v>-8.680159803965198E-4</v>
      </c>
      <c r="K36" s="66"/>
      <c r="M36" s="66"/>
      <c r="O36" s="66"/>
    </row>
    <row r="37" spans="1:15" x14ac:dyDescent="0.25">
      <c r="A37" s="65" t="s">
        <v>281</v>
      </c>
      <c r="B37" s="57">
        <v>98.225930605204397</v>
      </c>
      <c r="C37" s="57">
        <v>98.203416028575376</v>
      </c>
      <c r="D37" s="176"/>
      <c r="E37" s="176">
        <f t="shared" si="3"/>
        <v>-2.2921214887250407E-2</v>
      </c>
      <c r="F37" s="176"/>
      <c r="G37" s="57">
        <v>95.831070854499856</v>
      </c>
      <c r="H37" s="57">
        <v>95.80910520882054</v>
      </c>
      <c r="I37" s="181">
        <f t="shared" si="4"/>
        <v>-2.1965645679316026E-2</v>
      </c>
      <c r="J37" s="102">
        <f t="shared" si="5"/>
        <v>-2.2351524938645154E-4</v>
      </c>
      <c r="K37" s="66"/>
      <c r="M37" s="66"/>
      <c r="O37" s="66"/>
    </row>
    <row r="38" spans="1:15" x14ac:dyDescent="0.25">
      <c r="A38" s="65" t="s">
        <v>62</v>
      </c>
      <c r="B38" s="57">
        <v>98.179720068877899</v>
      </c>
      <c r="C38" s="57">
        <v>98.156560578596753</v>
      </c>
      <c r="D38" s="176"/>
      <c r="E38" s="176">
        <f>((C38/B38-1)*100)</f>
        <v>-2.3588873817215195E-2</v>
      </c>
      <c r="F38" s="176"/>
      <c r="G38" s="57">
        <v>93.118670477970852</v>
      </c>
      <c r="H38" s="57">
        <v>93.096704832291536</v>
      </c>
      <c r="I38" s="181">
        <f t="shared" si="4"/>
        <v>-2.1965645679316026E-2</v>
      </c>
      <c r="J38" s="102">
        <f>I38/$G$26</f>
        <v>-2.2351524938645154E-4</v>
      </c>
      <c r="K38" s="66"/>
      <c r="M38" s="66"/>
      <c r="O38" s="66"/>
    </row>
    <row r="39" spans="1:15" x14ac:dyDescent="0.25">
      <c r="A39" s="65" t="s">
        <v>282</v>
      </c>
      <c r="B39" s="57">
        <v>98.143247032256681</v>
      </c>
      <c r="C39" s="57">
        <v>98.120010772224433</v>
      </c>
      <c r="D39" s="176"/>
      <c r="E39" s="176">
        <f t="shared" si="3"/>
        <v>-2.3675862308292217E-2</v>
      </c>
      <c r="F39" s="176"/>
      <c r="G39" s="57">
        <v>92.77653921655272</v>
      </c>
      <c r="H39" s="57">
        <v>92.754573570873418</v>
      </c>
      <c r="I39" s="181">
        <f t="shared" si="4"/>
        <v>-2.1965645679301815E-2</v>
      </c>
      <c r="J39" s="102">
        <f>I39/$G$26</f>
        <v>-2.2351524938630694E-4</v>
      </c>
      <c r="K39" s="66"/>
      <c r="M39" s="66"/>
      <c r="O39" s="66"/>
    </row>
    <row r="40" spans="1:15" x14ac:dyDescent="0.25">
      <c r="A40" s="65" t="s">
        <v>283</v>
      </c>
      <c r="B40" s="57">
        <v>98.271212486328949</v>
      </c>
      <c r="C40" s="57">
        <v>98.249216607777441</v>
      </c>
      <c r="D40" s="176"/>
      <c r="E40" s="176">
        <f t="shared" si="3"/>
        <v>-2.2382830123890418E-2</v>
      </c>
      <c r="F40" s="176"/>
      <c r="G40" s="57">
        <v>98.136140772735814</v>
      </c>
      <c r="H40" s="57">
        <v>98.114175127056498</v>
      </c>
      <c r="I40" s="181">
        <f t="shared" si="4"/>
        <v>-2.1965645679316026E-2</v>
      </c>
      <c r="J40" s="102">
        <f>I40/$G$26</f>
        <v>-2.2351524938645154E-4</v>
      </c>
      <c r="K40" s="66"/>
      <c r="M40" s="66"/>
      <c r="O40" s="66"/>
    </row>
    <row r="41" spans="1:15" x14ac:dyDescent="0.25">
      <c r="A41" s="65" t="s">
        <v>284</v>
      </c>
      <c r="B41" s="57">
        <v>98.188159576215014</v>
      </c>
      <c r="C41" s="57">
        <v>98.170277673695281</v>
      </c>
      <c r="D41" s="176"/>
      <c r="E41" s="176">
        <f t="shared" si="3"/>
        <v>-1.8211872589235512E-2</v>
      </c>
      <c r="F41" s="176"/>
      <c r="G41" s="57">
        <v>93.486785630791161</v>
      </c>
      <c r="H41" s="57">
        <v>93.469759936504303</v>
      </c>
      <c r="I41" s="181">
        <f t="shared" si="4"/>
        <v>-1.7025694286857629E-2</v>
      </c>
      <c r="J41" s="102">
        <f>I41/$G$26</f>
        <v>-1.7324791449622269E-4</v>
      </c>
      <c r="K41" s="66"/>
      <c r="M41" s="66"/>
      <c r="O41" s="66"/>
    </row>
    <row r="42" spans="1:15" ht="7.5" customHeight="1" x14ac:dyDescent="0.25">
      <c r="A42" s="31"/>
      <c r="B42" s="179"/>
      <c r="C42" s="179"/>
      <c r="D42" s="176"/>
      <c r="E42" s="176"/>
      <c r="F42" s="176"/>
      <c r="G42" s="179"/>
      <c r="H42" s="179"/>
      <c r="J42" s="182"/>
    </row>
    <row r="43" spans="1:15" ht="15.75" x14ac:dyDescent="0.25">
      <c r="A43" s="32" t="s">
        <v>65</v>
      </c>
      <c r="B43" s="179"/>
      <c r="C43" s="179"/>
      <c r="D43" s="176"/>
      <c r="E43" s="176"/>
      <c r="F43" s="176"/>
      <c r="G43" s="179"/>
      <c r="H43" s="179"/>
      <c r="I43" s="181"/>
      <c r="J43" s="184"/>
    </row>
    <row r="44" spans="1:15" ht="7.5" customHeight="1" x14ac:dyDescent="0.25">
      <c r="A44" s="177"/>
      <c r="B44" s="179"/>
      <c r="C44" s="179"/>
      <c r="D44" s="176"/>
      <c r="E44" s="176"/>
      <c r="F44" s="176"/>
      <c r="G44" s="179"/>
      <c r="H44" s="179"/>
      <c r="J44" s="182"/>
    </row>
    <row r="45" spans="1:15" ht="15.75" x14ac:dyDescent="0.25">
      <c r="A45" s="161" t="s">
        <v>83</v>
      </c>
      <c r="B45" s="178">
        <v>100.01394405576691</v>
      </c>
      <c r="C45" s="178">
        <v>100.12191986331926</v>
      </c>
      <c r="D45" s="43"/>
      <c r="E45" s="39">
        <f>((C45/B45-1)*100)</f>
        <v>0.10796075344468026</v>
      </c>
      <c r="F45" s="43"/>
      <c r="G45" s="57">
        <v>100.01394405576691</v>
      </c>
      <c r="H45" s="66">
        <v>100.12191986331926</v>
      </c>
      <c r="I45" s="39">
        <f>H45-G45</f>
        <v>0.10797580755235003</v>
      </c>
      <c r="J45" s="102">
        <f t="shared" ref="J45:J61" si="6">I45/$G$45</f>
        <v>1.0796075344468334E-3</v>
      </c>
      <c r="K45" s="66"/>
      <c r="M45" s="66"/>
      <c r="O45" s="66"/>
    </row>
    <row r="46" spans="1:15" x14ac:dyDescent="0.25">
      <c r="A46" s="65" t="s">
        <v>53</v>
      </c>
      <c r="B46" s="178">
        <v>100.10985411950561</v>
      </c>
      <c r="C46" s="66">
        <v>100.20115898020327</v>
      </c>
      <c r="D46" s="42"/>
      <c r="E46" s="39">
        <f t="shared" ref="E46:E60" si="7">((C46/B46-1)*100)</f>
        <v>9.1204668612010487E-2</v>
      </c>
      <c r="F46" s="42"/>
      <c r="G46" s="57">
        <v>94.869878351743878</v>
      </c>
      <c r="H46" s="57">
        <v>94.956404109907211</v>
      </c>
      <c r="I46" s="39">
        <f t="shared" ref="I46:I59" si="8">H46-G46</f>
        <v>8.6525758163332966E-2</v>
      </c>
      <c r="J46" s="102">
        <f t="shared" si="6"/>
        <v>8.6513694645505579E-4</v>
      </c>
      <c r="K46" s="66"/>
      <c r="M46" s="66"/>
      <c r="O46" s="66"/>
    </row>
    <row r="47" spans="1:15" x14ac:dyDescent="0.25">
      <c r="A47" s="65" t="s">
        <v>54</v>
      </c>
      <c r="B47" s="178">
        <v>103.19253204223291</v>
      </c>
      <c r="C47" s="66">
        <v>103.66267370046037</v>
      </c>
      <c r="D47" s="42"/>
      <c r="E47" s="39">
        <f t="shared" si="7"/>
        <v>0.45559659107410333</v>
      </c>
      <c r="F47" s="42"/>
      <c r="G47" s="178">
        <v>22.137240055919637</v>
      </c>
      <c r="H47" s="178">
        <v>22.238096566972303</v>
      </c>
      <c r="I47" s="39">
        <f t="shared" si="8"/>
        <v>0.10085651105266535</v>
      </c>
      <c r="J47" s="102">
        <f t="shared" si="6"/>
        <v>1.0084244952526683E-3</v>
      </c>
      <c r="K47" s="66"/>
      <c r="M47" s="66"/>
      <c r="O47" s="66"/>
    </row>
    <row r="48" spans="1:15" x14ac:dyDescent="0.25">
      <c r="A48" s="65" t="s">
        <v>55</v>
      </c>
      <c r="B48" s="57">
        <v>99.207826261617427</v>
      </c>
      <c r="C48" s="66">
        <v>99.188279014657127</v>
      </c>
      <c r="D48" s="76"/>
      <c r="E48" s="181">
        <f t="shared" si="7"/>
        <v>-1.9703331578657668E-2</v>
      </c>
      <c r="F48" s="76"/>
      <c r="G48" s="57">
        <v>72.732638295824245</v>
      </c>
      <c r="H48" s="57">
        <v>72.718307542934923</v>
      </c>
      <c r="I48" s="181">
        <f t="shared" si="8"/>
        <v>-1.433075288932173E-2</v>
      </c>
      <c r="J48" s="102">
        <f t="shared" si="6"/>
        <v>-1.4328754879750592E-4</v>
      </c>
      <c r="K48" s="66"/>
      <c r="L48" s="66"/>
      <c r="M48" s="66"/>
      <c r="O48" s="66"/>
    </row>
    <row r="49" spans="1:15" x14ac:dyDescent="0.25">
      <c r="A49" s="65" t="s">
        <v>56</v>
      </c>
      <c r="B49" s="57">
        <v>99.292884732164438</v>
      </c>
      <c r="C49" s="66">
        <v>99.40351080617593</v>
      </c>
      <c r="D49" s="76"/>
      <c r="E49" s="181">
        <f t="shared" si="7"/>
        <v>0.11141389869968599</v>
      </c>
      <c r="F49" s="76"/>
      <c r="G49" s="57">
        <v>96.9141272431186</v>
      </c>
      <c r="H49" s="57">
        <v>97.02210305067095</v>
      </c>
      <c r="I49" s="181">
        <f t="shared" si="8"/>
        <v>0.10797580755235003</v>
      </c>
      <c r="J49" s="102">
        <f t="shared" si="6"/>
        <v>1.0796075344468334E-3</v>
      </c>
      <c r="K49" s="66"/>
      <c r="L49" s="66"/>
      <c r="M49" s="66"/>
      <c r="O49" s="66"/>
    </row>
    <row r="50" spans="1:15" x14ac:dyDescent="0.25">
      <c r="A50" s="65" t="s">
        <v>57</v>
      </c>
      <c r="B50" s="57">
        <v>100.10390076240147</v>
      </c>
      <c r="C50" s="66">
        <v>100.20618438838633</v>
      </c>
      <c r="D50" s="76"/>
      <c r="E50" s="181">
        <f t="shared" si="7"/>
        <v>0.10217746282199514</v>
      </c>
      <c r="F50" s="76"/>
      <c r="G50" s="57">
        <v>95.024458850523644</v>
      </c>
      <c r="H50" s="57">
        <v>95.121552431637468</v>
      </c>
      <c r="I50" s="181">
        <f t="shared" si="8"/>
        <v>9.7093581113824712E-2</v>
      </c>
      <c r="J50" s="102">
        <f t="shared" si="6"/>
        <v>9.7080044218320364E-4</v>
      </c>
      <c r="K50" s="66"/>
      <c r="L50" s="66"/>
      <c r="M50" s="66"/>
      <c r="O50" s="66"/>
    </row>
    <row r="51" spans="1:15" x14ac:dyDescent="0.25">
      <c r="A51" s="65" t="s">
        <v>58</v>
      </c>
      <c r="B51" s="57">
        <v>100.0419957545748</v>
      </c>
      <c r="C51" s="66">
        <v>100.16413457872095</v>
      </c>
      <c r="D51" s="76"/>
      <c r="E51" s="181">
        <f t="shared" si="7"/>
        <v>0.12208755255720405</v>
      </c>
      <c r="F51" s="76"/>
      <c r="G51" s="57">
        <v>87.903045154962953</v>
      </c>
      <c r="H51" s="57">
        <v>88.01036383141593</v>
      </c>
      <c r="I51" s="181">
        <f t="shared" si="8"/>
        <v>0.10731867645297655</v>
      </c>
      <c r="J51" s="102">
        <f t="shared" si="6"/>
        <v>1.0730371396326154E-3</v>
      </c>
      <c r="K51" s="66"/>
      <c r="L51" s="66"/>
      <c r="M51" s="66"/>
      <c r="O51" s="66"/>
    </row>
    <row r="52" spans="1:15" x14ac:dyDescent="0.25">
      <c r="A52" s="65" t="s">
        <v>59</v>
      </c>
      <c r="B52" s="57">
        <v>100.04489905199857</v>
      </c>
      <c r="C52" s="66">
        <v>100.1633325884486</v>
      </c>
      <c r="D52" s="76"/>
      <c r="E52" s="181">
        <f t="shared" si="7"/>
        <v>0.11838038477951507</v>
      </c>
      <c r="F52" s="76"/>
      <c r="G52" s="57">
        <v>91.596258647795764</v>
      </c>
      <c r="H52" s="57">
        <v>91.70469065122667</v>
      </c>
      <c r="I52" s="181">
        <f t="shared" si="8"/>
        <v>0.10843200343090587</v>
      </c>
      <c r="J52" s="102">
        <f t="shared" si="6"/>
        <v>1.0841688571990033E-3</v>
      </c>
      <c r="K52" s="66"/>
      <c r="L52" s="66"/>
      <c r="M52" s="66"/>
      <c r="O52" s="66"/>
    </row>
    <row r="53" spans="1:15" x14ac:dyDescent="0.25">
      <c r="A53" s="65" t="s">
        <v>60</v>
      </c>
      <c r="B53" s="57">
        <v>99.987379523473734</v>
      </c>
      <c r="C53" s="66">
        <v>100.10544033645681</v>
      </c>
      <c r="D53" s="76"/>
      <c r="E53" s="181">
        <f t="shared" si="7"/>
        <v>0.11807571470092704</v>
      </c>
      <c r="F53" s="76"/>
      <c r="G53" s="57">
        <v>91.449593267310846</v>
      </c>
      <c r="H53" s="57">
        <v>91.557573028152319</v>
      </c>
      <c r="I53" s="181">
        <f t="shared" si="8"/>
        <v>0.10797976084147365</v>
      </c>
      <c r="J53" s="102">
        <f t="shared" si="6"/>
        <v>1.0796470618263496E-3</v>
      </c>
      <c r="K53" s="66"/>
      <c r="L53" s="66"/>
      <c r="M53" s="66"/>
      <c r="O53" s="66"/>
    </row>
    <row r="54" spans="1:15" x14ac:dyDescent="0.25">
      <c r="A54" s="65" t="s">
        <v>61</v>
      </c>
      <c r="B54" s="57">
        <v>99.787355650228093</v>
      </c>
      <c r="C54" s="66">
        <v>99.972001466020686</v>
      </c>
      <c r="D54" s="76"/>
      <c r="E54" s="181">
        <f t="shared" si="7"/>
        <v>0.18503929139059849</v>
      </c>
      <c r="F54" s="76"/>
      <c r="G54" s="57">
        <v>89.801099609330905</v>
      </c>
      <c r="H54" s="57">
        <v>89.967266927708991</v>
      </c>
      <c r="I54" s="181">
        <f t="shared" si="8"/>
        <v>0.16616731837808629</v>
      </c>
      <c r="J54" s="102">
        <f t="shared" si="6"/>
        <v>1.6614415114499716E-3</v>
      </c>
      <c r="K54" s="66"/>
      <c r="L54" s="66"/>
      <c r="M54" s="66"/>
      <c r="O54" s="66"/>
    </row>
    <row r="55" spans="1:15" x14ac:dyDescent="0.25">
      <c r="A55" s="65" t="s">
        <v>280</v>
      </c>
      <c r="B55" s="57">
        <v>101.62838632514624</v>
      </c>
      <c r="C55" s="66">
        <v>101.68856686844872</v>
      </c>
      <c r="D55" s="76"/>
      <c r="E55" s="181">
        <f t="shared" si="7"/>
        <v>5.9216273600903868E-2</v>
      </c>
      <c r="F55" s="76"/>
      <c r="G55" s="57">
        <v>90.297264442201467</v>
      </c>
      <c r="H55" s="57">
        <v>90.350735117367705</v>
      </c>
      <c r="I55" s="181">
        <f t="shared" si="8"/>
        <v>5.3470675166238379E-2</v>
      </c>
      <c r="J55" s="102">
        <f t="shared" si="6"/>
        <v>5.3463220224995414E-4</v>
      </c>
      <c r="K55" s="66"/>
      <c r="L55" s="66"/>
      <c r="M55" s="66"/>
      <c r="O55" s="66"/>
    </row>
    <row r="56" spans="1:15" x14ac:dyDescent="0.25">
      <c r="A56" s="65" t="s">
        <v>281</v>
      </c>
      <c r="B56" s="57">
        <v>99.989432190035302</v>
      </c>
      <c r="C56" s="66">
        <v>100.10108983633501</v>
      </c>
      <c r="D56" s="76"/>
      <c r="E56" s="181">
        <f t="shared" si="7"/>
        <v>0.11166944731468842</v>
      </c>
      <c r="F56" s="76"/>
      <c r="G56" s="57">
        <v>97.331338431961768</v>
      </c>
      <c r="H56" s="57">
        <v>97.440027799652725</v>
      </c>
      <c r="I56" s="181">
        <f t="shared" si="8"/>
        <v>0.10868936769095683</v>
      </c>
      <c r="J56" s="102">
        <f t="shared" si="6"/>
        <v>1.0867421409793876E-3</v>
      </c>
      <c r="K56" s="66"/>
      <c r="L56" s="66"/>
      <c r="M56" s="66"/>
      <c r="O56" s="66"/>
    </row>
    <row r="57" spans="1:15" x14ac:dyDescent="0.25">
      <c r="A57" s="65" t="s">
        <v>62</v>
      </c>
      <c r="B57" s="57">
        <v>100.01071896845512</v>
      </c>
      <c r="C57" s="66">
        <v>100.12123430373555</v>
      </c>
      <c r="D57" s="76"/>
      <c r="E57" s="181">
        <f t="shared" si="7"/>
        <v>0.11050349044614549</v>
      </c>
      <c r="F57" s="76"/>
      <c r="G57" s="57">
        <v>97.712576423066565</v>
      </c>
      <c r="H57" s="57">
        <v>97.820552230618915</v>
      </c>
      <c r="I57" s="181">
        <f t="shared" si="8"/>
        <v>0.10797580755235003</v>
      </c>
      <c r="J57" s="102">
        <f t="shared" si="6"/>
        <v>1.0796075344468334E-3</v>
      </c>
      <c r="K57" s="66"/>
      <c r="L57" s="66"/>
      <c r="M57" s="66"/>
      <c r="O57" s="66"/>
    </row>
    <row r="58" spans="1:15" x14ac:dyDescent="0.25">
      <c r="A58" s="65" t="s">
        <v>282</v>
      </c>
      <c r="B58" s="57">
        <v>99.995297569938046</v>
      </c>
      <c r="C58" s="66">
        <v>100.11934074707177</v>
      </c>
      <c r="D58" s="76"/>
      <c r="E58" s="181">
        <f t="shared" si="7"/>
        <v>0.12404901045168781</v>
      </c>
      <c r="F58" s="76"/>
      <c r="G58" s="57">
        <v>95.815729411777909</v>
      </c>
      <c r="H58" s="57">
        <v>95.934587875970294</v>
      </c>
      <c r="I58" s="181">
        <f t="shared" si="8"/>
        <v>0.11885846419238533</v>
      </c>
      <c r="J58" s="102">
        <f t="shared" si="6"/>
        <v>1.1884189281257708E-3</v>
      </c>
      <c r="K58" s="66"/>
      <c r="L58" s="66"/>
      <c r="M58" s="66"/>
      <c r="O58" s="66"/>
    </row>
    <row r="59" spans="1:15" x14ac:dyDescent="0.25">
      <c r="A59" s="65" t="s">
        <v>283</v>
      </c>
      <c r="B59" s="57">
        <v>100.0139544674625</v>
      </c>
      <c r="C59" s="66">
        <v>100.12201089798791</v>
      </c>
      <c r="D59" s="76"/>
      <c r="E59" s="181">
        <f t="shared" si="7"/>
        <v>0.10804135392983305</v>
      </c>
      <c r="F59" s="76"/>
      <c r="G59" s="57">
        <v>99.939332139853335</v>
      </c>
      <c r="H59" s="57">
        <v>100.04730794740568</v>
      </c>
      <c r="I59" s="181">
        <f t="shared" si="8"/>
        <v>0.10797580755235003</v>
      </c>
      <c r="J59" s="102">
        <f t="shared" si="6"/>
        <v>1.0796075344468334E-3</v>
      </c>
      <c r="K59" s="66"/>
      <c r="L59" s="66"/>
      <c r="M59" s="66"/>
      <c r="O59" s="66"/>
    </row>
    <row r="60" spans="1:15" x14ac:dyDescent="0.25">
      <c r="A60" s="65" t="s">
        <v>284</v>
      </c>
      <c r="B60" s="57">
        <v>100.00864086753151</v>
      </c>
      <c r="C60" s="66">
        <v>100.13476318124056</v>
      </c>
      <c r="D60" s="76"/>
      <c r="E60" s="181">
        <f t="shared" si="7"/>
        <v>0.12611141658860348</v>
      </c>
      <c r="F60" s="76"/>
      <c r="G60" s="57">
        <v>93.649866751474974</v>
      </c>
      <c r="H60" s="57">
        <v>93.767969925068599</v>
      </c>
      <c r="I60" s="185">
        <f>H60-G60</f>
        <v>0.11810317359362443</v>
      </c>
      <c r="J60" s="102">
        <f>I60/$G$45</f>
        <v>1.180867075172749E-3</v>
      </c>
      <c r="K60" s="66"/>
      <c r="L60" s="66"/>
      <c r="M60" s="66"/>
      <c r="O60" s="66"/>
    </row>
    <row r="61" spans="1:15" ht="1.5" customHeight="1" x14ac:dyDescent="0.25">
      <c r="A61" s="36"/>
      <c r="B61" s="37"/>
      <c r="C61" s="37"/>
      <c r="D61" s="37"/>
      <c r="E61" s="37"/>
      <c r="F61" s="37"/>
      <c r="G61" s="37"/>
      <c r="H61" s="37"/>
      <c r="I61" s="37"/>
      <c r="J61" s="103">
        <f t="shared" si="6"/>
        <v>0</v>
      </c>
    </row>
    <row r="62" spans="1:15" x14ac:dyDescent="0.25">
      <c r="J62" s="65"/>
    </row>
    <row r="63" spans="1:15" x14ac:dyDescent="0.25">
      <c r="A63" s="117" t="s">
        <v>285</v>
      </c>
      <c r="B63" s="118"/>
      <c r="C63" s="118"/>
      <c r="D63" s="118"/>
    </row>
    <row r="64" spans="1:15" x14ac:dyDescent="0.25">
      <c r="A64" s="33"/>
      <c r="B64" s="29"/>
      <c r="C64" s="29"/>
      <c r="D64" s="29"/>
    </row>
    <row r="129" spans="7:7" x14ac:dyDescent="0.25">
      <c r="G129" s="186"/>
    </row>
    <row r="130" spans="7:7" x14ac:dyDescent="0.25">
      <c r="G130" s="186"/>
    </row>
    <row r="131" spans="7:7" x14ac:dyDescent="0.25">
      <c r="G131" s="186"/>
    </row>
    <row r="132" spans="7:7" x14ac:dyDescent="0.25">
      <c r="G132" s="186"/>
    </row>
    <row r="133" spans="7:7" x14ac:dyDescent="0.25">
      <c r="G133" s="186"/>
    </row>
    <row r="134" spans="7:7" x14ac:dyDescent="0.25">
      <c r="G134" s="186"/>
    </row>
    <row r="135" spans="7:7" x14ac:dyDescent="0.25">
      <c r="G135" s="186"/>
    </row>
    <row r="136" spans="7:7" x14ac:dyDescent="0.25">
      <c r="G136" s="186"/>
    </row>
    <row r="137" spans="7:7" x14ac:dyDescent="0.25">
      <c r="G137" s="186"/>
    </row>
    <row r="138" spans="7:7" x14ac:dyDescent="0.25">
      <c r="G138" s="186"/>
    </row>
    <row r="139" spans="7:7" x14ac:dyDescent="0.25">
      <c r="G139" s="186"/>
    </row>
    <row r="140" spans="7:7" x14ac:dyDescent="0.25">
      <c r="G140" s="186"/>
    </row>
    <row r="141" spans="7:7" x14ac:dyDescent="0.25">
      <c r="G141" s="186"/>
    </row>
    <row r="142" spans="7:7" x14ac:dyDescent="0.25">
      <c r="G142" s="186"/>
    </row>
    <row r="143" spans="7:7" x14ac:dyDescent="0.25">
      <c r="G143" s="186"/>
    </row>
    <row r="144" spans="7:7" x14ac:dyDescent="0.25">
      <c r="G144" s="186"/>
    </row>
    <row r="145" spans="7:7" x14ac:dyDescent="0.25">
      <c r="G145" s="186"/>
    </row>
    <row r="146" spans="7:7" x14ac:dyDescent="0.25">
      <c r="G146" s="186"/>
    </row>
    <row r="147" spans="7:7" x14ac:dyDescent="0.25">
      <c r="G147" s="186"/>
    </row>
    <row r="148" spans="7:7" x14ac:dyDescent="0.25">
      <c r="G148" s="186"/>
    </row>
    <row r="149" spans="7:7" x14ac:dyDescent="0.25">
      <c r="G149" s="186"/>
    </row>
    <row r="150" spans="7:7" x14ac:dyDescent="0.25">
      <c r="G150" s="186"/>
    </row>
    <row r="151" spans="7:7" x14ac:dyDescent="0.25">
      <c r="G151" s="186"/>
    </row>
    <row r="152" spans="7:7" x14ac:dyDescent="0.25">
      <c r="G152" s="186"/>
    </row>
    <row r="153" spans="7:7" x14ac:dyDescent="0.25">
      <c r="G153" s="186"/>
    </row>
    <row r="154" spans="7:7" x14ac:dyDescent="0.25">
      <c r="G154" s="186"/>
    </row>
    <row r="155" spans="7:7" x14ac:dyDescent="0.25">
      <c r="G155" s="186"/>
    </row>
    <row r="156" spans="7:7" x14ac:dyDescent="0.25">
      <c r="G156" s="186"/>
    </row>
    <row r="157" spans="7:7" x14ac:dyDescent="0.25">
      <c r="G157" s="186"/>
    </row>
    <row r="158" spans="7:7" x14ac:dyDescent="0.25">
      <c r="G158" s="186"/>
    </row>
    <row r="159" spans="7:7" x14ac:dyDescent="0.25">
      <c r="G159" s="186"/>
    </row>
    <row r="160" spans="7:7" x14ac:dyDescent="0.25">
      <c r="G160" s="186"/>
    </row>
    <row r="161" spans="7:7" x14ac:dyDescent="0.25">
      <c r="G161" s="186"/>
    </row>
    <row r="162" spans="7:7" x14ac:dyDescent="0.25">
      <c r="G162" s="186"/>
    </row>
    <row r="163" spans="7:7" x14ac:dyDescent="0.25">
      <c r="G163" s="186"/>
    </row>
    <row r="164" spans="7:7" x14ac:dyDescent="0.25">
      <c r="G164" s="186"/>
    </row>
    <row r="165" spans="7:7" x14ac:dyDescent="0.25">
      <c r="G165" s="186"/>
    </row>
    <row r="166" spans="7:7" x14ac:dyDescent="0.25">
      <c r="G166" s="186"/>
    </row>
    <row r="167" spans="7:7" x14ac:dyDescent="0.25">
      <c r="G167" s="186"/>
    </row>
    <row r="168" spans="7:7" x14ac:dyDescent="0.25">
      <c r="G168" s="186"/>
    </row>
    <row r="169" spans="7:7" x14ac:dyDescent="0.25">
      <c r="G169" s="186"/>
    </row>
    <row r="170" spans="7:7" x14ac:dyDescent="0.25">
      <c r="G170" s="186"/>
    </row>
    <row r="171" spans="7:7" x14ac:dyDescent="0.25">
      <c r="G171" s="186"/>
    </row>
    <row r="172" spans="7:7" x14ac:dyDescent="0.25">
      <c r="G172" s="186"/>
    </row>
    <row r="173" spans="7:7" x14ac:dyDescent="0.25">
      <c r="G173" s="186"/>
    </row>
    <row r="174" spans="7:7" x14ac:dyDescent="0.25">
      <c r="G174" s="186"/>
    </row>
    <row r="175" spans="7:7" x14ac:dyDescent="0.25">
      <c r="G175" s="186"/>
    </row>
    <row r="176" spans="7:7" x14ac:dyDescent="0.25">
      <c r="G176" s="186"/>
    </row>
    <row r="177" spans="7:7" x14ac:dyDescent="0.25">
      <c r="G177" s="186"/>
    </row>
    <row r="178" spans="7:7" x14ac:dyDescent="0.25">
      <c r="G178" s="186"/>
    </row>
    <row r="179" spans="7:7" x14ac:dyDescent="0.25">
      <c r="G179" s="186"/>
    </row>
    <row r="180" spans="7:7" x14ac:dyDescent="0.25">
      <c r="G180" s="186"/>
    </row>
    <row r="181" spans="7:7" x14ac:dyDescent="0.25">
      <c r="G181" s="186"/>
    </row>
    <row r="182" spans="7:7" x14ac:dyDescent="0.25">
      <c r="G182" s="186"/>
    </row>
    <row r="183" spans="7:7" x14ac:dyDescent="0.25">
      <c r="G183" s="186"/>
    </row>
    <row r="184" spans="7:7" x14ac:dyDescent="0.25">
      <c r="G184" s="186"/>
    </row>
    <row r="185" spans="7:7" x14ac:dyDescent="0.25">
      <c r="G185" s="186"/>
    </row>
    <row r="186" spans="7:7" x14ac:dyDescent="0.25">
      <c r="G186" s="186"/>
    </row>
    <row r="187" spans="7:7" x14ac:dyDescent="0.25">
      <c r="G187" s="186"/>
    </row>
    <row r="188" spans="7:7" x14ac:dyDescent="0.25">
      <c r="G188" s="186"/>
    </row>
    <row r="189" spans="7:7" x14ac:dyDescent="0.25">
      <c r="G189" s="186"/>
    </row>
    <row r="190" spans="7:7" x14ac:dyDescent="0.25">
      <c r="G190" s="186"/>
    </row>
    <row r="191" spans="7:7" x14ac:dyDescent="0.25">
      <c r="G191" s="186"/>
    </row>
    <row r="192" spans="7:7" x14ac:dyDescent="0.25">
      <c r="G192" s="186"/>
    </row>
    <row r="193" spans="7:7" x14ac:dyDescent="0.25">
      <c r="G193" s="186"/>
    </row>
    <row r="194" spans="7:7" x14ac:dyDescent="0.25">
      <c r="G194" s="186"/>
    </row>
    <row r="195" spans="7:7" x14ac:dyDescent="0.25">
      <c r="G195" s="186"/>
    </row>
    <row r="196" spans="7:7" x14ac:dyDescent="0.25">
      <c r="G196" s="186"/>
    </row>
    <row r="197" spans="7:7" x14ac:dyDescent="0.25">
      <c r="G197" s="186"/>
    </row>
    <row r="198" spans="7:7" x14ac:dyDescent="0.25">
      <c r="G198" s="186"/>
    </row>
    <row r="199" spans="7:7" x14ac:dyDescent="0.25">
      <c r="G199" s="186"/>
    </row>
    <row r="200" spans="7:7" x14ac:dyDescent="0.25">
      <c r="G200" s="186"/>
    </row>
    <row r="201" spans="7:7" x14ac:dyDescent="0.25">
      <c r="G201" s="186"/>
    </row>
    <row r="202" spans="7:7" x14ac:dyDescent="0.25">
      <c r="G202" s="186"/>
    </row>
    <row r="203" spans="7:7" x14ac:dyDescent="0.25">
      <c r="G203" s="186"/>
    </row>
    <row r="204" spans="7:7" x14ac:dyDescent="0.25">
      <c r="G204" s="186"/>
    </row>
    <row r="205" spans="7:7" x14ac:dyDescent="0.25">
      <c r="G205" s="186"/>
    </row>
    <row r="206" spans="7:7" x14ac:dyDescent="0.25">
      <c r="G206" s="186"/>
    </row>
    <row r="207" spans="7:7" x14ac:dyDescent="0.25">
      <c r="G207" s="186"/>
    </row>
    <row r="208" spans="7:7" x14ac:dyDescent="0.25">
      <c r="G208" s="186"/>
    </row>
    <row r="209" spans="7:7" x14ac:dyDescent="0.25">
      <c r="G209" s="186"/>
    </row>
    <row r="210" spans="7:7" x14ac:dyDescent="0.25">
      <c r="G210" s="186"/>
    </row>
    <row r="211" spans="7:7" x14ac:dyDescent="0.25">
      <c r="G211" s="186"/>
    </row>
    <row r="212" spans="7:7" x14ac:dyDescent="0.25">
      <c r="G212" s="186"/>
    </row>
    <row r="213" spans="7:7" x14ac:dyDescent="0.25">
      <c r="G213" s="186"/>
    </row>
    <row r="214" spans="7:7" x14ac:dyDescent="0.25">
      <c r="G214" s="186"/>
    </row>
    <row r="215" spans="7:7" x14ac:dyDescent="0.25">
      <c r="G215" s="186"/>
    </row>
    <row r="216" spans="7:7" x14ac:dyDescent="0.25">
      <c r="G216" s="186"/>
    </row>
    <row r="217" spans="7:7" x14ac:dyDescent="0.25">
      <c r="G217" s="186"/>
    </row>
    <row r="218" spans="7:7" x14ac:dyDescent="0.25">
      <c r="G218" s="186"/>
    </row>
    <row r="219" spans="7:7" x14ac:dyDescent="0.25">
      <c r="G219" s="186"/>
    </row>
    <row r="220" spans="7:7" x14ac:dyDescent="0.25">
      <c r="G220" s="186"/>
    </row>
    <row r="221" spans="7:7" x14ac:dyDescent="0.25">
      <c r="G221" s="186"/>
    </row>
    <row r="222" spans="7:7" x14ac:dyDescent="0.25">
      <c r="G222" s="186"/>
    </row>
    <row r="223" spans="7:7" x14ac:dyDescent="0.25">
      <c r="G223" s="186"/>
    </row>
    <row r="224" spans="7:7" x14ac:dyDescent="0.25">
      <c r="G224" s="186"/>
    </row>
    <row r="225" spans="7:7" x14ac:dyDescent="0.25">
      <c r="G225" s="186"/>
    </row>
    <row r="226" spans="7:7" x14ac:dyDescent="0.25">
      <c r="G226" s="186"/>
    </row>
    <row r="227" spans="7:7" x14ac:dyDescent="0.25">
      <c r="G227" s="186"/>
    </row>
    <row r="228" spans="7:7" x14ac:dyDescent="0.25">
      <c r="G228" s="186"/>
    </row>
    <row r="229" spans="7:7" x14ac:dyDescent="0.25">
      <c r="G229" s="186"/>
    </row>
    <row r="230" spans="7:7" x14ac:dyDescent="0.25">
      <c r="G230" s="186"/>
    </row>
    <row r="231" spans="7:7" x14ac:dyDescent="0.25">
      <c r="G231" s="186"/>
    </row>
    <row r="232" spans="7:7" x14ac:dyDescent="0.25">
      <c r="G232" s="186"/>
    </row>
    <row r="233" spans="7:7" x14ac:dyDescent="0.25">
      <c r="G233" s="186"/>
    </row>
    <row r="234" spans="7:7" x14ac:dyDescent="0.25">
      <c r="G234" s="186"/>
    </row>
    <row r="235" spans="7:7" x14ac:dyDescent="0.25">
      <c r="G235" s="186"/>
    </row>
    <row r="236" spans="7:7" x14ac:dyDescent="0.25">
      <c r="G236" s="186"/>
    </row>
    <row r="237" spans="7:7" x14ac:dyDescent="0.25">
      <c r="G237" s="186"/>
    </row>
    <row r="238" spans="7:7" x14ac:dyDescent="0.25">
      <c r="G238" s="186"/>
    </row>
    <row r="239" spans="7:7" x14ac:dyDescent="0.25">
      <c r="G239" s="186"/>
    </row>
    <row r="240" spans="7:7" x14ac:dyDescent="0.25">
      <c r="G240" s="186"/>
    </row>
    <row r="241" spans="7:7" x14ac:dyDescent="0.25">
      <c r="G241" s="186"/>
    </row>
    <row r="242" spans="7:7" x14ac:dyDescent="0.25">
      <c r="G242" s="186"/>
    </row>
    <row r="243" spans="7:7" x14ac:dyDescent="0.25">
      <c r="G243" s="186"/>
    </row>
    <row r="244" spans="7:7" x14ac:dyDescent="0.25">
      <c r="G244" s="186"/>
    </row>
    <row r="245" spans="7:7" x14ac:dyDescent="0.25">
      <c r="G245" s="186"/>
    </row>
    <row r="246" spans="7:7" x14ac:dyDescent="0.25">
      <c r="G246" s="186"/>
    </row>
    <row r="247" spans="7:7" x14ac:dyDescent="0.25">
      <c r="G247" s="186"/>
    </row>
    <row r="248" spans="7:7" x14ac:dyDescent="0.25">
      <c r="G248" s="186"/>
    </row>
    <row r="249" spans="7:7" x14ac:dyDescent="0.25">
      <c r="G249" s="186"/>
    </row>
    <row r="250" spans="7:7" x14ac:dyDescent="0.25">
      <c r="G250" s="186"/>
    </row>
    <row r="251" spans="7:7" x14ac:dyDescent="0.25">
      <c r="G251" s="186"/>
    </row>
    <row r="252" spans="7:7" x14ac:dyDescent="0.25">
      <c r="G252" s="186"/>
    </row>
    <row r="253" spans="7:7" x14ac:dyDescent="0.25">
      <c r="G253" s="186"/>
    </row>
    <row r="254" spans="7:7" x14ac:dyDescent="0.25">
      <c r="G254" s="186"/>
    </row>
    <row r="255" spans="7:7" x14ac:dyDescent="0.25">
      <c r="G255" s="186"/>
    </row>
    <row r="256" spans="7:7" x14ac:dyDescent="0.25">
      <c r="G256" s="186"/>
    </row>
    <row r="257" spans="7:7" x14ac:dyDescent="0.25">
      <c r="G257" s="186"/>
    </row>
    <row r="258" spans="7:7" x14ac:dyDescent="0.25">
      <c r="G258" s="186"/>
    </row>
    <row r="259" spans="7:7" x14ac:dyDescent="0.25">
      <c r="G259" s="186"/>
    </row>
    <row r="260" spans="7:7" x14ac:dyDescent="0.25">
      <c r="G260" s="186"/>
    </row>
    <row r="261" spans="7:7" x14ac:dyDescent="0.25">
      <c r="G261" s="186"/>
    </row>
    <row r="262" spans="7:7" x14ac:dyDescent="0.25">
      <c r="G262" s="186"/>
    </row>
    <row r="263" spans="7:7" x14ac:dyDescent="0.25">
      <c r="G263" s="186"/>
    </row>
    <row r="264" spans="7:7" x14ac:dyDescent="0.25">
      <c r="G264" s="186"/>
    </row>
    <row r="265" spans="7:7" x14ac:dyDescent="0.25">
      <c r="G265" s="186"/>
    </row>
    <row r="266" spans="7:7" x14ac:dyDescent="0.25">
      <c r="G266" s="186"/>
    </row>
    <row r="267" spans="7:7" x14ac:dyDescent="0.25">
      <c r="G267" s="186"/>
    </row>
    <row r="268" spans="7:7" x14ac:dyDescent="0.25">
      <c r="G268" s="186"/>
    </row>
    <row r="269" spans="7:7" x14ac:dyDescent="0.25">
      <c r="G269" s="186"/>
    </row>
    <row r="270" spans="7:7" x14ac:dyDescent="0.25">
      <c r="G270" s="186"/>
    </row>
    <row r="271" spans="7:7" x14ac:dyDescent="0.25">
      <c r="G271" s="186"/>
    </row>
    <row r="272" spans="7:7" x14ac:dyDescent="0.25">
      <c r="G272" s="186"/>
    </row>
    <row r="273" spans="7:7" x14ac:dyDescent="0.25">
      <c r="G273" s="186"/>
    </row>
    <row r="274" spans="7:7" x14ac:dyDescent="0.25">
      <c r="G274" s="186"/>
    </row>
    <row r="275" spans="7:7" x14ac:dyDescent="0.25">
      <c r="G275" s="186"/>
    </row>
    <row r="276" spans="7:7" x14ac:dyDescent="0.25">
      <c r="G276" s="186"/>
    </row>
    <row r="277" spans="7:7" x14ac:dyDescent="0.25">
      <c r="G277" s="186"/>
    </row>
    <row r="278" spans="7:7" x14ac:dyDescent="0.25">
      <c r="G278" s="186"/>
    </row>
    <row r="279" spans="7:7" x14ac:dyDescent="0.25">
      <c r="G279" s="186"/>
    </row>
    <row r="280" spans="7:7" x14ac:dyDescent="0.25">
      <c r="G280" s="186"/>
    </row>
    <row r="281" spans="7:7" x14ac:dyDescent="0.25">
      <c r="G281" s="186"/>
    </row>
    <row r="282" spans="7:7" x14ac:dyDescent="0.25">
      <c r="G282" s="186"/>
    </row>
    <row r="283" spans="7:7" x14ac:dyDescent="0.25">
      <c r="G283" s="186"/>
    </row>
    <row r="284" spans="7:7" x14ac:dyDescent="0.25">
      <c r="G284" s="186"/>
    </row>
    <row r="285" spans="7:7" x14ac:dyDescent="0.25">
      <c r="G285" s="186"/>
    </row>
    <row r="286" spans="7:7" x14ac:dyDescent="0.25">
      <c r="G286" s="186"/>
    </row>
    <row r="287" spans="7:7" x14ac:dyDescent="0.25">
      <c r="G287" s="186"/>
    </row>
    <row r="288" spans="7:7" x14ac:dyDescent="0.25">
      <c r="G288" s="186"/>
    </row>
    <row r="289" spans="7:7" x14ac:dyDescent="0.25">
      <c r="G289" s="186"/>
    </row>
    <row r="290" spans="7:7" x14ac:dyDescent="0.25">
      <c r="G290" s="186"/>
    </row>
    <row r="291" spans="7:7" x14ac:dyDescent="0.25">
      <c r="G291" s="186"/>
    </row>
    <row r="292" spans="7:7" x14ac:dyDescent="0.25">
      <c r="G292" s="186"/>
    </row>
    <row r="293" spans="7:7" x14ac:dyDescent="0.25">
      <c r="G293" s="186"/>
    </row>
    <row r="294" spans="7:7" x14ac:dyDescent="0.25">
      <c r="G294" s="186"/>
    </row>
    <row r="295" spans="7:7" x14ac:dyDescent="0.25">
      <c r="G295" s="186"/>
    </row>
    <row r="296" spans="7:7" x14ac:dyDescent="0.25">
      <c r="G296" s="186"/>
    </row>
    <row r="297" spans="7:7" x14ac:dyDescent="0.25">
      <c r="G297" s="186"/>
    </row>
    <row r="298" spans="7:7" x14ac:dyDescent="0.25">
      <c r="G298" s="186"/>
    </row>
    <row r="299" spans="7:7" x14ac:dyDescent="0.25">
      <c r="G299" s="186"/>
    </row>
    <row r="300" spans="7:7" x14ac:dyDescent="0.25">
      <c r="G300" s="186"/>
    </row>
    <row r="301" spans="7:7" x14ac:dyDescent="0.25">
      <c r="G301" s="186"/>
    </row>
    <row r="302" spans="7:7" x14ac:dyDescent="0.25">
      <c r="G302" s="186"/>
    </row>
    <row r="303" spans="7:7" x14ac:dyDescent="0.25">
      <c r="G303" s="186"/>
    </row>
    <row r="304" spans="7:7" x14ac:dyDescent="0.25">
      <c r="G304" s="186"/>
    </row>
    <row r="305" spans="7:7" x14ac:dyDescent="0.25">
      <c r="G305" s="186"/>
    </row>
    <row r="306" spans="7:7" x14ac:dyDescent="0.25">
      <c r="G306" s="186"/>
    </row>
    <row r="307" spans="7:7" x14ac:dyDescent="0.25">
      <c r="G307" s="186"/>
    </row>
    <row r="308" spans="7:7" x14ac:dyDescent="0.25">
      <c r="G308" s="186"/>
    </row>
    <row r="309" spans="7:7" x14ac:dyDescent="0.25">
      <c r="G309" s="186"/>
    </row>
    <row r="310" spans="7:7" x14ac:dyDescent="0.25">
      <c r="G310" s="186"/>
    </row>
    <row r="311" spans="7:7" x14ac:dyDescent="0.25">
      <c r="G311" s="186"/>
    </row>
    <row r="312" spans="7:7" x14ac:dyDescent="0.25">
      <c r="G312" s="186"/>
    </row>
    <row r="313" spans="7:7" x14ac:dyDescent="0.25">
      <c r="G313" s="186"/>
    </row>
    <row r="314" spans="7:7" x14ac:dyDescent="0.25">
      <c r="G314" s="186"/>
    </row>
    <row r="315" spans="7:7" x14ac:dyDescent="0.25">
      <c r="G315" s="186"/>
    </row>
    <row r="316" spans="7:7" x14ac:dyDescent="0.25">
      <c r="G316" s="186"/>
    </row>
    <row r="317" spans="7:7" x14ac:dyDescent="0.25">
      <c r="G317" s="186"/>
    </row>
    <row r="318" spans="7:7" x14ac:dyDescent="0.25">
      <c r="G318" s="186"/>
    </row>
    <row r="319" spans="7:7" x14ac:dyDescent="0.25">
      <c r="G319" s="186"/>
    </row>
    <row r="320" spans="7:7" x14ac:dyDescent="0.25">
      <c r="G320" s="186"/>
    </row>
    <row r="321" spans="7:7" x14ac:dyDescent="0.25">
      <c r="G321" s="186"/>
    </row>
    <row r="322" spans="7:7" x14ac:dyDescent="0.25">
      <c r="G322" s="186"/>
    </row>
    <row r="323" spans="7:7" x14ac:dyDescent="0.25">
      <c r="G323" s="186"/>
    </row>
    <row r="324" spans="7:7" x14ac:dyDescent="0.25">
      <c r="G324" s="186"/>
    </row>
    <row r="325" spans="7:7" x14ac:dyDescent="0.25">
      <c r="G325" s="186"/>
    </row>
    <row r="326" spans="7:7" x14ac:dyDescent="0.25">
      <c r="G326" s="186"/>
    </row>
    <row r="327" spans="7:7" x14ac:dyDescent="0.25">
      <c r="G327" s="186"/>
    </row>
    <row r="328" spans="7:7" x14ac:dyDescent="0.25">
      <c r="G328" s="186"/>
    </row>
    <row r="329" spans="7:7" x14ac:dyDescent="0.25">
      <c r="G329" s="186"/>
    </row>
    <row r="330" spans="7:7" x14ac:dyDescent="0.25">
      <c r="G330" s="186"/>
    </row>
    <row r="331" spans="7:7" x14ac:dyDescent="0.25">
      <c r="G331" s="186"/>
    </row>
    <row r="332" spans="7:7" x14ac:dyDescent="0.25">
      <c r="G332" s="186"/>
    </row>
    <row r="333" spans="7:7" x14ac:dyDescent="0.25">
      <c r="G333" s="186"/>
    </row>
    <row r="334" spans="7:7" x14ac:dyDescent="0.25">
      <c r="G334" s="186"/>
    </row>
    <row r="335" spans="7:7" x14ac:dyDescent="0.25">
      <c r="G335" s="186"/>
    </row>
    <row r="336" spans="7:7" x14ac:dyDescent="0.25">
      <c r="G336" s="186"/>
    </row>
    <row r="337" spans="7:7" x14ac:dyDescent="0.25">
      <c r="G337" s="186"/>
    </row>
    <row r="338" spans="7:7" x14ac:dyDescent="0.25">
      <c r="G338" s="186"/>
    </row>
    <row r="339" spans="7:7" x14ac:dyDescent="0.25">
      <c r="G339" s="186"/>
    </row>
    <row r="340" spans="7:7" x14ac:dyDescent="0.25">
      <c r="G340" s="186"/>
    </row>
    <row r="341" spans="7:7" x14ac:dyDescent="0.25">
      <c r="G341" s="186"/>
    </row>
    <row r="342" spans="7:7" x14ac:dyDescent="0.25">
      <c r="G342" s="186"/>
    </row>
    <row r="343" spans="7:7" x14ac:dyDescent="0.25">
      <c r="G343" s="186"/>
    </row>
    <row r="344" spans="7:7" x14ac:dyDescent="0.25">
      <c r="G344" s="186"/>
    </row>
    <row r="345" spans="7:7" x14ac:dyDescent="0.25">
      <c r="G345" s="186"/>
    </row>
    <row r="346" spans="7:7" x14ac:dyDescent="0.25">
      <c r="G346" s="186"/>
    </row>
    <row r="347" spans="7:7" x14ac:dyDescent="0.25">
      <c r="G347" s="186"/>
    </row>
    <row r="348" spans="7:7" x14ac:dyDescent="0.25">
      <c r="G348" s="186"/>
    </row>
    <row r="349" spans="7:7" x14ac:dyDescent="0.25">
      <c r="G349" s="186"/>
    </row>
    <row r="350" spans="7:7" x14ac:dyDescent="0.25">
      <c r="G350" s="186"/>
    </row>
    <row r="351" spans="7:7" x14ac:dyDescent="0.25">
      <c r="G351" s="186"/>
    </row>
    <row r="352" spans="7:7" x14ac:dyDescent="0.25">
      <c r="G352" s="186"/>
    </row>
    <row r="353" spans="7:7" x14ac:dyDescent="0.25">
      <c r="G353" s="186"/>
    </row>
    <row r="354" spans="7:7" x14ac:dyDescent="0.25">
      <c r="G354" s="186"/>
    </row>
    <row r="355" spans="7:7" x14ac:dyDescent="0.25">
      <c r="G355" s="186"/>
    </row>
    <row r="356" spans="7:7" x14ac:dyDescent="0.25">
      <c r="G356" s="186"/>
    </row>
    <row r="357" spans="7:7" x14ac:dyDescent="0.25">
      <c r="G357" s="186"/>
    </row>
    <row r="358" spans="7:7" x14ac:dyDescent="0.25">
      <c r="G358" s="186"/>
    </row>
    <row r="359" spans="7:7" x14ac:dyDescent="0.25">
      <c r="G359" s="186"/>
    </row>
    <row r="360" spans="7:7" x14ac:dyDescent="0.25">
      <c r="G360" s="186"/>
    </row>
    <row r="361" spans="7:7" x14ac:dyDescent="0.25">
      <c r="G361" s="186"/>
    </row>
    <row r="362" spans="7:7" x14ac:dyDescent="0.25">
      <c r="G362" s="186"/>
    </row>
    <row r="363" spans="7:7" x14ac:dyDescent="0.25">
      <c r="G363" s="186"/>
    </row>
    <row r="364" spans="7:7" x14ac:dyDescent="0.25">
      <c r="G364" s="186"/>
    </row>
    <row r="365" spans="7:7" x14ac:dyDescent="0.25">
      <c r="G365" s="186"/>
    </row>
    <row r="366" spans="7:7" x14ac:dyDescent="0.25">
      <c r="G366" s="186"/>
    </row>
    <row r="367" spans="7:7" x14ac:dyDescent="0.25">
      <c r="G367" s="186"/>
    </row>
    <row r="368" spans="7:7" x14ac:dyDescent="0.25">
      <c r="G368" s="186"/>
    </row>
    <row r="369" spans="7:7" x14ac:dyDescent="0.25">
      <c r="G369" s="186"/>
    </row>
    <row r="370" spans="7:7" x14ac:dyDescent="0.25">
      <c r="G370" s="186"/>
    </row>
    <row r="371" spans="7:7" x14ac:dyDescent="0.25">
      <c r="G371" s="186"/>
    </row>
    <row r="372" spans="7:7" x14ac:dyDescent="0.25">
      <c r="G372" s="186"/>
    </row>
    <row r="373" spans="7:7" x14ac:dyDescent="0.25">
      <c r="G373" s="186"/>
    </row>
    <row r="374" spans="7:7" x14ac:dyDescent="0.25">
      <c r="G374" s="186"/>
    </row>
    <row r="375" spans="7:7" x14ac:dyDescent="0.25">
      <c r="G375" s="186"/>
    </row>
    <row r="376" spans="7:7" x14ac:dyDescent="0.25">
      <c r="G376" s="186"/>
    </row>
    <row r="377" spans="7:7" x14ac:dyDescent="0.25">
      <c r="G377" s="186"/>
    </row>
    <row r="378" spans="7:7" x14ac:dyDescent="0.25">
      <c r="G378" s="186"/>
    </row>
    <row r="379" spans="7:7" x14ac:dyDescent="0.25">
      <c r="G379" s="186"/>
    </row>
    <row r="380" spans="7:7" x14ac:dyDescent="0.25">
      <c r="G380" s="186"/>
    </row>
    <row r="381" spans="7:7" x14ac:dyDescent="0.25">
      <c r="G381" s="186"/>
    </row>
    <row r="382" spans="7:7" x14ac:dyDescent="0.25">
      <c r="G382" s="186"/>
    </row>
    <row r="383" spans="7:7" x14ac:dyDescent="0.25">
      <c r="G383" s="186"/>
    </row>
    <row r="384" spans="7:7" x14ac:dyDescent="0.25">
      <c r="G384" s="186"/>
    </row>
    <row r="385" spans="7:7" x14ac:dyDescent="0.25">
      <c r="G385" s="186"/>
    </row>
    <row r="386" spans="7:7" x14ac:dyDescent="0.25">
      <c r="G386" s="186"/>
    </row>
    <row r="387" spans="7:7" x14ac:dyDescent="0.25">
      <c r="G387" s="186"/>
    </row>
    <row r="388" spans="7:7" x14ac:dyDescent="0.25">
      <c r="G388" s="186"/>
    </row>
    <row r="389" spans="7:7" x14ac:dyDescent="0.25">
      <c r="G389" s="186"/>
    </row>
    <row r="390" spans="7:7" x14ac:dyDescent="0.25">
      <c r="G390" s="186"/>
    </row>
    <row r="391" spans="7:7" x14ac:dyDescent="0.25">
      <c r="G391" s="186"/>
    </row>
    <row r="392" spans="7:7" x14ac:dyDescent="0.25">
      <c r="G392" s="186"/>
    </row>
    <row r="393" spans="7:7" x14ac:dyDescent="0.25">
      <c r="G393" s="186"/>
    </row>
    <row r="394" spans="7:7" x14ac:dyDescent="0.25">
      <c r="G394" s="186"/>
    </row>
    <row r="395" spans="7:7" x14ac:dyDescent="0.25">
      <c r="G395" s="186"/>
    </row>
    <row r="396" spans="7:7" x14ac:dyDescent="0.25">
      <c r="G396" s="186"/>
    </row>
    <row r="397" spans="7:7" x14ac:dyDescent="0.25">
      <c r="G397" s="186"/>
    </row>
    <row r="398" spans="7:7" x14ac:dyDescent="0.25">
      <c r="G398" s="186"/>
    </row>
    <row r="399" spans="7:7" x14ac:dyDescent="0.25">
      <c r="G399" s="186"/>
    </row>
    <row r="400" spans="7:7" x14ac:dyDescent="0.25">
      <c r="G400" s="186"/>
    </row>
    <row r="401" spans="7:7" x14ac:dyDescent="0.25">
      <c r="G401" s="186"/>
    </row>
    <row r="402" spans="7:7" x14ac:dyDescent="0.25">
      <c r="G402" s="186"/>
    </row>
    <row r="403" spans="7:7" x14ac:dyDescent="0.25">
      <c r="G403" s="186"/>
    </row>
    <row r="404" spans="7:7" x14ac:dyDescent="0.25">
      <c r="G404" s="186"/>
    </row>
    <row r="405" spans="7:7" x14ac:dyDescent="0.25">
      <c r="G405" s="186"/>
    </row>
    <row r="406" spans="7:7" x14ac:dyDescent="0.25">
      <c r="G406" s="186"/>
    </row>
    <row r="407" spans="7:7" x14ac:dyDescent="0.25">
      <c r="G407" s="186"/>
    </row>
    <row r="408" spans="7:7" x14ac:dyDescent="0.25">
      <c r="G408" s="186"/>
    </row>
    <row r="409" spans="7:7" x14ac:dyDescent="0.25">
      <c r="G409" s="186"/>
    </row>
    <row r="410" spans="7:7" x14ac:dyDescent="0.25">
      <c r="G410" s="186"/>
    </row>
    <row r="411" spans="7:7" x14ac:dyDescent="0.25">
      <c r="G411" s="186"/>
    </row>
    <row r="412" spans="7:7" x14ac:dyDescent="0.25">
      <c r="G412" s="186"/>
    </row>
    <row r="413" spans="7:7" x14ac:dyDescent="0.25">
      <c r="G413" s="186"/>
    </row>
    <row r="414" spans="7:7" x14ac:dyDescent="0.25">
      <c r="G414" s="186"/>
    </row>
    <row r="415" spans="7:7" x14ac:dyDescent="0.25">
      <c r="G415" s="186"/>
    </row>
    <row r="416" spans="7:7" x14ac:dyDescent="0.25">
      <c r="G416" s="186"/>
    </row>
    <row r="417" spans="7:7" x14ac:dyDescent="0.25">
      <c r="G417" s="186"/>
    </row>
    <row r="418" spans="7:7" x14ac:dyDescent="0.25">
      <c r="G418" s="186"/>
    </row>
    <row r="419" spans="7:7" x14ac:dyDescent="0.25">
      <c r="G419" s="186"/>
    </row>
    <row r="420" spans="7:7" x14ac:dyDescent="0.25">
      <c r="G420" s="186"/>
    </row>
    <row r="421" spans="7:7" x14ac:dyDescent="0.25">
      <c r="G421" s="186"/>
    </row>
    <row r="422" spans="7:7" x14ac:dyDescent="0.25">
      <c r="G422" s="186"/>
    </row>
    <row r="423" spans="7:7" x14ac:dyDescent="0.25">
      <c r="G423" s="186"/>
    </row>
    <row r="424" spans="7:7" x14ac:dyDescent="0.25">
      <c r="G424" s="186"/>
    </row>
    <row r="425" spans="7:7" x14ac:dyDescent="0.25">
      <c r="G425" s="186"/>
    </row>
    <row r="426" spans="7:7" x14ac:dyDescent="0.25">
      <c r="G426" s="186"/>
    </row>
    <row r="427" spans="7:7" x14ac:dyDescent="0.25">
      <c r="G427" s="186"/>
    </row>
    <row r="428" spans="7:7" x14ac:dyDescent="0.25">
      <c r="G428" s="186"/>
    </row>
    <row r="429" spans="7:7" x14ac:dyDescent="0.25">
      <c r="G429" s="186"/>
    </row>
    <row r="430" spans="7:7" x14ac:dyDescent="0.25">
      <c r="G430" s="186"/>
    </row>
    <row r="431" spans="7:7" x14ac:dyDescent="0.25">
      <c r="G431" s="186"/>
    </row>
    <row r="432" spans="7:7" x14ac:dyDescent="0.25">
      <c r="G432" s="186"/>
    </row>
    <row r="433" spans="7:7" x14ac:dyDescent="0.25">
      <c r="G433" s="186"/>
    </row>
    <row r="434" spans="7:7" x14ac:dyDescent="0.25">
      <c r="G434" s="186"/>
    </row>
    <row r="435" spans="7:7" x14ac:dyDescent="0.25">
      <c r="G435" s="186"/>
    </row>
    <row r="436" spans="7:7" x14ac:dyDescent="0.25">
      <c r="G436" s="186"/>
    </row>
    <row r="437" spans="7:7" x14ac:dyDescent="0.25">
      <c r="G437" s="186"/>
    </row>
    <row r="438" spans="7:7" x14ac:dyDescent="0.25">
      <c r="G438" s="186"/>
    </row>
    <row r="439" spans="7:7" x14ac:dyDescent="0.25">
      <c r="G439" s="186"/>
    </row>
    <row r="440" spans="7:7" x14ac:dyDescent="0.25">
      <c r="G440" s="186"/>
    </row>
    <row r="441" spans="7:7" x14ac:dyDescent="0.25">
      <c r="G441" s="186"/>
    </row>
    <row r="442" spans="7:7" x14ac:dyDescent="0.25">
      <c r="G442" s="186"/>
    </row>
    <row r="443" spans="7:7" x14ac:dyDescent="0.25">
      <c r="G443" s="186"/>
    </row>
    <row r="444" spans="7:7" x14ac:dyDescent="0.25">
      <c r="G444" s="186"/>
    </row>
    <row r="445" spans="7:7" x14ac:dyDescent="0.25">
      <c r="G445" s="186"/>
    </row>
    <row r="446" spans="7:7" x14ac:dyDescent="0.25">
      <c r="G446" s="186"/>
    </row>
    <row r="447" spans="7:7" x14ac:dyDescent="0.25">
      <c r="G447" s="186"/>
    </row>
    <row r="448" spans="7:7" x14ac:dyDescent="0.25">
      <c r="G448" s="186"/>
    </row>
    <row r="449" spans="7:7" x14ac:dyDescent="0.25">
      <c r="G449" s="186"/>
    </row>
    <row r="450" spans="7:7" x14ac:dyDescent="0.25">
      <c r="G450" s="186"/>
    </row>
    <row r="451" spans="7:7" x14ac:dyDescent="0.25">
      <c r="G451" s="186"/>
    </row>
    <row r="452" spans="7:7" x14ac:dyDescent="0.25">
      <c r="G452" s="186"/>
    </row>
    <row r="453" spans="7:7" x14ac:dyDescent="0.25">
      <c r="G453" s="186"/>
    </row>
    <row r="454" spans="7:7" x14ac:dyDescent="0.25">
      <c r="G454" s="186"/>
    </row>
    <row r="455" spans="7:7" x14ac:dyDescent="0.25">
      <c r="G455" s="186"/>
    </row>
    <row r="456" spans="7:7" x14ac:dyDescent="0.25">
      <c r="G456" s="186"/>
    </row>
    <row r="457" spans="7:7" x14ac:dyDescent="0.25">
      <c r="G457" s="186"/>
    </row>
    <row r="458" spans="7:7" x14ac:dyDescent="0.25">
      <c r="G458" s="186"/>
    </row>
    <row r="459" spans="7:7" x14ac:dyDescent="0.25">
      <c r="G459" s="186"/>
    </row>
    <row r="460" spans="7:7" x14ac:dyDescent="0.25">
      <c r="G460" s="186"/>
    </row>
    <row r="461" spans="7:7" x14ac:dyDescent="0.25">
      <c r="G461" s="186"/>
    </row>
    <row r="462" spans="7:7" x14ac:dyDescent="0.25">
      <c r="G462" s="186"/>
    </row>
    <row r="463" spans="7:7" x14ac:dyDescent="0.25">
      <c r="G463" s="186"/>
    </row>
    <row r="464" spans="7:7" x14ac:dyDescent="0.25">
      <c r="G464" s="186"/>
    </row>
    <row r="465" spans="7:7" x14ac:dyDescent="0.25">
      <c r="G465" s="186"/>
    </row>
    <row r="466" spans="7:7" x14ac:dyDescent="0.25">
      <c r="G466" s="186"/>
    </row>
    <row r="467" spans="7:7" x14ac:dyDescent="0.25">
      <c r="G467" s="186"/>
    </row>
    <row r="468" spans="7:7" x14ac:dyDescent="0.25">
      <c r="G468" s="186"/>
    </row>
    <row r="469" spans="7:7" x14ac:dyDescent="0.25">
      <c r="G469" s="186"/>
    </row>
    <row r="470" spans="7:7" x14ac:dyDescent="0.25">
      <c r="G470" s="186"/>
    </row>
    <row r="471" spans="7:7" x14ac:dyDescent="0.25">
      <c r="G471" s="186"/>
    </row>
    <row r="472" spans="7:7" x14ac:dyDescent="0.25">
      <c r="G472" s="186"/>
    </row>
    <row r="473" spans="7:7" x14ac:dyDescent="0.25">
      <c r="G473" s="186"/>
    </row>
    <row r="474" spans="7:7" x14ac:dyDescent="0.25">
      <c r="G474" s="186"/>
    </row>
    <row r="475" spans="7:7" x14ac:dyDescent="0.25">
      <c r="G475" s="186"/>
    </row>
    <row r="476" spans="7:7" x14ac:dyDescent="0.25">
      <c r="G476" s="186"/>
    </row>
    <row r="477" spans="7:7" x14ac:dyDescent="0.25">
      <c r="G477" s="186"/>
    </row>
    <row r="478" spans="7:7" x14ac:dyDescent="0.25">
      <c r="G478" s="186"/>
    </row>
    <row r="479" spans="7:7" x14ac:dyDescent="0.25">
      <c r="G479" s="186"/>
    </row>
    <row r="480" spans="7:7" x14ac:dyDescent="0.25">
      <c r="G480" s="186"/>
    </row>
    <row r="481" spans="7:7" x14ac:dyDescent="0.25">
      <c r="G481" s="186"/>
    </row>
    <row r="482" spans="7:7" x14ac:dyDescent="0.25">
      <c r="G482" s="186"/>
    </row>
    <row r="483" spans="7:7" x14ac:dyDescent="0.25">
      <c r="G483" s="186"/>
    </row>
    <row r="484" spans="7:7" x14ac:dyDescent="0.25">
      <c r="G484" s="186"/>
    </row>
    <row r="485" spans="7:7" x14ac:dyDescent="0.25">
      <c r="G485" s="186"/>
    </row>
    <row r="486" spans="7:7" x14ac:dyDescent="0.25">
      <c r="G486" s="186"/>
    </row>
    <row r="487" spans="7:7" x14ac:dyDescent="0.25">
      <c r="G487" s="186"/>
    </row>
    <row r="488" spans="7:7" x14ac:dyDescent="0.25">
      <c r="G488" s="186"/>
    </row>
    <row r="489" spans="7:7" x14ac:dyDescent="0.25">
      <c r="G489" s="186"/>
    </row>
    <row r="490" spans="7:7" x14ac:dyDescent="0.25">
      <c r="G490" s="186"/>
    </row>
    <row r="491" spans="7:7" x14ac:dyDescent="0.25">
      <c r="G491" s="186"/>
    </row>
    <row r="492" spans="7:7" x14ac:dyDescent="0.25">
      <c r="G492" s="186"/>
    </row>
    <row r="493" spans="7:7" x14ac:dyDescent="0.25">
      <c r="G493" s="186"/>
    </row>
    <row r="494" spans="7:7" x14ac:dyDescent="0.25">
      <c r="G494" s="186"/>
    </row>
    <row r="495" spans="7:7" x14ac:dyDescent="0.25">
      <c r="G495" s="186"/>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01"/>
  <sheetViews>
    <sheetView topLeftCell="A460" zoomScaleNormal="100" workbookViewId="0">
      <selection activeCell="J25" sqref="J25"/>
    </sheetView>
  </sheetViews>
  <sheetFormatPr defaultColWidth="9.140625" defaultRowHeight="15" x14ac:dyDescent="0.25"/>
  <cols>
    <col min="1" max="1" width="3.5703125" style="30" customWidth="1"/>
    <col min="2" max="2" width="13.42578125" style="2" customWidth="1"/>
    <col min="3" max="5" width="18.5703125" style="29" customWidth="1"/>
    <col min="6" max="6" width="9.140625" style="45"/>
    <col min="7" max="7" width="9.85546875" style="45" bestFit="1" customWidth="1"/>
    <col min="8" max="16384" width="9.140625" style="45"/>
  </cols>
  <sheetData>
    <row r="1" spans="1:5" ht="15.75" x14ac:dyDescent="0.25">
      <c r="A1" s="187" t="s">
        <v>93</v>
      </c>
      <c r="B1" s="47"/>
      <c r="C1" s="46"/>
      <c r="D1" s="46"/>
    </row>
    <row r="2" spans="1:5" ht="11.25" customHeight="1" x14ac:dyDescent="0.25">
      <c r="A2" s="188"/>
      <c r="B2" s="72"/>
      <c r="C2" s="71"/>
      <c r="D2" s="71"/>
      <c r="E2" s="73"/>
    </row>
    <row r="3" spans="1:5" x14ac:dyDescent="0.25">
      <c r="A3" s="133" t="s">
        <v>72</v>
      </c>
      <c r="B3" s="134"/>
      <c r="C3" s="50" t="s">
        <v>66</v>
      </c>
      <c r="D3" s="50" t="s">
        <v>64</v>
      </c>
      <c r="E3" s="50" t="s">
        <v>67</v>
      </c>
    </row>
    <row r="4" spans="1:5" x14ac:dyDescent="0.25">
      <c r="A4" s="122">
        <v>1985</v>
      </c>
      <c r="B4" s="123"/>
      <c r="C4" s="49"/>
      <c r="D4" s="49"/>
      <c r="E4" s="49"/>
    </row>
    <row r="5" spans="1:5" x14ac:dyDescent="0.25">
      <c r="A5" s="67"/>
      <c r="B5" s="68" t="s">
        <v>73</v>
      </c>
      <c r="C5" s="66">
        <v>18.953164381600367</v>
      </c>
      <c r="D5" s="66">
        <v>18.305794601765598</v>
      </c>
      <c r="E5" s="77" t="s">
        <v>2</v>
      </c>
    </row>
    <row r="6" spans="1:5" x14ac:dyDescent="0.25">
      <c r="A6" s="67"/>
      <c r="B6" s="68" t="s">
        <v>74</v>
      </c>
      <c r="C6" s="66">
        <v>17.304669319497009</v>
      </c>
      <c r="D6" s="66">
        <v>16.713606015136524</v>
      </c>
      <c r="E6" s="77" t="s">
        <v>2</v>
      </c>
    </row>
    <row r="7" spans="1:5" x14ac:dyDescent="0.25">
      <c r="A7" s="67"/>
      <c r="B7" s="68" t="s">
        <v>71</v>
      </c>
      <c r="C7" s="66">
        <v>18.060984361725748</v>
      </c>
      <c r="D7" s="66">
        <v>17.444088141419641</v>
      </c>
      <c r="E7" s="77" t="s">
        <v>2</v>
      </c>
    </row>
    <row r="8" spans="1:5" x14ac:dyDescent="0.25">
      <c r="A8" s="67"/>
      <c r="B8" s="68" t="s">
        <v>75</v>
      </c>
      <c r="C8" s="66">
        <v>16.652517426796784</v>
      </c>
      <c r="D8" s="66">
        <v>16.083729211634914</v>
      </c>
      <c r="E8" s="77" t="s">
        <v>2</v>
      </c>
    </row>
    <row r="9" spans="1:5" x14ac:dyDescent="0.25">
      <c r="A9" s="67"/>
      <c r="B9" s="68" t="s">
        <v>63</v>
      </c>
      <c r="C9" s="66">
        <v>17.191448504792113</v>
      </c>
      <c r="D9" s="66">
        <v>16.604252403417497</v>
      </c>
      <c r="E9" s="77" t="s">
        <v>2</v>
      </c>
    </row>
    <row r="10" spans="1:5" x14ac:dyDescent="0.25">
      <c r="A10" s="67"/>
      <c r="B10" s="68" t="s">
        <v>70</v>
      </c>
      <c r="C10" s="66">
        <v>18.359887312546682</v>
      </c>
      <c r="D10" s="66">
        <v>17.732781676357881</v>
      </c>
      <c r="E10" s="77" t="s">
        <v>2</v>
      </c>
    </row>
    <row r="11" spans="1:5" x14ac:dyDescent="0.25">
      <c r="A11" s="67"/>
      <c r="B11" s="68" t="s">
        <v>76</v>
      </c>
      <c r="C11" s="66">
        <v>17.413361301613715</v>
      </c>
      <c r="D11" s="66">
        <v>16.818585482386794</v>
      </c>
      <c r="E11" s="77" t="s">
        <v>2</v>
      </c>
    </row>
    <row r="12" spans="1:5" x14ac:dyDescent="0.25">
      <c r="A12" s="67"/>
      <c r="B12" s="68" t="s">
        <v>77</v>
      </c>
      <c r="C12" s="66">
        <v>18.1877916741952</v>
      </c>
      <c r="D12" s="66">
        <v>17.566564186544955</v>
      </c>
      <c r="E12" s="77" t="s">
        <v>2</v>
      </c>
    </row>
    <row r="13" spans="1:5" x14ac:dyDescent="0.25">
      <c r="A13" s="67"/>
      <c r="B13" s="68" t="s">
        <v>69</v>
      </c>
      <c r="C13" s="66">
        <v>19.990267044297255</v>
      </c>
      <c r="D13" s="66">
        <v>19.307473685111916</v>
      </c>
      <c r="E13" s="77" t="s">
        <v>2</v>
      </c>
    </row>
    <row r="14" spans="1:5" x14ac:dyDescent="0.25">
      <c r="A14" s="67"/>
      <c r="B14" s="68" t="s">
        <v>78</v>
      </c>
      <c r="C14" s="66">
        <v>19.4830377944193</v>
      </c>
      <c r="D14" s="66">
        <v>18.81756950461066</v>
      </c>
      <c r="E14" s="77" t="s">
        <v>2</v>
      </c>
    </row>
    <row r="15" spans="1:5" x14ac:dyDescent="0.25">
      <c r="A15" s="67"/>
      <c r="B15" s="68" t="s">
        <v>79</v>
      </c>
      <c r="C15" s="66">
        <v>17.707735419846458</v>
      </c>
      <c r="D15" s="66">
        <v>17.102904872856271</v>
      </c>
      <c r="E15" s="77" t="s">
        <v>2</v>
      </c>
    </row>
    <row r="16" spans="1:5" x14ac:dyDescent="0.25">
      <c r="A16" s="67"/>
      <c r="B16" s="68" t="s">
        <v>68</v>
      </c>
      <c r="C16" s="66">
        <v>18.0021095380792</v>
      </c>
      <c r="D16" s="66">
        <v>17.387224263325752</v>
      </c>
      <c r="E16" s="77" t="s">
        <v>2</v>
      </c>
    </row>
    <row r="17" spans="1:5" x14ac:dyDescent="0.25">
      <c r="A17" s="122">
        <v>1986</v>
      </c>
      <c r="B17" s="123"/>
      <c r="C17" s="66"/>
      <c r="D17" s="66"/>
      <c r="E17" s="77"/>
    </row>
    <row r="18" spans="1:5" x14ac:dyDescent="0.25">
      <c r="A18" s="67"/>
      <c r="B18" s="68" t="s">
        <v>73</v>
      </c>
      <c r="C18" s="66">
        <v>19.002981540070518</v>
      </c>
      <c r="D18" s="66">
        <v>18.353910190921972</v>
      </c>
      <c r="E18" s="77" t="s">
        <v>2</v>
      </c>
    </row>
    <row r="19" spans="1:5" x14ac:dyDescent="0.25">
      <c r="A19" s="67"/>
      <c r="B19" s="68" t="s">
        <v>74</v>
      </c>
      <c r="C19" s="66">
        <v>19.338115151597027</v>
      </c>
      <c r="D19" s="66">
        <v>18.677596881610299</v>
      </c>
      <c r="E19" s="77" t="s">
        <v>2</v>
      </c>
    </row>
    <row r="20" spans="1:5" x14ac:dyDescent="0.25">
      <c r="A20" s="67"/>
      <c r="B20" s="68" t="s">
        <v>71</v>
      </c>
      <c r="C20" s="66">
        <v>21.54818545463668</v>
      </c>
      <c r="D20" s="66">
        <v>20.812179382365759</v>
      </c>
      <c r="E20" s="77" t="s">
        <v>2</v>
      </c>
    </row>
    <row r="21" spans="1:5" x14ac:dyDescent="0.25">
      <c r="A21" s="67"/>
      <c r="B21" s="68" t="s">
        <v>75</v>
      </c>
      <c r="C21" s="66">
        <v>20.144247352295917</v>
      </c>
      <c r="D21" s="66">
        <v>19.456194597049791</v>
      </c>
      <c r="E21" s="77" t="s">
        <v>2</v>
      </c>
    </row>
    <row r="22" spans="1:5" x14ac:dyDescent="0.25">
      <c r="A22" s="67"/>
      <c r="B22" s="68" t="s">
        <v>63</v>
      </c>
      <c r="C22" s="66">
        <v>18.971279711953148</v>
      </c>
      <c r="D22" s="66">
        <v>18.323291179640648</v>
      </c>
      <c r="E22" s="77" t="s">
        <v>2</v>
      </c>
    </row>
    <row r="23" spans="1:5" x14ac:dyDescent="0.25">
      <c r="A23" s="67"/>
      <c r="B23" s="68" t="s">
        <v>70</v>
      </c>
      <c r="C23" s="66">
        <v>18.4549927968988</v>
      </c>
      <c r="D23" s="66">
        <v>17.824638710201867</v>
      </c>
      <c r="E23" s="77" t="s">
        <v>2</v>
      </c>
    </row>
    <row r="24" spans="1:5" x14ac:dyDescent="0.25">
      <c r="A24" s="67"/>
      <c r="B24" s="68" t="s">
        <v>76</v>
      </c>
      <c r="C24" s="66">
        <v>19.247538499833105</v>
      </c>
      <c r="D24" s="66">
        <v>18.590113992235079</v>
      </c>
      <c r="E24" s="77" t="s">
        <v>2</v>
      </c>
    </row>
    <row r="25" spans="1:5" x14ac:dyDescent="0.25">
      <c r="A25" s="67"/>
      <c r="B25" s="68" t="s">
        <v>77</v>
      </c>
      <c r="C25" s="66">
        <v>19.215836671715731</v>
      </c>
      <c r="D25" s="66">
        <v>18.559494980953748</v>
      </c>
      <c r="E25" s="77" t="s">
        <v>2</v>
      </c>
    </row>
    <row r="26" spans="1:5" x14ac:dyDescent="0.25">
      <c r="A26" s="67"/>
      <c r="B26" s="68" t="s">
        <v>69</v>
      </c>
      <c r="C26" s="66">
        <v>22.888719900742707</v>
      </c>
      <c r="D26" s="66">
        <v>22.106926145119075</v>
      </c>
      <c r="E26" s="77" t="s">
        <v>2</v>
      </c>
    </row>
    <row r="27" spans="1:5" x14ac:dyDescent="0.25">
      <c r="A27" s="67"/>
      <c r="B27" s="68" t="s">
        <v>78</v>
      </c>
      <c r="C27" s="66">
        <v>20.656005434762072</v>
      </c>
      <c r="D27" s="66">
        <v>19.950472922019806</v>
      </c>
      <c r="E27" s="77" t="s">
        <v>2</v>
      </c>
    </row>
    <row r="28" spans="1:5" x14ac:dyDescent="0.25">
      <c r="A28" s="67"/>
      <c r="B28" s="68" t="s">
        <v>79</v>
      </c>
      <c r="C28" s="66">
        <v>20.656005434762072</v>
      </c>
      <c r="D28" s="66">
        <v>19.950472922019806</v>
      </c>
      <c r="E28" s="77" t="s">
        <v>2</v>
      </c>
    </row>
    <row r="29" spans="1:5" x14ac:dyDescent="0.25">
      <c r="A29" s="67"/>
      <c r="B29" s="68" t="s">
        <v>68</v>
      </c>
      <c r="C29" s="66">
        <v>18.310070154076527</v>
      </c>
      <c r="D29" s="66">
        <v>17.68466608720151</v>
      </c>
      <c r="E29" s="77" t="s">
        <v>2</v>
      </c>
    </row>
    <row r="30" spans="1:5" x14ac:dyDescent="0.25">
      <c r="A30" s="122">
        <v>1987</v>
      </c>
      <c r="B30" s="123"/>
      <c r="C30" s="66"/>
      <c r="D30" s="66"/>
      <c r="E30" s="77"/>
    </row>
    <row r="31" spans="1:5" x14ac:dyDescent="0.25">
      <c r="A31" s="67"/>
      <c r="B31" s="68" t="s">
        <v>73</v>
      </c>
      <c r="C31" s="66">
        <v>22.472067302628673</v>
      </c>
      <c r="D31" s="66">
        <v>21.704504853993043</v>
      </c>
      <c r="E31" s="77" t="s">
        <v>2</v>
      </c>
    </row>
    <row r="32" spans="1:5" x14ac:dyDescent="0.25">
      <c r="A32" s="67"/>
      <c r="B32" s="68" t="s">
        <v>74</v>
      </c>
      <c r="C32" s="66">
        <v>22.594345782509969</v>
      </c>
      <c r="D32" s="66">
        <v>21.822606754649598</v>
      </c>
      <c r="E32" s="77" t="s">
        <v>2</v>
      </c>
    </row>
    <row r="33" spans="1:5" x14ac:dyDescent="0.25">
      <c r="A33" s="67"/>
      <c r="B33" s="68" t="s">
        <v>71</v>
      </c>
      <c r="C33" s="66">
        <v>20.397861977234896</v>
      </c>
      <c r="D33" s="66">
        <v>19.701146687300422</v>
      </c>
      <c r="E33" s="77" t="s">
        <v>2</v>
      </c>
    </row>
    <row r="34" spans="1:5" x14ac:dyDescent="0.25">
      <c r="A34" s="67"/>
      <c r="B34" s="68" t="s">
        <v>75</v>
      </c>
      <c r="C34" s="66">
        <v>21.543656622048491</v>
      </c>
      <c r="D34" s="66">
        <v>20.807805237897</v>
      </c>
      <c r="E34" s="77" t="s">
        <v>2</v>
      </c>
    </row>
    <row r="35" spans="1:5" x14ac:dyDescent="0.25">
      <c r="A35" s="67"/>
      <c r="B35" s="68" t="s">
        <v>63</v>
      </c>
      <c r="C35" s="66">
        <v>20.040084202767407</v>
      </c>
      <c r="D35" s="66">
        <v>19.355589274268283</v>
      </c>
      <c r="E35" s="77" t="s">
        <v>2</v>
      </c>
    </row>
    <row r="36" spans="1:5" x14ac:dyDescent="0.25">
      <c r="A36" s="67"/>
      <c r="B36" s="68" t="s">
        <v>70</v>
      </c>
      <c r="C36" s="66">
        <v>19.958565216179881</v>
      </c>
      <c r="D36" s="66">
        <v>19.276854673830584</v>
      </c>
      <c r="E36" s="77" t="s">
        <v>2</v>
      </c>
    </row>
    <row r="37" spans="1:5" x14ac:dyDescent="0.25">
      <c r="A37" s="67"/>
      <c r="B37" s="68" t="s">
        <v>76</v>
      </c>
      <c r="C37" s="66">
        <v>19.560027948418625</v>
      </c>
      <c r="D37" s="66">
        <v>18.891929960579596</v>
      </c>
      <c r="E37" s="77" t="s">
        <v>2</v>
      </c>
    </row>
    <row r="38" spans="1:5" x14ac:dyDescent="0.25">
      <c r="A38" s="67"/>
      <c r="B38" s="68" t="s">
        <v>77</v>
      </c>
      <c r="C38" s="66">
        <v>20.040084202767407</v>
      </c>
      <c r="D38" s="66">
        <v>19.355589274268283</v>
      </c>
      <c r="E38" s="77" t="s">
        <v>2</v>
      </c>
    </row>
    <row r="39" spans="1:5" x14ac:dyDescent="0.25">
      <c r="A39" s="67"/>
      <c r="B39" s="68" t="s">
        <v>69</v>
      </c>
      <c r="C39" s="66">
        <v>22.521884461098825</v>
      </c>
      <c r="D39" s="66">
        <v>21.752620443149418</v>
      </c>
      <c r="E39" s="77" t="s">
        <v>2</v>
      </c>
    </row>
    <row r="40" spans="1:5" x14ac:dyDescent="0.25">
      <c r="A40" s="67"/>
      <c r="B40" s="68" t="s">
        <v>78</v>
      </c>
      <c r="C40" s="66">
        <v>23.568044788972113</v>
      </c>
      <c r="D40" s="66">
        <v>22.763047815433254</v>
      </c>
      <c r="E40" s="77" t="s">
        <v>2</v>
      </c>
    </row>
    <row r="41" spans="1:5" x14ac:dyDescent="0.25">
      <c r="A41" s="67"/>
      <c r="B41" s="68" t="s">
        <v>79</v>
      </c>
      <c r="C41" s="66">
        <v>26.674823944474586</v>
      </c>
      <c r="D41" s="66">
        <v>25.763710921003437</v>
      </c>
      <c r="E41" s="77" t="s">
        <v>2</v>
      </c>
    </row>
    <row r="42" spans="1:5" x14ac:dyDescent="0.25">
      <c r="A42" s="67"/>
      <c r="B42" s="68" t="s">
        <v>68</v>
      </c>
      <c r="C42" s="66">
        <v>22.200337347336916</v>
      </c>
      <c r="D42" s="66">
        <v>21.442056185867379</v>
      </c>
      <c r="E42" s="77" t="s">
        <v>2</v>
      </c>
    </row>
    <row r="43" spans="1:5" x14ac:dyDescent="0.25">
      <c r="A43" s="122">
        <v>1988</v>
      </c>
      <c r="B43" s="123"/>
      <c r="C43" s="66"/>
      <c r="D43" s="66"/>
      <c r="E43" s="77"/>
    </row>
    <row r="44" spans="1:5" x14ac:dyDescent="0.25">
      <c r="A44" s="67"/>
      <c r="B44" s="68" t="s">
        <v>73</v>
      </c>
      <c r="C44" s="66">
        <v>21.335330322991474</v>
      </c>
      <c r="D44" s="66">
        <v>20.606594592333991</v>
      </c>
      <c r="E44" s="77" t="s">
        <v>2</v>
      </c>
    </row>
    <row r="45" spans="1:5" x14ac:dyDescent="0.25">
      <c r="A45" s="67"/>
      <c r="B45" s="68" t="s">
        <v>74</v>
      </c>
      <c r="C45" s="66">
        <v>22.345259990159185</v>
      </c>
      <c r="D45" s="66">
        <v>21.582028808867733</v>
      </c>
      <c r="E45" s="77" t="s">
        <v>2</v>
      </c>
    </row>
    <row r="46" spans="1:5" x14ac:dyDescent="0.25">
      <c r="A46" s="67"/>
      <c r="B46" s="68" t="s">
        <v>71</v>
      </c>
      <c r="C46" s="66">
        <v>24.691195270844727</v>
      </c>
      <c r="D46" s="66">
        <v>23.847835643686032</v>
      </c>
      <c r="E46" s="77" t="s">
        <v>2</v>
      </c>
    </row>
    <row r="47" spans="1:5" x14ac:dyDescent="0.25">
      <c r="A47" s="67"/>
      <c r="B47" s="68" t="s">
        <v>75</v>
      </c>
      <c r="C47" s="66">
        <v>24.052629875909084</v>
      </c>
      <c r="D47" s="66">
        <v>23.2310812735907</v>
      </c>
      <c r="E47" s="77" t="s">
        <v>2</v>
      </c>
    </row>
    <row r="48" spans="1:5" x14ac:dyDescent="0.25">
      <c r="A48" s="67"/>
      <c r="B48" s="68" t="s">
        <v>63</v>
      </c>
      <c r="C48" s="66">
        <v>21.946722722397936</v>
      </c>
      <c r="D48" s="66">
        <v>21.197104095616748</v>
      </c>
      <c r="E48" s="77" t="s">
        <v>2</v>
      </c>
    </row>
    <row r="49" spans="1:5" x14ac:dyDescent="0.25">
      <c r="A49" s="67"/>
      <c r="B49" s="68" t="s">
        <v>70</v>
      </c>
      <c r="C49" s="66">
        <v>22.177693184395935</v>
      </c>
      <c r="D49" s="66">
        <v>21.42018546352357</v>
      </c>
      <c r="E49" s="77" t="s">
        <v>2</v>
      </c>
    </row>
    <row r="50" spans="1:5" x14ac:dyDescent="0.25">
      <c r="A50" s="67"/>
      <c r="B50" s="68" t="s">
        <v>76</v>
      </c>
      <c r="C50" s="66">
        <v>22.979296552506632</v>
      </c>
      <c r="D50" s="66">
        <v>22.194409034494303</v>
      </c>
      <c r="E50" s="77" t="s">
        <v>2</v>
      </c>
    </row>
    <row r="51" spans="1:5" x14ac:dyDescent="0.25">
      <c r="A51" s="67"/>
      <c r="B51" s="68" t="s">
        <v>77</v>
      </c>
      <c r="C51" s="66">
        <v>24.863290909196174</v>
      </c>
      <c r="D51" s="66">
        <v>24.014053133498955</v>
      </c>
      <c r="E51" s="77" t="s">
        <v>2</v>
      </c>
    </row>
    <row r="52" spans="1:5" x14ac:dyDescent="0.25">
      <c r="A52" s="67"/>
      <c r="B52" s="68" t="s">
        <v>69</v>
      </c>
      <c r="C52" s="66">
        <v>23.853361242028466</v>
      </c>
      <c r="D52" s="66">
        <v>23.038618916965213</v>
      </c>
      <c r="E52" s="77" t="s">
        <v>2</v>
      </c>
    </row>
    <row r="53" spans="1:5" x14ac:dyDescent="0.25">
      <c r="A53" s="67"/>
      <c r="B53" s="68" t="s">
        <v>78</v>
      </c>
      <c r="C53" s="66">
        <v>22.770970253449612</v>
      </c>
      <c r="D53" s="66">
        <v>21.993198388931287</v>
      </c>
      <c r="E53" s="77" t="s">
        <v>2</v>
      </c>
    </row>
    <row r="54" spans="1:5" x14ac:dyDescent="0.25">
      <c r="A54" s="67"/>
      <c r="B54" s="68" t="s">
        <v>79</v>
      </c>
      <c r="C54" s="66">
        <v>22.8932487333309</v>
      </c>
      <c r="D54" s="66">
        <v>22.111300289587835</v>
      </c>
      <c r="E54" s="77" t="s">
        <v>2</v>
      </c>
    </row>
    <row r="55" spans="1:5" x14ac:dyDescent="0.25">
      <c r="A55" s="67"/>
      <c r="B55" s="68" t="s">
        <v>68</v>
      </c>
      <c r="C55" s="66">
        <v>24.55080146061065</v>
      </c>
      <c r="D55" s="66">
        <v>23.712237165154438</v>
      </c>
      <c r="E55" s="77" t="s">
        <v>2</v>
      </c>
    </row>
    <row r="56" spans="1:5" x14ac:dyDescent="0.25">
      <c r="A56" s="122">
        <v>1989</v>
      </c>
      <c r="B56" s="123"/>
      <c r="C56" s="66"/>
      <c r="D56" s="66"/>
      <c r="E56" s="77"/>
    </row>
    <row r="57" spans="1:5" x14ac:dyDescent="0.25">
      <c r="A57" s="67"/>
      <c r="B57" s="68" t="s">
        <v>73</v>
      </c>
      <c r="C57" s="66">
        <v>24.736483596726689</v>
      </c>
      <c r="D57" s="66">
        <v>23.891577088373644</v>
      </c>
      <c r="E57" s="77" t="s">
        <v>2</v>
      </c>
    </row>
    <row r="58" spans="1:5" x14ac:dyDescent="0.25">
      <c r="A58" s="67"/>
      <c r="B58" s="68" t="s">
        <v>74</v>
      </c>
      <c r="C58" s="66">
        <v>24.596089786492612</v>
      </c>
      <c r="D58" s="66">
        <v>23.75597860984205</v>
      </c>
      <c r="E58" s="77" t="s">
        <v>2</v>
      </c>
    </row>
    <row r="59" spans="1:5" x14ac:dyDescent="0.25">
      <c r="A59" s="67"/>
      <c r="B59" s="68" t="s">
        <v>71</v>
      </c>
      <c r="C59" s="66">
        <v>24.899521569901744</v>
      </c>
      <c r="D59" s="66">
        <v>24.049046289249045</v>
      </c>
      <c r="E59" s="77" t="s">
        <v>2</v>
      </c>
    </row>
    <row r="60" spans="1:5" x14ac:dyDescent="0.25">
      <c r="A60" s="67"/>
      <c r="B60" s="68" t="s">
        <v>75</v>
      </c>
      <c r="C60" s="66">
        <v>24.627791614609983</v>
      </c>
      <c r="D60" s="66">
        <v>23.786597621123377</v>
      </c>
      <c r="E60" s="77" t="s">
        <v>2</v>
      </c>
    </row>
    <row r="61" spans="1:5" x14ac:dyDescent="0.25">
      <c r="A61" s="67"/>
      <c r="B61" s="68" t="s">
        <v>63</v>
      </c>
      <c r="C61" s="66">
        <v>24.645906944962768</v>
      </c>
      <c r="D61" s="66">
        <v>23.80409419899842</v>
      </c>
      <c r="E61" s="77" t="s">
        <v>2</v>
      </c>
    </row>
    <row r="62" spans="1:5" x14ac:dyDescent="0.25">
      <c r="A62" s="67"/>
      <c r="B62" s="68" t="s">
        <v>70</v>
      </c>
      <c r="C62" s="66">
        <v>24.750070094491274</v>
      </c>
      <c r="D62" s="66">
        <v>23.904699521779929</v>
      </c>
      <c r="E62" s="77" t="s">
        <v>2</v>
      </c>
    </row>
    <row r="63" spans="1:5" x14ac:dyDescent="0.25">
      <c r="A63" s="67"/>
      <c r="B63" s="68" t="s">
        <v>76</v>
      </c>
      <c r="C63" s="66">
        <v>24.351532826730026</v>
      </c>
      <c r="D63" s="66">
        <v>23.519774808528943</v>
      </c>
      <c r="E63" s="77" t="s">
        <v>2</v>
      </c>
    </row>
    <row r="64" spans="1:5" x14ac:dyDescent="0.25">
      <c r="A64" s="67"/>
      <c r="B64" s="68" t="s">
        <v>77</v>
      </c>
      <c r="C64" s="66">
        <v>24.152264192849398</v>
      </c>
      <c r="D64" s="66">
        <v>23.327312451903452</v>
      </c>
      <c r="E64" s="77" t="s">
        <v>2</v>
      </c>
    </row>
    <row r="65" spans="1:5" x14ac:dyDescent="0.25">
      <c r="A65" s="67"/>
      <c r="B65" s="68" t="s">
        <v>69</v>
      </c>
      <c r="C65" s="66">
        <v>24.188494853554968</v>
      </c>
      <c r="D65" s="66">
        <v>23.362305607653539</v>
      </c>
      <c r="E65" s="77" t="s">
        <v>2</v>
      </c>
    </row>
    <row r="66" spans="1:5" x14ac:dyDescent="0.25">
      <c r="A66" s="67"/>
      <c r="B66" s="68" t="s">
        <v>78</v>
      </c>
      <c r="C66" s="66">
        <v>26.185710024949412</v>
      </c>
      <c r="D66" s="66">
        <v>25.291303318377224</v>
      </c>
      <c r="E66" s="77" t="s">
        <v>2</v>
      </c>
    </row>
    <row r="67" spans="1:5" x14ac:dyDescent="0.25">
      <c r="A67" s="67"/>
      <c r="B67" s="68" t="s">
        <v>79</v>
      </c>
      <c r="C67" s="66">
        <v>26.190238857537608</v>
      </c>
      <c r="D67" s="66">
        <v>25.295677462845983</v>
      </c>
      <c r="E67" s="77" t="s">
        <v>2</v>
      </c>
    </row>
    <row r="68" spans="1:5" x14ac:dyDescent="0.25">
      <c r="A68" s="67"/>
      <c r="B68" s="68" t="s">
        <v>68</v>
      </c>
      <c r="C68" s="66">
        <v>25.089732538605979</v>
      </c>
      <c r="D68" s="66">
        <v>24.232760356937018</v>
      </c>
      <c r="E68" s="77" t="s">
        <v>2</v>
      </c>
    </row>
    <row r="69" spans="1:5" x14ac:dyDescent="0.25">
      <c r="A69" s="122">
        <v>1990</v>
      </c>
      <c r="B69" s="123"/>
      <c r="C69" s="66"/>
      <c r="D69" s="66"/>
      <c r="E69" s="77"/>
    </row>
    <row r="70" spans="1:5" x14ac:dyDescent="0.25">
      <c r="A70" s="67"/>
      <c r="B70" s="68" t="s">
        <v>73</v>
      </c>
      <c r="C70" s="66">
        <v>25.021800049783032</v>
      </c>
      <c r="D70" s="66">
        <v>24.1671481899056</v>
      </c>
      <c r="E70" s="77" t="s">
        <v>2</v>
      </c>
    </row>
    <row r="71" spans="1:5" x14ac:dyDescent="0.25">
      <c r="A71" s="67"/>
      <c r="B71" s="68" t="s">
        <v>74</v>
      </c>
      <c r="C71" s="66">
        <v>23.545400626031132</v>
      </c>
      <c r="D71" s="66">
        <v>22.741177093089451</v>
      </c>
      <c r="E71" s="77" t="s">
        <v>2</v>
      </c>
    </row>
    <row r="72" spans="1:5" x14ac:dyDescent="0.25">
      <c r="A72" s="67"/>
      <c r="B72" s="68" t="s">
        <v>71</v>
      </c>
      <c r="C72" s="66">
        <v>24.899521569901744</v>
      </c>
      <c r="D72" s="66">
        <v>24.049046289249045</v>
      </c>
      <c r="E72" s="77" t="s">
        <v>2</v>
      </c>
    </row>
    <row r="73" spans="1:5" x14ac:dyDescent="0.25">
      <c r="A73" s="67"/>
      <c r="B73" s="68" t="s">
        <v>75</v>
      </c>
      <c r="C73" s="66">
        <v>27.413023656350539</v>
      </c>
      <c r="D73" s="66">
        <v>26.476696469411507</v>
      </c>
      <c r="E73" s="77" t="s">
        <v>2</v>
      </c>
    </row>
    <row r="74" spans="1:5" x14ac:dyDescent="0.25">
      <c r="A74" s="67"/>
      <c r="B74" s="68" t="s">
        <v>63</v>
      </c>
      <c r="C74" s="66">
        <v>24.596089786492612</v>
      </c>
      <c r="D74" s="66">
        <v>23.75597860984205</v>
      </c>
      <c r="E74" s="77" t="s">
        <v>2</v>
      </c>
    </row>
    <row r="75" spans="1:5" x14ac:dyDescent="0.25">
      <c r="A75" s="67"/>
      <c r="B75" s="68" t="s">
        <v>70</v>
      </c>
      <c r="C75" s="66">
        <v>24.596089786492612</v>
      </c>
      <c r="D75" s="66">
        <v>23.75597860984205</v>
      </c>
      <c r="E75" s="77" t="s">
        <v>2</v>
      </c>
    </row>
    <row r="76" spans="1:5" x14ac:dyDescent="0.25">
      <c r="A76" s="67"/>
      <c r="B76" s="68" t="s">
        <v>76</v>
      </c>
      <c r="C76" s="66">
        <v>27.363206497880384</v>
      </c>
      <c r="D76" s="66">
        <v>26.428580880255144</v>
      </c>
      <c r="E76" s="77" t="s">
        <v>2</v>
      </c>
    </row>
    <row r="77" spans="1:5" x14ac:dyDescent="0.25">
      <c r="A77" s="67"/>
      <c r="B77" s="68" t="s">
        <v>77</v>
      </c>
      <c r="C77" s="66">
        <v>24.279071505318889</v>
      </c>
      <c r="D77" s="66">
        <v>23.449788497028763</v>
      </c>
      <c r="E77" s="77" t="s">
        <v>2</v>
      </c>
    </row>
    <row r="78" spans="1:5" x14ac:dyDescent="0.25">
      <c r="A78" s="67"/>
      <c r="B78" s="68" t="s">
        <v>69</v>
      </c>
      <c r="C78" s="66">
        <v>24.822531415902414</v>
      </c>
      <c r="D78" s="66">
        <v>23.974685833280109</v>
      </c>
      <c r="E78" s="77" t="s">
        <v>2</v>
      </c>
    </row>
    <row r="79" spans="1:5" x14ac:dyDescent="0.25">
      <c r="A79" s="67"/>
      <c r="B79" s="68" t="s">
        <v>78</v>
      </c>
      <c r="C79" s="66">
        <v>28.98452856445456</v>
      </c>
      <c r="D79" s="66">
        <v>27.994524600071646</v>
      </c>
      <c r="E79" s="77" t="s">
        <v>2</v>
      </c>
    </row>
    <row r="80" spans="1:5" x14ac:dyDescent="0.25">
      <c r="A80" s="67"/>
      <c r="B80" s="68" t="s">
        <v>79</v>
      </c>
      <c r="C80" s="66">
        <v>27.059774714471253</v>
      </c>
      <c r="D80" s="66">
        <v>26.135513200848138</v>
      </c>
      <c r="E80" s="77" t="s">
        <v>2</v>
      </c>
    </row>
    <row r="81" spans="1:5" x14ac:dyDescent="0.25">
      <c r="A81" s="67"/>
      <c r="B81" s="68" t="s">
        <v>68</v>
      </c>
      <c r="C81" s="66">
        <v>26.724641102944741</v>
      </c>
      <c r="D81" s="66">
        <v>25.811826510159808</v>
      </c>
      <c r="E81" s="77" t="s">
        <v>2</v>
      </c>
    </row>
    <row r="82" spans="1:5" x14ac:dyDescent="0.25">
      <c r="A82" s="122">
        <v>1991</v>
      </c>
      <c r="B82" s="123"/>
      <c r="C82" s="66"/>
      <c r="D82" s="66"/>
      <c r="E82" s="77"/>
    </row>
    <row r="83" spans="1:5" x14ac:dyDescent="0.25">
      <c r="A83" s="67"/>
      <c r="B83" s="68" t="s">
        <v>73</v>
      </c>
      <c r="C83" s="66">
        <v>26.493670640946743</v>
      </c>
      <c r="D83" s="66">
        <v>25.588745142252989</v>
      </c>
      <c r="E83" s="77" t="s">
        <v>2</v>
      </c>
    </row>
    <row r="84" spans="1:5" x14ac:dyDescent="0.25">
      <c r="A84" s="67"/>
      <c r="B84" s="68" t="s">
        <v>74</v>
      </c>
      <c r="C84" s="66">
        <v>28.730913939515577</v>
      </c>
      <c r="D84" s="66">
        <v>27.749572509821018</v>
      </c>
      <c r="E84" s="77" t="s">
        <v>2</v>
      </c>
    </row>
    <row r="85" spans="1:5" x14ac:dyDescent="0.25">
      <c r="A85" s="67"/>
      <c r="B85" s="68" t="s">
        <v>71</v>
      </c>
      <c r="C85" s="66">
        <v>29.68649761562494</v>
      </c>
      <c r="D85" s="66">
        <v>28.672516992729623</v>
      </c>
      <c r="E85" s="77" t="s">
        <v>2</v>
      </c>
    </row>
    <row r="86" spans="1:5" x14ac:dyDescent="0.25">
      <c r="A86" s="67"/>
      <c r="B86" s="68" t="s">
        <v>75</v>
      </c>
      <c r="C86" s="66">
        <v>29.278902682687306</v>
      </c>
      <c r="D86" s="66">
        <v>28.27884399054113</v>
      </c>
      <c r="E86" s="77" t="s">
        <v>2</v>
      </c>
    </row>
    <row r="87" spans="1:5" x14ac:dyDescent="0.25">
      <c r="A87" s="67"/>
      <c r="B87" s="68" t="s">
        <v>63</v>
      </c>
      <c r="C87" s="66">
        <v>30.578677635499556</v>
      </c>
      <c r="D87" s="66">
        <v>29.534223453075587</v>
      </c>
      <c r="E87" s="77" t="s">
        <v>2</v>
      </c>
    </row>
    <row r="88" spans="1:5" x14ac:dyDescent="0.25">
      <c r="A88" s="67"/>
      <c r="B88" s="68" t="s">
        <v>70</v>
      </c>
      <c r="C88" s="66">
        <v>31.77428943878331</v>
      </c>
      <c r="D88" s="66">
        <v>30.688997592828539</v>
      </c>
      <c r="E88" s="77" t="s">
        <v>2</v>
      </c>
    </row>
    <row r="89" spans="1:5" x14ac:dyDescent="0.25">
      <c r="A89" s="67"/>
      <c r="B89" s="68" t="s">
        <v>76</v>
      </c>
      <c r="C89" s="66">
        <v>31.054205057260141</v>
      </c>
      <c r="D89" s="66">
        <v>29.993508622295511</v>
      </c>
      <c r="E89" s="77" t="s">
        <v>2</v>
      </c>
    </row>
    <row r="90" spans="1:5" x14ac:dyDescent="0.25">
      <c r="A90" s="67"/>
      <c r="B90" s="68" t="s">
        <v>77</v>
      </c>
      <c r="C90" s="66">
        <v>28.441068653871032</v>
      </c>
      <c r="D90" s="66">
        <v>27.4696272638203</v>
      </c>
      <c r="E90" s="77" t="s">
        <v>2</v>
      </c>
    </row>
    <row r="91" spans="1:5" x14ac:dyDescent="0.25">
      <c r="A91" s="67"/>
      <c r="B91" s="68" t="s">
        <v>69</v>
      </c>
      <c r="C91" s="66">
        <v>29.283431515275492</v>
      </c>
      <c r="D91" s="66">
        <v>28.283218135009879</v>
      </c>
      <c r="E91" s="77" t="s">
        <v>2</v>
      </c>
    </row>
    <row r="92" spans="1:5" x14ac:dyDescent="0.25">
      <c r="A92" s="67"/>
      <c r="B92" s="68" t="s">
        <v>78</v>
      </c>
      <c r="C92" s="66">
        <v>29.025288057748323</v>
      </c>
      <c r="D92" s="66">
        <v>28.033891900290499</v>
      </c>
      <c r="E92" s="77" t="s">
        <v>2</v>
      </c>
    </row>
    <row r="93" spans="1:5" x14ac:dyDescent="0.25">
      <c r="A93" s="67"/>
      <c r="B93" s="68" t="s">
        <v>79</v>
      </c>
      <c r="C93" s="66">
        <v>30.755302106439203</v>
      </c>
      <c r="D93" s="66">
        <v>29.704815087357268</v>
      </c>
      <c r="E93" s="77" t="s">
        <v>2</v>
      </c>
    </row>
    <row r="94" spans="1:5" x14ac:dyDescent="0.25">
      <c r="A94" s="67"/>
      <c r="B94" s="68" t="s">
        <v>68</v>
      </c>
      <c r="C94" s="66">
        <v>29.713670611154118</v>
      </c>
      <c r="D94" s="66">
        <v>28.698761859542198</v>
      </c>
      <c r="E94" s="77" t="s">
        <v>2</v>
      </c>
    </row>
    <row r="95" spans="1:5" x14ac:dyDescent="0.25">
      <c r="A95" s="122">
        <v>1992</v>
      </c>
      <c r="B95" s="123"/>
      <c r="C95" s="66"/>
      <c r="D95" s="66"/>
      <c r="E95" s="77"/>
    </row>
    <row r="96" spans="1:5" x14ac:dyDescent="0.25">
      <c r="A96" s="67"/>
      <c r="B96" s="68" t="s">
        <v>73</v>
      </c>
      <c r="C96" s="66">
        <v>36.366525683214078</v>
      </c>
      <c r="D96" s="66">
        <v>35.124380084152392</v>
      </c>
      <c r="E96" s="77" t="s">
        <v>2</v>
      </c>
    </row>
    <row r="97" spans="1:5" x14ac:dyDescent="0.25">
      <c r="A97" s="67"/>
      <c r="B97" s="68" t="s">
        <v>74</v>
      </c>
      <c r="C97" s="66">
        <v>32.109423050309815</v>
      </c>
      <c r="D97" s="66">
        <v>31.012684283516872</v>
      </c>
      <c r="E97" s="77" t="s">
        <v>2</v>
      </c>
    </row>
    <row r="98" spans="1:5" x14ac:dyDescent="0.25">
      <c r="A98" s="67"/>
      <c r="B98" s="68" t="s">
        <v>71</v>
      </c>
      <c r="C98" s="66">
        <v>33.377496175004708</v>
      </c>
      <c r="D98" s="66">
        <v>32.237444734770001</v>
      </c>
      <c r="E98" s="77" t="s">
        <v>2</v>
      </c>
    </row>
    <row r="99" spans="1:5" x14ac:dyDescent="0.25">
      <c r="A99" s="67"/>
      <c r="B99" s="68" t="s">
        <v>75</v>
      </c>
      <c r="C99" s="66">
        <v>32.199999702073733</v>
      </c>
      <c r="D99" s="66">
        <v>31.100167172892096</v>
      </c>
      <c r="E99" s="77" t="s">
        <v>2</v>
      </c>
    </row>
    <row r="100" spans="1:5" x14ac:dyDescent="0.25">
      <c r="A100" s="67"/>
      <c r="B100" s="68" t="s">
        <v>63</v>
      </c>
      <c r="C100" s="66">
        <v>34.76331894699269</v>
      </c>
      <c r="D100" s="66">
        <v>33.575932942210926</v>
      </c>
      <c r="E100" s="77" t="s">
        <v>2</v>
      </c>
    </row>
    <row r="101" spans="1:5" x14ac:dyDescent="0.25">
      <c r="A101" s="67"/>
      <c r="B101" s="68" t="s">
        <v>70</v>
      </c>
      <c r="C101" s="66">
        <v>41.221434217760219</v>
      </c>
      <c r="D101" s="66">
        <v>39.813462954664388</v>
      </c>
      <c r="E101" s="77" t="s">
        <v>2</v>
      </c>
    </row>
    <row r="102" spans="1:5" x14ac:dyDescent="0.25">
      <c r="A102" s="67"/>
      <c r="B102" s="68" t="s">
        <v>76</v>
      </c>
      <c r="C102" s="66">
        <v>37.593839314615209</v>
      </c>
      <c r="D102" s="66">
        <v>36.309773235186682</v>
      </c>
      <c r="E102" s="77" t="s">
        <v>2</v>
      </c>
    </row>
    <row r="103" spans="1:5" x14ac:dyDescent="0.25">
      <c r="A103" s="67"/>
      <c r="B103" s="68" t="s">
        <v>77</v>
      </c>
      <c r="C103" s="66">
        <v>34.609338638994018</v>
      </c>
      <c r="D103" s="66">
        <v>33.427212030273047</v>
      </c>
      <c r="E103" s="77" t="s">
        <v>2</v>
      </c>
    </row>
    <row r="104" spans="1:5" x14ac:dyDescent="0.25">
      <c r="A104" s="67"/>
      <c r="B104" s="68" t="s">
        <v>69</v>
      </c>
      <c r="C104" s="66">
        <v>31.62936679596104</v>
      </c>
      <c r="D104" s="66">
        <v>30.549024969828181</v>
      </c>
      <c r="E104" s="77" t="s">
        <v>2</v>
      </c>
    </row>
    <row r="105" spans="1:5" x14ac:dyDescent="0.25">
      <c r="A105" s="67"/>
      <c r="B105" s="68" t="s">
        <v>78</v>
      </c>
      <c r="C105" s="66">
        <v>35.175442712518525</v>
      </c>
      <c r="D105" s="66">
        <v>33.973980088868203</v>
      </c>
      <c r="E105" s="77" t="s">
        <v>2</v>
      </c>
    </row>
    <row r="106" spans="1:5" x14ac:dyDescent="0.25">
      <c r="A106" s="67"/>
      <c r="B106" s="68" t="s">
        <v>79</v>
      </c>
      <c r="C106" s="66">
        <v>32.136596045838985</v>
      </c>
      <c r="D106" s="66">
        <v>31.03892915032943</v>
      </c>
      <c r="E106" s="77" t="s">
        <v>2</v>
      </c>
    </row>
    <row r="107" spans="1:5" x14ac:dyDescent="0.25">
      <c r="A107" s="67"/>
      <c r="B107" s="68" t="s">
        <v>68</v>
      </c>
      <c r="C107" s="66">
        <v>33.440899831239449</v>
      </c>
      <c r="D107" s="66">
        <v>32.298682757332664</v>
      </c>
      <c r="E107" s="77" t="s">
        <v>2</v>
      </c>
    </row>
    <row r="108" spans="1:5" x14ac:dyDescent="0.25">
      <c r="A108" s="122">
        <v>1993</v>
      </c>
      <c r="B108" s="123"/>
      <c r="C108" s="66"/>
      <c r="D108" s="66"/>
      <c r="E108" s="77"/>
    </row>
    <row r="109" spans="1:5" x14ac:dyDescent="0.25">
      <c r="A109" s="67"/>
      <c r="B109" s="68" t="s">
        <v>73</v>
      </c>
      <c r="C109" s="66">
        <v>43.748522801973593</v>
      </c>
      <c r="D109" s="66">
        <v>42.254235568233135</v>
      </c>
      <c r="E109" s="77" t="s">
        <v>2</v>
      </c>
    </row>
    <row r="110" spans="1:5" x14ac:dyDescent="0.25">
      <c r="A110" s="67"/>
      <c r="B110" s="68" t="s">
        <v>74</v>
      </c>
      <c r="C110" s="66">
        <v>42.915217605745539</v>
      </c>
      <c r="D110" s="66">
        <v>41.449392985981085</v>
      </c>
      <c r="E110" s="77" t="s">
        <v>2</v>
      </c>
    </row>
    <row r="111" spans="1:5" x14ac:dyDescent="0.25">
      <c r="A111" s="67"/>
      <c r="B111" s="68" t="s">
        <v>71</v>
      </c>
      <c r="C111" s="66">
        <v>40.265850541650856</v>
      </c>
      <c r="D111" s="66">
        <v>38.890518471755783</v>
      </c>
      <c r="E111" s="77" t="s">
        <v>2</v>
      </c>
    </row>
    <row r="112" spans="1:5" x14ac:dyDescent="0.25">
      <c r="A112" s="67"/>
      <c r="B112" s="68" t="s">
        <v>75</v>
      </c>
      <c r="C112" s="66">
        <v>43.445091018564469</v>
      </c>
      <c r="D112" s="66">
        <v>41.961167888826147</v>
      </c>
      <c r="E112" s="77" t="s">
        <v>2</v>
      </c>
    </row>
    <row r="113" spans="1:5" x14ac:dyDescent="0.25">
      <c r="A113" s="67"/>
      <c r="B113" s="68" t="s">
        <v>63</v>
      </c>
      <c r="C113" s="66">
        <v>44.504837844202328</v>
      </c>
      <c r="D113" s="66">
        <v>42.984717694516249</v>
      </c>
      <c r="E113" s="77" t="s">
        <v>2</v>
      </c>
    </row>
    <row r="114" spans="1:5" x14ac:dyDescent="0.25">
      <c r="A114" s="67"/>
      <c r="B114" s="68" t="s">
        <v>70</v>
      </c>
      <c r="C114" s="66">
        <v>45.061884252550449</v>
      </c>
      <c r="D114" s="66">
        <v>43.522737464173886</v>
      </c>
      <c r="E114" s="77" t="s">
        <v>2</v>
      </c>
    </row>
    <row r="115" spans="1:5" x14ac:dyDescent="0.25">
      <c r="A115" s="67"/>
      <c r="B115" s="68" t="s">
        <v>76</v>
      </c>
      <c r="C115" s="66">
        <v>38.753220457193379</v>
      </c>
      <c r="D115" s="66">
        <v>37.429554219189534</v>
      </c>
      <c r="E115" s="77" t="s">
        <v>2</v>
      </c>
    </row>
    <row r="116" spans="1:5" x14ac:dyDescent="0.25">
      <c r="A116" s="67"/>
      <c r="B116" s="68" t="s">
        <v>77</v>
      </c>
      <c r="C116" s="66">
        <v>38.680759135782246</v>
      </c>
      <c r="D116" s="66">
        <v>37.35956790768936</v>
      </c>
      <c r="E116" s="77" t="s">
        <v>2</v>
      </c>
    </row>
    <row r="117" spans="1:5" x14ac:dyDescent="0.25">
      <c r="A117" s="67"/>
      <c r="B117" s="68" t="s">
        <v>69</v>
      </c>
      <c r="C117" s="66">
        <v>41.601856155168683</v>
      </c>
      <c r="D117" s="66">
        <v>40.180891090040333</v>
      </c>
      <c r="E117" s="77" t="s">
        <v>2</v>
      </c>
    </row>
    <row r="118" spans="1:5" x14ac:dyDescent="0.25">
      <c r="A118" s="67"/>
      <c r="B118" s="68" t="s">
        <v>78</v>
      </c>
      <c r="C118" s="66">
        <v>39.391785852129033</v>
      </c>
      <c r="D118" s="66">
        <v>38.04630858928487</v>
      </c>
      <c r="E118" s="77" t="s">
        <v>2</v>
      </c>
    </row>
    <row r="119" spans="1:5" x14ac:dyDescent="0.25">
      <c r="A119" s="67"/>
      <c r="B119" s="68" t="s">
        <v>79</v>
      </c>
      <c r="C119" s="66">
        <v>39.509535499422114</v>
      </c>
      <c r="D119" s="66">
        <v>38.160036345472662</v>
      </c>
      <c r="E119" s="77" t="s">
        <v>2</v>
      </c>
    </row>
    <row r="120" spans="1:5" x14ac:dyDescent="0.25">
      <c r="A120" s="67"/>
      <c r="B120" s="68" t="s">
        <v>68</v>
      </c>
      <c r="C120" s="66">
        <v>40.197918052827916</v>
      </c>
      <c r="D120" s="66">
        <v>38.824906304724365</v>
      </c>
      <c r="E120" s="77" t="s">
        <v>2</v>
      </c>
    </row>
    <row r="121" spans="1:5" x14ac:dyDescent="0.25">
      <c r="A121" s="122">
        <v>1994</v>
      </c>
      <c r="B121" s="123"/>
      <c r="C121" s="66"/>
      <c r="D121" s="66"/>
      <c r="E121" s="77"/>
    </row>
    <row r="122" spans="1:5" x14ac:dyDescent="0.25">
      <c r="A122" s="67"/>
      <c r="B122" s="68" t="s">
        <v>73</v>
      </c>
      <c r="C122" s="66">
        <v>42.113614237634827</v>
      </c>
      <c r="D122" s="66">
        <v>40.675169415010345</v>
      </c>
      <c r="E122" s="77" t="s">
        <v>2</v>
      </c>
    </row>
    <row r="123" spans="1:5" x14ac:dyDescent="0.25">
      <c r="A123" s="67"/>
      <c r="B123" s="68" t="s">
        <v>74</v>
      </c>
      <c r="C123" s="66">
        <v>42.860871614687177</v>
      </c>
      <c r="D123" s="66">
        <v>41.396903252355941</v>
      </c>
      <c r="E123" s="77" t="s">
        <v>2</v>
      </c>
    </row>
    <row r="124" spans="1:5" x14ac:dyDescent="0.25">
      <c r="A124" s="67"/>
      <c r="B124" s="68" t="s">
        <v>71</v>
      </c>
      <c r="C124" s="66">
        <v>43.612657824327719</v>
      </c>
      <c r="D124" s="66">
        <v>42.123011234170299</v>
      </c>
      <c r="E124" s="77" t="s">
        <v>2</v>
      </c>
    </row>
    <row r="125" spans="1:5" x14ac:dyDescent="0.25">
      <c r="A125" s="67"/>
      <c r="B125" s="68" t="s">
        <v>75</v>
      </c>
      <c r="C125" s="66">
        <v>41.787538291284719</v>
      </c>
      <c r="D125" s="66">
        <v>40.360231013259536</v>
      </c>
      <c r="E125" s="77" t="s">
        <v>2</v>
      </c>
    </row>
    <row r="126" spans="1:5" x14ac:dyDescent="0.25">
      <c r="A126" s="67"/>
      <c r="B126" s="68" t="s">
        <v>63</v>
      </c>
      <c r="C126" s="66">
        <v>43.888916612207673</v>
      </c>
      <c r="D126" s="66">
        <v>42.389834046764733</v>
      </c>
      <c r="E126" s="77" t="s">
        <v>2</v>
      </c>
    </row>
    <row r="127" spans="1:5" x14ac:dyDescent="0.25">
      <c r="A127" s="67"/>
      <c r="B127" s="68" t="s">
        <v>70</v>
      </c>
      <c r="C127" s="66">
        <v>42.018508753282717</v>
      </c>
      <c r="D127" s="66">
        <v>40.583312381166365</v>
      </c>
      <c r="E127" s="77" t="s">
        <v>2</v>
      </c>
    </row>
    <row r="128" spans="1:5" x14ac:dyDescent="0.25">
      <c r="A128" s="67"/>
      <c r="B128" s="68" t="s">
        <v>76</v>
      </c>
      <c r="C128" s="66">
        <v>41.058396244585154</v>
      </c>
      <c r="D128" s="66">
        <v>39.655993753788984</v>
      </c>
      <c r="E128" s="77" t="s">
        <v>2</v>
      </c>
    </row>
    <row r="129" spans="1:5" x14ac:dyDescent="0.25">
      <c r="A129" s="67"/>
      <c r="B129" s="68" t="s">
        <v>77</v>
      </c>
      <c r="C129" s="66">
        <v>42.226835052339737</v>
      </c>
      <c r="D129" s="66">
        <v>40.784523026729374</v>
      </c>
      <c r="E129" s="77" t="s">
        <v>2</v>
      </c>
    </row>
    <row r="130" spans="1:5" x14ac:dyDescent="0.25">
      <c r="A130" s="67"/>
      <c r="B130" s="68" t="s">
        <v>69</v>
      </c>
      <c r="C130" s="66">
        <v>40.74590679599963</v>
      </c>
      <c r="D130" s="66">
        <v>39.354177785444463</v>
      </c>
      <c r="E130" s="77" t="s">
        <v>2</v>
      </c>
    </row>
    <row r="131" spans="1:5" x14ac:dyDescent="0.25">
      <c r="A131" s="67"/>
      <c r="B131" s="68" t="s">
        <v>78</v>
      </c>
      <c r="C131" s="66">
        <v>40.927060099527473</v>
      </c>
      <c r="D131" s="66">
        <v>39.529143564194911</v>
      </c>
      <c r="E131" s="77" t="s">
        <v>2</v>
      </c>
    </row>
    <row r="132" spans="1:5" x14ac:dyDescent="0.25">
      <c r="A132" s="67"/>
      <c r="B132" s="68" t="s">
        <v>79</v>
      </c>
      <c r="C132" s="66">
        <v>41.484106507875588</v>
      </c>
      <c r="D132" s="66">
        <v>40.067163333852541</v>
      </c>
      <c r="E132" s="77" t="s">
        <v>2</v>
      </c>
    </row>
    <row r="133" spans="1:5" x14ac:dyDescent="0.25">
      <c r="A133" s="67"/>
      <c r="B133" s="68" t="s">
        <v>68</v>
      </c>
      <c r="C133" s="66">
        <v>52.217439741900165</v>
      </c>
      <c r="D133" s="66">
        <v>50.433885724816577</v>
      </c>
      <c r="E133" s="77" t="s">
        <v>2</v>
      </c>
    </row>
    <row r="134" spans="1:5" x14ac:dyDescent="0.25">
      <c r="A134" s="122">
        <v>1995</v>
      </c>
      <c r="B134" s="123"/>
      <c r="C134" s="66"/>
      <c r="D134" s="66"/>
      <c r="E134" s="77"/>
    </row>
    <row r="135" spans="1:5" x14ac:dyDescent="0.25">
      <c r="A135" s="67"/>
      <c r="B135" s="68" t="s">
        <v>73</v>
      </c>
      <c r="C135" s="66">
        <v>44.58635683078986</v>
      </c>
      <c r="D135" s="66">
        <v>43.063452294953954</v>
      </c>
      <c r="E135" s="77" t="s">
        <v>2</v>
      </c>
    </row>
    <row r="136" spans="1:5" x14ac:dyDescent="0.25">
      <c r="A136" s="67"/>
      <c r="B136" s="68" t="s">
        <v>74</v>
      </c>
      <c r="C136" s="66">
        <v>48.694007988283659</v>
      </c>
      <c r="D136" s="66">
        <v>47.030801328120361</v>
      </c>
      <c r="E136" s="77" t="s">
        <v>2</v>
      </c>
    </row>
    <row r="137" spans="1:5" x14ac:dyDescent="0.25">
      <c r="A137" s="67"/>
      <c r="B137" s="68" t="s">
        <v>71</v>
      </c>
      <c r="C137" s="66">
        <v>45.96312193760145</v>
      </c>
      <c r="D137" s="66">
        <v>44.393192213457361</v>
      </c>
      <c r="E137" s="77" t="s">
        <v>2</v>
      </c>
    </row>
    <row r="138" spans="1:5" x14ac:dyDescent="0.25">
      <c r="A138" s="67"/>
      <c r="B138" s="68" t="s">
        <v>75</v>
      </c>
      <c r="C138" s="66">
        <v>46.325428544657136</v>
      </c>
      <c r="D138" s="66">
        <v>44.743123770958263</v>
      </c>
      <c r="E138" s="77" t="s">
        <v>2</v>
      </c>
    </row>
    <row r="139" spans="1:5" x14ac:dyDescent="0.25">
      <c r="A139" s="67"/>
      <c r="B139" s="68" t="s">
        <v>63</v>
      </c>
      <c r="C139" s="66">
        <v>40.188860387651523</v>
      </c>
      <c r="D139" s="66">
        <v>38.81615801578684</v>
      </c>
      <c r="E139" s="77" t="s">
        <v>2</v>
      </c>
    </row>
    <row r="140" spans="1:5" x14ac:dyDescent="0.25">
      <c r="A140" s="67"/>
      <c r="B140" s="68" t="s">
        <v>70</v>
      </c>
      <c r="C140" s="66">
        <v>45.288325881960247</v>
      </c>
      <c r="D140" s="66">
        <v>43.741444687611946</v>
      </c>
      <c r="E140" s="77" t="s">
        <v>2</v>
      </c>
    </row>
    <row r="141" spans="1:5" x14ac:dyDescent="0.25">
      <c r="A141" s="67"/>
      <c r="B141" s="68" t="s">
        <v>76</v>
      </c>
      <c r="C141" s="66">
        <v>44.957721103021939</v>
      </c>
      <c r="D141" s="66">
        <v>43.422132141392375</v>
      </c>
      <c r="E141" s="77" t="s">
        <v>2</v>
      </c>
    </row>
    <row r="142" spans="1:5" x14ac:dyDescent="0.25">
      <c r="A142" s="67"/>
      <c r="B142" s="68" t="s">
        <v>77</v>
      </c>
      <c r="C142" s="66">
        <v>46.117102245600123</v>
      </c>
      <c r="D142" s="66">
        <v>44.541913125395247</v>
      </c>
      <c r="E142" s="77" t="s">
        <v>2</v>
      </c>
    </row>
    <row r="143" spans="1:5" x14ac:dyDescent="0.25">
      <c r="A143" s="67"/>
      <c r="B143" s="68" t="s">
        <v>69</v>
      </c>
      <c r="C143" s="66">
        <v>45.483065683252676</v>
      </c>
      <c r="D143" s="66">
        <v>43.929532899768681</v>
      </c>
      <c r="E143" s="77" t="s">
        <v>2</v>
      </c>
    </row>
    <row r="144" spans="1:5" x14ac:dyDescent="0.25">
      <c r="A144" s="67"/>
      <c r="B144" s="68" t="s">
        <v>78</v>
      </c>
      <c r="C144" s="66">
        <v>45.138874406549782</v>
      </c>
      <c r="D144" s="66">
        <v>43.597097920142829</v>
      </c>
      <c r="E144" s="77" t="s">
        <v>2</v>
      </c>
    </row>
    <row r="145" spans="1:5" x14ac:dyDescent="0.25">
      <c r="A145" s="67"/>
      <c r="B145" s="68" t="s">
        <v>79</v>
      </c>
      <c r="C145" s="66">
        <v>44.839971455728843</v>
      </c>
      <c r="D145" s="66">
        <v>43.308404385204589</v>
      </c>
      <c r="E145" s="77" t="s">
        <v>2</v>
      </c>
    </row>
    <row r="146" spans="1:5" x14ac:dyDescent="0.25">
      <c r="A146" s="67"/>
      <c r="B146" s="68" t="s">
        <v>68</v>
      </c>
      <c r="C146" s="66">
        <v>45.623459493486749</v>
      </c>
      <c r="D146" s="66">
        <v>44.065131378300272</v>
      </c>
      <c r="E146" s="77" t="s">
        <v>2</v>
      </c>
    </row>
    <row r="147" spans="1:5" x14ac:dyDescent="0.25">
      <c r="A147" s="122">
        <v>1996</v>
      </c>
      <c r="B147" s="123"/>
      <c r="C147" s="66"/>
      <c r="D147" s="66"/>
      <c r="E147" s="77"/>
    </row>
    <row r="148" spans="1:5" x14ac:dyDescent="0.25">
      <c r="A148" s="67"/>
      <c r="B148" s="68" t="s">
        <v>73</v>
      </c>
      <c r="C148" s="66">
        <v>46.991166935121953</v>
      </c>
      <c r="D148" s="66">
        <v>45.386123007866154</v>
      </c>
      <c r="E148" s="77" t="s">
        <v>2</v>
      </c>
    </row>
    <row r="149" spans="1:5" x14ac:dyDescent="0.25">
      <c r="A149" s="67"/>
      <c r="B149" s="68" t="s">
        <v>74</v>
      </c>
      <c r="C149" s="66">
        <v>48.168663408052922</v>
      </c>
      <c r="D149" s="66">
        <v>46.523400569744069</v>
      </c>
      <c r="E149" s="77" t="s">
        <v>2</v>
      </c>
    </row>
    <row r="150" spans="1:5" x14ac:dyDescent="0.25">
      <c r="A150" s="67"/>
      <c r="B150" s="68" t="s">
        <v>71</v>
      </c>
      <c r="C150" s="66">
        <v>46.1352175759529</v>
      </c>
      <c r="D150" s="66">
        <v>44.559409703270283</v>
      </c>
      <c r="E150" s="77" t="s">
        <v>2</v>
      </c>
    </row>
    <row r="151" spans="1:5" x14ac:dyDescent="0.25">
      <c r="A151" s="67"/>
      <c r="B151" s="68" t="s">
        <v>75</v>
      </c>
      <c r="C151" s="66">
        <v>48.481152856638445</v>
      </c>
      <c r="D151" s="66">
        <v>46.82521653808859</v>
      </c>
      <c r="E151" s="77" t="s">
        <v>2</v>
      </c>
    </row>
    <row r="152" spans="1:5" x14ac:dyDescent="0.25">
      <c r="A152" s="67"/>
      <c r="B152" s="68" t="s">
        <v>63</v>
      </c>
      <c r="C152" s="66">
        <v>46.868888455240651</v>
      </c>
      <c r="D152" s="66">
        <v>45.268021107209599</v>
      </c>
      <c r="E152" s="77" t="s">
        <v>2</v>
      </c>
    </row>
    <row r="153" spans="1:5" x14ac:dyDescent="0.25">
      <c r="A153" s="67"/>
      <c r="B153" s="68" t="s">
        <v>70</v>
      </c>
      <c r="C153" s="66">
        <v>48.39963387005092</v>
      </c>
      <c r="D153" s="66">
        <v>46.746481937650884</v>
      </c>
      <c r="E153" s="77" t="s">
        <v>2</v>
      </c>
    </row>
    <row r="154" spans="1:5" x14ac:dyDescent="0.25">
      <c r="A154" s="67"/>
      <c r="B154" s="68" t="s">
        <v>76</v>
      </c>
      <c r="C154" s="66">
        <v>48.21395173393487</v>
      </c>
      <c r="D154" s="66">
        <v>46.567142014431674</v>
      </c>
      <c r="E154" s="77" t="s">
        <v>2</v>
      </c>
    </row>
    <row r="155" spans="1:5" x14ac:dyDescent="0.25">
      <c r="A155" s="67"/>
      <c r="B155" s="68" t="s">
        <v>77</v>
      </c>
      <c r="C155" s="66">
        <v>48.440393363344683</v>
      </c>
      <c r="D155" s="66">
        <v>46.785849237869733</v>
      </c>
      <c r="E155" s="77" t="s">
        <v>2</v>
      </c>
    </row>
    <row r="156" spans="1:5" x14ac:dyDescent="0.25">
      <c r="A156" s="67"/>
      <c r="B156" s="68" t="s">
        <v>69</v>
      </c>
      <c r="C156" s="66">
        <v>48.598902503931541</v>
      </c>
      <c r="D156" s="66">
        <v>46.938944294276375</v>
      </c>
      <c r="E156" s="77" t="s">
        <v>2</v>
      </c>
    </row>
    <row r="157" spans="1:5" x14ac:dyDescent="0.25">
      <c r="A157" s="67"/>
      <c r="B157" s="68" t="s">
        <v>78</v>
      </c>
      <c r="C157" s="66">
        <v>48.639661997225303</v>
      </c>
      <c r="D157" s="66">
        <v>46.978311594495224</v>
      </c>
      <c r="E157" s="77" t="s">
        <v>2</v>
      </c>
    </row>
    <row r="158" spans="1:5" x14ac:dyDescent="0.25">
      <c r="A158" s="67"/>
      <c r="B158" s="68" t="s">
        <v>79</v>
      </c>
      <c r="C158" s="66">
        <v>48.866103626635102</v>
      </c>
      <c r="D158" s="66">
        <v>47.197018817933291</v>
      </c>
      <c r="E158" s="77" t="s">
        <v>2</v>
      </c>
    </row>
    <row r="159" spans="1:5" x14ac:dyDescent="0.25">
      <c r="A159" s="67"/>
      <c r="B159" s="68" t="s">
        <v>68</v>
      </c>
      <c r="C159" s="66">
        <v>49.305400387690121</v>
      </c>
      <c r="D159" s="66">
        <v>47.621310831403122</v>
      </c>
      <c r="E159" s="77" t="s">
        <v>2</v>
      </c>
    </row>
    <row r="160" spans="1:5" x14ac:dyDescent="0.25">
      <c r="A160" s="122">
        <v>1997</v>
      </c>
      <c r="B160" s="123"/>
      <c r="C160" s="66"/>
      <c r="D160" s="66"/>
      <c r="E160" s="77"/>
    </row>
    <row r="161" spans="1:5" x14ac:dyDescent="0.25">
      <c r="A161" s="67"/>
      <c r="B161" s="68" t="s">
        <v>73</v>
      </c>
      <c r="C161" s="66">
        <v>54.667887324531769</v>
      </c>
      <c r="D161" s="66">
        <v>52.800635109082691</v>
      </c>
      <c r="E161" s="77" t="s">
        <v>2</v>
      </c>
    </row>
    <row r="162" spans="1:5" x14ac:dyDescent="0.25">
      <c r="A162" s="67"/>
      <c r="B162" s="68" t="s">
        <v>74</v>
      </c>
      <c r="C162" s="66">
        <v>51.246694823804809</v>
      </c>
      <c r="D162" s="66">
        <v>49.496297851700646</v>
      </c>
      <c r="E162" s="77" t="s">
        <v>2</v>
      </c>
    </row>
    <row r="163" spans="1:5" x14ac:dyDescent="0.25">
      <c r="A163" s="67"/>
      <c r="B163" s="68" t="s">
        <v>71</v>
      </c>
      <c r="C163" s="66">
        <v>51.248751264945483</v>
      </c>
      <c r="D163" s="66">
        <v>49.498284052441257</v>
      </c>
      <c r="E163" s="77" t="s">
        <v>2</v>
      </c>
    </row>
    <row r="164" spans="1:5" x14ac:dyDescent="0.25">
      <c r="A164" s="67"/>
      <c r="B164" s="68" t="s">
        <v>75</v>
      </c>
      <c r="C164" s="66">
        <v>50.161945635669611</v>
      </c>
      <c r="D164" s="66">
        <v>48.448599671458396</v>
      </c>
      <c r="E164" s="77" t="s">
        <v>2</v>
      </c>
    </row>
    <row r="165" spans="1:5" x14ac:dyDescent="0.25">
      <c r="A165" s="67"/>
      <c r="B165" s="68" t="s">
        <v>63</v>
      </c>
      <c r="C165" s="66">
        <v>52.366248930445025</v>
      </c>
      <c r="D165" s="66">
        <v>50.57761214355655</v>
      </c>
      <c r="E165" s="77" t="s">
        <v>2</v>
      </c>
    </row>
    <row r="166" spans="1:5" x14ac:dyDescent="0.25">
      <c r="A166" s="67"/>
      <c r="B166" s="68" t="s">
        <v>70</v>
      </c>
      <c r="C166" s="66">
        <v>47.81248036717821</v>
      </c>
      <c r="D166" s="66">
        <v>46.179383420121574</v>
      </c>
      <c r="E166" s="77" t="s">
        <v>2</v>
      </c>
    </row>
    <row r="167" spans="1:5" x14ac:dyDescent="0.25">
      <c r="A167" s="67"/>
      <c r="B167" s="68" t="s">
        <v>76</v>
      </c>
      <c r="C167" s="66">
        <v>51.990647534958214</v>
      </c>
      <c r="D167" s="66">
        <v>50.214839898274235</v>
      </c>
      <c r="E167" s="77" t="s">
        <v>2</v>
      </c>
    </row>
    <row r="168" spans="1:5" x14ac:dyDescent="0.25">
      <c r="A168" s="67"/>
      <c r="B168" s="68" t="s">
        <v>77</v>
      </c>
      <c r="C168" s="66">
        <v>50.459871759946076</v>
      </c>
      <c r="D168" s="66">
        <v>48.736349744622927</v>
      </c>
      <c r="E168" s="77" t="s">
        <v>2</v>
      </c>
    </row>
    <row r="169" spans="1:5" x14ac:dyDescent="0.25">
      <c r="A169" s="67"/>
      <c r="B169" s="68" t="s">
        <v>69</v>
      </c>
      <c r="C169" s="66">
        <v>51.266858112862515</v>
      </c>
      <c r="D169" s="66">
        <v>49.51577243760908</v>
      </c>
      <c r="E169" s="77" t="s">
        <v>2</v>
      </c>
    </row>
    <row r="170" spans="1:5" x14ac:dyDescent="0.25">
      <c r="A170" s="67"/>
      <c r="B170" s="68" t="s">
        <v>78</v>
      </c>
      <c r="C170" s="66">
        <v>52.823452237169533</v>
      </c>
      <c r="D170" s="66">
        <v>51.019199081528342</v>
      </c>
      <c r="E170" s="77" t="s">
        <v>2</v>
      </c>
    </row>
    <row r="171" spans="1:5" x14ac:dyDescent="0.25">
      <c r="A171" s="51"/>
      <c r="B171" s="68" t="s">
        <v>79</v>
      </c>
      <c r="C171" s="66">
        <v>51.177862859211309</v>
      </c>
      <c r="D171" s="66">
        <v>49.429816931653967</v>
      </c>
      <c r="E171" s="77" t="s">
        <v>2</v>
      </c>
    </row>
    <row r="172" spans="1:5" x14ac:dyDescent="0.25">
      <c r="A172" s="51"/>
      <c r="B172" s="68" t="s">
        <v>68</v>
      </c>
      <c r="C172" s="66">
        <v>55.589956656088333</v>
      </c>
      <c r="D172" s="66">
        <v>53.691209973111633</v>
      </c>
      <c r="E172" s="77" t="s">
        <v>2</v>
      </c>
    </row>
    <row r="173" spans="1:5" x14ac:dyDescent="0.25">
      <c r="A173" s="122">
        <v>1998</v>
      </c>
      <c r="B173" s="123"/>
      <c r="C173" s="66"/>
      <c r="D173" s="66"/>
      <c r="E173" s="78"/>
    </row>
    <row r="174" spans="1:5" ht="15" customHeight="1" x14ac:dyDescent="0.25">
      <c r="A174" s="67"/>
      <c r="B174" s="68" t="s">
        <v>73</v>
      </c>
      <c r="C174" s="66">
        <v>52.016796130508737</v>
      </c>
      <c r="D174" s="66">
        <v>50.24009535481094</v>
      </c>
      <c r="E174" s="77" t="s">
        <v>2</v>
      </c>
    </row>
    <row r="175" spans="1:5" ht="15" customHeight="1" x14ac:dyDescent="0.25">
      <c r="A175" s="51"/>
      <c r="B175" s="68" t="s">
        <v>74</v>
      </c>
      <c r="C175" s="66">
        <v>54.533362364576099</v>
      </c>
      <c r="D175" s="66">
        <v>52.670705022677176</v>
      </c>
      <c r="E175" s="77" t="s">
        <v>2</v>
      </c>
    </row>
    <row r="176" spans="1:5" ht="15" customHeight="1" x14ac:dyDescent="0.25">
      <c r="A176" s="51"/>
      <c r="B176" s="68" t="s">
        <v>71</v>
      </c>
      <c r="C176" s="66">
        <v>49.813415106534734</v>
      </c>
      <c r="D176" s="66">
        <v>48.11197365216519</v>
      </c>
      <c r="E176" s="77" t="s">
        <v>2</v>
      </c>
    </row>
    <row r="177" spans="1:9" ht="15" customHeight="1" x14ac:dyDescent="0.25">
      <c r="A177" s="51"/>
      <c r="B177" s="68" t="s">
        <v>75</v>
      </c>
      <c r="C177" s="66">
        <v>51.211283927369557</v>
      </c>
      <c r="D177" s="66">
        <v>49.46209646011468</v>
      </c>
      <c r="E177" s="77" t="s">
        <v>2</v>
      </c>
    </row>
    <row r="178" spans="1:9" ht="16.5" customHeight="1" x14ac:dyDescent="0.25">
      <c r="A178" s="53"/>
      <c r="B178" s="68" t="s">
        <v>63</v>
      </c>
      <c r="C178" s="66">
        <v>49.027607647419828</v>
      </c>
      <c r="D178" s="66">
        <v>47.353006460541117</v>
      </c>
      <c r="E178" s="77" t="s">
        <v>2</v>
      </c>
      <c r="H178" s="48"/>
      <c r="I178" s="48"/>
    </row>
    <row r="179" spans="1:9" ht="16.5" customHeight="1" x14ac:dyDescent="0.25">
      <c r="A179" s="189"/>
      <c r="B179" s="68" t="s">
        <v>70</v>
      </c>
      <c r="C179" s="66">
        <v>50.454971141989702</v>
      </c>
      <c r="D179" s="66">
        <v>48.731616513594858</v>
      </c>
      <c r="E179" s="77" t="s">
        <v>2</v>
      </c>
    </row>
    <row r="180" spans="1:9" ht="16.5" customHeight="1" x14ac:dyDescent="0.25">
      <c r="A180" s="189"/>
      <c r="B180" s="68" t="s">
        <v>76</v>
      </c>
      <c r="C180" s="66">
        <v>51.968910199010779</v>
      </c>
      <c r="D180" s="66">
        <v>50.193845029078155</v>
      </c>
      <c r="E180" s="77" t="s">
        <v>2</v>
      </c>
      <c r="H180" s="54"/>
      <c r="I180" s="54"/>
    </row>
    <row r="181" spans="1:9" ht="16.5" customHeight="1" x14ac:dyDescent="0.25">
      <c r="A181" s="189"/>
      <c r="B181" s="68" t="s">
        <v>77</v>
      </c>
      <c r="C181" s="66">
        <v>50.326883199929384</v>
      </c>
      <c r="D181" s="66">
        <v>48.60790358043446</v>
      </c>
      <c r="E181" s="77" t="s">
        <v>2</v>
      </c>
      <c r="H181" s="54"/>
      <c r="I181" s="54"/>
    </row>
    <row r="182" spans="1:9" ht="16.5" customHeight="1" x14ac:dyDescent="0.25">
      <c r="A182" s="189"/>
      <c r="B182" s="68" t="s">
        <v>69</v>
      </c>
      <c r="C182" s="66">
        <v>50.81984648286705</v>
      </c>
      <c r="D182" s="66">
        <v>49.084029066499966</v>
      </c>
      <c r="E182" s="77" t="s">
        <v>2</v>
      </c>
      <c r="H182" s="54"/>
      <c r="I182" s="54"/>
    </row>
    <row r="183" spans="1:9" ht="16.5" customHeight="1" x14ac:dyDescent="0.25">
      <c r="A183" s="189"/>
      <c r="B183" s="68" t="s">
        <v>78</v>
      </c>
      <c r="C183" s="66">
        <v>50.061510261728138</v>
      </c>
      <c r="D183" s="66">
        <v>48.351594797279752</v>
      </c>
      <c r="E183" s="77" t="s">
        <v>2</v>
      </c>
      <c r="H183" s="54"/>
      <c r="I183" s="54"/>
    </row>
    <row r="184" spans="1:9" ht="16.5" customHeight="1" x14ac:dyDescent="0.25">
      <c r="A184" s="189"/>
      <c r="B184" s="68" t="s">
        <v>79</v>
      </c>
      <c r="C184" s="66">
        <v>51.45917857842359</v>
      </c>
      <c r="D184" s="66">
        <v>49.701523949567417</v>
      </c>
      <c r="E184" s="77" t="s">
        <v>2</v>
      </c>
      <c r="H184" s="54"/>
      <c r="I184" s="54"/>
    </row>
    <row r="185" spans="1:9" ht="16.5" customHeight="1" x14ac:dyDescent="0.25">
      <c r="A185" s="189"/>
      <c r="B185" s="68" t="s">
        <v>68</v>
      </c>
      <c r="C185" s="66">
        <v>50.40111620777121</v>
      </c>
      <c r="D185" s="66">
        <v>48.679601064129741</v>
      </c>
      <c r="E185" s="77" t="s">
        <v>2</v>
      </c>
      <c r="H185" s="54"/>
      <c r="I185" s="54"/>
    </row>
    <row r="186" spans="1:9" ht="16.5" customHeight="1" x14ac:dyDescent="0.25">
      <c r="A186" s="122">
        <v>1999</v>
      </c>
      <c r="B186" s="123"/>
      <c r="C186" s="66"/>
      <c r="D186" s="66"/>
      <c r="E186" s="52"/>
      <c r="H186" s="54"/>
      <c r="I186" s="54"/>
    </row>
    <row r="187" spans="1:9" ht="15" customHeight="1" x14ac:dyDescent="0.25">
      <c r="A187" s="67"/>
      <c r="B187" s="68" t="s">
        <v>73</v>
      </c>
      <c r="C187" s="66">
        <v>51.534756046021798</v>
      </c>
      <c r="D187" s="66">
        <v>49.774519971261682</v>
      </c>
      <c r="E187" s="77" t="s">
        <v>2</v>
      </c>
      <c r="H187" s="48"/>
      <c r="I187" s="48"/>
    </row>
    <row r="188" spans="1:9" ht="15" customHeight="1" x14ac:dyDescent="0.25">
      <c r="A188" s="67"/>
      <c r="B188" s="68" t="s">
        <v>74</v>
      </c>
      <c r="C188" s="66">
        <v>51.417837445413141</v>
      </c>
      <c r="D188" s="66">
        <v>49.661594876286742</v>
      </c>
      <c r="E188" s="77" t="s">
        <v>2</v>
      </c>
      <c r="H188" s="48"/>
      <c r="I188" s="48"/>
    </row>
    <row r="189" spans="1:9" ht="15" customHeight="1" x14ac:dyDescent="0.25">
      <c r="A189" s="67"/>
      <c r="B189" s="68" t="s">
        <v>71</v>
      </c>
      <c r="C189" s="66">
        <v>53.107954662011338</v>
      </c>
      <c r="D189" s="66">
        <v>51.293983959029553</v>
      </c>
      <c r="E189" s="77" t="s">
        <v>2</v>
      </c>
      <c r="H189" s="48"/>
      <c r="I189" s="48"/>
    </row>
    <row r="190" spans="1:9" ht="15" customHeight="1" x14ac:dyDescent="0.25">
      <c r="A190" s="67"/>
      <c r="B190" s="68" t="s">
        <v>75</v>
      </c>
      <c r="C190" s="66">
        <v>56.831682161016694</v>
      </c>
      <c r="D190" s="66">
        <v>54.890522741540906</v>
      </c>
      <c r="E190" s="77" t="s">
        <v>2</v>
      </c>
      <c r="H190" s="48"/>
      <c r="I190" s="48"/>
    </row>
    <row r="191" spans="1:9" ht="15" customHeight="1" x14ac:dyDescent="0.25">
      <c r="A191" s="67"/>
      <c r="B191" s="68" t="s">
        <v>63</v>
      </c>
      <c r="C191" s="66">
        <v>53.820414718137002</v>
      </c>
      <c r="D191" s="66">
        <v>51.982109022834734</v>
      </c>
      <c r="E191" s="77" t="s">
        <v>2</v>
      </c>
      <c r="H191" s="48"/>
      <c r="I191" s="48"/>
    </row>
    <row r="192" spans="1:9" ht="15" customHeight="1" x14ac:dyDescent="0.25">
      <c r="A192" s="67"/>
      <c r="B192" s="68" t="s">
        <v>70</v>
      </c>
      <c r="C192" s="66">
        <v>51.446973064172155</v>
      </c>
      <c r="D192" s="66">
        <v>49.689735330400865</v>
      </c>
      <c r="E192" s="77" t="s">
        <v>2</v>
      </c>
      <c r="H192" s="48"/>
      <c r="I192" s="48"/>
    </row>
    <row r="193" spans="1:9" ht="15" customHeight="1" x14ac:dyDescent="0.25">
      <c r="A193" s="67"/>
      <c r="B193" s="68" t="s">
        <v>76</v>
      </c>
      <c r="C193" s="66">
        <v>51.392563393266869</v>
      </c>
      <c r="D193" s="66">
        <v>49.637184091996112</v>
      </c>
      <c r="E193" s="77" t="s">
        <v>2</v>
      </c>
      <c r="H193" s="48"/>
      <c r="I193" s="48"/>
    </row>
    <row r="194" spans="1:9" ht="15" customHeight="1" x14ac:dyDescent="0.25">
      <c r="A194" s="67"/>
      <c r="B194" s="68" t="s">
        <v>77</v>
      </c>
      <c r="C194" s="66">
        <v>51.610057313335169</v>
      </c>
      <c r="D194" s="66">
        <v>49.847249226648152</v>
      </c>
      <c r="E194" s="77" t="s">
        <v>2</v>
      </c>
      <c r="H194" s="48"/>
      <c r="I194" s="48"/>
    </row>
    <row r="195" spans="1:9" ht="15" customHeight="1" x14ac:dyDescent="0.25">
      <c r="A195" s="67"/>
      <c r="B195" s="68" t="s">
        <v>69</v>
      </c>
      <c r="C195" s="66">
        <v>50.505597953262374</v>
      </c>
      <c r="D195" s="66">
        <v>48.780514100817797</v>
      </c>
      <c r="E195" s="77" t="s">
        <v>2</v>
      </c>
      <c r="H195" s="48"/>
      <c r="I195" s="48"/>
    </row>
    <row r="196" spans="1:9" ht="15" customHeight="1" x14ac:dyDescent="0.25">
      <c r="A196" s="55"/>
      <c r="B196" s="68" t="s">
        <v>78</v>
      </c>
      <c r="C196" s="66">
        <v>55.015453708168508</v>
      </c>
      <c r="D196" s="66">
        <v>53.136329914511023</v>
      </c>
      <c r="E196" s="77" t="s">
        <v>2</v>
      </c>
      <c r="H196" s="54"/>
      <c r="I196" s="54"/>
    </row>
    <row r="197" spans="1:9" ht="15" customHeight="1" x14ac:dyDescent="0.25">
      <c r="A197" s="55"/>
      <c r="B197" s="68" t="s">
        <v>79</v>
      </c>
      <c r="C197" s="66">
        <v>51.425928955009624</v>
      </c>
      <c r="D197" s="66">
        <v>49.669410009934573</v>
      </c>
      <c r="E197" s="77" t="s">
        <v>2</v>
      </c>
      <c r="H197" s="76"/>
      <c r="I197" s="76"/>
    </row>
    <row r="198" spans="1:9" ht="15" customHeight="1" x14ac:dyDescent="0.25">
      <c r="A198" s="55"/>
      <c r="B198" s="68" t="s">
        <v>68</v>
      </c>
      <c r="C198" s="66">
        <v>52.065159511104007</v>
      </c>
      <c r="D198" s="66">
        <v>50.286806821751171</v>
      </c>
      <c r="E198" s="77" t="s">
        <v>2</v>
      </c>
      <c r="H198" s="48"/>
      <c r="I198" s="48"/>
    </row>
    <row r="199" spans="1:9" ht="15" customHeight="1" x14ac:dyDescent="0.25">
      <c r="A199" s="122">
        <v>2000</v>
      </c>
      <c r="B199" s="123"/>
      <c r="C199" s="66"/>
      <c r="D199" s="66"/>
      <c r="E199" s="52"/>
      <c r="H199" s="48"/>
      <c r="I199" s="48"/>
    </row>
    <row r="200" spans="1:9" ht="15" customHeight="1" x14ac:dyDescent="0.25">
      <c r="A200" s="67"/>
      <c r="B200" s="68" t="s">
        <v>73</v>
      </c>
      <c r="C200" s="66">
        <v>50.230337242241148</v>
      </c>
      <c r="D200" s="66">
        <v>48.514655274479431</v>
      </c>
      <c r="E200" s="77" t="s">
        <v>2</v>
      </c>
      <c r="H200" s="48"/>
      <c r="I200" s="48"/>
    </row>
    <row r="201" spans="1:9" ht="15" customHeight="1" x14ac:dyDescent="0.25">
      <c r="A201" s="67"/>
      <c r="B201" s="68" t="s">
        <v>74</v>
      </c>
      <c r="C201" s="66">
        <v>49.941771800904874</v>
      </c>
      <c r="D201" s="66">
        <v>48.235946158053572</v>
      </c>
      <c r="E201" s="77" t="s">
        <v>2</v>
      </c>
      <c r="H201" s="48"/>
      <c r="I201" s="48"/>
    </row>
    <row r="202" spans="1:9" ht="15" customHeight="1" x14ac:dyDescent="0.25">
      <c r="A202" s="67"/>
      <c r="B202" s="68" t="s">
        <v>71</v>
      </c>
      <c r="C202" s="66">
        <v>50.557452169147211</v>
      </c>
      <c r="D202" s="66">
        <v>48.830597169064959</v>
      </c>
      <c r="E202" s="77" t="s">
        <v>2</v>
      </c>
      <c r="H202" s="48"/>
      <c r="I202" s="48"/>
    </row>
    <row r="203" spans="1:9" ht="15" customHeight="1" x14ac:dyDescent="0.25">
      <c r="A203" s="67"/>
      <c r="B203" s="68" t="s">
        <v>75</v>
      </c>
      <c r="C203" s="66">
        <v>53.631745963477975</v>
      </c>
      <c r="D203" s="66">
        <v>51.799884492881731</v>
      </c>
      <c r="E203" s="77" t="s">
        <v>2</v>
      </c>
      <c r="H203" s="48"/>
      <c r="I203" s="48"/>
    </row>
    <row r="204" spans="1:9" ht="15" customHeight="1" x14ac:dyDescent="0.25">
      <c r="A204" s="67"/>
      <c r="B204" s="68" t="s">
        <v>63</v>
      </c>
      <c r="C204" s="66">
        <v>55.132735360356769</v>
      </c>
      <c r="D204" s="66">
        <v>53.249605660570523</v>
      </c>
      <c r="E204" s="77" t="s">
        <v>2</v>
      </c>
      <c r="H204" s="48"/>
      <c r="I204" s="48"/>
    </row>
    <row r="205" spans="1:9" ht="15" customHeight="1" x14ac:dyDescent="0.25">
      <c r="A205" s="67"/>
      <c r="B205" s="68" t="s">
        <v>70</v>
      </c>
      <c r="C205" s="66">
        <v>55.807210513406972</v>
      </c>
      <c r="D205" s="66">
        <v>53.901043244666916</v>
      </c>
      <c r="E205" s="77" t="s">
        <v>2</v>
      </c>
      <c r="H205" s="48"/>
      <c r="I205" s="48"/>
    </row>
    <row r="206" spans="1:9" ht="15" customHeight="1" x14ac:dyDescent="0.25">
      <c r="A206" s="67"/>
      <c r="B206" s="68" t="s">
        <v>76</v>
      </c>
      <c r="C206" s="66">
        <v>52.330372638200316</v>
      </c>
      <c r="D206" s="66">
        <v>50.542961252355397</v>
      </c>
      <c r="E206" s="77" t="s">
        <v>2</v>
      </c>
      <c r="H206" s="48"/>
      <c r="I206" s="48"/>
    </row>
    <row r="207" spans="1:9" ht="15" customHeight="1" x14ac:dyDescent="0.25">
      <c r="A207" s="67"/>
      <c r="B207" s="68" t="s">
        <v>77</v>
      </c>
      <c r="C207" s="66">
        <v>52.318440464339858</v>
      </c>
      <c r="D207" s="66">
        <v>50.531436637286141</v>
      </c>
      <c r="E207" s="77" t="s">
        <v>2</v>
      </c>
      <c r="H207" s="48"/>
      <c r="I207" s="48"/>
    </row>
    <row r="208" spans="1:9" ht="15" customHeight="1" x14ac:dyDescent="0.25">
      <c r="A208" s="67"/>
      <c r="B208" s="68" t="s">
        <v>69</v>
      </c>
      <c r="C208" s="66">
        <v>51.135525030674678</v>
      </c>
      <c r="D208" s="66">
        <v>49.388925206268588</v>
      </c>
      <c r="E208" s="77" t="s">
        <v>2</v>
      </c>
      <c r="H208" s="54"/>
      <c r="I208" s="54"/>
    </row>
    <row r="209" spans="1:9" ht="15" customHeight="1" x14ac:dyDescent="0.25">
      <c r="A209" s="67"/>
      <c r="B209" s="68" t="s">
        <v>78</v>
      </c>
      <c r="C209" s="66">
        <v>51.669591407243672</v>
      </c>
      <c r="D209" s="66">
        <v>49.904749856777727</v>
      </c>
      <c r="E209" s="77" t="s">
        <v>2</v>
      </c>
      <c r="H209" s="54"/>
      <c r="I209" s="54"/>
    </row>
    <row r="210" spans="1:9" ht="15" customHeight="1" x14ac:dyDescent="0.25">
      <c r="A210" s="55"/>
      <c r="B210" s="68" t="s">
        <v>79</v>
      </c>
      <c r="C210" s="66">
        <v>49.391788745610796</v>
      </c>
      <c r="D210" s="66">
        <v>47.7047484835144</v>
      </c>
      <c r="E210" s="77" t="s">
        <v>2</v>
      </c>
      <c r="H210" s="54"/>
      <c r="I210" s="54"/>
    </row>
    <row r="211" spans="1:9" ht="15" customHeight="1" x14ac:dyDescent="0.25">
      <c r="A211" s="55"/>
      <c r="B211" s="68" t="s">
        <v>68</v>
      </c>
      <c r="C211" s="66">
        <v>50.624391152860241</v>
      </c>
      <c r="D211" s="66">
        <v>48.895249765435153</v>
      </c>
      <c r="E211" s="77" t="s">
        <v>2</v>
      </c>
      <c r="H211" s="54"/>
      <c r="I211" s="54"/>
    </row>
    <row r="212" spans="1:9" ht="15" customHeight="1" x14ac:dyDescent="0.25">
      <c r="A212" s="122">
        <v>2001</v>
      </c>
      <c r="B212" s="123"/>
      <c r="C212" s="66"/>
      <c r="D212" s="66"/>
      <c r="E212" s="52"/>
      <c r="H212" s="54"/>
      <c r="I212" s="54"/>
    </row>
    <row r="213" spans="1:9" ht="15" customHeight="1" x14ac:dyDescent="0.25">
      <c r="A213" s="60"/>
      <c r="B213" s="68" t="s">
        <v>73</v>
      </c>
      <c r="C213" s="66">
        <v>49.725792554009452</v>
      </c>
      <c r="D213" s="66">
        <v>48.027343960958198</v>
      </c>
      <c r="E213" s="77" t="s">
        <v>2</v>
      </c>
      <c r="H213" s="54"/>
      <c r="I213" s="54"/>
    </row>
    <row r="214" spans="1:9" ht="15" customHeight="1" x14ac:dyDescent="0.25">
      <c r="A214" s="60"/>
      <c r="B214" s="68" t="s">
        <v>74</v>
      </c>
      <c r="C214" s="66">
        <v>50.817084246299302</v>
      </c>
      <c r="D214" s="66">
        <v>49.081361177685601</v>
      </c>
      <c r="E214" s="77" t="s">
        <v>2</v>
      </c>
      <c r="H214" s="54"/>
      <c r="I214" s="54"/>
    </row>
    <row r="215" spans="1:9" ht="15" customHeight="1" x14ac:dyDescent="0.25">
      <c r="A215" s="60"/>
      <c r="B215" s="68" t="s">
        <v>71</v>
      </c>
      <c r="C215" s="66">
        <v>50.477185952325613</v>
      </c>
      <c r="D215" s="66">
        <v>48.753072548425706</v>
      </c>
      <c r="E215" s="77" t="s">
        <v>2</v>
      </c>
      <c r="H215" s="54"/>
      <c r="I215" s="54"/>
    </row>
    <row r="216" spans="1:9" ht="15" customHeight="1" x14ac:dyDescent="0.25">
      <c r="A216" s="60"/>
      <c r="B216" s="68" t="s">
        <v>75</v>
      </c>
      <c r="C216" s="66">
        <v>51.546608475794727</v>
      </c>
      <c r="D216" s="66">
        <v>49.785967566005588</v>
      </c>
      <c r="E216" s="77" t="s">
        <v>2</v>
      </c>
      <c r="H216" s="54"/>
      <c r="I216" s="54"/>
    </row>
    <row r="217" spans="1:9" ht="15" customHeight="1" x14ac:dyDescent="0.25">
      <c r="A217" s="60"/>
      <c r="B217" s="68" t="s">
        <v>63</v>
      </c>
      <c r="C217" s="66">
        <v>52.966507718838152</v>
      </c>
      <c r="D217" s="66">
        <v>51.157368318672965</v>
      </c>
      <c r="E217" s="77" t="s">
        <v>2</v>
      </c>
      <c r="H217" s="54"/>
      <c r="I217" s="54"/>
    </row>
    <row r="218" spans="1:9" ht="15" customHeight="1" x14ac:dyDescent="0.25">
      <c r="A218" s="60"/>
      <c r="B218" s="68" t="s">
        <v>70</v>
      </c>
      <c r="C218" s="66">
        <v>54.824778480578253</v>
      </c>
      <c r="D218" s="66">
        <v>52.952167445298201</v>
      </c>
      <c r="E218" s="77" t="s">
        <v>2</v>
      </c>
      <c r="H218" s="54"/>
      <c r="I218" s="54"/>
    </row>
    <row r="219" spans="1:9" ht="15" customHeight="1" x14ac:dyDescent="0.25">
      <c r="A219" s="60"/>
      <c r="B219" s="68" t="s">
        <v>76</v>
      </c>
      <c r="C219" s="66">
        <v>51.698379918562466</v>
      </c>
      <c r="D219" s="66">
        <v>49.93255505935403</v>
      </c>
      <c r="E219" s="77" t="s">
        <v>2</v>
      </c>
      <c r="H219" s="54"/>
      <c r="I219" s="54"/>
    </row>
    <row r="220" spans="1:9" ht="15" customHeight="1" x14ac:dyDescent="0.25">
      <c r="A220" s="60"/>
      <c r="B220" s="68" t="s">
        <v>77</v>
      </c>
      <c r="C220" s="66">
        <v>51.729939508330581</v>
      </c>
      <c r="D220" s="66">
        <v>49.963036690620413</v>
      </c>
      <c r="E220" s="77" t="s">
        <v>2</v>
      </c>
      <c r="H220" s="54"/>
      <c r="I220" s="54"/>
    </row>
    <row r="221" spans="1:9" ht="15" customHeight="1" x14ac:dyDescent="0.25">
      <c r="A221" s="60"/>
      <c r="B221" s="68" t="s">
        <v>69</v>
      </c>
      <c r="C221" s="66">
        <v>52.962504871505033</v>
      </c>
      <c r="D221" s="66">
        <v>51.153502193754363</v>
      </c>
      <c r="E221" s="77" t="s">
        <v>2</v>
      </c>
      <c r="H221" s="54"/>
      <c r="I221" s="54"/>
    </row>
    <row r="222" spans="1:9" ht="15" customHeight="1" x14ac:dyDescent="0.25">
      <c r="A222" s="60"/>
      <c r="B222" s="68" t="s">
        <v>78</v>
      </c>
      <c r="C222" s="66">
        <v>52.918917967406578</v>
      </c>
      <c r="D222" s="66">
        <v>51.111404056594331</v>
      </c>
      <c r="E222" s="77" t="s">
        <v>2</v>
      </c>
      <c r="H222" s="54"/>
      <c r="I222" s="54"/>
    </row>
    <row r="223" spans="1:9" ht="15" customHeight="1" x14ac:dyDescent="0.25">
      <c r="A223" s="60"/>
      <c r="B223" s="68" t="s">
        <v>79</v>
      </c>
      <c r="C223" s="66">
        <v>53.169811764141414</v>
      </c>
      <c r="D223" s="66">
        <v>51.35372825203811</v>
      </c>
      <c r="E223" s="77" t="s">
        <v>2</v>
      </c>
      <c r="H223" s="54"/>
      <c r="I223" s="54"/>
    </row>
    <row r="224" spans="1:9" ht="15" customHeight="1" x14ac:dyDescent="0.25">
      <c r="A224" s="60"/>
      <c r="B224" s="68" t="s">
        <v>68</v>
      </c>
      <c r="C224" s="66">
        <v>54.122470282000066</v>
      </c>
      <c r="D224" s="66">
        <v>52.273847489249633</v>
      </c>
      <c r="E224" s="77" t="s">
        <v>2</v>
      </c>
      <c r="H224" s="54"/>
      <c r="I224" s="54"/>
    </row>
    <row r="225" spans="1:9" ht="15" customHeight="1" x14ac:dyDescent="0.25">
      <c r="A225" s="122">
        <v>2002</v>
      </c>
      <c r="B225" s="123"/>
      <c r="C225" s="66"/>
      <c r="D225" s="66"/>
      <c r="E225" s="52"/>
      <c r="H225" s="54"/>
      <c r="I225" s="54"/>
    </row>
    <row r="226" spans="1:9" ht="15" customHeight="1" x14ac:dyDescent="0.25">
      <c r="A226" s="56"/>
      <c r="B226" s="68" t="s">
        <v>73</v>
      </c>
      <c r="C226" s="66">
        <v>55.317179246171541</v>
      </c>
      <c r="D226" s="66">
        <v>53.427749627524904</v>
      </c>
      <c r="E226" s="77" t="s">
        <v>2</v>
      </c>
      <c r="H226" s="54"/>
      <c r="I226" s="54"/>
    </row>
    <row r="227" spans="1:9" ht="15" customHeight="1" x14ac:dyDescent="0.25">
      <c r="A227" s="56"/>
      <c r="B227" s="68" t="s">
        <v>74</v>
      </c>
      <c r="C227" s="66">
        <v>54.990570372180336</v>
      </c>
      <c r="D227" s="66">
        <v>53.112296500964085</v>
      </c>
      <c r="E227" s="77" t="s">
        <v>2</v>
      </c>
      <c r="H227" s="54"/>
      <c r="I227" s="54"/>
    </row>
    <row r="228" spans="1:9" ht="15" customHeight="1" x14ac:dyDescent="0.25">
      <c r="A228" s="56"/>
      <c r="B228" s="68" t="s">
        <v>71</v>
      </c>
      <c r="C228" s="66">
        <v>54.555197520904997</v>
      </c>
      <c r="D228" s="66">
        <v>52.691794371073399</v>
      </c>
      <c r="E228" s="77" t="s">
        <v>2</v>
      </c>
      <c r="H228" s="54"/>
      <c r="I228" s="54"/>
    </row>
    <row r="229" spans="1:9" ht="15" customHeight="1" x14ac:dyDescent="0.25">
      <c r="A229" s="56"/>
      <c r="B229" s="68" t="s">
        <v>75</v>
      </c>
      <c r="C229" s="66">
        <v>53.33745300010294</v>
      </c>
      <c r="D229" s="66">
        <v>51.515643485321107</v>
      </c>
      <c r="E229" s="77" t="s">
        <v>2</v>
      </c>
      <c r="H229" s="54"/>
      <c r="I229" s="54"/>
    </row>
    <row r="230" spans="1:9" ht="15" customHeight="1" x14ac:dyDescent="0.25">
      <c r="A230" s="56"/>
      <c r="B230" s="68" t="s">
        <v>63</v>
      </c>
      <c r="C230" s="66">
        <v>54.846361699044976</v>
      </c>
      <c r="D230" s="66">
        <v>52.973013461094929</v>
      </c>
      <c r="E230" s="77" t="s">
        <v>2</v>
      </c>
      <c r="H230" s="54"/>
      <c r="I230" s="54"/>
    </row>
    <row r="231" spans="1:9" ht="15" customHeight="1" x14ac:dyDescent="0.25">
      <c r="A231" s="56"/>
      <c r="B231" s="68" t="s">
        <v>70</v>
      </c>
      <c r="C231" s="66">
        <v>54.933679258273095</v>
      </c>
      <c r="D231" s="66">
        <v>53.057348576444276</v>
      </c>
      <c r="E231" s="77" t="s">
        <v>2</v>
      </c>
      <c r="H231" s="54"/>
      <c r="I231" s="54"/>
    </row>
    <row r="232" spans="1:9" ht="15" customHeight="1" x14ac:dyDescent="0.25">
      <c r="A232" s="56"/>
      <c r="B232" s="68" t="s">
        <v>76</v>
      </c>
      <c r="C232" s="66">
        <v>54.87335460452929</v>
      </c>
      <c r="D232" s="66">
        <v>52.99908438907044</v>
      </c>
      <c r="E232" s="77" t="s">
        <v>2</v>
      </c>
      <c r="H232" s="54"/>
      <c r="I232" s="54"/>
    </row>
    <row r="233" spans="1:9" ht="15" customHeight="1" x14ac:dyDescent="0.25">
      <c r="A233" s="56"/>
      <c r="B233" s="68" t="s">
        <v>77</v>
      </c>
      <c r="C233" s="66">
        <v>54.451240499392028</v>
      </c>
      <c r="D233" s="66">
        <v>52.591388135739145</v>
      </c>
      <c r="E233" s="77" t="s">
        <v>2</v>
      </c>
      <c r="H233" s="54"/>
      <c r="I233" s="54"/>
    </row>
    <row r="234" spans="1:9" ht="15" customHeight="1" x14ac:dyDescent="0.25">
      <c r="A234" s="56"/>
      <c r="B234" s="68" t="s">
        <v>69</v>
      </c>
      <c r="C234" s="66">
        <v>53.374799348786716</v>
      </c>
      <c r="D234" s="66">
        <v>51.551714221287227</v>
      </c>
      <c r="E234" s="77" t="s">
        <v>2</v>
      </c>
      <c r="H234" s="54"/>
      <c r="I234" s="54"/>
    </row>
    <row r="235" spans="1:9" ht="15" customHeight="1" x14ac:dyDescent="0.25">
      <c r="A235" s="56"/>
      <c r="B235" s="68" t="s">
        <v>78</v>
      </c>
      <c r="C235" s="66">
        <v>54.199799735976519</v>
      </c>
      <c r="D235" s="66">
        <v>52.348535655967275</v>
      </c>
      <c r="E235" s="77" t="s">
        <v>2</v>
      </c>
      <c r="H235" s="54"/>
      <c r="I235" s="54"/>
    </row>
    <row r="236" spans="1:9" ht="15" customHeight="1" x14ac:dyDescent="0.25">
      <c r="A236" s="56"/>
      <c r="B236" s="68" t="s">
        <v>79</v>
      </c>
      <c r="C236" s="66">
        <v>54.127695399408836</v>
      </c>
      <c r="D236" s="66">
        <v>52.278894136032697</v>
      </c>
      <c r="E236" s="77" t="s">
        <v>2</v>
      </c>
      <c r="H236" s="54"/>
      <c r="I236" s="54"/>
    </row>
    <row r="237" spans="1:9" ht="15" customHeight="1" x14ac:dyDescent="0.25">
      <c r="A237" s="56"/>
      <c r="B237" s="68" t="s">
        <v>68</v>
      </c>
      <c r="C237" s="66">
        <v>54.151254765056592</v>
      </c>
      <c r="D237" s="66">
        <v>52.30164880115418</v>
      </c>
      <c r="E237" s="77" t="s">
        <v>2</v>
      </c>
      <c r="H237" s="54"/>
      <c r="I237" s="54"/>
    </row>
    <row r="238" spans="1:9" ht="15" customHeight="1" x14ac:dyDescent="0.25">
      <c r="A238" s="122">
        <v>2003</v>
      </c>
      <c r="B238" s="123"/>
      <c r="C238" s="66"/>
      <c r="D238" s="66"/>
      <c r="E238" s="52"/>
      <c r="H238" s="54"/>
      <c r="I238" s="54"/>
    </row>
    <row r="239" spans="1:9" ht="15" customHeight="1" x14ac:dyDescent="0.25">
      <c r="A239" s="56"/>
      <c r="B239" s="68" t="s">
        <v>73</v>
      </c>
      <c r="C239" s="66">
        <v>53.833995684158786</v>
      </c>
      <c r="D239" s="66">
        <v>51.995226113442016</v>
      </c>
      <c r="E239" s="77" t="s">
        <v>2</v>
      </c>
      <c r="H239" s="54"/>
      <c r="I239" s="54"/>
    </row>
    <row r="240" spans="1:9" ht="15" customHeight="1" x14ac:dyDescent="0.25">
      <c r="A240" s="56"/>
      <c r="B240" s="68" t="s">
        <v>74</v>
      </c>
      <c r="C240" s="66">
        <v>53.435124002530529</v>
      </c>
      <c r="D240" s="66">
        <v>51.609978408661071</v>
      </c>
      <c r="E240" s="77" t="s">
        <v>2</v>
      </c>
      <c r="H240" s="54"/>
      <c r="I240" s="54"/>
    </row>
    <row r="241" spans="1:9" ht="15" customHeight="1" x14ac:dyDescent="0.25">
      <c r="A241" s="56"/>
      <c r="B241" s="68" t="s">
        <v>71</v>
      </c>
      <c r="C241" s="66">
        <v>53.69961221732494</v>
      </c>
      <c r="D241" s="66">
        <v>51.865432687278236</v>
      </c>
      <c r="E241" s="77" t="s">
        <v>2</v>
      </c>
      <c r="H241" s="54"/>
      <c r="I241" s="54"/>
    </row>
    <row r="242" spans="1:9" ht="15" customHeight="1" x14ac:dyDescent="0.25">
      <c r="A242" s="56"/>
      <c r="B242" s="68" t="s">
        <v>75</v>
      </c>
      <c r="C242" s="66">
        <v>53.255206515094976</v>
      </c>
      <c r="D242" s="66">
        <v>51.436206235110014</v>
      </c>
      <c r="E242" s="77" t="s">
        <v>2</v>
      </c>
      <c r="H242" s="54"/>
      <c r="I242" s="54"/>
    </row>
    <row r="243" spans="1:9" ht="15" customHeight="1" x14ac:dyDescent="0.25">
      <c r="A243" s="56"/>
      <c r="B243" s="68" t="s">
        <v>63</v>
      </c>
      <c r="C243" s="66">
        <v>54.349502072850377</v>
      </c>
      <c r="D243" s="66">
        <v>52.493124716402875</v>
      </c>
      <c r="E243" s="77" t="s">
        <v>2</v>
      </c>
      <c r="H243" s="54"/>
      <c r="I243" s="54"/>
    </row>
    <row r="244" spans="1:9" ht="15" customHeight="1" x14ac:dyDescent="0.25">
      <c r="A244" s="56"/>
      <c r="B244" s="68" t="s">
        <v>70</v>
      </c>
      <c r="C244" s="66">
        <v>54.169690232794423</v>
      </c>
      <c r="D244" s="66">
        <v>52.319454581708882</v>
      </c>
      <c r="E244" s="77" t="s">
        <v>2</v>
      </c>
      <c r="H244" s="54"/>
      <c r="I244" s="54"/>
    </row>
    <row r="245" spans="1:9" ht="15" customHeight="1" x14ac:dyDescent="0.25">
      <c r="A245" s="56"/>
      <c r="B245" s="68" t="s">
        <v>76</v>
      </c>
      <c r="C245" s="66">
        <v>54.328478244312691</v>
      </c>
      <c r="D245" s="66">
        <v>52.472818983850523</v>
      </c>
      <c r="E245" s="77" t="s">
        <v>2</v>
      </c>
      <c r="H245" s="54"/>
      <c r="I245" s="54"/>
    </row>
    <row r="246" spans="1:9" ht="15" customHeight="1" x14ac:dyDescent="0.25">
      <c r="A246" s="56"/>
      <c r="B246" s="68" t="s">
        <v>77</v>
      </c>
      <c r="C246" s="66">
        <v>54.160974323978536</v>
      </c>
      <c r="D246" s="66">
        <v>52.311036376002498</v>
      </c>
      <c r="E246" s="77" t="s">
        <v>2</v>
      </c>
      <c r="H246" s="54"/>
      <c r="I246" s="54"/>
    </row>
    <row r="247" spans="1:9" ht="15" customHeight="1" x14ac:dyDescent="0.25">
      <c r="A247" s="56"/>
      <c r="B247" s="68" t="s">
        <v>69</v>
      </c>
      <c r="C247" s="66">
        <v>53.670030951040772</v>
      </c>
      <c r="D247" s="66">
        <v>51.836861807305077</v>
      </c>
      <c r="E247" s="77" t="s">
        <v>2</v>
      </c>
      <c r="H247" s="54"/>
      <c r="I247" s="54"/>
    </row>
    <row r="248" spans="1:9" ht="15" customHeight="1" x14ac:dyDescent="0.25">
      <c r="A248" s="56"/>
      <c r="B248" s="68" t="s">
        <v>78</v>
      </c>
      <c r="C248" s="66">
        <v>54.509399381854315</v>
      </c>
      <c r="D248" s="66">
        <v>52.647560526543515</v>
      </c>
      <c r="E248" s="77" t="s">
        <v>2</v>
      </c>
      <c r="H248" s="54"/>
      <c r="I248" s="54"/>
    </row>
    <row r="249" spans="1:9" ht="15" customHeight="1" x14ac:dyDescent="0.25">
      <c r="A249" s="56"/>
      <c r="B249" s="68" t="s">
        <v>79</v>
      </c>
      <c r="C249" s="66">
        <v>52.892677532044416</v>
      </c>
      <c r="D249" s="66">
        <v>51.086059897153227</v>
      </c>
      <c r="E249" s="77" t="s">
        <v>2</v>
      </c>
      <c r="H249" s="54"/>
      <c r="I249" s="54"/>
    </row>
    <row r="250" spans="1:9" ht="15" customHeight="1" x14ac:dyDescent="0.25">
      <c r="A250" s="56"/>
      <c r="B250" s="68" t="s">
        <v>68</v>
      </c>
      <c r="C250" s="66">
        <v>52.61984317426267</v>
      </c>
      <c r="D250" s="66">
        <v>50.822544548829342</v>
      </c>
      <c r="E250" s="77" t="s">
        <v>2</v>
      </c>
      <c r="H250" s="54"/>
      <c r="I250" s="54"/>
    </row>
    <row r="251" spans="1:9" ht="15" customHeight="1" x14ac:dyDescent="0.25">
      <c r="A251" s="122">
        <v>2004</v>
      </c>
      <c r="B251" s="123"/>
      <c r="C251" s="66"/>
      <c r="D251" s="66"/>
      <c r="E251" s="52"/>
      <c r="H251" s="54"/>
      <c r="I251" s="54"/>
    </row>
    <row r="252" spans="1:9" ht="15" customHeight="1" x14ac:dyDescent="0.25">
      <c r="A252" s="56"/>
      <c r="B252" s="68" t="s">
        <v>73</v>
      </c>
      <c r="C252" s="66">
        <v>52.605475130638922</v>
      </c>
      <c r="D252" s="66">
        <v>50.808667264270944</v>
      </c>
      <c r="E252" s="77" t="s">
        <v>2</v>
      </c>
      <c r="H252" s="54"/>
      <c r="I252" s="54"/>
    </row>
    <row r="253" spans="1:9" ht="15" customHeight="1" x14ac:dyDescent="0.25">
      <c r="A253" s="56"/>
      <c r="B253" s="68" t="s">
        <v>74</v>
      </c>
      <c r="C253" s="66">
        <v>52.52639806701854</v>
      </c>
      <c r="D253" s="66">
        <v>50.732291179771273</v>
      </c>
      <c r="E253" s="77" t="s">
        <v>2</v>
      </c>
      <c r="H253" s="54"/>
      <c r="I253" s="54"/>
    </row>
    <row r="254" spans="1:9" ht="15" customHeight="1" x14ac:dyDescent="0.25">
      <c r="A254" s="56"/>
      <c r="B254" s="68" t="s">
        <v>71</v>
      </c>
      <c r="C254" s="66">
        <v>52.510498136390801</v>
      </c>
      <c r="D254" s="66">
        <v>50.716934331785701</v>
      </c>
      <c r="E254" s="77" t="s">
        <v>2</v>
      </c>
      <c r="H254" s="54"/>
      <c r="I254" s="54"/>
    </row>
    <row r="255" spans="1:9" ht="15" customHeight="1" x14ac:dyDescent="0.25">
      <c r="A255" s="56"/>
      <c r="B255" s="68" t="s">
        <v>75</v>
      </c>
      <c r="C255" s="66">
        <v>52.770601984932398</v>
      </c>
      <c r="D255" s="66">
        <v>50.968153997835422</v>
      </c>
      <c r="E255" s="77" t="s">
        <v>2</v>
      </c>
      <c r="H255" s="54"/>
      <c r="I255" s="54"/>
    </row>
    <row r="256" spans="1:9" ht="15" customHeight="1" x14ac:dyDescent="0.25">
      <c r="A256" s="56"/>
      <c r="B256" s="68" t="s">
        <v>63</v>
      </c>
      <c r="C256" s="66">
        <v>53.871236385462971</v>
      </c>
      <c r="D256" s="66">
        <v>52.031194810551085</v>
      </c>
      <c r="E256" s="77" t="s">
        <v>2</v>
      </c>
      <c r="H256" s="54"/>
      <c r="I256" s="54"/>
    </row>
    <row r="257" spans="1:9" ht="15" customHeight="1" x14ac:dyDescent="0.25">
      <c r="A257" s="56"/>
      <c r="B257" s="68" t="s">
        <v>70</v>
      </c>
      <c r="C257" s="66">
        <v>52.82368979317453</v>
      </c>
      <c r="D257" s="66">
        <v>51.019428523501531</v>
      </c>
      <c r="E257" s="77" t="s">
        <v>2</v>
      </c>
      <c r="H257" s="54"/>
      <c r="I257" s="54"/>
    </row>
    <row r="258" spans="1:9" ht="15" customHeight="1" x14ac:dyDescent="0.25">
      <c r="A258" s="56"/>
      <c r="B258" s="68" t="s">
        <v>76</v>
      </c>
      <c r="C258" s="66">
        <v>52.715242758029149</v>
      </c>
      <c r="D258" s="66">
        <v>50.914685636742796</v>
      </c>
      <c r="E258" s="77" t="s">
        <v>2</v>
      </c>
      <c r="H258" s="54"/>
      <c r="I258" s="54"/>
    </row>
    <row r="259" spans="1:9" ht="15" customHeight="1" x14ac:dyDescent="0.25">
      <c r="A259" s="56"/>
      <c r="B259" s="68" t="s">
        <v>77</v>
      </c>
      <c r="C259" s="66">
        <v>52.478592627755717</v>
      </c>
      <c r="D259" s="66">
        <v>50.686118596957499</v>
      </c>
      <c r="E259" s="77" t="s">
        <v>2</v>
      </c>
      <c r="H259" s="54"/>
      <c r="I259" s="54"/>
    </row>
    <row r="260" spans="1:9" ht="15" customHeight="1" x14ac:dyDescent="0.25">
      <c r="A260" s="56"/>
      <c r="B260" s="68" t="s">
        <v>69</v>
      </c>
      <c r="C260" s="66">
        <v>52.356622728023275</v>
      </c>
      <c r="D260" s="66">
        <v>50.568314736496731</v>
      </c>
      <c r="E260" s="77" t="s">
        <v>2</v>
      </c>
      <c r="H260" s="54"/>
      <c r="I260" s="54"/>
    </row>
    <row r="261" spans="1:9" s="189" customFormat="1" ht="15" customHeight="1" x14ac:dyDescent="0.25">
      <c r="A261" s="190"/>
      <c r="B261" s="68" t="s">
        <v>78</v>
      </c>
      <c r="C261" s="66">
        <v>53.353564225489869</v>
      </c>
      <c r="D261" s="66">
        <v>51.531204411020781</v>
      </c>
      <c r="E261" s="77" t="s">
        <v>2</v>
      </c>
      <c r="H261" s="58"/>
      <c r="I261" s="58"/>
    </row>
    <row r="262" spans="1:9" x14ac:dyDescent="0.25">
      <c r="A262" s="191"/>
      <c r="B262" s="68" t="s">
        <v>79</v>
      </c>
      <c r="C262" s="66">
        <v>52.918455492663483</v>
      </c>
      <c r="D262" s="66">
        <v>51.110957378272701</v>
      </c>
      <c r="E262" s="77" t="s">
        <v>2</v>
      </c>
      <c r="H262" s="54"/>
      <c r="I262" s="54"/>
    </row>
    <row r="263" spans="1:9" x14ac:dyDescent="0.25">
      <c r="A263" s="192"/>
      <c r="B263" s="68" t="s">
        <v>68</v>
      </c>
      <c r="C263" s="66">
        <v>53.124520706546662</v>
      </c>
      <c r="D263" s="66">
        <v>51.309984168942876</v>
      </c>
      <c r="E263" s="77" t="s">
        <v>2</v>
      </c>
    </row>
    <row r="264" spans="1:9" x14ac:dyDescent="0.25">
      <c r="A264" s="122">
        <v>2005</v>
      </c>
      <c r="B264" s="123"/>
      <c r="C264" s="66"/>
      <c r="D264" s="66"/>
      <c r="E264" s="189"/>
    </row>
    <row r="265" spans="1:9" x14ac:dyDescent="0.25">
      <c r="A265" s="192"/>
      <c r="B265" s="68" t="s">
        <v>73</v>
      </c>
      <c r="C265" s="66">
        <v>52.925956456614124</v>
      </c>
      <c r="D265" s="66">
        <v>51.118202137123035</v>
      </c>
      <c r="E265" s="77" t="s">
        <v>2</v>
      </c>
    </row>
    <row r="266" spans="1:9" x14ac:dyDescent="0.25">
      <c r="A266" s="192"/>
      <c r="B266" s="68" t="s">
        <v>74</v>
      </c>
      <c r="C266" s="66">
        <v>52.897378840436019</v>
      </c>
      <c r="D266" s="66">
        <v>51.090600626291817</v>
      </c>
      <c r="E266" s="77" t="s">
        <v>2</v>
      </c>
    </row>
    <row r="267" spans="1:9" x14ac:dyDescent="0.25">
      <c r="A267" s="192"/>
      <c r="B267" s="68" t="s">
        <v>71</v>
      </c>
      <c r="C267" s="66">
        <v>52.626129193348056</v>
      </c>
      <c r="D267" s="66">
        <v>50.828615860823646</v>
      </c>
      <c r="E267" s="77" t="s">
        <v>2</v>
      </c>
    </row>
    <row r="268" spans="1:9" x14ac:dyDescent="0.25">
      <c r="A268" s="192"/>
      <c r="B268" s="68" t="s">
        <v>75</v>
      </c>
      <c r="C268" s="66">
        <v>53.188014781678049</v>
      </c>
      <c r="D268" s="66">
        <v>51.37130952202812</v>
      </c>
      <c r="E268" s="77" t="s">
        <v>2</v>
      </c>
    </row>
    <row r="269" spans="1:9" x14ac:dyDescent="0.25">
      <c r="B269" s="68" t="s">
        <v>63</v>
      </c>
      <c r="C269" s="66">
        <v>53.388058094924808</v>
      </c>
      <c r="D269" s="66">
        <v>51.564520097846625</v>
      </c>
      <c r="E269" s="77" t="s">
        <v>2</v>
      </c>
    </row>
    <row r="270" spans="1:9" x14ac:dyDescent="0.25">
      <c r="A270" s="45"/>
      <c r="B270" s="68" t="s">
        <v>70</v>
      </c>
      <c r="C270" s="66">
        <v>53.132972496913567</v>
      </c>
      <c r="D270" s="66">
        <v>51.318147277506633</v>
      </c>
      <c r="E270" s="77" t="s">
        <v>2</v>
      </c>
    </row>
    <row r="271" spans="1:9" x14ac:dyDescent="0.25">
      <c r="B271" s="68" t="s">
        <v>76</v>
      </c>
      <c r="C271" s="66">
        <v>53.545419866818669</v>
      </c>
      <c r="D271" s="66">
        <v>51.716506975418127</v>
      </c>
      <c r="E271" s="77" t="s">
        <v>2</v>
      </c>
    </row>
    <row r="272" spans="1:9" x14ac:dyDescent="0.25">
      <c r="B272" s="68" t="s">
        <v>77</v>
      </c>
      <c r="C272" s="66">
        <v>53.386209265782036</v>
      </c>
      <c r="D272" s="66">
        <v>51.562734417848297</v>
      </c>
      <c r="E272" s="77" t="s">
        <v>2</v>
      </c>
    </row>
    <row r="273" spans="1:5" x14ac:dyDescent="0.25">
      <c r="B273" s="68" t="s">
        <v>69</v>
      </c>
      <c r="C273" s="66">
        <v>53.613139837133531</v>
      </c>
      <c r="D273" s="66">
        <v>51.781913882785268</v>
      </c>
      <c r="E273" s="77" t="s">
        <v>2</v>
      </c>
    </row>
    <row r="274" spans="1:5" x14ac:dyDescent="0.25">
      <c r="B274" s="68" t="s">
        <v>78</v>
      </c>
      <c r="C274" s="66">
        <v>54.381513228865039</v>
      </c>
      <c r="D274" s="66">
        <v>52.524042490088121</v>
      </c>
      <c r="E274" s="77" t="s">
        <v>2</v>
      </c>
    </row>
    <row r="275" spans="1:5" x14ac:dyDescent="0.25">
      <c r="B275" s="68" t="s">
        <v>79</v>
      </c>
      <c r="C275" s="66">
        <v>55.141804596058208</v>
      </c>
      <c r="D275" s="66">
        <v>53.258365124826881</v>
      </c>
      <c r="E275" s="77" t="s">
        <v>2</v>
      </c>
    </row>
    <row r="276" spans="1:5" x14ac:dyDescent="0.25">
      <c r="B276" s="68" t="s">
        <v>68</v>
      </c>
      <c r="C276" s="66">
        <v>54.072758762023931</v>
      </c>
      <c r="D276" s="66">
        <v>52.225833930368246</v>
      </c>
      <c r="E276" s="77" t="s">
        <v>2</v>
      </c>
    </row>
    <row r="277" spans="1:5" x14ac:dyDescent="0.25">
      <c r="A277" s="122">
        <v>2006</v>
      </c>
      <c r="B277" s="123"/>
      <c r="C277" s="66"/>
      <c r="D277" s="66"/>
    </row>
    <row r="278" spans="1:5" x14ac:dyDescent="0.25">
      <c r="B278" s="68" t="s">
        <v>73</v>
      </c>
      <c r="C278" s="66">
        <v>53.737117037078107</v>
      </c>
      <c r="D278" s="66">
        <v>51.901656481529926</v>
      </c>
      <c r="E278" s="77" t="s">
        <v>2</v>
      </c>
    </row>
    <row r="279" spans="1:5" x14ac:dyDescent="0.25">
      <c r="B279" s="68" t="s">
        <v>74</v>
      </c>
      <c r="C279" s="66">
        <v>54.16382680322738</v>
      </c>
      <c r="D279" s="66">
        <v>52.313791425142774</v>
      </c>
      <c r="E279" s="77" t="s">
        <v>2</v>
      </c>
    </row>
    <row r="280" spans="1:5" x14ac:dyDescent="0.25">
      <c r="B280" s="68" t="s">
        <v>71</v>
      </c>
      <c r="C280" s="66">
        <v>54.642726374892291</v>
      </c>
      <c r="D280" s="66">
        <v>52.776333564136834</v>
      </c>
      <c r="E280" s="77" t="s">
        <v>2</v>
      </c>
    </row>
    <row r="281" spans="1:5" x14ac:dyDescent="0.25">
      <c r="B281" s="68" t="s">
        <v>75</v>
      </c>
      <c r="C281" s="66">
        <v>54.663221966532035</v>
      </c>
      <c r="D281" s="66">
        <v>52.796129102403953</v>
      </c>
      <c r="E281" s="77" t="s">
        <v>2</v>
      </c>
    </row>
    <row r="282" spans="1:5" x14ac:dyDescent="0.25">
      <c r="B282" s="68" t="s">
        <v>63</v>
      </c>
      <c r="C282" s="66">
        <v>54.715675890496662</v>
      </c>
      <c r="D282" s="66">
        <v>52.846791394927791</v>
      </c>
      <c r="E282" s="77" t="s">
        <v>2</v>
      </c>
    </row>
    <row r="283" spans="1:5" x14ac:dyDescent="0.25">
      <c r="B283" s="68" t="s">
        <v>70</v>
      </c>
      <c r="C283" s="66">
        <v>54.955759560606644</v>
      </c>
      <c r="D283" s="66">
        <v>53.078674697567095</v>
      </c>
      <c r="E283" s="77" t="s">
        <v>2</v>
      </c>
    </row>
    <row r="284" spans="1:5" x14ac:dyDescent="0.25">
      <c r="B284" s="68" t="s">
        <v>76</v>
      </c>
      <c r="C284" s="66">
        <v>54.699406194040364</v>
      </c>
      <c r="D284" s="66">
        <v>52.831077410942548</v>
      </c>
      <c r="E284" s="77" t="s">
        <v>2</v>
      </c>
    </row>
    <row r="285" spans="1:5" x14ac:dyDescent="0.25">
      <c r="B285" s="68" t="s">
        <v>77</v>
      </c>
      <c r="C285" s="66">
        <v>54.785297513644061</v>
      </c>
      <c r="D285" s="66">
        <v>52.914035001721757</v>
      </c>
      <c r="E285" s="77" t="s">
        <v>2</v>
      </c>
    </row>
    <row r="286" spans="1:5" x14ac:dyDescent="0.25">
      <c r="B286" s="68" t="s">
        <v>69</v>
      </c>
      <c r="C286" s="66">
        <v>55.96020202202385</v>
      </c>
      <c r="D286" s="66">
        <v>54.048809130941486</v>
      </c>
      <c r="E286" s="77" t="s">
        <v>2</v>
      </c>
    </row>
    <row r="287" spans="1:5" x14ac:dyDescent="0.25">
      <c r="B287" s="68" t="s">
        <v>78</v>
      </c>
      <c r="C287" s="66">
        <v>55.555097144999998</v>
      </c>
      <c r="D287" s="66">
        <v>53.657541133594755</v>
      </c>
      <c r="E287" s="77" t="s">
        <v>2</v>
      </c>
    </row>
    <row r="288" spans="1:5" x14ac:dyDescent="0.25">
      <c r="B288" s="68" t="s">
        <v>79</v>
      </c>
      <c r="C288" s="66">
        <v>55.777326407959883</v>
      </c>
      <c r="D288" s="66">
        <v>53.872179869393122</v>
      </c>
      <c r="E288" s="77" t="s">
        <v>2</v>
      </c>
    </row>
    <row r="289" spans="1:5" x14ac:dyDescent="0.25">
      <c r="B289" s="68" t="s">
        <v>68</v>
      </c>
      <c r="C289" s="66">
        <v>56.232560966597468</v>
      </c>
      <c r="D289" s="66">
        <v>54.311865304408656</v>
      </c>
      <c r="E289" s="77" t="s">
        <v>2</v>
      </c>
    </row>
    <row r="290" spans="1:5" x14ac:dyDescent="0.25">
      <c r="A290" s="122">
        <v>2007</v>
      </c>
      <c r="B290" s="123"/>
      <c r="C290" s="66"/>
      <c r="D290" s="66"/>
    </row>
    <row r="291" spans="1:5" x14ac:dyDescent="0.25">
      <c r="B291" s="68" t="s">
        <v>73</v>
      </c>
      <c r="C291" s="66">
        <v>57.388501770341492</v>
      </c>
      <c r="D291" s="66">
        <v>55.428323458788441</v>
      </c>
      <c r="E291" s="77" t="s">
        <v>2</v>
      </c>
    </row>
    <row r="292" spans="1:5" x14ac:dyDescent="0.25">
      <c r="B292" s="68" t="s">
        <v>74</v>
      </c>
      <c r="C292" s="66">
        <v>56.90796466429299</v>
      </c>
      <c r="D292" s="66">
        <v>54.964199717510155</v>
      </c>
      <c r="E292" s="77" t="s">
        <v>2</v>
      </c>
    </row>
    <row r="293" spans="1:5" x14ac:dyDescent="0.25">
      <c r="B293" s="68" t="s">
        <v>71</v>
      </c>
      <c r="C293" s="66">
        <v>56.465936028103712</v>
      </c>
      <c r="D293" s="66">
        <v>54.537269139625487</v>
      </c>
      <c r="E293" s="77" t="s">
        <v>2</v>
      </c>
    </row>
    <row r="294" spans="1:5" x14ac:dyDescent="0.25">
      <c r="B294" s="68" t="s">
        <v>75</v>
      </c>
      <c r="C294" s="66">
        <v>57.01318945436099</v>
      </c>
      <c r="D294" s="66">
        <v>55.065830419128957</v>
      </c>
      <c r="E294" s="77" t="s">
        <v>2</v>
      </c>
    </row>
    <row r="295" spans="1:5" x14ac:dyDescent="0.25">
      <c r="B295" s="68" t="s">
        <v>63</v>
      </c>
      <c r="C295" s="66">
        <v>57.828417458939064</v>
      </c>
      <c r="D295" s="66">
        <v>55.853213259532161</v>
      </c>
      <c r="E295" s="77" t="s">
        <v>2</v>
      </c>
    </row>
    <row r="296" spans="1:5" x14ac:dyDescent="0.25">
      <c r="B296" s="68" t="s">
        <v>70</v>
      </c>
      <c r="C296" s="66">
        <v>57.97568990608243</v>
      </c>
      <c r="D296" s="66">
        <v>55.995455426255688</v>
      </c>
      <c r="E296" s="77" t="s">
        <v>2</v>
      </c>
    </row>
    <row r="297" spans="1:5" x14ac:dyDescent="0.25">
      <c r="B297" s="68" t="s">
        <v>76</v>
      </c>
      <c r="C297" s="66">
        <v>58.161101057256474</v>
      </c>
      <c r="D297" s="66">
        <v>56.174533620373182</v>
      </c>
      <c r="E297" s="77" t="s">
        <v>2</v>
      </c>
    </row>
    <row r="298" spans="1:5" x14ac:dyDescent="0.25">
      <c r="B298" s="68" t="s">
        <v>77</v>
      </c>
      <c r="C298" s="66">
        <v>59.859646802556</v>
      </c>
      <c r="D298" s="66">
        <v>57.815063344546367</v>
      </c>
      <c r="E298" s="77" t="s">
        <v>2</v>
      </c>
    </row>
    <row r="299" spans="1:5" x14ac:dyDescent="0.25">
      <c r="B299" s="68" t="s">
        <v>69</v>
      </c>
      <c r="C299" s="66">
        <v>60.158787357854749</v>
      </c>
      <c r="D299" s="66">
        <v>58.103986368274953</v>
      </c>
      <c r="E299" s="77" t="s">
        <v>2</v>
      </c>
    </row>
    <row r="300" spans="1:5" x14ac:dyDescent="0.25">
      <c r="B300" s="68" t="s">
        <v>78</v>
      </c>
      <c r="C300" s="66">
        <v>60.674505041305515</v>
      </c>
      <c r="D300" s="66">
        <v>58.602089048949914</v>
      </c>
      <c r="E300" s="77" t="s">
        <v>2</v>
      </c>
    </row>
    <row r="301" spans="1:5" x14ac:dyDescent="0.25">
      <c r="B301" s="68" t="s">
        <v>79</v>
      </c>
      <c r="C301" s="66">
        <v>61.063340221873077</v>
      </c>
      <c r="D301" s="66">
        <v>58.977643062311401</v>
      </c>
      <c r="E301" s="77" t="s">
        <v>2</v>
      </c>
    </row>
    <row r="302" spans="1:5" x14ac:dyDescent="0.25">
      <c r="B302" s="68" t="s">
        <v>68</v>
      </c>
      <c r="C302" s="66">
        <v>61.229048136754258</v>
      </c>
      <c r="D302" s="66">
        <v>59.137691009589624</v>
      </c>
      <c r="E302" s="77" t="s">
        <v>2</v>
      </c>
    </row>
    <row r="303" spans="1:5" x14ac:dyDescent="0.25">
      <c r="A303" s="122">
        <v>2008</v>
      </c>
      <c r="B303" s="123"/>
      <c r="C303" s="66"/>
      <c r="D303" s="66"/>
    </row>
    <row r="304" spans="1:5" x14ac:dyDescent="0.25">
      <c r="B304" s="68" t="s">
        <v>73</v>
      </c>
      <c r="C304" s="66">
        <v>62.227679992294227</v>
      </c>
      <c r="D304" s="66">
        <v>60.102213305826425</v>
      </c>
      <c r="E304" s="77" t="s">
        <v>2</v>
      </c>
    </row>
    <row r="305" spans="1:5" x14ac:dyDescent="0.25">
      <c r="B305" s="68" t="s">
        <v>74</v>
      </c>
      <c r="C305" s="66">
        <v>62.958442916892999</v>
      </c>
      <c r="D305" s="66">
        <v>60.808016080020543</v>
      </c>
      <c r="E305" s="77" t="s">
        <v>2</v>
      </c>
    </row>
    <row r="306" spans="1:5" x14ac:dyDescent="0.25">
      <c r="B306" s="68" t="s">
        <v>71</v>
      </c>
      <c r="C306" s="66">
        <v>63.632737317102873</v>
      </c>
      <c r="D306" s="66">
        <v>61.459279085123029</v>
      </c>
      <c r="E306" s="77" t="s">
        <v>2</v>
      </c>
    </row>
    <row r="307" spans="1:5" x14ac:dyDescent="0.25">
      <c r="B307" s="68" t="s">
        <v>75</v>
      </c>
      <c r="C307" s="66">
        <v>65.008900083594654</v>
      </c>
      <c r="D307" s="66">
        <v>62.788437237017305</v>
      </c>
      <c r="E307" s="77" t="s">
        <v>2</v>
      </c>
    </row>
    <row r="308" spans="1:5" x14ac:dyDescent="0.25">
      <c r="B308" s="68" t="s">
        <v>63</v>
      </c>
      <c r="C308" s="66">
        <v>65.914773539857805</v>
      </c>
      <c r="D308" s="66">
        <v>63.663369416766827</v>
      </c>
      <c r="E308" s="77" t="s">
        <v>2</v>
      </c>
    </row>
    <row r="309" spans="1:5" x14ac:dyDescent="0.25">
      <c r="B309" s="68" t="s">
        <v>70</v>
      </c>
      <c r="C309" s="66">
        <v>66.292410098189208</v>
      </c>
      <c r="D309" s="66">
        <v>64.028107311281332</v>
      </c>
      <c r="E309" s="77" t="s">
        <v>2</v>
      </c>
    </row>
    <row r="310" spans="1:5" x14ac:dyDescent="0.25">
      <c r="B310" s="68" t="s">
        <v>76</v>
      </c>
      <c r="C310" s="66">
        <v>67.598475828325448</v>
      </c>
      <c r="D310" s="66">
        <v>65.289562681524913</v>
      </c>
      <c r="E310" s="77" t="s">
        <v>2</v>
      </c>
    </row>
    <row r="311" spans="1:5" x14ac:dyDescent="0.25">
      <c r="B311" s="68" t="s">
        <v>77</v>
      </c>
      <c r="C311" s="66">
        <v>68.326597568434551</v>
      </c>
      <c r="D311" s="66">
        <v>65.99281448429285</v>
      </c>
      <c r="E311" s="77" t="s">
        <v>2</v>
      </c>
    </row>
    <row r="312" spans="1:5" x14ac:dyDescent="0.25">
      <c r="B312" s="68" t="s">
        <v>69</v>
      </c>
      <c r="C312" s="66">
        <v>67.649239394216693</v>
      </c>
      <c r="D312" s="66">
        <v>65.338592352335993</v>
      </c>
      <c r="E312" s="77" t="s">
        <v>2</v>
      </c>
    </row>
    <row r="313" spans="1:5" x14ac:dyDescent="0.25">
      <c r="B313" s="68" t="s">
        <v>78</v>
      </c>
      <c r="C313" s="66">
        <v>67.06110043205949</v>
      </c>
      <c r="D313" s="66">
        <v>64.77054203515533</v>
      </c>
      <c r="E313" s="77" t="s">
        <v>2</v>
      </c>
    </row>
    <row r="314" spans="1:5" x14ac:dyDescent="0.25">
      <c r="B314" s="68" t="s">
        <v>79</v>
      </c>
      <c r="C314" s="66">
        <v>66.21317456349945</v>
      </c>
      <c r="D314" s="66">
        <v>63.951578168496084</v>
      </c>
      <c r="E314" s="77" t="s">
        <v>2</v>
      </c>
    </row>
    <row r="315" spans="1:5" x14ac:dyDescent="0.25">
      <c r="B315" s="68" t="s">
        <v>68</v>
      </c>
      <c r="C315" s="66">
        <v>66.701899341465904</v>
      </c>
      <c r="D315" s="66">
        <v>64.423609921195521</v>
      </c>
      <c r="E315" s="77" t="s">
        <v>2</v>
      </c>
    </row>
    <row r="316" spans="1:5" x14ac:dyDescent="0.25">
      <c r="A316" s="122">
        <v>2009</v>
      </c>
      <c r="B316" s="123"/>
      <c r="C316" s="59"/>
      <c r="D316" s="66"/>
    </row>
    <row r="317" spans="1:5" x14ac:dyDescent="0.25">
      <c r="B317" s="68" t="s">
        <v>73</v>
      </c>
      <c r="C317" s="66">
        <v>67.640734780159988</v>
      </c>
      <c r="D317" s="66">
        <v>65.330378224343718</v>
      </c>
      <c r="E317" s="77" t="s">
        <v>2</v>
      </c>
    </row>
    <row r="318" spans="1:5" x14ac:dyDescent="0.25">
      <c r="B318" s="68" t="s">
        <v>74</v>
      </c>
      <c r="C318" s="66">
        <v>66.883876952803377</v>
      </c>
      <c r="D318" s="66">
        <v>64.599371852458972</v>
      </c>
      <c r="E318" s="77" t="s">
        <v>2</v>
      </c>
    </row>
    <row r="319" spans="1:5" x14ac:dyDescent="0.25">
      <c r="B319" s="68" t="s">
        <v>71</v>
      </c>
      <c r="C319" s="66">
        <v>68.56065933790812</v>
      </c>
      <c r="D319" s="66">
        <v>66.218881572080505</v>
      </c>
      <c r="E319" s="77" t="s">
        <v>2</v>
      </c>
    </row>
    <row r="320" spans="1:5" x14ac:dyDescent="0.25">
      <c r="B320" s="68" t="s">
        <v>75</v>
      </c>
      <c r="C320" s="66">
        <v>67.780242144903767</v>
      </c>
      <c r="D320" s="66">
        <v>65.465120535074277</v>
      </c>
      <c r="E320" s="77" t="s">
        <v>2</v>
      </c>
    </row>
    <row r="321" spans="1:5" x14ac:dyDescent="0.25">
      <c r="B321" s="68" t="s">
        <v>63</v>
      </c>
      <c r="C321" s="66">
        <v>68.470013886223029</v>
      </c>
      <c r="D321" s="66">
        <v>66.131332232734167</v>
      </c>
      <c r="E321" s="77" t="s">
        <v>2</v>
      </c>
    </row>
    <row r="322" spans="1:5" x14ac:dyDescent="0.25">
      <c r="B322" s="68" t="s">
        <v>70</v>
      </c>
      <c r="C322" s="66">
        <v>68.726842665997452</v>
      </c>
      <c r="D322" s="66">
        <v>66.379388694215422</v>
      </c>
      <c r="E322" s="77" t="s">
        <v>2</v>
      </c>
    </row>
    <row r="323" spans="1:5" x14ac:dyDescent="0.25">
      <c r="B323" s="68" t="s">
        <v>76</v>
      </c>
      <c r="C323" s="66">
        <v>68.411643709001581</v>
      </c>
      <c r="D323" s="66">
        <v>66.074955764215701</v>
      </c>
      <c r="E323" s="77" t="s">
        <v>2</v>
      </c>
    </row>
    <row r="324" spans="1:5" x14ac:dyDescent="0.25">
      <c r="B324" s="68" t="s">
        <v>77</v>
      </c>
      <c r="C324" s="66">
        <v>69.270504081348804</v>
      </c>
      <c r="D324" s="66">
        <v>66.904480652579309</v>
      </c>
      <c r="E324" s="77" t="s">
        <v>2</v>
      </c>
    </row>
    <row r="325" spans="1:5" x14ac:dyDescent="0.25">
      <c r="B325" s="68" t="s">
        <v>69</v>
      </c>
      <c r="C325" s="66">
        <v>69.407211790533538</v>
      </c>
      <c r="D325" s="66">
        <v>67.036518933598131</v>
      </c>
      <c r="E325" s="77" t="s">
        <v>2</v>
      </c>
    </row>
    <row r="326" spans="1:5" x14ac:dyDescent="0.25">
      <c r="B326" s="68" t="s">
        <v>78</v>
      </c>
      <c r="C326" s="66">
        <v>69.098774265831196</v>
      </c>
      <c r="D326" s="66">
        <v>66.738616490449402</v>
      </c>
      <c r="E326" s="77" t="s">
        <v>2</v>
      </c>
    </row>
    <row r="327" spans="1:5" x14ac:dyDescent="0.25">
      <c r="B327" s="68" t="s">
        <v>79</v>
      </c>
      <c r="C327" s="66">
        <v>70.791879171082016</v>
      </c>
      <c r="D327" s="66">
        <v>68.373891213484669</v>
      </c>
      <c r="E327" s="77" t="s">
        <v>2</v>
      </c>
    </row>
    <row r="328" spans="1:5" x14ac:dyDescent="0.25">
      <c r="B328" s="68" t="s">
        <v>68</v>
      </c>
      <c r="C328" s="66">
        <v>70.312662657278352</v>
      </c>
      <c r="D328" s="66">
        <v>67.911042957919477</v>
      </c>
      <c r="E328" s="77" t="s">
        <v>2</v>
      </c>
    </row>
    <row r="329" spans="1:5" x14ac:dyDescent="0.25">
      <c r="A329" s="122">
        <v>2010</v>
      </c>
      <c r="B329" s="123"/>
      <c r="C329" s="66"/>
      <c r="D329" s="66"/>
    </row>
    <row r="330" spans="1:5" x14ac:dyDescent="0.25">
      <c r="B330" s="68" t="s">
        <v>73</v>
      </c>
      <c r="C330" s="66">
        <v>70.129047511557275</v>
      </c>
      <c r="D330" s="66">
        <v>67.733699424371778</v>
      </c>
      <c r="E330" s="77" t="s">
        <v>2</v>
      </c>
    </row>
    <row r="331" spans="1:5" x14ac:dyDescent="0.25">
      <c r="B331" s="68" t="s">
        <v>74</v>
      </c>
      <c r="C331" s="66">
        <v>70.78575162306602</v>
      </c>
      <c r="D331" s="66">
        <v>68.367972959775955</v>
      </c>
      <c r="E331" s="77" t="s">
        <v>2</v>
      </c>
    </row>
    <row r="332" spans="1:5" x14ac:dyDescent="0.25">
      <c r="B332" s="68" t="s">
        <v>71</v>
      </c>
      <c r="C332" s="66">
        <v>71.408912691556097</v>
      </c>
      <c r="D332" s="66">
        <v>68.969849158067703</v>
      </c>
      <c r="E332" s="77" t="s">
        <v>2</v>
      </c>
    </row>
    <row r="333" spans="1:5" x14ac:dyDescent="0.25">
      <c r="B333" s="68" t="s">
        <v>75</v>
      </c>
      <c r="C333" s="66">
        <v>72.035507299882724</v>
      </c>
      <c r="D333" s="66">
        <v>69.575041619213465</v>
      </c>
      <c r="E333" s="77" t="s">
        <v>2</v>
      </c>
    </row>
    <row r="334" spans="1:5" x14ac:dyDescent="0.25">
      <c r="B334" s="68" t="s">
        <v>63</v>
      </c>
      <c r="C334" s="66">
        <v>72.125571690980081</v>
      </c>
      <c r="D334" s="66">
        <v>69.662029744846038</v>
      </c>
      <c r="E334" s="77" t="s">
        <v>2</v>
      </c>
    </row>
    <row r="335" spans="1:5" x14ac:dyDescent="0.25">
      <c r="B335" s="68" t="s">
        <v>70</v>
      </c>
      <c r="C335" s="66">
        <v>72.907890536817007</v>
      </c>
      <c r="D335" s="66">
        <v>70.417627481279098</v>
      </c>
      <c r="E335" s="77" t="s">
        <v>2</v>
      </c>
    </row>
    <row r="336" spans="1:5" x14ac:dyDescent="0.25">
      <c r="B336" s="68" t="s">
        <v>76</v>
      </c>
      <c r="C336" s="66">
        <v>74.504856326644259</v>
      </c>
      <c r="D336" s="66">
        <v>71.960046844401589</v>
      </c>
      <c r="E336" s="77" t="s">
        <v>2</v>
      </c>
    </row>
    <row r="337" spans="1:5" x14ac:dyDescent="0.25">
      <c r="B337" s="68" t="s">
        <v>77</v>
      </c>
      <c r="C337" s="66">
        <v>74.975779521150415</v>
      </c>
      <c r="D337" s="66">
        <v>72.414885049688621</v>
      </c>
      <c r="E337" s="77" t="s">
        <v>2</v>
      </c>
    </row>
    <row r="338" spans="1:5" x14ac:dyDescent="0.25">
      <c r="B338" s="68" t="s">
        <v>69</v>
      </c>
      <c r="C338" s="66">
        <v>74.011800006114754</v>
      </c>
      <c r="D338" s="66">
        <v>71.483831498563234</v>
      </c>
      <c r="E338" s="77" t="s">
        <v>2</v>
      </c>
    </row>
    <row r="339" spans="1:5" x14ac:dyDescent="0.25">
      <c r="B339" s="68" t="s">
        <v>78</v>
      </c>
      <c r="C339" s="66">
        <v>73.844507380539767</v>
      </c>
      <c r="D339" s="66">
        <v>71.322252968429297</v>
      </c>
      <c r="E339" s="77" t="s">
        <v>2</v>
      </c>
    </row>
    <row r="340" spans="1:5" x14ac:dyDescent="0.25">
      <c r="B340" s="68" t="s">
        <v>79</v>
      </c>
      <c r="C340" s="66">
        <v>74.194253030660391</v>
      </c>
      <c r="D340" s="66">
        <v>71.660052604683415</v>
      </c>
      <c r="E340" s="77" t="s">
        <v>2</v>
      </c>
    </row>
    <row r="341" spans="1:5" x14ac:dyDescent="0.25">
      <c r="B341" s="68" t="s">
        <v>68</v>
      </c>
      <c r="C341" s="66">
        <v>75.189556993743395</v>
      </c>
      <c r="D341" s="66">
        <v>72.621360676923231</v>
      </c>
      <c r="E341" s="77" t="s">
        <v>2</v>
      </c>
    </row>
    <row r="342" spans="1:5" x14ac:dyDescent="0.25">
      <c r="A342" s="122">
        <v>2011</v>
      </c>
      <c r="B342" s="123"/>
      <c r="C342" s="66"/>
      <c r="D342" s="66"/>
    </row>
    <row r="343" spans="1:5" x14ac:dyDescent="0.25">
      <c r="B343" s="68" t="s">
        <v>73</v>
      </c>
      <c r="C343" s="66">
        <v>75.59629940515083</v>
      </c>
      <c r="D343" s="66">
        <v>73.014210276554195</v>
      </c>
      <c r="E343" s="77" t="s">
        <v>2</v>
      </c>
    </row>
    <row r="344" spans="1:5" x14ac:dyDescent="0.25">
      <c r="B344" s="68" t="s">
        <v>74</v>
      </c>
      <c r="C344" s="66">
        <v>74.998705002520651</v>
      </c>
      <c r="D344" s="66">
        <v>72.437027481667812</v>
      </c>
      <c r="E344" s="77" t="s">
        <v>2</v>
      </c>
    </row>
    <row r="345" spans="1:5" x14ac:dyDescent="0.25">
      <c r="B345" s="68" t="s">
        <v>71</v>
      </c>
      <c r="C345" s="66">
        <v>75.472533499965408</v>
      </c>
      <c r="D345" s="66">
        <v>72.894671755523603</v>
      </c>
      <c r="E345" s="77" t="s">
        <v>2</v>
      </c>
    </row>
    <row r="346" spans="1:5" x14ac:dyDescent="0.25">
      <c r="B346" s="68" t="s">
        <v>75</v>
      </c>
      <c r="C346" s="66">
        <v>78.806236562812671</v>
      </c>
      <c r="D346" s="66">
        <v>76.1145078896418</v>
      </c>
      <c r="E346" s="77" t="s">
        <v>2</v>
      </c>
    </row>
    <row r="347" spans="1:5" x14ac:dyDescent="0.25">
      <c r="B347" s="68" t="s">
        <v>63</v>
      </c>
      <c r="C347" s="66">
        <v>81.417734138807631</v>
      </c>
      <c r="D347" s="66">
        <v>78.636806396986685</v>
      </c>
      <c r="E347" s="77" t="s">
        <v>2</v>
      </c>
    </row>
    <row r="348" spans="1:5" x14ac:dyDescent="0.25">
      <c r="B348" s="68" t="s">
        <v>70</v>
      </c>
      <c r="C348" s="66">
        <v>82.157635561740634</v>
      </c>
      <c r="D348" s="66">
        <v>79.351435532315364</v>
      </c>
      <c r="E348" s="77" t="s">
        <v>2</v>
      </c>
    </row>
    <row r="349" spans="1:5" x14ac:dyDescent="0.25">
      <c r="B349" s="68" t="s">
        <v>76</v>
      </c>
      <c r="C349" s="66">
        <v>82.207025711697256</v>
      </c>
      <c r="D349" s="66">
        <v>79.399138697984839</v>
      </c>
      <c r="E349" s="77" t="s">
        <v>2</v>
      </c>
    </row>
    <row r="350" spans="1:5" x14ac:dyDescent="0.25">
      <c r="B350" s="68" t="s">
        <v>77</v>
      </c>
      <c r="C350" s="66">
        <v>82.466231557512359</v>
      </c>
      <c r="D350" s="66">
        <v>79.649491033749669</v>
      </c>
      <c r="E350" s="77" t="s">
        <v>2</v>
      </c>
    </row>
    <row r="351" spans="1:5" x14ac:dyDescent="0.25">
      <c r="B351" s="68" t="s">
        <v>69</v>
      </c>
      <c r="C351" s="66">
        <v>83.53966175779945</v>
      </c>
      <c r="D351" s="66">
        <v>80.686256840775741</v>
      </c>
      <c r="E351" s="77" t="s">
        <v>2</v>
      </c>
    </row>
    <row r="352" spans="1:5" x14ac:dyDescent="0.25">
      <c r="B352" s="68" t="s">
        <v>78</v>
      </c>
      <c r="C352" s="66">
        <v>83.817672837180922</v>
      </c>
      <c r="D352" s="66">
        <v>80.954772093094903</v>
      </c>
      <c r="E352" s="77" t="s">
        <v>2</v>
      </c>
    </row>
    <row r="353" spans="1:5" x14ac:dyDescent="0.25">
      <c r="B353" s="68" t="s">
        <v>79</v>
      </c>
      <c r="C353" s="66">
        <v>86.686844371986993</v>
      </c>
      <c r="D353" s="66">
        <v>83.725943372777422</v>
      </c>
      <c r="E353" s="77" t="s">
        <v>2</v>
      </c>
    </row>
    <row r="354" spans="1:5" x14ac:dyDescent="0.25">
      <c r="B354" s="68" t="s">
        <v>68</v>
      </c>
      <c r="C354" s="66">
        <v>87.714754104735519</v>
      </c>
      <c r="D354" s="66">
        <v>84.718743522557034</v>
      </c>
      <c r="E354" s="77" t="s">
        <v>2</v>
      </c>
    </row>
    <row r="355" spans="1:5" x14ac:dyDescent="0.25">
      <c r="A355" s="122">
        <v>2012</v>
      </c>
      <c r="B355" s="123"/>
      <c r="C355" s="66"/>
      <c r="D355" s="66"/>
    </row>
    <row r="356" spans="1:5" x14ac:dyDescent="0.25">
      <c r="B356" s="68" t="s">
        <v>73</v>
      </c>
      <c r="C356" s="66">
        <v>88.441718010153096</v>
      </c>
      <c r="D356" s="66">
        <v>85.420877037970982</v>
      </c>
      <c r="E356" s="77" t="s">
        <v>2</v>
      </c>
    </row>
    <row r="357" spans="1:5" x14ac:dyDescent="0.25">
      <c r="B357" s="68" t="s">
        <v>74</v>
      </c>
      <c r="C357" s="66">
        <v>88.17380014100678</v>
      </c>
      <c r="D357" s="66">
        <v>85.162110249270711</v>
      </c>
      <c r="E357" s="77" t="s">
        <v>2</v>
      </c>
    </row>
    <row r="358" spans="1:5" x14ac:dyDescent="0.25">
      <c r="B358" s="68" t="s">
        <v>71</v>
      </c>
      <c r="C358" s="66">
        <v>88.843619981102734</v>
      </c>
      <c r="D358" s="66">
        <v>85.809051528632352</v>
      </c>
      <c r="E358" s="77" t="s">
        <v>2</v>
      </c>
    </row>
    <row r="359" spans="1:5" x14ac:dyDescent="0.25">
      <c r="B359" s="68" t="s">
        <v>75</v>
      </c>
      <c r="C359" s="66">
        <v>88.762822313843586</v>
      </c>
      <c r="D359" s="66">
        <v>85.731013609930827</v>
      </c>
      <c r="E359" s="77" t="s">
        <v>2</v>
      </c>
    </row>
    <row r="360" spans="1:5" x14ac:dyDescent="0.25">
      <c r="B360" s="68" t="s">
        <v>63</v>
      </c>
      <c r="C360" s="66">
        <v>86.999868898789884</v>
      </c>
      <c r="D360" s="66">
        <v>84.028276143052523</v>
      </c>
      <c r="E360" s="77" t="s">
        <v>2</v>
      </c>
    </row>
    <row r="361" spans="1:5" x14ac:dyDescent="0.25">
      <c r="B361" s="68" t="s">
        <v>70</v>
      </c>
      <c r="C361" s="66">
        <v>90.617814727602436</v>
      </c>
      <c r="D361" s="66">
        <v>87.522646364779305</v>
      </c>
      <c r="E361" s="66">
        <v>93.444312244951661</v>
      </c>
    </row>
    <row r="362" spans="1:5" x14ac:dyDescent="0.25">
      <c r="B362" s="68" t="s">
        <v>76</v>
      </c>
      <c r="C362" s="66">
        <v>90.839363114753098</v>
      </c>
      <c r="D362" s="66">
        <v>87.671185375716234</v>
      </c>
      <c r="E362" s="66">
        <v>93.732532553116386</v>
      </c>
    </row>
    <row r="363" spans="1:5" x14ac:dyDescent="0.25">
      <c r="B363" s="68" t="s">
        <v>77</v>
      </c>
      <c r="C363" s="66">
        <v>91.427486630026308</v>
      </c>
      <c r="D363" s="66">
        <v>88.183057020724149</v>
      </c>
      <c r="E363" s="66">
        <v>94.390289024252951</v>
      </c>
    </row>
    <row r="364" spans="1:5" x14ac:dyDescent="0.25">
      <c r="B364" s="68" t="s">
        <v>69</v>
      </c>
      <c r="C364" s="66">
        <v>91.445709375603627</v>
      </c>
      <c r="D364" s="66">
        <v>88.252442153056037</v>
      </c>
      <c r="E364" s="66">
        <v>94.361790447371604</v>
      </c>
    </row>
    <row r="365" spans="1:5" x14ac:dyDescent="0.25">
      <c r="B365" s="68" t="s">
        <v>78</v>
      </c>
      <c r="C365" s="66">
        <v>91.484722777119259</v>
      </c>
      <c r="D365" s="66">
        <v>88.305334777101791</v>
      </c>
      <c r="E365" s="66">
        <v>94.388129388752759</v>
      </c>
    </row>
    <row r="366" spans="1:5" x14ac:dyDescent="0.25">
      <c r="B366" s="68" t="s">
        <v>79</v>
      </c>
      <c r="C366" s="66">
        <v>91.798052548531984</v>
      </c>
      <c r="D366" s="66">
        <v>88.723911538974022</v>
      </c>
      <c r="E366" s="66">
        <v>94.605347956388812</v>
      </c>
    </row>
    <row r="367" spans="1:5" x14ac:dyDescent="0.25">
      <c r="B367" s="68" t="s">
        <v>68</v>
      </c>
      <c r="C367" s="66">
        <v>92.159222287137212</v>
      </c>
      <c r="D367" s="66">
        <v>89.319224152416453</v>
      </c>
      <c r="E367" s="66">
        <v>94.752699195689928</v>
      </c>
    </row>
    <row r="368" spans="1:5" x14ac:dyDescent="0.25">
      <c r="A368" s="122">
        <v>2013</v>
      </c>
      <c r="B368" s="123"/>
      <c r="C368" s="66"/>
      <c r="D368" s="66"/>
      <c r="E368" s="66"/>
    </row>
    <row r="369" spans="1:5" x14ac:dyDescent="0.25">
      <c r="B369" s="68" t="s">
        <v>73</v>
      </c>
      <c r="C369" s="66">
        <v>92.270013475451023</v>
      </c>
      <c r="D369" s="66">
        <v>89.447309639603617</v>
      </c>
      <c r="E369" s="66">
        <v>94.847697287441676</v>
      </c>
    </row>
    <row r="370" spans="1:5" x14ac:dyDescent="0.25">
      <c r="B370" s="68" t="s">
        <v>74</v>
      </c>
      <c r="C370" s="66">
        <v>92.083067519284683</v>
      </c>
      <c r="D370" s="66">
        <v>89.207838154886176</v>
      </c>
      <c r="E370" s="66">
        <v>94.708717470316543</v>
      </c>
    </row>
    <row r="371" spans="1:5" x14ac:dyDescent="0.25">
      <c r="B371" s="68" t="s">
        <v>71</v>
      </c>
      <c r="C371" s="66">
        <v>92.544048745720474</v>
      </c>
      <c r="D371" s="66">
        <v>89.722310979375678</v>
      </c>
      <c r="E371" s="66">
        <v>95.120850346234889</v>
      </c>
    </row>
    <row r="372" spans="1:5" x14ac:dyDescent="0.25">
      <c r="B372" s="68" t="s">
        <v>75</v>
      </c>
      <c r="C372" s="66">
        <v>92.650588234574471</v>
      </c>
      <c r="D372" s="66">
        <v>89.725867871747695</v>
      </c>
      <c r="E372" s="66">
        <v>95.321433201770532</v>
      </c>
    </row>
    <row r="373" spans="1:5" x14ac:dyDescent="0.25">
      <c r="B373" s="68" t="s">
        <v>63</v>
      </c>
      <c r="C373" s="66">
        <v>92.739238497356894</v>
      </c>
      <c r="D373" s="66">
        <v>89.938014540975203</v>
      </c>
      <c r="E373" s="66">
        <v>95.297306954424727</v>
      </c>
    </row>
    <row r="374" spans="1:5" x14ac:dyDescent="0.25">
      <c r="B374" s="68" t="s">
        <v>70</v>
      </c>
      <c r="C374" s="66">
        <v>92.491059554502343</v>
      </c>
      <c r="D374" s="66">
        <v>89.662555869296767</v>
      </c>
      <c r="E374" s="66">
        <v>95.074039769754563</v>
      </c>
    </row>
    <row r="375" spans="1:5" x14ac:dyDescent="0.25">
      <c r="B375" s="68" t="s">
        <v>76</v>
      </c>
      <c r="C375" s="66">
        <v>93.568643203068902</v>
      </c>
      <c r="D375" s="66">
        <v>90.793640311101569</v>
      </c>
      <c r="E375" s="66">
        <v>96.10276667079151</v>
      </c>
    </row>
    <row r="376" spans="1:5" x14ac:dyDescent="0.25">
      <c r="B376" s="68" t="s">
        <v>77</v>
      </c>
      <c r="C376" s="66">
        <v>93.726784894531235</v>
      </c>
      <c r="D376" s="66">
        <v>90.564079385656825</v>
      </c>
      <c r="E376" s="66">
        <v>96.614957110399544</v>
      </c>
    </row>
    <row r="377" spans="1:5" x14ac:dyDescent="0.25">
      <c r="B377" s="68" t="s">
        <v>69</v>
      </c>
      <c r="C377" s="66">
        <v>94.55587092324042</v>
      </c>
      <c r="D377" s="66">
        <v>91.257510695074544</v>
      </c>
      <c r="E377" s="66">
        <v>97.567922580337026</v>
      </c>
    </row>
    <row r="378" spans="1:5" x14ac:dyDescent="0.25">
      <c r="B378" s="68" t="s">
        <v>78</v>
      </c>
      <c r="C378" s="66">
        <v>95.099717975662017</v>
      </c>
      <c r="D378" s="66">
        <v>91.549102062519864</v>
      </c>
      <c r="E378" s="66">
        <v>98.342128690406923</v>
      </c>
    </row>
    <row r="379" spans="1:5" x14ac:dyDescent="0.25">
      <c r="B379" s="68" t="s">
        <v>79</v>
      </c>
      <c r="C379" s="66">
        <v>95.215615627288926</v>
      </c>
      <c r="D379" s="66">
        <v>91.937516259476553</v>
      </c>
      <c r="E379" s="66">
        <v>98.209165133686284</v>
      </c>
    </row>
    <row r="380" spans="1:5" x14ac:dyDescent="0.25">
      <c r="B380" s="68" t="s">
        <v>68</v>
      </c>
      <c r="C380" s="66">
        <v>95.18819185849901</v>
      </c>
      <c r="D380" s="66">
        <v>92.059271275901239</v>
      </c>
      <c r="E380" s="66">
        <v>98.045511791373059</v>
      </c>
    </row>
    <row r="381" spans="1:5" x14ac:dyDescent="0.25">
      <c r="A381" s="122">
        <v>2014</v>
      </c>
      <c r="B381" s="123"/>
      <c r="C381" s="66"/>
      <c r="D381" s="66"/>
      <c r="E381" s="66"/>
    </row>
    <row r="382" spans="1:5" x14ac:dyDescent="0.25">
      <c r="B382" s="68" t="s">
        <v>73</v>
      </c>
      <c r="C382" s="66">
        <v>95.292760470647949</v>
      </c>
      <c r="D382" s="66">
        <v>91.762555454288446</v>
      </c>
      <c r="E382" s="66">
        <v>98.516532021922487</v>
      </c>
    </row>
    <row r="383" spans="1:5" x14ac:dyDescent="0.25">
      <c r="B383" s="68" t="s">
        <v>74</v>
      </c>
      <c r="C383" s="66">
        <v>95.160985867581374</v>
      </c>
      <c r="D383" s="66">
        <v>92.2419990061683</v>
      </c>
      <c r="E383" s="66">
        <v>97.826595020239537</v>
      </c>
    </row>
    <row r="384" spans="1:5" x14ac:dyDescent="0.25">
      <c r="B384" s="68" t="s">
        <v>71</v>
      </c>
      <c r="C384" s="66">
        <v>94.60320173390167</v>
      </c>
      <c r="D384" s="66">
        <v>91.745264952804703</v>
      </c>
      <c r="E384" s="66">
        <v>97.213060155026113</v>
      </c>
    </row>
    <row r="385" spans="1:5" x14ac:dyDescent="0.25">
      <c r="B385" s="68" t="s">
        <v>75</v>
      </c>
      <c r="C385" s="66">
        <v>94.779855293630419</v>
      </c>
      <c r="D385" s="66">
        <v>92.04067773287035</v>
      </c>
      <c r="E385" s="66">
        <v>97.281263187321102</v>
      </c>
    </row>
    <row r="386" spans="1:5" x14ac:dyDescent="0.25">
      <c r="B386" s="68" t="s">
        <v>63</v>
      </c>
      <c r="C386" s="66">
        <v>95.699230294324835</v>
      </c>
      <c r="D386" s="66">
        <v>92.867846644159826</v>
      </c>
      <c r="E386" s="66">
        <v>98.284840484057895</v>
      </c>
    </row>
    <row r="387" spans="1:5" x14ac:dyDescent="0.25">
      <c r="B387" s="68" t="s">
        <v>70</v>
      </c>
      <c r="C387" s="66">
        <v>95.560847777875495</v>
      </c>
      <c r="D387" s="66">
        <v>92.82516901187158</v>
      </c>
      <c r="E387" s="66">
        <v>98.059060583760655</v>
      </c>
    </row>
    <row r="388" spans="1:5" x14ac:dyDescent="0.25">
      <c r="B388" s="68" t="s">
        <v>76</v>
      </c>
      <c r="C388" s="66">
        <v>95.955430422555807</v>
      </c>
      <c r="D388" s="66">
        <v>92.954579261448472</v>
      </c>
      <c r="E388" s="66">
        <v>98.695797783079072</v>
      </c>
    </row>
    <row r="389" spans="1:5" x14ac:dyDescent="0.25">
      <c r="B389" s="68" t="s">
        <v>77</v>
      </c>
      <c r="C389" s="66">
        <v>95.820064057540037</v>
      </c>
      <c r="D389" s="66">
        <v>93.221494631478109</v>
      </c>
      <c r="E389" s="66">
        <v>98.193069067427359</v>
      </c>
    </row>
    <row r="390" spans="1:5" x14ac:dyDescent="0.25">
      <c r="B390" s="68" t="s">
        <v>69</v>
      </c>
      <c r="C390" s="66">
        <v>95.881853246959636</v>
      </c>
      <c r="D390" s="66">
        <v>93.2015318620915</v>
      </c>
      <c r="E390" s="66">
        <v>98.329513875384364</v>
      </c>
    </row>
    <row r="391" spans="1:5" x14ac:dyDescent="0.25">
      <c r="B391" s="68" t="s">
        <v>78</v>
      </c>
      <c r="C391" s="66">
        <v>95.923064630525957</v>
      </c>
      <c r="D391" s="66">
        <v>93.549066136297398</v>
      </c>
      <c r="E391" s="66">
        <v>98.09099220781863</v>
      </c>
    </row>
    <row r="392" spans="1:5" x14ac:dyDescent="0.25">
      <c r="B392" s="68" t="s">
        <v>79</v>
      </c>
      <c r="C392" s="66">
        <v>95.551032117489314</v>
      </c>
      <c r="D392" s="66">
        <v>92.903353061980994</v>
      </c>
      <c r="E392" s="66">
        <v>97.968883878647219</v>
      </c>
    </row>
    <row r="393" spans="1:5" x14ac:dyDescent="0.25">
      <c r="B393" s="68" t="s">
        <v>68</v>
      </c>
      <c r="C393" s="66">
        <v>95.693750532851141</v>
      </c>
      <c r="D393" s="66">
        <v>93.138868240968648</v>
      </c>
      <c r="E393" s="66">
        <v>98.026860596220686</v>
      </c>
    </row>
    <row r="394" spans="1:5" x14ac:dyDescent="0.25">
      <c r="A394" s="122">
        <v>2015</v>
      </c>
      <c r="B394" s="123"/>
      <c r="C394" s="66"/>
      <c r="D394" s="66"/>
      <c r="E394" s="66"/>
    </row>
    <row r="395" spans="1:5" x14ac:dyDescent="0.25">
      <c r="B395" s="68" t="s">
        <v>73</v>
      </c>
      <c r="C395" s="66">
        <v>95.424910315452394</v>
      </c>
      <c r="D395" s="66">
        <v>93.085141168711672</v>
      </c>
      <c r="E395" s="66">
        <v>97.561579765769849</v>
      </c>
    </row>
    <row r="396" spans="1:5" x14ac:dyDescent="0.25">
      <c r="B396" s="68" t="s">
        <v>74</v>
      </c>
      <c r="C396" s="66">
        <v>95.540331779451193</v>
      </c>
      <c r="D396" s="66">
        <v>93.111776043975297</v>
      </c>
      <c r="E396" s="66">
        <v>97.758080849103152</v>
      </c>
    </row>
    <row r="397" spans="1:5" x14ac:dyDescent="0.25">
      <c r="B397" s="68" t="s">
        <v>71</v>
      </c>
      <c r="C397" s="66">
        <v>95.472721747369221</v>
      </c>
      <c r="D397" s="66">
        <v>92.724655307808305</v>
      </c>
      <c r="E397" s="66">
        <v>97.982246935797193</v>
      </c>
    </row>
    <row r="398" spans="1:5" x14ac:dyDescent="0.25">
      <c r="B398" s="68" t="s">
        <v>75</v>
      </c>
      <c r="C398" s="66">
        <v>96.11277220243484</v>
      </c>
      <c r="D398" s="66">
        <v>93.647247840669607</v>
      </c>
      <c r="E398" s="66">
        <v>98.364280899408413</v>
      </c>
    </row>
    <row r="399" spans="1:5" x14ac:dyDescent="0.25">
      <c r="B399" s="68" t="s">
        <v>63</v>
      </c>
      <c r="C399" s="66">
        <v>96.146659476802654</v>
      </c>
      <c r="D399" s="66">
        <v>93.495167510394197</v>
      </c>
      <c r="E399" s="66">
        <v>98.567993175590331</v>
      </c>
    </row>
    <row r="400" spans="1:5" x14ac:dyDescent="0.25">
      <c r="B400" s="68" t="s">
        <v>70</v>
      </c>
      <c r="C400" s="66">
        <v>96.949421222885306</v>
      </c>
      <c r="D400" s="66">
        <v>94.496697786168127</v>
      </c>
      <c r="E400" s="66">
        <v>99.189240157420514</v>
      </c>
    </row>
    <row r="401" spans="1:5" x14ac:dyDescent="0.25">
      <c r="B401" s="68" t="s">
        <v>76</v>
      </c>
      <c r="C401" s="66">
        <v>96.831096378358069</v>
      </c>
      <c r="D401" s="66">
        <v>94.507057333917118</v>
      </c>
      <c r="E401" s="66">
        <v>98.953401151253772</v>
      </c>
    </row>
    <row r="402" spans="1:5" x14ac:dyDescent="0.25">
      <c r="B402" s="68" t="s">
        <v>77</v>
      </c>
      <c r="C402" s="66">
        <v>96.978907586871799</v>
      </c>
      <c r="D402" s="66">
        <v>94.623962363780635</v>
      </c>
      <c r="E402" s="66">
        <v>99.129435779945524</v>
      </c>
    </row>
    <row r="403" spans="1:5" x14ac:dyDescent="0.25">
      <c r="B403" s="68" t="s">
        <v>69</v>
      </c>
      <c r="C403" s="66">
        <v>96.938929444369847</v>
      </c>
      <c r="D403" s="66">
        <v>94.469545615678413</v>
      </c>
      <c r="E403" s="66">
        <v>99.193962593782402</v>
      </c>
    </row>
    <row r="404" spans="1:5" x14ac:dyDescent="0.25">
      <c r="B404" s="68" t="s">
        <v>78</v>
      </c>
      <c r="C404" s="66">
        <v>96.918700617639288</v>
      </c>
      <c r="D404" s="66">
        <v>94.590636284429706</v>
      </c>
      <c r="E404" s="66">
        <v>99.044681270932287</v>
      </c>
    </row>
    <row r="405" spans="1:5" x14ac:dyDescent="0.25">
      <c r="B405" s="68" t="s">
        <v>79</v>
      </c>
      <c r="C405" s="66">
        <v>97.01986889816493</v>
      </c>
      <c r="D405" s="66">
        <v>94.737960985293924</v>
      </c>
      <c r="E405" s="66">
        <v>99.103699660982272</v>
      </c>
    </row>
    <row r="406" spans="1:5" x14ac:dyDescent="0.25">
      <c r="B406" s="68" t="s">
        <v>68</v>
      </c>
      <c r="C406" s="66">
        <v>96.51076231316938</v>
      </c>
      <c r="D406" s="66">
        <v>94.217780845736101</v>
      </c>
      <c r="E406" s="66">
        <v>98.604705409407529</v>
      </c>
    </row>
    <row r="407" spans="1:5" x14ac:dyDescent="0.25">
      <c r="A407" s="122">
        <v>2016</v>
      </c>
      <c r="B407" s="123"/>
      <c r="C407" s="66"/>
      <c r="D407" s="66"/>
      <c r="E407" s="66"/>
    </row>
    <row r="408" spans="1:5" x14ac:dyDescent="0.25">
      <c r="B408" s="68" t="s">
        <v>73</v>
      </c>
      <c r="C408" s="66">
        <v>96.418005106915146</v>
      </c>
      <c r="D408" s="66">
        <v>94.35595549162862</v>
      </c>
      <c r="E408" s="66">
        <v>98.301061999155579</v>
      </c>
    </row>
    <row r="409" spans="1:5" x14ac:dyDescent="0.25">
      <c r="B409" s="68" t="s">
        <v>74</v>
      </c>
      <c r="C409" s="66">
        <v>96.626125807731484</v>
      </c>
      <c r="D409" s="66">
        <v>94.368462532976551</v>
      </c>
      <c r="E409" s="66">
        <v>98.687816447165815</v>
      </c>
    </row>
    <row r="410" spans="1:5" x14ac:dyDescent="0.25">
      <c r="B410" s="68" t="s">
        <v>71</v>
      </c>
      <c r="C410" s="66">
        <v>96.111439253440906</v>
      </c>
      <c r="D410" s="66">
        <v>94.059458813430041</v>
      </c>
      <c r="E410" s="66">
        <v>97.985301008105253</v>
      </c>
    </row>
    <row r="411" spans="1:5" x14ac:dyDescent="0.25">
      <c r="B411" s="68" t="s">
        <v>75</v>
      </c>
      <c r="C411" s="66">
        <v>95.936111047469822</v>
      </c>
      <c r="D411" s="66">
        <v>94.21063576334808</v>
      </c>
      <c r="E411" s="66">
        <v>97.511809373091594</v>
      </c>
    </row>
    <row r="412" spans="1:5" x14ac:dyDescent="0.25">
      <c r="B412" s="68" t="s">
        <v>63</v>
      </c>
      <c r="C412" s="66">
        <v>95.996843746495983</v>
      </c>
      <c r="D412" s="66">
        <v>94.263707533944213</v>
      </c>
      <c r="E412" s="66">
        <v>97.579538006635644</v>
      </c>
    </row>
    <row r="413" spans="1:5" x14ac:dyDescent="0.25">
      <c r="B413" s="68" t="s">
        <v>70</v>
      </c>
      <c r="C413" s="66">
        <v>96.205978163811238</v>
      </c>
      <c r="D413" s="66">
        <v>94.33541288692679</v>
      </c>
      <c r="E413" s="66">
        <v>97.914172191205409</v>
      </c>
    </row>
    <row r="414" spans="1:5" x14ac:dyDescent="0.25">
      <c r="B414" s="68" t="s">
        <v>76</v>
      </c>
      <c r="C414" s="66">
        <v>96.459342475409841</v>
      </c>
      <c r="D414" s="66">
        <v>94.594183341966925</v>
      </c>
      <c r="E414" s="66">
        <v>98.162599630484067</v>
      </c>
    </row>
    <row r="415" spans="1:5" x14ac:dyDescent="0.25">
      <c r="B415" s="68" t="s">
        <v>77</v>
      </c>
      <c r="C415" s="66">
        <v>96.368880964850348</v>
      </c>
      <c r="D415" s="66">
        <v>94.276478313263041</v>
      </c>
      <c r="E415" s="66">
        <v>98.279656149503737</v>
      </c>
    </row>
    <row r="416" spans="1:5" x14ac:dyDescent="0.25">
      <c r="B416" s="68" t="s">
        <v>69</v>
      </c>
      <c r="C416" s="66">
        <v>96.734850719260848</v>
      </c>
      <c r="D416" s="66">
        <v>94.838380339916654</v>
      </c>
      <c r="E416" s="66">
        <v>98.466701200587664</v>
      </c>
    </row>
    <row r="417" spans="1:5" x14ac:dyDescent="0.25">
      <c r="B417" s="68" t="s">
        <v>78</v>
      </c>
      <c r="C417" s="66">
        <v>98.578785636765957</v>
      </c>
      <c r="D417" s="66">
        <v>95.728182884963402</v>
      </c>
      <c r="E417" s="66">
        <v>101.18194664658249</v>
      </c>
    </row>
    <row r="418" spans="1:5" x14ac:dyDescent="0.25">
      <c r="B418" s="68" t="s">
        <v>79</v>
      </c>
      <c r="C418" s="66">
        <v>98.474360852457025</v>
      </c>
      <c r="D418" s="66">
        <v>95.776604997271079</v>
      </c>
      <c r="E418" s="66">
        <v>100.9379425815435</v>
      </c>
    </row>
    <row r="419" spans="1:5" x14ac:dyDescent="0.25">
      <c r="B419" s="68" t="s">
        <v>68</v>
      </c>
      <c r="C419" s="66">
        <v>98.747613646227634</v>
      </c>
      <c r="D419" s="66">
        <v>95.937613425156641</v>
      </c>
      <c r="E419" s="66">
        <v>101.31369655919838</v>
      </c>
    </row>
    <row r="420" spans="1:5" x14ac:dyDescent="0.25">
      <c r="A420" s="122">
        <v>2017</v>
      </c>
      <c r="B420" s="123"/>
      <c r="C420" s="66"/>
      <c r="D420" s="66"/>
      <c r="E420" s="66"/>
    </row>
    <row r="421" spans="1:5" x14ac:dyDescent="0.25">
      <c r="B421" s="68" t="s">
        <v>73</v>
      </c>
      <c r="C421" s="66">
        <v>99.22633454517721</v>
      </c>
      <c r="D421" s="66">
        <v>96.275202892182037</v>
      </c>
      <c r="E421" s="66">
        <v>101.92129821524833</v>
      </c>
    </row>
    <row r="422" spans="1:5" x14ac:dyDescent="0.25">
      <c r="B422" s="68" t="s">
        <v>74</v>
      </c>
      <c r="C422" s="66">
        <v>99.576075993694744</v>
      </c>
      <c r="D422" s="66">
        <v>96.445348042602546</v>
      </c>
      <c r="E422" s="66">
        <v>102.43504640950339</v>
      </c>
    </row>
    <row r="423" spans="1:5" x14ac:dyDescent="0.25">
      <c r="B423" s="68" t="s">
        <v>71</v>
      </c>
      <c r="C423" s="66">
        <v>100.22623165755708</v>
      </c>
      <c r="D423" s="66">
        <v>96.652908492486276</v>
      </c>
      <c r="E423" s="66">
        <v>103.48937855970075</v>
      </c>
    </row>
    <row r="424" spans="1:5" x14ac:dyDescent="0.25">
      <c r="B424" s="68" t="s">
        <v>75</v>
      </c>
      <c r="C424" s="66">
        <v>100.21600778840106</v>
      </c>
      <c r="D424" s="66">
        <v>96.691433451228306</v>
      </c>
      <c r="E424" s="66">
        <v>103.43463742205535</v>
      </c>
    </row>
    <row r="425" spans="1:5" x14ac:dyDescent="0.25">
      <c r="B425" s="68" t="s">
        <v>63</v>
      </c>
      <c r="C425" s="66">
        <v>100.45167308155536</v>
      </c>
      <c r="D425" s="66">
        <v>96.943581190560877</v>
      </c>
      <c r="E425" s="66">
        <v>103.65525099984509</v>
      </c>
    </row>
    <row r="426" spans="1:5" x14ac:dyDescent="0.25">
      <c r="B426" s="68" t="s">
        <v>70</v>
      </c>
      <c r="C426" s="66">
        <v>99.451245146841998</v>
      </c>
      <c r="D426" s="66">
        <v>96.386814309782238</v>
      </c>
      <c r="E426" s="66">
        <v>102.24967325727209</v>
      </c>
    </row>
    <row r="427" spans="1:5" x14ac:dyDescent="0.25">
      <c r="B427" s="68" t="s">
        <v>76</v>
      </c>
      <c r="C427" s="66">
        <v>99.37775990351571</v>
      </c>
      <c r="D427" s="66">
        <v>96.837776008051065</v>
      </c>
      <c r="E427" s="66">
        <v>101.69726480052557</v>
      </c>
    </row>
    <row r="428" spans="1:5" x14ac:dyDescent="0.25">
      <c r="B428" s="68" t="s">
        <v>77</v>
      </c>
      <c r="C428" s="66">
        <v>99.01810713473256</v>
      </c>
      <c r="D428" s="66">
        <v>96.596512762898996</v>
      </c>
      <c r="E428" s="66">
        <v>101.22949911011827</v>
      </c>
    </row>
    <row r="429" spans="1:5" x14ac:dyDescent="0.25">
      <c r="B429" s="68" t="s">
        <v>69</v>
      </c>
      <c r="C429" s="66">
        <v>99.529773273544592</v>
      </c>
      <c r="D429" s="66">
        <v>97.181807076788971</v>
      </c>
      <c r="E429" s="66">
        <v>101.67392824283901</v>
      </c>
    </row>
    <row r="430" spans="1:5" x14ac:dyDescent="0.25">
      <c r="B430" s="68" t="s">
        <v>78</v>
      </c>
      <c r="C430" s="66">
        <v>99.26170243256837</v>
      </c>
      <c r="D430" s="66">
        <v>97.208845207396962</v>
      </c>
      <c r="E430" s="66">
        <v>101.13636486454263</v>
      </c>
    </row>
    <row r="431" spans="1:5" x14ac:dyDescent="0.25">
      <c r="B431" s="68" t="s">
        <v>79</v>
      </c>
      <c r="C431" s="66">
        <v>99.081597838315375</v>
      </c>
      <c r="D431" s="66">
        <v>97.270894122242197</v>
      </c>
      <c r="E431" s="66">
        <v>100.73512648625878</v>
      </c>
    </row>
    <row r="432" spans="1:5" x14ac:dyDescent="0.25">
      <c r="B432" s="68" t="s">
        <v>68</v>
      </c>
      <c r="C432" s="66">
        <v>99.999417809380432</v>
      </c>
      <c r="D432" s="66">
        <v>98.080613496451718</v>
      </c>
      <c r="E432" s="66">
        <v>101.75166356502834</v>
      </c>
    </row>
    <row r="433" spans="1:5" x14ac:dyDescent="0.25">
      <c r="A433" s="122">
        <v>2018</v>
      </c>
      <c r="B433" s="123"/>
      <c r="C433" s="66"/>
      <c r="D433" s="66"/>
      <c r="E433" s="66"/>
    </row>
    <row r="434" spans="1:5" x14ac:dyDescent="0.25">
      <c r="B434" s="68" t="s">
        <v>73</v>
      </c>
      <c r="C434" s="66">
        <v>100.3080354049906</v>
      </c>
      <c r="D434" s="66">
        <v>98.305640503689204</v>
      </c>
      <c r="E434" s="66">
        <v>102.13661580961822</v>
      </c>
    </row>
    <row r="435" spans="1:5" x14ac:dyDescent="0.25">
      <c r="B435" s="68" t="s">
        <v>74</v>
      </c>
      <c r="C435" s="66">
        <v>100.5889379845798</v>
      </c>
      <c r="D435" s="66">
        <v>98.76446961641301</v>
      </c>
      <c r="E435" s="66">
        <v>102.25503646731386</v>
      </c>
    </row>
    <row r="436" spans="1:5" x14ac:dyDescent="0.25">
      <c r="B436" s="68" t="s">
        <v>71</v>
      </c>
      <c r="C436" s="66">
        <v>100.36914265771628</v>
      </c>
      <c r="D436" s="66">
        <v>98.436431848860977</v>
      </c>
      <c r="E436" s="66">
        <v>102.13408777947417</v>
      </c>
    </row>
    <row r="437" spans="1:5" x14ac:dyDescent="0.25">
      <c r="B437" s="68" t="s">
        <v>75</v>
      </c>
      <c r="C437" s="66">
        <v>98.675962135639367</v>
      </c>
      <c r="D437" s="66">
        <v>97.179551096290254</v>
      </c>
      <c r="E437" s="66">
        <v>100.04247975014384</v>
      </c>
    </row>
    <row r="438" spans="1:5" x14ac:dyDescent="0.25">
      <c r="B438" s="68" t="s">
        <v>63</v>
      </c>
      <c r="C438" s="66">
        <v>98.333590380322832</v>
      </c>
      <c r="D438" s="66">
        <v>97.276376985585628</v>
      </c>
      <c r="E438" s="66">
        <v>99.299034157606741</v>
      </c>
    </row>
    <row r="439" spans="1:5" x14ac:dyDescent="0.25">
      <c r="B439" s="68" t="s">
        <v>70</v>
      </c>
      <c r="C439" s="66">
        <v>98.527003581220356</v>
      </c>
      <c r="D439" s="66">
        <v>97.505044362531962</v>
      </c>
      <c r="E439" s="66">
        <v>99.460253361474898</v>
      </c>
    </row>
    <row r="440" spans="1:5" x14ac:dyDescent="0.25">
      <c r="B440" s="68" t="s">
        <v>76</v>
      </c>
      <c r="C440" s="66">
        <v>99.063681315133991</v>
      </c>
      <c r="D440" s="66">
        <v>97.602094736078243</v>
      </c>
      <c r="E440" s="66">
        <v>100.39839734761644</v>
      </c>
    </row>
    <row r="441" spans="1:5" x14ac:dyDescent="0.25">
      <c r="B441" s="68" t="s">
        <v>77</v>
      </c>
      <c r="C441" s="66">
        <v>100.42653983467346</v>
      </c>
      <c r="D441" s="66">
        <v>99.088313789530616</v>
      </c>
      <c r="E441" s="66">
        <v>101.6486034353745</v>
      </c>
    </row>
    <row r="442" spans="1:5" x14ac:dyDescent="0.25">
      <c r="B442" s="68" t="s">
        <v>69</v>
      </c>
      <c r="C442" s="66">
        <v>99.746804574647825</v>
      </c>
      <c r="D442" s="66">
        <v>98.593738384410869</v>
      </c>
      <c r="E442" s="66">
        <v>100.79978080792512</v>
      </c>
    </row>
    <row r="443" spans="1:5" x14ac:dyDescent="0.25">
      <c r="B443" s="68" t="s">
        <v>78</v>
      </c>
      <c r="C443" s="66">
        <v>99.296979863463861</v>
      </c>
      <c r="D443" s="66">
        <v>98.581157389409512</v>
      </c>
      <c r="E443" s="66">
        <v>99.95066658050321</v>
      </c>
    </row>
    <row r="444" spans="1:5" x14ac:dyDescent="0.25">
      <c r="B444" s="68" t="s">
        <v>79</v>
      </c>
      <c r="C444" s="66">
        <v>99.372603580483627</v>
      </c>
      <c r="D444" s="66">
        <v>98.518803191376477</v>
      </c>
      <c r="E444" s="66">
        <v>100.15229127344082</v>
      </c>
    </row>
    <row r="445" spans="1:5" x14ac:dyDescent="0.25">
      <c r="B445" s="68" t="s">
        <v>68</v>
      </c>
      <c r="C445" s="66">
        <v>99.112278592910101</v>
      </c>
      <c r="D445" s="66">
        <v>98.610174936837538</v>
      </c>
      <c r="E445" s="66">
        <v>99.570797991850668</v>
      </c>
    </row>
    <row r="446" spans="1:5" x14ac:dyDescent="0.25">
      <c r="A446" s="122">
        <v>2019</v>
      </c>
      <c r="B446" s="123"/>
      <c r="C446" s="66"/>
      <c r="D446" s="66"/>
      <c r="E446" s="66"/>
    </row>
    <row r="447" spans="1:5" x14ac:dyDescent="0.25">
      <c r="B447" s="68" t="s">
        <v>73</v>
      </c>
      <c r="C447" s="66">
        <v>99.024145997101201</v>
      </c>
      <c r="D447" s="66">
        <v>98.488306201208104</v>
      </c>
      <c r="E447" s="66">
        <v>99.513473127405589</v>
      </c>
    </row>
    <row r="448" spans="1:5" x14ac:dyDescent="0.25">
      <c r="B448" s="68" t="s">
        <v>74</v>
      </c>
      <c r="C448" s="66">
        <v>99.344804114687122</v>
      </c>
      <c r="D448" s="66">
        <v>98.64755952751733</v>
      </c>
      <c r="E448" s="66">
        <v>99.9815255668357</v>
      </c>
    </row>
    <row r="449" spans="1:9" x14ac:dyDescent="0.25">
      <c r="B449" s="68" t="s">
        <v>71</v>
      </c>
      <c r="C449" s="66">
        <v>99.132707625477963</v>
      </c>
      <c r="D449" s="66">
        <v>98.693792714503061</v>
      </c>
      <c r="E449" s="66">
        <v>99.533523271275982</v>
      </c>
    </row>
    <row r="450" spans="1:9" x14ac:dyDescent="0.25">
      <c r="B450" s="68" t="s">
        <v>75</v>
      </c>
      <c r="C450" s="66">
        <v>99.533742480414617</v>
      </c>
      <c r="D450" s="66">
        <v>99.237648532476655</v>
      </c>
      <c r="E450" s="66">
        <v>99.804134494885147</v>
      </c>
    </row>
    <row r="451" spans="1:9" x14ac:dyDescent="0.25">
      <c r="B451" s="68" t="s">
        <v>63</v>
      </c>
      <c r="C451" s="66">
        <v>99.847391328514448</v>
      </c>
      <c r="D451" s="66">
        <v>99.457616443260548</v>
      </c>
      <c r="E451" s="66">
        <v>100.20333246526434</v>
      </c>
    </row>
    <row r="452" spans="1:9" x14ac:dyDescent="0.25">
      <c r="B452" s="68" t="s">
        <v>70</v>
      </c>
      <c r="C452" s="66">
        <v>100.09029082934444</v>
      </c>
      <c r="D452" s="66">
        <v>99.986352642294818</v>
      </c>
      <c r="E452" s="66">
        <v>100.18520683817378</v>
      </c>
    </row>
    <row r="453" spans="1:9" x14ac:dyDescent="0.25">
      <c r="B453" s="68" t="s">
        <v>76</v>
      </c>
      <c r="C453" s="66">
        <v>99.363852263327374</v>
      </c>
      <c r="D453" s="66">
        <v>99.199853312068853</v>
      </c>
      <c r="E453" s="66">
        <v>99.513615563491697</v>
      </c>
    </row>
    <row r="454" spans="1:9" x14ac:dyDescent="0.25">
      <c r="B454" s="68" t="s">
        <v>77</v>
      </c>
      <c r="C454" s="66">
        <v>100</v>
      </c>
      <c r="D454" s="66">
        <v>100</v>
      </c>
      <c r="E454" s="66">
        <v>100</v>
      </c>
    </row>
    <row r="455" spans="1:9" x14ac:dyDescent="0.25">
      <c r="B455" s="68" t="s">
        <v>69</v>
      </c>
      <c r="C455" s="57">
        <v>99.76655720061612</v>
      </c>
      <c r="D455" s="66">
        <v>99.829303031116524</v>
      </c>
      <c r="E455" s="66">
        <v>99.683010127436077</v>
      </c>
      <c r="G455" s="66"/>
      <c r="H455" s="66"/>
      <c r="I455" s="66"/>
    </row>
    <row r="456" spans="1:9" x14ac:dyDescent="0.25">
      <c r="B456" s="68" t="s">
        <v>78</v>
      </c>
      <c r="C456" s="66">
        <v>100.04280196173474</v>
      </c>
      <c r="D456" s="66">
        <v>100.27272349239199</v>
      </c>
      <c r="E456" s="66">
        <v>99.736657779813982</v>
      </c>
    </row>
    <row r="457" spans="1:9" x14ac:dyDescent="0.25">
      <c r="B457" s="68" t="s">
        <v>79</v>
      </c>
      <c r="C457" s="57">
        <v>99.911763852084249</v>
      </c>
      <c r="D457" s="66">
        <v>99.972932972537805</v>
      </c>
      <c r="E457" s="66">
        <v>99.830316193456795</v>
      </c>
      <c r="G457" s="66"/>
      <c r="H457" s="66"/>
      <c r="I457" s="66"/>
    </row>
    <row r="458" spans="1:9" x14ac:dyDescent="0.25">
      <c r="B458" s="68" t="s">
        <v>68</v>
      </c>
      <c r="C458" s="57">
        <v>100.39026462014091</v>
      </c>
      <c r="D458" s="66">
        <v>100.30183987752945</v>
      </c>
      <c r="E458" s="66">
        <v>100.50800357399591</v>
      </c>
      <c r="G458" s="66"/>
      <c r="H458" s="66"/>
      <c r="I458" s="66"/>
    </row>
    <row r="459" spans="1:9" x14ac:dyDescent="0.25">
      <c r="A459" s="122">
        <v>2020</v>
      </c>
      <c r="B459" s="123"/>
      <c r="C459" s="57"/>
      <c r="D459" s="66"/>
      <c r="E459" s="66"/>
      <c r="G459" s="66"/>
      <c r="H459" s="66"/>
      <c r="I459" s="66"/>
    </row>
    <row r="460" spans="1:9" x14ac:dyDescent="0.25">
      <c r="B460" s="68" t="s">
        <v>73</v>
      </c>
      <c r="C460" s="57">
        <v>100.25198249012915</v>
      </c>
      <c r="D460" s="66">
        <v>100.19648536912554</v>
      </c>
      <c r="E460" s="66">
        <v>100.32587779110438</v>
      </c>
      <c r="G460" s="66"/>
      <c r="H460" s="66"/>
      <c r="I460" s="66"/>
    </row>
    <row r="461" spans="1:9" x14ac:dyDescent="0.25">
      <c r="A461" s="64"/>
      <c r="B461" s="68" t="s">
        <v>74</v>
      </c>
      <c r="C461" s="57">
        <v>100.25305581995573</v>
      </c>
      <c r="D461" s="66">
        <v>100.26016493377236</v>
      </c>
      <c r="E461" s="66">
        <v>100.24358992162354</v>
      </c>
      <c r="G461" s="66"/>
      <c r="H461" s="66"/>
      <c r="I461" s="66"/>
    </row>
    <row r="462" spans="1:9" x14ac:dyDescent="0.25">
      <c r="A462" s="64"/>
      <c r="B462" s="68" t="s">
        <v>71</v>
      </c>
      <c r="C462" s="57">
        <v>99.134360875184896</v>
      </c>
      <c r="D462" s="66">
        <v>99.181301519700398</v>
      </c>
      <c r="E462" s="66">
        <v>99.071858659002885</v>
      </c>
      <c r="G462" s="66"/>
      <c r="H462" s="66"/>
      <c r="I462" s="66"/>
    </row>
    <row r="463" spans="1:9" x14ac:dyDescent="0.25">
      <c r="A463" s="64"/>
      <c r="B463" s="68" t="s">
        <v>75</v>
      </c>
      <c r="C463" s="57">
        <v>95.928851542873616</v>
      </c>
      <c r="D463" s="66">
        <v>95.431492749228184</v>
      </c>
      <c r="E463" s="66">
        <v>96.591092702135128</v>
      </c>
      <c r="G463" s="66"/>
      <c r="H463" s="66"/>
      <c r="I463" s="66"/>
    </row>
    <row r="464" spans="1:9" x14ac:dyDescent="0.25">
      <c r="A464" s="64"/>
      <c r="B464" s="68" t="s">
        <v>63</v>
      </c>
      <c r="C464" s="57">
        <v>95.980515573689644</v>
      </c>
      <c r="D464" s="66">
        <v>95.374336316314299</v>
      </c>
      <c r="E464" s="66">
        <v>96.787652914485719</v>
      </c>
      <c r="G464" s="66"/>
      <c r="H464" s="66"/>
      <c r="I464" s="66"/>
    </row>
    <row r="465" spans="1:9" x14ac:dyDescent="0.25">
      <c r="A465" s="64"/>
      <c r="B465" s="68" t="s">
        <v>70</v>
      </c>
      <c r="C465" s="57">
        <v>95.584066696262042</v>
      </c>
      <c r="D465" s="66">
        <v>95.238018537321196</v>
      </c>
      <c r="E465" s="66">
        <v>96.044835334245874</v>
      </c>
      <c r="G465" s="66"/>
      <c r="H465" s="66"/>
      <c r="I465" s="66"/>
    </row>
    <row r="466" spans="1:9" x14ac:dyDescent="0.25">
      <c r="A466" s="64"/>
      <c r="B466" s="68" t="s">
        <v>76</v>
      </c>
      <c r="C466" s="57">
        <v>98.274426578525649</v>
      </c>
      <c r="D466" s="66">
        <v>97.938042386666027</v>
      </c>
      <c r="E466" s="66">
        <v>98.722327490343375</v>
      </c>
      <c r="G466" s="66"/>
      <c r="H466" s="66"/>
      <c r="I466" s="66"/>
    </row>
    <row r="467" spans="1:9" x14ac:dyDescent="0.25">
      <c r="A467" s="64"/>
      <c r="B467" s="68" t="s">
        <v>77</v>
      </c>
      <c r="C467" s="57">
        <v>98.804137332519701</v>
      </c>
      <c r="D467" s="66">
        <v>98.284510381505868</v>
      </c>
      <c r="E467" s="66">
        <v>99.496028898165292</v>
      </c>
      <c r="G467" s="66"/>
      <c r="H467" s="66"/>
      <c r="I467" s="66"/>
    </row>
    <row r="468" spans="1:9" x14ac:dyDescent="0.25">
      <c r="A468" s="64"/>
      <c r="B468" s="68" t="s">
        <v>69</v>
      </c>
      <c r="C468" s="57">
        <v>98.878005829685932</v>
      </c>
      <c r="D468" s="66">
        <v>98.336175954429464</v>
      </c>
      <c r="E468" s="66">
        <v>99.599460942769028</v>
      </c>
      <c r="G468" s="66"/>
      <c r="H468" s="66"/>
      <c r="I468" s="66"/>
    </row>
    <row r="469" spans="1:9" x14ac:dyDescent="0.25">
      <c r="A469" s="64"/>
      <c r="B469" s="68" t="s">
        <v>78</v>
      </c>
      <c r="C469" s="57">
        <v>98.89643815543414</v>
      </c>
      <c r="D469" s="66">
        <v>98.289570271670499</v>
      </c>
      <c r="E469" s="66">
        <v>99.704492413239635</v>
      </c>
      <c r="G469" s="66"/>
      <c r="H469" s="66"/>
      <c r="I469" s="66"/>
    </row>
    <row r="470" spans="1:9" x14ac:dyDescent="0.25">
      <c r="A470" s="64"/>
      <c r="B470" s="68" t="s">
        <v>79</v>
      </c>
      <c r="C470" s="57">
        <v>99.020036660051346</v>
      </c>
      <c r="D470" s="66">
        <v>98.273588668386765</v>
      </c>
      <c r="E470" s="66">
        <v>100.01394405576691</v>
      </c>
      <c r="G470" s="66"/>
      <c r="H470" s="66"/>
      <c r="I470" s="66"/>
    </row>
    <row r="471" spans="1:9" x14ac:dyDescent="0.25">
      <c r="A471" s="64"/>
      <c r="B471" s="68" t="s">
        <v>68</v>
      </c>
      <c r="C471" s="57">
        <v>99.053803617897771</v>
      </c>
      <c r="D471" s="66">
        <v>98.251623022707449</v>
      </c>
      <c r="E471" s="66">
        <v>100.12191986331926</v>
      </c>
      <c r="G471" s="66"/>
      <c r="H471" s="66"/>
      <c r="I471" s="66"/>
    </row>
    <row r="472" spans="1:9" s="63" customFormat="1" x14ac:dyDescent="0.25">
      <c r="A472" s="62"/>
      <c r="B472" s="107"/>
      <c r="C472" s="108"/>
      <c r="D472" s="109"/>
      <c r="E472" s="109"/>
    </row>
    <row r="473" spans="1:9" x14ac:dyDescent="0.25">
      <c r="A473" s="70"/>
      <c r="B473" s="61"/>
      <c r="C473" s="87"/>
      <c r="D473" s="87"/>
      <c r="E473" s="87"/>
    </row>
    <row r="474" spans="1:9" x14ac:dyDescent="0.25">
      <c r="A474" s="124" t="s">
        <v>89</v>
      </c>
      <c r="B474" s="125"/>
      <c r="C474" s="125"/>
      <c r="D474" s="125"/>
      <c r="E474" s="126"/>
    </row>
    <row r="475" spans="1:9" ht="15" customHeight="1" x14ac:dyDescent="0.25">
      <c r="A475" s="127" t="s">
        <v>97</v>
      </c>
      <c r="B475" s="128"/>
      <c r="C475" s="128"/>
      <c r="D475" s="128"/>
      <c r="E475" s="129"/>
    </row>
    <row r="476" spans="1:9" x14ac:dyDescent="0.25">
      <c r="A476" s="130"/>
      <c r="B476" s="193"/>
      <c r="C476" s="193"/>
      <c r="D476" s="193"/>
      <c r="E476" s="131"/>
    </row>
    <row r="477" spans="1:9" ht="44.25" customHeight="1" x14ac:dyDescent="0.25">
      <c r="A477" s="117"/>
      <c r="B477" s="118"/>
      <c r="C477" s="118"/>
      <c r="D477" s="118"/>
      <c r="E477" s="132"/>
    </row>
    <row r="478" spans="1:9" x14ac:dyDescent="0.25">
      <c r="B478" s="68"/>
    </row>
    <row r="479" spans="1:9" x14ac:dyDescent="0.25">
      <c r="B479" s="68"/>
    </row>
    <row r="480" spans="1:9" x14ac:dyDescent="0.25">
      <c r="B480" s="68"/>
    </row>
    <row r="481" spans="2:2" x14ac:dyDescent="0.25">
      <c r="B481" s="68"/>
    </row>
    <row r="482" spans="2:2" x14ac:dyDescent="0.25">
      <c r="B482" s="68"/>
    </row>
    <row r="483" spans="2:2" x14ac:dyDescent="0.25">
      <c r="B483" s="68"/>
    </row>
    <row r="484" spans="2:2" x14ac:dyDescent="0.25">
      <c r="B484" s="68"/>
    </row>
    <row r="485" spans="2:2" x14ac:dyDescent="0.25">
      <c r="B485" s="68"/>
    </row>
    <row r="486" spans="2:2" x14ac:dyDescent="0.25">
      <c r="B486" s="68"/>
    </row>
    <row r="487" spans="2:2" x14ac:dyDescent="0.25">
      <c r="B487" s="68"/>
    </row>
    <row r="488" spans="2:2" x14ac:dyDescent="0.25">
      <c r="B488" s="68"/>
    </row>
    <row r="489" spans="2:2" x14ac:dyDescent="0.25">
      <c r="B489" s="68"/>
    </row>
    <row r="490" spans="2:2" x14ac:dyDescent="0.25">
      <c r="B490" s="68"/>
    </row>
    <row r="491" spans="2:2" x14ac:dyDescent="0.25">
      <c r="B491" s="68"/>
    </row>
    <row r="492" spans="2:2" x14ac:dyDescent="0.25">
      <c r="B492" s="68"/>
    </row>
    <row r="493" spans="2:2" x14ac:dyDescent="0.25">
      <c r="B493" s="68"/>
    </row>
    <row r="494" spans="2:2" x14ac:dyDescent="0.25">
      <c r="B494" s="68"/>
    </row>
    <row r="495" spans="2:2" x14ac:dyDescent="0.25">
      <c r="B495" s="68"/>
    </row>
    <row r="496" spans="2:2" x14ac:dyDescent="0.25">
      <c r="B496" s="68"/>
    </row>
    <row r="497" spans="2:2" x14ac:dyDescent="0.25">
      <c r="B497" s="68"/>
    </row>
    <row r="498" spans="2:2" x14ac:dyDescent="0.25">
      <c r="B498" s="68"/>
    </row>
    <row r="499" spans="2:2" x14ac:dyDescent="0.25">
      <c r="B499" s="68"/>
    </row>
    <row r="500" spans="2:2" x14ac:dyDescent="0.25">
      <c r="B500" s="68"/>
    </row>
    <row r="501" spans="2:2" x14ac:dyDescent="0.25">
      <c r="B501" s="68"/>
    </row>
  </sheetData>
  <mergeCells count="39">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86:B186"/>
    <mergeCell ref="A173:B173"/>
    <mergeCell ref="A121:B121"/>
    <mergeCell ref="A290:B290"/>
    <mergeCell ref="A316:B316"/>
    <mergeCell ref="A199:B199"/>
    <mergeCell ref="A225:B225"/>
    <mergeCell ref="A238:B238"/>
    <mergeCell ref="A251:B251"/>
    <mergeCell ref="A264:B264"/>
    <mergeCell ref="A474:E474"/>
    <mergeCell ref="A475:E477"/>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01"/>
  <sheetViews>
    <sheetView topLeftCell="A283" zoomScale="130" zoomScaleNormal="130" workbookViewId="0">
      <selection activeCell="H14" sqref="H14"/>
    </sheetView>
  </sheetViews>
  <sheetFormatPr defaultRowHeight="15" x14ac:dyDescent="0.25"/>
  <cols>
    <col min="1" max="1" width="3.42578125" style="30" customWidth="1"/>
    <col min="2" max="2" width="10.5703125" style="2" customWidth="1"/>
    <col min="3" max="3" width="11.42578125" style="29" customWidth="1"/>
    <col min="4" max="4" width="15.140625" style="29" customWidth="1"/>
    <col min="5" max="5" width="13.5703125" style="29" customWidth="1"/>
    <col min="6" max="16384" width="9.140625" style="65"/>
  </cols>
  <sheetData>
    <row r="1" spans="1:5" ht="15.75" x14ac:dyDescent="0.25">
      <c r="A1" s="138" t="s">
        <v>94</v>
      </c>
      <c r="B1" s="139"/>
      <c r="C1" s="139"/>
      <c r="D1" s="139"/>
      <c r="E1" s="140"/>
    </row>
    <row r="2" spans="1:5" ht="13.5" customHeight="1" x14ac:dyDescent="0.25">
      <c r="A2" s="188"/>
      <c r="B2" s="72"/>
      <c r="C2" s="71"/>
      <c r="D2" s="71"/>
      <c r="E2" s="73"/>
    </row>
    <row r="3" spans="1:5" ht="14.25" customHeight="1" x14ac:dyDescent="0.25">
      <c r="A3" s="142"/>
      <c r="B3" s="142"/>
      <c r="C3" s="75"/>
      <c r="D3" s="75"/>
      <c r="E3" s="71"/>
    </row>
    <row r="4" spans="1:5" x14ac:dyDescent="0.25">
      <c r="A4" s="143" t="s">
        <v>80</v>
      </c>
      <c r="B4" s="144"/>
      <c r="C4" s="144"/>
      <c r="D4" s="144"/>
      <c r="E4" s="144"/>
    </row>
    <row r="5" spans="1:5" ht="12.75" customHeight="1" x14ac:dyDescent="0.25">
      <c r="A5" s="67"/>
      <c r="B5" s="74"/>
      <c r="C5" s="69"/>
      <c r="D5" s="69"/>
    </row>
    <row r="6" spans="1:5" x14ac:dyDescent="0.25">
      <c r="A6" s="141">
        <v>2010</v>
      </c>
      <c r="B6" s="141"/>
      <c r="C6" s="69"/>
      <c r="D6" s="69"/>
    </row>
    <row r="7" spans="1:5" x14ac:dyDescent="0.25">
      <c r="A7" s="67"/>
      <c r="B7" s="68" t="s">
        <v>73</v>
      </c>
      <c r="C7" s="76">
        <v>3.6787192502928647</v>
      </c>
      <c r="D7" s="76">
        <v>3.6787192502928492</v>
      </c>
      <c r="E7" s="77" t="s">
        <v>2</v>
      </c>
    </row>
    <row r="8" spans="1:5" x14ac:dyDescent="0.25">
      <c r="A8" s="67"/>
      <c r="B8" s="68" t="s">
        <v>74</v>
      </c>
      <c r="C8" s="76">
        <v>5.8338045699952499</v>
      </c>
      <c r="D8" s="76">
        <v>5.8338045699952588</v>
      </c>
      <c r="E8" s="77" t="s">
        <v>2</v>
      </c>
    </row>
    <row r="9" spans="1:5" x14ac:dyDescent="0.25">
      <c r="A9" s="67"/>
      <c r="B9" s="68" t="s">
        <v>71</v>
      </c>
      <c r="C9" s="76">
        <v>4.1543552543887783</v>
      </c>
      <c r="D9" s="76">
        <v>4.1543552543887614</v>
      </c>
      <c r="E9" s="77" t="s">
        <v>2</v>
      </c>
    </row>
    <row r="10" spans="1:5" x14ac:dyDescent="0.25">
      <c r="A10" s="67"/>
      <c r="B10" s="68" t="s">
        <v>75</v>
      </c>
      <c r="C10" s="76">
        <v>6.2780317985318677</v>
      </c>
      <c r="D10" s="76">
        <v>6.2780317985318819</v>
      </c>
      <c r="E10" s="77" t="s">
        <v>2</v>
      </c>
    </row>
    <row r="11" spans="1:5" x14ac:dyDescent="0.25">
      <c r="A11" s="67"/>
      <c r="B11" s="68" t="s">
        <v>63</v>
      </c>
      <c r="C11" s="76">
        <v>5.3389178667781652</v>
      </c>
      <c r="D11" s="76">
        <v>5.3389178667781634</v>
      </c>
      <c r="E11" s="77" t="s">
        <v>2</v>
      </c>
    </row>
    <row r="12" spans="1:5" x14ac:dyDescent="0.25">
      <c r="A12" s="67"/>
      <c r="B12" s="68" t="s">
        <v>70</v>
      </c>
      <c r="C12" s="76">
        <v>6.0835733297670096</v>
      </c>
      <c r="D12" s="76">
        <v>6.0835733297670229</v>
      </c>
      <c r="E12" s="77" t="s">
        <v>2</v>
      </c>
    </row>
    <row r="13" spans="1:5" x14ac:dyDescent="0.25">
      <c r="A13" s="67"/>
      <c r="B13" s="68" t="s">
        <v>76</v>
      </c>
      <c r="C13" s="76">
        <v>8.9066893986073516</v>
      </c>
      <c r="D13" s="76">
        <v>8.9066893986073374</v>
      </c>
      <c r="E13" s="77" t="s">
        <v>2</v>
      </c>
    </row>
    <row r="14" spans="1:5" x14ac:dyDescent="0.25">
      <c r="A14" s="67"/>
      <c r="B14" s="68" t="s">
        <v>77</v>
      </c>
      <c r="C14" s="76">
        <v>8.2362262487674975</v>
      </c>
      <c r="D14" s="76">
        <v>8.2362262487675011</v>
      </c>
      <c r="E14" s="77" t="s">
        <v>2</v>
      </c>
    </row>
    <row r="15" spans="1:5" x14ac:dyDescent="0.25">
      <c r="A15" s="67"/>
      <c r="B15" s="68" t="s">
        <v>69</v>
      </c>
      <c r="C15" s="76">
        <v>6.6341639388678582</v>
      </c>
      <c r="D15" s="76">
        <v>6.634163938867875</v>
      </c>
      <c r="E15" s="77" t="s">
        <v>2</v>
      </c>
    </row>
    <row r="16" spans="1:5" x14ac:dyDescent="0.25">
      <c r="A16" s="67"/>
      <c r="B16" s="68" t="s">
        <v>78</v>
      </c>
      <c r="C16" s="76">
        <v>6.8680424003632421</v>
      </c>
      <c r="D16" s="76">
        <v>6.8680424003632643</v>
      </c>
      <c r="E16" s="77" t="s">
        <v>2</v>
      </c>
    </row>
    <row r="17" spans="1:5" x14ac:dyDescent="0.25">
      <c r="A17" s="67"/>
      <c r="B17" s="68" t="s">
        <v>79</v>
      </c>
      <c r="C17" s="76">
        <v>4.8061640677116273</v>
      </c>
      <c r="D17" s="76">
        <v>4.8061640677116397</v>
      </c>
      <c r="E17" s="77" t="s">
        <v>2</v>
      </c>
    </row>
    <row r="18" spans="1:5" x14ac:dyDescent="0.25">
      <c r="A18" s="67"/>
      <c r="B18" s="68" t="s">
        <v>68</v>
      </c>
      <c r="C18" s="76">
        <v>6.9360114553423404</v>
      </c>
      <c r="D18" s="76">
        <v>6.9360114553423431</v>
      </c>
      <c r="E18" s="77" t="s">
        <v>2</v>
      </c>
    </row>
    <row r="19" spans="1:5" x14ac:dyDescent="0.25">
      <c r="A19" s="141">
        <v>2011</v>
      </c>
      <c r="B19" s="141"/>
      <c r="C19" s="76"/>
      <c r="D19" s="76"/>
      <c r="E19" s="77"/>
    </row>
    <row r="20" spans="1:5" x14ac:dyDescent="0.25">
      <c r="A20" s="67"/>
      <c r="B20" s="68" t="s">
        <v>73</v>
      </c>
      <c r="C20" s="76">
        <v>7.7959876650150601</v>
      </c>
      <c r="D20" s="76">
        <v>7.7959876650150832</v>
      </c>
      <c r="E20" s="77" t="s">
        <v>2</v>
      </c>
    </row>
    <row r="21" spans="1:5" x14ac:dyDescent="0.25">
      <c r="A21" s="67"/>
      <c r="B21" s="68" t="s">
        <v>74</v>
      </c>
      <c r="C21" s="76">
        <v>5.9516968921776794</v>
      </c>
      <c r="D21" s="76">
        <v>5.9516968921776732</v>
      </c>
      <c r="E21" s="77" t="s">
        <v>2</v>
      </c>
    </row>
    <row r="22" spans="1:5" x14ac:dyDescent="0.25">
      <c r="A22" s="67"/>
      <c r="B22" s="68" t="s">
        <v>71</v>
      </c>
      <c r="C22" s="76">
        <v>5.6906353216183652</v>
      </c>
      <c r="D22" s="76">
        <v>5.6906353216183554</v>
      </c>
      <c r="E22" s="77" t="s">
        <v>2</v>
      </c>
    </row>
    <row r="23" spans="1:5" x14ac:dyDescent="0.25">
      <c r="A23" s="67"/>
      <c r="B23" s="68" t="s">
        <v>75</v>
      </c>
      <c r="C23" s="76">
        <v>9.3991553842239277</v>
      </c>
      <c r="D23" s="76">
        <v>9.3991553842239188</v>
      </c>
      <c r="E23" s="77" t="s">
        <v>2</v>
      </c>
    </row>
    <row r="24" spans="1:5" x14ac:dyDescent="0.25">
      <c r="A24" s="67"/>
      <c r="B24" s="68" t="s">
        <v>63</v>
      </c>
      <c r="C24" s="76">
        <v>12.883312020928653</v>
      </c>
      <c r="D24" s="76">
        <v>12.883312020928658</v>
      </c>
      <c r="E24" s="77" t="s">
        <v>2</v>
      </c>
    </row>
    <row r="25" spans="1:5" x14ac:dyDescent="0.25">
      <c r="A25" s="67"/>
      <c r="B25" s="68" t="s">
        <v>70</v>
      </c>
      <c r="C25" s="76">
        <v>12.686891578974835</v>
      </c>
      <c r="D25" s="76">
        <v>12.686891578974832</v>
      </c>
      <c r="E25" s="77" t="s">
        <v>2</v>
      </c>
    </row>
    <row r="26" spans="1:5" x14ac:dyDescent="0.25">
      <c r="A26" s="67"/>
      <c r="B26" s="68" t="s">
        <v>76</v>
      </c>
      <c r="C26" s="76">
        <v>10.337808519870356</v>
      </c>
      <c r="D26" s="76">
        <v>10.337808519870361</v>
      </c>
      <c r="E26" s="77" t="s">
        <v>2</v>
      </c>
    </row>
    <row r="27" spans="1:5" x14ac:dyDescent="0.25">
      <c r="A27" s="67"/>
      <c r="B27" s="68" t="s">
        <v>77</v>
      </c>
      <c r="C27" s="76">
        <v>9.9904957096830351</v>
      </c>
      <c r="D27" s="76">
        <v>9.9904957096830422</v>
      </c>
      <c r="E27" s="77" t="s">
        <v>2</v>
      </c>
    </row>
    <row r="28" spans="1:5" x14ac:dyDescent="0.25">
      <c r="A28" s="67"/>
      <c r="B28" s="68" t="s">
        <v>69</v>
      </c>
      <c r="C28" s="76">
        <v>12.873436061408475</v>
      </c>
      <c r="D28" s="76">
        <v>12.873436061408473</v>
      </c>
      <c r="E28" s="77" t="s">
        <v>2</v>
      </c>
    </row>
    <row r="29" spans="1:5" x14ac:dyDescent="0.25">
      <c r="A29" s="67"/>
      <c r="B29" s="68" t="s">
        <v>78</v>
      </c>
      <c r="C29" s="76">
        <v>13.505629342541164</v>
      </c>
      <c r="D29" s="76">
        <v>13.505629342541139</v>
      </c>
      <c r="E29" s="77" t="s">
        <v>2</v>
      </c>
    </row>
    <row r="30" spans="1:5" x14ac:dyDescent="0.25">
      <c r="A30" s="67"/>
      <c r="B30" s="68" t="s">
        <v>79</v>
      </c>
      <c r="C30" s="76">
        <v>16.837680589848521</v>
      </c>
      <c r="D30" s="76">
        <v>16.837680589848507</v>
      </c>
      <c r="E30" s="77" t="s">
        <v>2</v>
      </c>
    </row>
    <row r="31" spans="1:5" x14ac:dyDescent="0.25">
      <c r="A31" s="67"/>
      <c r="B31" s="68" t="s">
        <v>68</v>
      </c>
      <c r="C31" s="76">
        <v>16.658160536887269</v>
      </c>
      <c r="D31" s="76">
        <v>16.65816053688728</v>
      </c>
      <c r="E31" s="77" t="s">
        <v>2</v>
      </c>
    </row>
    <row r="32" spans="1:5" x14ac:dyDescent="0.25">
      <c r="A32" s="141">
        <v>2012</v>
      </c>
      <c r="B32" s="141"/>
      <c r="C32" s="76"/>
      <c r="D32" s="76"/>
      <c r="E32" s="77"/>
    </row>
    <row r="33" spans="1:5" x14ac:dyDescent="0.25">
      <c r="A33" s="67"/>
      <c r="B33" s="68" t="s">
        <v>73</v>
      </c>
      <c r="C33" s="76">
        <v>16.992126209986186</v>
      </c>
      <c r="D33" s="76">
        <v>16.992126209986179</v>
      </c>
      <c r="E33" s="77" t="s">
        <v>2</v>
      </c>
    </row>
    <row r="34" spans="1:5" x14ac:dyDescent="0.25">
      <c r="A34" s="67"/>
      <c r="B34" s="68" t="s">
        <v>74</v>
      </c>
      <c r="C34" s="76">
        <v>17.56709684259658</v>
      </c>
      <c r="D34" s="76">
        <v>17.567096842596602</v>
      </c>
      <c r="E34" s="77" t="s">
        <v>2</v>
      </c>
    </row>
    <row r="35" spans="1:5" x14ac:dyDescent="0.25">
      <c r="A35" s="67"/>
      <c r="B35" s="68" t="s">
        <v>71</v>
      </c>
      <c r="C35" s="76">
        <v>17.716493485863243</v>
      </c>
      <c r="D35" s="76">
        <v>17.716493485863268</v>
      </c>
      <c r="E35" s="77" t="s">
        <v>2</v>
      </c>
    </row>
    <row r="36" spans="1:5" x14ac:dyDescent="0.25">
      <c r="A36" s="67"/>
      <c r="B36" s="68" t="s">
        <v>75</v>
      </c>
      <c r="C36" s="76">
        <v>12.634261176899367</v>
      </c>
      <c r="D36" s="76">
        <v>12.634261176899376</v>
      </c>
      <c r="E36" s="77" t="s">
        <v>2</v>
      </c>
    </row>
    <row r="37" spans="1:5" x14ac:dyDescent="0.25">
      <c r="A37" s="67"/>
      <c r="B37" s="68" t="s">
        <v>63</v>
      </c>
      <c r="C37" s="76">
        <v>6.8561656978384731</v>
      </c>
      <c r="D37" s="76">
        <v>6.8561656978384553</v>
      </c>
      <c r="E37" s="77" t="s">
        <v>2</v>
      </c>
    </row>
    <row r="38" spans="1:5" x14ac:dyDescent="0.25">
      <c r="A38" s="67"/>
      <c r="B38" s="68" t="s">
        <v>70</v>
      </c>
      <c r="C38" s="76">
        <v>10.2974959150377</v>
      </c>
      <c r="D38" s="76">
        <v>10.297495915037691</v>
      </c>
      <c r="E38" s="77" t="s">
        <v>2</v>
      </c>
    </row>
    <row r="39" spans="1:5" x14ac:dyDescent="0.25">
      <c r="A39" s="67"/>
      <c r="B39" s="68" t="s">
        <v>76</v>
      </c>
      <c r="C39" s="76">
        <v>10.500729503740635</v>
      </c>
      <c r="D39" s="76">
        <v>10.418307822199765</v>
      </c>
      <c r="E39" s="77" t="s">
        <v>2</v>
      </c>
    </row>
    <row r="40" spans="1:5" x14ac:dyDescent="0.25">
      <c r="A40" s="67"/>
      <c r="B40" s="68" t="s">
        <v>77</v>
      </c>
      <c r="C40" s="76">
        <v>10.866575206924942</v>
      </c>
      <c r="D40" s="76">
        <v>10.713898954305401</v>
      </c>
      <c r="E40" s="77" t="s">
        <v>2</v>
      </c>
    </row>
    <row r="41" spans="1:5" x14ac:dyDescent="0.25">
      <c r="A41" s="67"/>
      <c r="B41" s="68" t="s">
        <v>69</v>
      </c>
      <c r="C41" s="76">
        <v>9.4638252674826653</v>
      </c>
      <c r="D41" s="76">
        <v>9.3772912618950954</v>
      </c>
      <c r="E41" s="77" t="s">
        <v>2</v>
      </c>
    </row>
    <row r="42" spans="1:5" x14ac:dyDescent="0.25">
      <c r="A42" s="67"/>
      <c r="B42" s="68" t="s">
        <v>78</v>
      </c>
      <c r="C42" s="76">
        <v>9.1472951710695654</v>
      </c>
      <c r="D42" s="76">
        <v>9.0798386481207327</v>
      </c>
      <c r="E42" s="77" t="s">
        <v>2</v>
      </c>
    </row>
    <row r="43" spans="1:5" x14ac:dyDescent="0.25">
      <c r="A43" s="67"/>
      <c r="B43" s="68" t="s">
        <v>79</v>
      </c>
      <c r="C43" s="76">
        <v>5.8961751504207331</v>
      </c>
      <c r="D43" s="76">
        <v>5.9694378646101161</v>
      </c>
      <c r="E43" s="77" t="s">
        <v>2</v>
      </c>
    </row>
    <row r="44" spans="1:5" x14ac:dyDescent="0.25">
      <c r="A44" s="80"/>
      <c r="B44" s="81" t="s">
        <v>68</v>
      </c>
      <c r="C44" s="76">
        <v>5.0669562125144756</v>
      </c>
      <c r="D44" s="76">
        <v>5.4302984659286224</v>
      </c>
      <c r="E44" s="79" t="s">
        <v>2</v>
      </c>
    </row>
    <row r="45" spans="1:5" x14ac:dyDescent="0.25">
      <c r="A45" s="141">
        <v>2013</v>
      </c>
      <c r="B45" s="141"/>
      <c r="C45" s="78"/>
      <c r="D45" s="78"/>
      <c r="E45" s="79"/>
    </row>
    <row r="46" spans="1:5" x14ac:dyDescent="0.25">
      <c r="A46" s="67"/>
      <c r="B46" s="68" t="s">
        <v>73</v>
      </c>
      <c r="C46" s="78">
        <v>4.3286082082422226</v>
      </c>
      <c r="D46" s="78">
        <v>4.7136399686493728</v>
      </c>
      <c r="E46" s="79" t="s">
        <v>2</v>
      </c>
    </row>
    <row r="47" spans="1:5" x14ac:dyDescent="0.25">
      <c r="A47" s="80"/>
      <c r="B47" s="82" t="s">
        <v>74</v>
      </c>
      <c r="C47" s="78">
        <v>4.4335929403362861</v>
      </c>
      <c r="D47" s="78">
        <v>4.7506196050961647</v>
      </c>
      <c r="E47" s="79" t="s">
        <v>2</v>
      </c>
    </row>
    <row r="48" spans="1:5" x14ac:dyDescent="0.25">
      <c r="A48" s="80"/>
      <c r="B48" s="83" t="s">
        <v>71</v>
      </c>
      <c r="C48" s="78">
        <v>4.1651035441879012</v>
      </c>
      <c r="D48" s="78">
        <v>4.5604273454037276</v>
      </c>
      <c r="E48" s="79" t="s">
        <v>2</v>
      </c>
    </row>
    <row r="49" spans="1:5" x14ac:dyDescent="0.25">
      <c r="A49" s="80"/>
      <c r="B49" s="83" t="s">
        <v>75</v>
      </c>
      <c r="C49" s="78">
        <v>4.3799485182937259</v>
      </c>
      <c r="D49" s="78">
        <v>4.6597539135523727</v>
      </c>
      <c r="E49" s="79" t="s">
        <v>2</v>
      </c>
    </row>
    <row r="50" spans="1:5" x14ac:dyDescent="0.25">
      <c r="A50" s="80"/>
      <c r="B50" s="83" t="s">
        <v>63</v>
      </c>
      <c r="C50" s="78">
        <v>6.5969864911449783</v>
      </c>
      <c r="D50" s="78">
        <v>7.0330353890180328</v>
      </c>
      <c r="E50" s="79" t="s">
        <v>2</v>
      </c>
    </row>
    <row r="51" spans="1:5" x14ac:dyDescent="0.25">
      <c r="A51" s="80"/>
      <c r="B51" s="83" t="s">
        <v>70</v>
      </c>
      <c r="C51" s="78">
        <v>2.0671926734614923</v>
      </c>
      <c r="D51" s="78">
        <v>2.4449780638472562</v>
      </c>
      <c r="E51" s="78">
        <v>1.7440628387641095</v>
      </c>
    </row>
    <row r="52" spans="1:5" x14ac:dyDescent="0.25">
      <c r="A52" s="80"/>
      <c r="B52" s="83" t="s">
        <v>76</v>
      </c>
      <c r="C52" s="78">
        <v>3.0045125755318569</v>
      </c>
      <c r="D52" s="78">
        <v>3.5615520903521554</v>
      </c>
      <c r="E52" s="78">
        <v>2.5287208753609209</v>
      </c>
    </row>
    <row r="53" spans="1:5" x14ac:dyDescent="0.25">
      <c r="A53" s="80"/>
      <c r="B53" s="83" t="s">
        <v>77</v>
      </c>
      <c r="C53" s="78">
        <v>2.5148873159002481</v>
      </c>
      <c r="D53" s="78">
        <v>2.7000905223472862</v>
      </c>
      <c r="E53" s="78">
        <v>2.3568823754475208</v>
      </c>
    </row>
    <row r="54" spans="1:5" x14ac:dyDescent="0.25">
      <c r="A54" s="80"/>
      <c r="B54" s="83" t="s">
        <v>69</v>
      </c>
      <c r="C54" s="78">
        <v>3.4011016688187428</v>
      </c>
      <c r="D54" s="78">
        <v>3.4050825888838538</v>
      </c>
      <c r="E54" s="78">
        <v>3.3977016732779965</v>
      </c>
    </row>
    <row r="55" spans="1:5" x14ac:dyDescent="0.25">
      <c r="A55" s="80"/>
      <c r="B55" s="83" t="s">
        <v>78</v>
      </c>
      <c r="C55" s="78">
        <v>3.9514741793007699</v>
      </c>
      <c r="D55" s="78">
        <v>3.6733537034947124</v>
      </c>
      <c r="E55" s="78">
        <v>4.1890853513676269</v>
      </c>
    </row>
    <row r="56" spans="1:5" x14ac:dyDescent="0.25">
      <c r="A56" s="80"/>
      <c r="B56" s="83" t="s">
        <v>79</v>
      </c>
      <c r="C56" s="78">
        <v>3.7229145759384572</v>
      </c>
      <c r="D56" s="78">
        <v>3.622027776684396</v>
      </c>
      <c r="E56" s="78">
        <v>3.8093165504330262</v>
      </c>
    </row>
    <row r="57" spans="1:5" x14ac:dyDescent="0.25">
      <c r="A57" s="80"/>
      <c r="B57" s="83" t="s">
        <v>68</v>
      </c>
      <c r="C57" s="78">
        <v>3.2866700653403367</v>
      </c>
      <c r="D57" s="78">
        <v>3.0677014377208471</v>
      </c>
      <c r="E57" s="78">
        <v>3.4751649542801766</v>
      </c>
    </row>
    <row r="58" spans="1:5" x14ac:dyDescent="0.25">
      <c r="A58" s="141">
        <v>2014</v>
      </c>
      <c r="B58" s="141"/>
      <c r="C58" s="78"/>
      <c r="D58" s="78"/>
      <c r="E58" s="79"/>
    </row>
    <row r="59" spans="1:5" x14ac:dyDescent="0.25">
      <c r="A59" s="67"/>
      <c r="B59" s="68" t="s">
        <v>73</v>
      </c>
      <c r="C59" s="78">
        <v>3.2759797916374476</v>
      </c>
      <c r="D59" s="78">
        <v>2.5883906671014425</v>
      </c>
      <c r="E59" s="78">
        <v>3.8681326372765654</v>
      </c>
    </row>
    <row r="60" spans="1:5" x14ac:dyDescent="0.25">
      <c r="A60" s="67"/>
      <c r="B60" s="68" t="s">
        <v>74</v>
      </c>
      <c r="C60" s="78">
        <v>3.3425454116763564</v>
      </c>
      <c r="D60" s="78">
        <v>3.4012267464817314</v>
      </c>
      <c r="E60" s="78">
        <v>3.2920702900450474</v>
      </c>
    </row>
    <row r="61" spans="1:5" x14ac:dyDescent="0.25">
      <c r="A61" s="67"/>
      <c r="B61" s="68" t="s">
        <v>71</v>
      </c>
      <c r="C61" s="78">
        <v>2.2250517630140085</v>
      </c>
      <c r="D61" s="78">
        <v>2.2546833127091865</v>
      </c>
      <c r="E61" s="78">
        <v>2.1995280752597259</v>
      </c>
    </row>
    <row r="62" spans="1:5" x14ac:dyDescent="0.25">
      <c r="A62" s="67"/>
      <c r="B62" s="68" t="s">
        <v>75</v>
      </c>
      <c r="C62" s="78">
        <v>2.298168958911551</v>
      </c>
      <c r="D62" s="78">
        <v>2.5798690121687047</v>
      </c>
      <c r="E62" s="78">
        <v>2.0560223652975536</v>
      </c>
    </row>
    <row r="63" spans="1:5" x14ac:dyDescent="0.25">
      <c r="A63" s="67"/>
      <c r="B63" s="68" t="s">
        <v>63</v>
      </c>
      <c r="C63" s="78">
        <v>3.1917361463479148</v>
      </c>
      <c r="D63" s="78">
        <v>3.257612610349331</v>
      </c>
      <c r="E63" s="78">
        <v>3.1349611286097887</v>
      </c>
    </row>
    <row r="64" spans="1:5" x14ac:dyDescent="0.25">
      <c r="A64" s="67"/>
      <c r="B64" s="68" t="s">
        <v>70</v>
      </c>
      <c r="C64" s="78">
        <v>3.3190107651045055</v>
      </c>
      <c r="D64" s="78">
        <v>3.5272395616125745</v>
      </c>
      <c r="E64" s="78">
        <v>3.1396802126375003</v>
      </c>
    </row>
    <row r="65" spans="1:5" x14ac:dyDescent="0.25">
      <c r="A65" s="67"/>
      <c r="B65" s="68" t="s">
        <v>76</v>
      </c>
      <c r="C65" s="78">
        <v>2.5508408990252649</v>
      </c>
      <c r="D65" s="78">
        <v>2.3800554124083066</v>
      </c>
      <c r="E65" s="78">
        <v>2.6981857048613578</v>
      </c>
    </row>
    <row r="66" spans="1:5" x14ac:dyDescent="0.25">
      <c r="A66" s="67"/>
      <c r="B66" s="68" t="s">
        <v>77</v>
      </c>
      <c r="C66" s="78">
        <v>2.2333841551956835</v>
      </c>
      <c r="D66" s="78">
        <v>2.9342927834610708</v>
      </c>
      <c r="E66" s="78">
        <v>1.633403361370378</v>
      </c>
    </row>
    <row r="67" spans="1:5" x14ac:dyDescent="0.25">
      <c r="A67" s="67"/>
      <c r="B67" s="68" t="s">
        <v>69</v>
      </c>
      <c r="C67" s="78">
        <v>1.4023268050649513</v>
      </c>
      <c r="D67" s="78">
        <v>2.1302588161895599</v>
      </c>
      <c r="E67" s="78">
        <v>0.78057549541474303</v>
      </c>
    </row>
    <row r="68" spans="1:5" x14ac:dyDescent="0.25">
      <c r="A68" s="67"/>
      <c r="B68" s="68" t="s">
        <v>78</v>
      </c>
      <c r="C68" s="78">
        <v>0.86577192066400377</v>
      </c>
      <c r="D68" s="78">
        <v>2.184580764551614</v>
      </c>
      <c r="E68" s="78">
        <v>-0.25537019173024211</v>
      </c>
    </row>
    <row r="69" spans="1:5" x14ac:dyDescent="0.25">
      <c r="A69" s="67"/>
      <c r="B69" s="68" t="s">
        <v>79</v>
      </c>
      <c r="C69" s="78">
        <v>0.35227046319097316</v>
      </c>
      <c r="D69" s="78">
        <v>1.0505361051722848</v>
      </c>
      <c r="E69" s="78">
        <v>-0.24466276106917761</v>
      </c>
    </row>
    <row r="70" spans="1:5" x14ac:dyDescent="0.25">
      <c r="A70" s="67"/>
      <c r="B70" s="68" t="s">
        <v>68</v>
      </c>
      <c r="C70" s="78">
        <v>0.53111490457100308</v>
      </c>
      <c r="D70" s="78">
        <v>1.1727194340175278</v>
      </c>
      <c r="E70" s="78">
        <v>-1.902299739335318E-2</v>
      </c>
    </row>
    <row r="71" spans="1:5" x14ac:dyDescent="0.25">
      <c r="A71" s="141">
        <v>2015</v>
      </c>
      <c r="B71" s="141"/>
      <c r="C71" s="78"/>
      <c r="D71" s="78"/>
      <c r="E71" s="79"/>
    </row>
    <row r="72" spans="1:5" x14ac:dyDescent="0.25">
      <c r="A72" s="67"/>
      <c r="B72" s="68" t="s">
        <v>73</v>
      </c>
      <c r="C72" s="78">
        <v>0.13867773811122819</v>
      </c>
      <c r="D72" s="78">
        <v>1.4413130801289344</v>
      </c>
      <c r="E72" s="78">
        <v>-0.96933198576268975</v>
      </c>
    </row>
    <row r="73" spans="1:5" x14ac:dyDescent="0.25">
      <c r="A73" s="67"/>
      <c r="B73" s="68" t="s">
        <v>74</v>
      </c>
      <c r="C73" s="78">
        <v>0.39863596242864457</v>
      </c>
      <c r="D73" s="78">
        <v>0.9429295192841981</v>
      </c>
      <c r="E73" s="78">
        <v>-7.0036344536176937E-2</v>
      </c>
    </row>
    <row r="74" spans="1:5" x14ac:dyDescent="0.25">
      <c r="A74" s="67"/>
      <c r="B74" s="68" t="s">
        <v>71</v>
      </c>
      <c r="C74" s="78">
        <v>0.91912324057839179</v>
      </c>
      <c r="D74" s="78">
        <v>1.0675105200332866</v>
      </c>
      <c r="E74" s="78">
        <v>0.79123811095387142</v>
      </c>
    </row>
    <row r="75" spans="1:5" x14ac:dyDescent="0.25">
      <c r="A75" s="67"/>
      <c r="B75" s="68" t="s">
        <v>75</v>
      </c>
      <c r="C75" s="78">
        <v>1.4063293351472317</v>
      </c>
      <c r="D75" s="78">
        <v>1.7455000847147228</v>
      </c>
      <c r="E75" s="78">
        <v>1.1132850012462254</v>
      </c>
    </row>
    <row r="76" spans="1:5" x14ac:dyDescent="0.25">
      <c r="A76" s="67"/>
      <c r="B76" s="68" t="s">
        <v>63</v>
      </c>
      <c r="C76" s="78">
        <v>0.46753686639040049</v>
      </c>
      <c r="D76" s="78">
        <v>0.67549845172793277</v>
      </c>
      <c r="E76" s="78">
        <v>0.28809396254589664</v>
      </c>
    </row>
    <row r="77" spans="1:5" x14ac:dyDescent="0.25">
      <c r="A77" s="67"/>
      <c r="B77" s="68" t="s">
        <v>70</v>
      </c>
      <c r="C77" s="78">
        <v>1.4530777795498981</v>
      </c>
      <c r="D77" s="78">
        <v>1.800727962135757</v>
      </c>
      <c r="E77" s="78">
        <v>1.1525498683464093</v>
      </c>
    </row>
    <row r="78" spans="1:5" x14ac:dyDescent="0.25">
      <c r="A78" s="67"/>
      <c r="B78" s="68" t="s">
        <v>76</v>
      </c>
      <c r="C78" s="78">
        <v>0.91257571556515382</v>
      </c>
      <c r="D78" s="78">
        <v>1.6701469522034749</v>
      </c>
      <c r="E78" s="78">
        <v>0.26100743290092143</v>
      </c>
    </row>
    <row r="79" spans="1:5" x14ac:dyDescent="0.25">
      <c r="A79" s="67"/>
      <c r="B79" s="68" t="s">
        <v>77</v>
      </c>
      <c r="C79" s="78">
        <v>1.2093954859348404</v>
      </c>
      <c r="D79" s="78">
        <v>1.5044467350011299</v>
      </c>
      <c r="E79" s="78">
        <v>0.95359756183522415</v>
      </c>
    </row>
    <row r="80" spans="1:5" x14ac:dyDescent="0.25">
      <c r="A80" s="67"/>
      <c r="B80" s="68" t="s">
        <v>69</v>
      </c>
      <c r="C80" s="78">
        <v>1.1024778533301143</v>
      </c>
      <c r="D80" s="78">
        <v>1.3605074168342737</v>
      </c>
      <c r="E80" s="78">
        <v>0.87913453888684567</v>
      </c>
    </row>
    <row r="81" spans="1:5" x14ac:dyDescent="0.25">
      <c r="A81" s="67"/>
      <c r="B81" s="68" t="s">
        <v>78</v>
      </c>
      <c r="C81" s="78">
        <v>1.0379526456418977</v>
      </c>
      <c r="D81" s="78">
        <v>1.1133944903466813</v>
      </c>
      <c r="E81" s="78">
        <v>0.97224937952828727</v>
      </c>
    </row>
    <row r="82" spans="1:5" x14ac:dyDescent="0.25">
      <c r="A82" s="80"/>
      <c r="B82" s="68" t="s">
        <v>79</v>
      </c>
      <c r="C82" s="78">
        <v>1.5372275402211648</v>
      </c>
      <c r="D82" s="78">
        <v>1.9747488791808852</v>
      </c>
      <c r="E82" s="78">
        <v>1.1583430752775901</v>
      </c>
    </row>
    <row r="83" spans="1:5" x14ac:dyDescent="0.25">
      <c r="A83" s="80"/>
      <c r="B83" s="68" t="s">
        <v>68</v>
      </c>
      <c r="C83" s="78">
        <v>0.85377757248396646</v>
      </c>
      <c r="D83" s="78">
        <v>1.158391362428941</v>
      </c>
      <c r="E83" s="78">
        <v>0.5894759963465781</v>
      </c>
    </row>
    <row r="84" spans="1:5" x14ac:dyDescent="0.25">
      <c r="A84" s="141">
        <v>2016</v>
      </c>
      <c r="B84" s="141"/>
      <c r="C84" s="78"/>
      <c r="D84" s="78"/>
      <c r="E84" s="78"/>
    </row>
    <row r="85" spans="1:5" x14ac:dyDescent="0.25">
      <c r="A85" s="80"/>
      <c r="B85" s="68" t="s">
        <v>73</v>
      </c>
      <c r="C85" s="78">
        <v>1.0407081213697909</v>
      </c>
      <c r="D85" s="78">
        <v>1.3652171624402087</v>
      </c>
      <c r="E85" s="78">
        <v>0.7579645954494697</v>
      </c>
    </row>
    <row r="86" spans="1:5" x14ac:dyDescent="0.25">
      <c r="A86" s="80"/>
      <c r="B86" s="68" t="s">
        <v>74</v>
      </c>
      <c r="C86" s="78">
        <v>1.136477138039228</v>
      </c>
      <c r="D86" s="78">
        <v>1.3496536554170546</v>
      </c>
      <c r="E86" s="78">
        <v>0.95105753916934943</v>
      </c>
    </row>
    <row r="87" spans="1:5" x14ac:dyDescent="0.25">
      <c r="A87" s="80"/>
      <c r="B87" s="68" t="s">
        <v>71</v>
      </c>
      <c r="C87" s="78">
        <v>0.66900523456511352</v>
      </c>
      <c r="D87" s="78">
        <v>1.4395346104989319</v>
      </c>
      <c r="E87" s="78">
        <v>3.1169649641344921E-3</v>
      </c>
    </row>
    <row r="88" spans="1:5" x14ac:dyDescent="0.25">
      <c r="A88" s="80"/>
      <c r="B88" s="68" t="s">
        <v>75</v>
      </c>
      <c r="C88" s="78">
        <v>-0.18380611745640868</v>
      </c>
      <c r="D88" s="78">
        <v>0.60160649209575789</v>
      </c>
      <c r="E88" s="78">
        <v>-0.86664744409466421</v>
      </c>
    </row>
    <row r="89" spans="1:5" x14ac:dyDescent="0.25">
      <c r="A89" s="80"/>
      <c r="B89" s="68" t="s">
        <v>63</v>
      </c>
      <c r="C89" s="78">
        <v>-0.15582000573074159</v>
      </c>
      <c r="D89" s="78">
        <v>0.82201042472550834</v>
      </c>
      <c r="E89" s="78">
        <v>-1.0028155561550691</v>
      </c>
    </row>
    <row r="90" spans="1:5" x14ac:dyDescent="0.25">
      <c r="A90" s="80"/>
      <c r="B90" s="68" t="s">
        <v>70</v>
      </c>
      <c r="C90" s="78">
        <v>-0.76683599519888079</v>
      </c>
      <c r="D90" s="78">
        <v>-0.17067781522514275</v>
      </c>
      <c r="E90" s="78">
        <v>-1.2854902045740839</v>
      </c>
    </row>
    <row r="91" spans="1:5" x14ac:dyDescent="0.25">
      <c r="A91" s="80"/>
      <c r="B91" s="68" t="s">
        <v>76</v>
      </c>
      <c r="C91" s="78">
        <v>-0.38391995634918358</v>
      </c>
      <c r="D91" s="78">
        <v>9.218994909763141E-2</v>
      </c>
      <c r="E91" s="78">
        <v>-0.79916557851400849</v>
      </c>
    </row>
    <row r="92" spans="1:5" x14ac:dyDescent="0.25">
      <c r="A92" s="80"/>
      <c r="B92" s="68" t="s">
        <v>77</v>
      </c>
      <c r="C92" s="78">
        <v>-0.62903020584656599</v>
      </c>
      <c r="D92" s="78">
        <v>-0.36722627317348566</v>
      </c>
      <c r="E92" s="78">
        <v>-0.85724247672324894</v>
      </c>
    </row>
    <row r="93" spans="1:5" x14ac:dyDescent="0.25">
      <c r="A93" s="80"/>
      <c r="B93" s="68" t="s">
        <v>69</v>
      </c>
      <c r="C93" s="78">
        <v>-0.21052298212774645</v>
      </c>
      <c r="D93" s="78">
        <v>0.39042711789758816</v>
      </c>
      <c r="E93" s="78">
        <v>-0.73317102591516314</v>
      </c>
    </row>
    <row r="94" spans="1:5" x14ac:dyDescent="0.25">
      <c r="A94" s="80"/>
      <c r="B94" s="68" t="s">
        <v>78</v>
      </c>
      <c r="C94" s="78">
        <v>1.7128634706690773</v>
      </c>
      <c r="D94" s="78">
        <v>1.2025995861928085</v>
      </c>
      <c r="E94" s="78">
        <v>2.1578800075127793</v>
      </c>
    </row>
    <row r="95" spans="1:5" x14ac:dyDescent="0.25">
      <c r="A95" s="80"/>
      <c r="B95" s="68" t="s">
        <v>79</v>
      </c>
      <c r="C95" s="78">
        <v>1.4991691607198263</v>
      </c>
      <c r="D95" s="78">
        <v>1.0963335089493667</v>
      </c>
      <c r="E95" s="78">
        <v>1.8508319334554328</v>
      </c>
    </row>
    <row r="96" spans="1:5" x14ac:dyDescent="0.25">
      <c r="A96" s="80"/>
      <c r="B96" s="68" t="s">
        <v>68</v>
      </c>
      <c r="C96" s="78">
        <v>2.3177221684353277</v>
      </c>
      <c r="D96" s="78">
        <v>1.8253800545742451</v>
      </c>
      <c r="E96" s="78">
        <v>2.7473244187922821</v>
      </c>
    </row>
    <row r="97" spans="1:5" x14ac:dyDescent="0.25">
      <c r="A97" s="141">
        <v>2017</v>
      </c>
      <c r="B97" s="141"/>
      <c r="C97" s="78"/>
      <c r="D97" s="78"/>
      <c r="E97" s="78"/>
    </row>
    <row r="98" spans="1:5" x14ac:dyDescent="0.25">
      <c r="A98" s="80"/>
      <c r="B98" s="68" t="s">
        <v>73</v>
      </c>
      <c r="C98" s="78">
        <v>2.9126607993475782</v>
      </c>
      <c r="D98" s="78">
        <v>2.0340500931323775</v>
      </c>
      <c r="E98" s="78">
        <v>3.6828047861007316</v>
      </c>
    </row>
    <row r="99" spans="1:5" x14ac:dyDescent="0.25">
      <c r="A99" s="80"/>
      <c r="B99" s="68" t="s">
        <v>74</v>
      </c>
      <c r="C99" s="78">
        <v>3.0529529786106995</v>
      </c>
      <c r="D99" s="78">
        <v>2.2008258414724509</v>
      </c>
      <c r="E99" s="78">
        <v>3.7970542841463244</v>
      </c>
    </row>
    <row r="100" spans="1:5" x14ac:dyDescent="0.25">
      <c r="A100" s="80"/>
      <c r="B100" s="68" t="s">
        <v>71</v>
      </c>
      <c r="C100" s="78">
        <v>4.2812722773463809</v>
      </c>
      <c r="D100" s="78">
        <v>2.757244950984064</v>
      </c>
      <c r="E100" s="78">
        <v>5.6172481943390755</v>
      </c>
    </row>
    <row r="101" spans="1:5" x14ac:dyDescent="0.25">
      <c r="A101" s="80"/>
      <c r="B101" s="68" t="s">
        <v>75</v>
      </c>
      <c r="C101" s="78">
        <v>4.4611947411684367</v>
      </c>
      <c r="D101" s="78">
        <v>2.6332458833117878</v>
      </c>
      <c r="E101" s="78">
        <v>6.073959746047084</v>
      </c>
    </row>
    <row r="102" spans="1:5" x14ac:dyDescent="0.25">
      <c r="A102" s="80"/>
      <c r="B102" s="68" t="s">
        <v>63</v>
      </c>
      <c r="C102" s="78">
        <v>4.6405997959927507</v>
      </c>
      <c r="D102" s="78">
        <v>2.8429538013361562</v>
      </c>
      <c r="E102" s="78">
        <v>6.2264211507091645</v>
      </c>
    </row>
    <row r="103" spans="1:5" x14ac:dyDescent="0.25">
      <c r="A103" s="80"/>
      <c r="B103" s="68" t="s">
        <v>70</v>
      </c>
      <c r="C103" s="78">
        <v>3.3732487782671878</v>
      </c>
      <c r="D103" s="78">
        <v>2.1745825454904395</v>
      </c>
      <c r="E103" s="78">
        <v>4.4278585714848084</v>
      </c>
    </row>
    <row r="104" spans="1:5" x14ac:dyDescent="0.25">
      <c r="A104" s="80"/>
      <c r="B104" s="68" t="s">
        <v>76</v>
      </c>
      <c r="C104" s="78">
        <v>3.0255414905506477</v>
      </c>
      <c r="D104" s="78">
        <v>2.371808272791299</v>
      </c>
      <c r="E104" s="78">
        <v>3.6008267745018321</v>
      </c>
    </row>
    <row r="105" spans="1:5" x14ac:dyDescent="0.25">
      <c r="A105" s="80"/>
      <c r="B105" s="68" t="s">
        <v>77</v>
      </c>
      <c r="C105" s="78">
        <v>2.7490473515496072</v>
      </c>
      <c r="D105" s="78">
        <v>2.460883659577223</v>
      </c>
      <c r="E105" s="78">
        <v>3.0014787151139495</v>
      </c>
    </row>
    <row r="106" spans="1:5" x14ac:dyDescent="0.25">
      <c r="A106" s="80"/>
      <c r="B106" s="68" t="s">
        <v>69</v>
      </c>
      <c r="C106" s="78">
        <v>2.8892612471125134</v>
      </c>
      <c r="D106" s="78">
        <v>2.4709687454309983</v>
      </c>
      <c r="E106" s="78">
        <v>3.2571691781548235</v>
      </c>
    </row>
    <row r="107" spans="1:5" x14ac:dyDescent="0.25">
      <c r="A107" s="80"/>
      <c r="B107" s="68" t="s">
        <v>78</v>
      </c>
      <c r="C107" s="78">
        <v>0.69276243503218027</v>
      </c>
      <c r="D107" s="78">
        <v>1.5467360580873786</v>
      </c>
      <c r="E107" s="78">
        <v>-4.5049323076450522E-2</v>
      </c>
    </row>
    <row r="108" spans="1:5" x14ac:dyDescent="0.25">
      <c r="A108" s="80"/>
      <c r="B108" s="68" t="s">
        <v>79</v>
      </c>
      <c r="C108" s="78">
        <v>0.61664475971381616</v>
      </c>
      <c r="D108" s="78">
        <v>1.5601817636088628</v>
      </c>
      <c r="E108" s="78">
        <v>-0.20093147343564172</v>
      </c>
    </row>
    <row r="109" spans="1:5" x14ac:dyDescent="0.25">
      <c r="A109" s="80"/>
      <c r="B109" s="68" t="s">
        <v>68</v>
      </c>
      <c r="C109" s="78">
        <f>('[1]table 8'!C432-'[1]table 8'!C419)/'[1]table 8'!C419*100</f>
        <v>1.2676804197390539</v>
      </c>
      <c r="D109" s="78">
        <f>('[1]table 8'!D432-'[1]table 8'!D419)/'[1]table 8'!D419*100</f>
        <v>2.2337433617388092</v>
      </c>
      <c r="E109" s="78">
        <f>('[1]table 8'!E432-'[1]table 8'!E419)/'[1]table 8'!E419*100</f>
        <v>0.43228805255768499</v>
      </c>
    </row>
    <row r="110" spans="1:5" x14ac:dyDescent="0.25">
      <c r="A110" s="141">
        <v>2018</v>
      </c>
      <c r="B110" s="141"/>
      <c r="C110" s="78"/>
      <c r="D110" s="78"/>
      <c r="E110" s="78"/>
    </row>
    <row r="111" spans="1:5" x14ac:dyDescent="0.25">
      <c r="A111" s="80"/>
      <c r="B111" s="68" t="s">
        <v>73</v>
      </c>
      <c r="C111" s="78">
        <f>('[1]table 8'!C434-'[1]table 8'!C421)/'[1]table 8'!C421*100</f>
        <v>1.0901348566099687</v>
      </c>
      <c r="D111" s="78">
        <f>('[1]table 8'!D434-'[1]table 8'!D421)/'[1]table 8'!D421*100</f>
        <v>2.1089933342244329</v>
      </c>
      <c r="E111" s="78">
        <f>('[1]table 8'!E434-'[1]table 8'!E421)/'[1]table 8'!E421*100</f>
        <v>0.21125868502495115</v>
      </c>
    </row>
    <row r="112" spans="1:5" x14ac:dyDescent="0.25">
      <c r="A112" s="80"/>
      <c r="B112" s="68" t="s">
        <v>74</v>
      </c>
      <c r="C112" s="78">
        <f>('[1]table 8'!C435-'[1]table 8'!C422)/'[1]table 8'!C422*100</f>
        <v>1.017174035808754</v>
      </c>
      <c r="D112" s="78">
        <f>('[1]table 8'!D435-'[1]table 8'!D422)/'[1]table 8'!D422*100</f>
        <v>2.4045966144329158</v>
      </c>
      <c r="E112" s="78">
        <f>('[1]table 8'!E435-'[1]table 8'!E422)/'[1]table 8'!E422*100</f>
        <v>-0.1757308152816221</v>
      </c>
    </row>
    <row r="113" spans="1:5" x14ac:dyDescent="0.25">
      <c r="A113" s="80"/>
      <c r="B113" s="68" t="s">
        <v>71</v>
      </c>
      <c r="C113" s="78">
        <f>('[1]table 8'!C436-'[1]table 8'!C423)/'[1]table 8'!C423*100</f>
        <v>0.14258842001312208</v>
      </c>
      <c r="D113" s="78">
        <f>('[1]table 8'!D436-'[1]table 8'!D423)/'[1]table 8'!D423*100</f>
        <v>1.8452867939440756</v>
      </c>
      <c r="E113" s="78">
        <f>('[1]table 8'!E436-'[1]table 8'!E423)/'[1]table 8'!E423*100</f>
        <v>-1.3095940850052981</v>
      </c>
    </row>
    <row r="114" spans="1:5" x14ac:dyDescent="0.25">
      <c r="A114" s="80"/>
      <c r="B114" s="68" t="s">
        <v>75</v>
      </c>
      <c r="C114" s="78">
        <f>('[1]table 8'!C437-'[1]table 8'!C424)/'[1]table 8'!C424*100</f>
        <v>-1.5367262044736281</v>
      </c>
      <c r="D114" s="78">
        <f>('[1]table 8'!D437-'[1]table 8'!D424)/'[1]table 8'!D424*100</f>
        <v>0.5048199490269808</v>
      </c>
      <c r="E114" s="78">
        <f>('[1]table 8'!E437-'[1]table 8'!E424)/'[1]table 8'!E424*100</f>
        <v>-3.2795181154550033</v>
      </c>
    </row>
    <row r="115" spans="1:5" x14ac:dyDescent="0.25">
      <c r="A115" s="80"/>
      <c r="B115" s="68" t="s">
        <v>63</v>
      </c>
      <c r="C115" s="78">
        <f>('[1]table 8'!C438-'[1]table 8'!C425)/'[1]table 8'!C425*100</f>
        <v>-2.1085589082352878</v>
      </c>
      <c r="D115" s="78">
        <f>('[1]table 8'!D438-'[1]table 8'!D425)/'[1]table 8'!D425*100</f>
        <v>0.34328811762232925</v>
      </c>
      <c r="E115" s="78">
        <f>('[1]table 8'!E438-'[1]table 8'!E425)/'[1]table 8'!E425*100</f>
        <v>-4.2026012191556639</v>
      </c>
    </row>
    <row r="116" spans="1:5" x14ac:dyDescent="0.25">
      <c r="A116" s="80"/>
      <c r="B116" s="68" t="s">
        <v>70</v>
      </c>
      <c r="C116" s="78">
        <f>('[1]table 8'!C439-'[1]table 8'!C426)/'[1]table 8'!C426*100</f>
        <v>-0.92934137150015439</v>
      </c>
      <c r="D116" s="78">
        <f>('[1]table 8'!D439-'[1]table 8'!D426)/'[1]table 8'!D426*100</f>
        <v>1.1601483675513848</v>
      </c>
      <c r="E116" s="78">
        <f>('[1]table 8'!E439-'[1]table 8'!E426)/'[1]table 8'!E426*100</f>
        <v>-2.7280477354472219</v>
      </c>
    </row>
    <row r="117" spans="1:5" x14ac:dyDescent="0.25">
      <c r="A117" s="80"/>
      <c r="B117" s="68" t="s">
        <v>76</v>
      </c>
      <c r="C117" s="78">
        <f>('[1]table 8'!C440-'[1]table 8'!C427)/'[1]table 8'!C427*100</f>
        <v>-0.31604514801566536</v>
      </c>
      <c r="D117" s="78">
        <f>('[1]table 8'!D440-'[1]table 8'!D427)/'[1]table 8'!D427*100</f>
        <v>0.78927744887866103</v>
      </c>
      <c r="E117" s="78">
        <f>('[1]table 8'!E440-'[1]table 8'!E427)/'[1]table 8'!E427*100</f>
        <v>-1.2771901539896902</v>
      </c>
    </row>
    <row r="118" spans="1:5" x14ac:dyDescent="0.25">
      <c r="A118" s="80"/>
      <c r="B118" s="68" t="s">
        <v>77</v>
      </c>
      <c r="C118" s="78">
        <f>('[1]table 8'!C441-'[1]table 8'!C428)/'[1]table 8'!C428*100</f>
        <v>1.4223991355686776</v>
      </c>
      <c r="D118" s="78">
        <f>('[1]table 8'!D441-'[1]table 8'!D428)/'[1]table 8'!D428*100</f>
        <v>2.5795972912064347</v>
      </c>
      <c r="E118" s="78">
        <f>('[1]table 8'!E441-'[1]table 8'!E428)/'[1]table 8'!E428*100</f>
        <v>0.41401402648483226</v>
      </c>
    </row>
    <row r="119" spans="1:5" x14ac:dyDescent="0.25">
      <c r="A119" s="80"/>
      <c r="B119" s="68" t="s">
        <v>69</v>
      </c>
      <c r="C119" s="78">
        <f>('[1]table 8'!C442-'[1]table 8'!C429)/'[1]table 8'!C429*100</f>
        <v>0.21805666180586109</v>
      </c>
      <c r="D119" s="78">
        <f>('[1]table 8'!D442-'[1]table 8'!D429)/'[1]table 8'!D429*100</f>
        <v>1.4528761607676732</v>
      </c>
      <c r="E119" s="78">
        <f>('[1]table 8'!E442-'[1]table 8'!E429)/'[1]table 8'!E429*100</f>
        <v>-0.85975574075004924</v>
      </c>
    </row>
    <row r="120" spans="1:5" x14ac:dyDescent="0.25">
      <c r="A120" s="80"/>
      <c r="B120" s="68" t="s">
        <v>78</v>
      </c>
      <c r="C120" s="78">
        <f>('[1]table 8'!C443-'[1]table 8'!C430)/'[1]table 8'!C430*100</f>
        <v>3.5539820525902932E-2</v>
      </c>
      <c r="D120" s="78">
        <f>('[1]table 8'!D443-'[1]table 8'!D430)/'[1]table 8'!D430*100</f>
        <v>1.4117153424512914</v>
      </c>
      <c r="E120" s="78">
        <f>('[1]table 8'!E443-'[1]table 8'!E430)/'[1]table 8'!E430*100</f>
        <v>-1.1723758171726735</v>
      </c>
    </row>
    <row r="121" spans="1:5" x14ac:dyDescent="0.25">
      <c r="A121" s="80"/>
      <c r="B121" s="68" t="s">
        <v>79</v>
      </c>
      <c r="C121" s="78">
        <f>('[1]table 8'!C444-'[1]table 8'!C431)/'[1]table 8'!C431*100</f>
        <v>0.2937031179524629</v>
      </c>
      <c r="D121" s="78">
        <f>('[1]table 8'!D444-'[1]table 8'!D431)/'[1]table 8'!D431*100</f>
        <v>1.2829213511351187</v>
      </c>
      <c r="E121" s="78">
        <f>('[1]table 8'!E444-'[1]table 8'!E431)/'[1]table 8'!E431*100</f>
        <v>-0.57858190399697251</v>
      </c>
    </row>
    <row r="122" spans="1:5" x14ac:dyDescent="0.25">
      <c r="A122" s="80"/>
      <c r="B122" s="68" t="s">
        <v>68</v>
      </c>
      <c r="C122" s="78">
        <f>('[1]table 8'!C445-'[1]table 8'!C432)/'[1]table 8'!C432*100</f>
        <v>-0.88714438134170104</v>
      </c>
      <c r="D122" s="78">
        <f>('[1]table 8'!D445-'[1]table 8'!D432)/'[1]table 8'!D432*100</f>
        <v>0.53992468185874221</v>
      </c>
      <c r="E122" s="78">
        <f>('[1]table 8'!E445-'[1]table 8'!E432)/'[1]table 8'!E432*100</f>
        <v>-2.1433217863646061</v>
      </c>
    </row>
    <row r="123" spans="1:5" x14ac:dyDescent="0.25">
      <c r="A123" s="141">
        <v>2019</v>
      </c>
      <c r="B123" s="141"/>
      <c r="C123" s="78"/>
      <c r="D123" s="78"/>
      <c r="E123" s="78"/>
    </row>
    <row r="124" spans="1:5" x14ac:dyDescent="0.25">
      <c r="A124" s="80"/>
      <c r="B124" s="68" t="s">
        <v>73</v>
      </c>
      <c r="C124" s="78">
        <f>('[1]table 8'!C447-'[1]table 8'!C434)/'[1]table 8'!C434*100</f>
        <v>-1.279946718830391</v>
      </c>
      <c r="D124" s="78">
        <f>('[1]table 8'!D447-'[1]table 8'!D434)/'[1]table 8'!D434*100</f>
        <v>0.18581405561570452</v>
      </c>
      <c r="E124" s="78">
        <f>('[1]table 8'!E447-'[1]table 8'!E434)/'[1]table 8'!E434*100</f>
        <v>-2.5682686482408488</v>
      </c>
    </row>
    <row r="125" spans="1:5" x14ac:dyDescent="0.25">
      <c r="A125" s="80"/>
      <c r="B125" s="68" t="s">
        <v>74</v>
      </c>
      <c r="C125" s="78">
        <f>('[1]table 8'!C448-'[1]table 8'!C435)/'[1]table 8'!C435*100</f>
        <v>-1.2368495928283916</v>
      </c>
      <c r="D125" s="78">
        <f>('[1]table 8'!D448-'[1]table 8'!D435)/'[1]table 8'!D435*100</f>
        <v>-0.11837261856388341</v>
      </c>
      <c r="E125" s="78">
        <f>('[1]table 8'!E448-'[1]table 8'!E435)/'[1]table 8'!E435*100</f>
        <v>-2.2233730278947115</v>
      </c>
    </row>
    <row r="126" spans="1:5" x14ac:dyDescent="0.25">
      <c r="A126" s="80"/>
      <c r="B126" s="68" t="s">
        <v>71</v>
      </c>
      <c r="C126" s="78">
        <f>('[1]table 8'!C449-'[1]table 8'!C436)/'[1]table 8'!C436*100</f>
        <v>-1.2318876095762517</v>
      </c>
      <c r="D126" s="78">
        <f>('[1]table 8'!D449-'[1]table 8'!D436)/'[1]table 8'!D436*100</f>
        <v>0.2614487957438722</v>
      </c>
      <c r="E126" s="78">
        <f>('[1]table 8'!E449-'[1]table 8'!E436)/'[1]table 8'!E436*100</f>
        <v>-2.5462258142582868</v>
      </c>
    </row>
    <row r="127" spans="1:5" x14ac:dyDescent="0.25">
      <c r="A127" s="80"/>
      <c r="B127" s="68" t="s">
        <v>75</v>
      </c>
      <c r="C127" s="78">
        <f>('[1]table 8'!C450-'[1]table 8'!C437)/'[1]table 8'!C437*100</f>
        <v>0.86929007451293006</v>
      </c>
      <c r="D127" s="78">
        <f>('[1]table 8'!D450-'[1]table 8'!D437)/'[1]table 8'!D437*100</f>
        <v>2.1178297419249623</v>
      </c>
      <c r="E127" s="78">
        <f>('[1]table 8'!E450-'[1]table 8'!E437)/'[1]table 8'!E437*100</f>
        <v>-0.23824404978161329</v>
      </c>
    </row>
    <row r="128" spans="1:5" x14ac:dyDescent="0.25">
      <c r="A128" s="80"/>
      <c r="B128" s="68" t="s">
        <v>63</v>
      </c>
      <c r="C128" s="78">
        <f>('[1]table 8'!C451-'[1]table 8'!C438)/'[1]table 8'!C438*100</f>
        <v>1.5394545671898265</v>
      </c>
      <c r="D128" s="78">
        <f>('[1]table 8'!D451-'[1]table 8'!D438)/'[1]table 8'!D438*100</f>
        <v>2.242311571696523</v>
      </c>
      <c r="E128" s="78">
        <f>('[1]table 8'!E451-'[1]table 8'!E438)/'[1]table 8'!E438*100</f>
        <v>0.91068187654504451</v>
      </c>
    </row>
    <row r="129" spans="1:5" x14ac:dyDescent="0.25">
      <c r="A129" s="80"/>
      <c r="B129" s="68" t="s">
        <v>70</v>
      </c>
      <c r="C129" s="78">
        <f>('[1]table 8'!C452-'[1]table 8'!C439)/'[1]table 8'!C439*100</f>
        <v>1.586658673563937</v>
      </c>
      <c r="D129" s="78">
        <f>('[1]table 8'!D452-'[1]table 8'!D439)/'[1]table 8'!D439*100</f>
        <v>2.5447999085433404</v>
      </c>
      <c r="E129" s="78">
        <f>('[1]table 8'!E452-'[1]table 8'!E439)/'[1]table 8'!E439*100</f>
        <v>0.72888762314342803</v>
      </c>
    </row>
    <row r="130" spans="1:5" x14ac:dyDescent="0.25">
      <c r="A130" s="80"/>
      <c r="B130" s="68" t="s">
        <v>76</v>
      </c>
      <c r="C130" s="78">
        <f>('[1]table 8'!C453-'[1]table 8'!C440)/'[1]table 8'!C440*100</f>
        <v>0.30300806936348501</v>
      </c>
      <c r="D130" s="78">
        <f>('[1]table 8'!D453-'[1]table 8'!D440)/'[1]table 8'!D440*100</f>
        <v>1.6370125869849852</v>
      </c>
      <c r="E130" s="78">
        <f>('[1]table 8'!E453-'[1]table 8'!E440)/'[1]table 8'!E440*100</f>
        <v>-0.88127082453447769</v>
      </c>
    </row>
    <row r="131" spans="1:5" x14ac:dyDescent="0.25">
      <c r="A131" s="80"/>
      <c r="B131" s="68" t="s">
        <v>77</v>
      </c>
      <c r="C131" s="78">
        <f>('[1]table 8'!C454-'[1]table 8'!C441)/'[1]table 8'!C441*100</f>
        <v>-0.42472819971259707</v>
      </c>
      <c r="D131" s="78">
        <f>('[1]table 8'!D454-'[1]table 8'!D441)/'[1]table 8'!D441*100</f>
        <v>0.92007440191772627</v>
      </c>
      <c r="E131" s="78">
        <f>('[1]table 8'!E454-'[1]table 8'!E441)/'[1]table 8'!E441*100</f>
        <v>-1.6218653081865857</v>
      </c>
    </row>
    <row r="132" spans="1:5" x14ac:dyDescent="0.25">
      <c r="A132" s="80"/>
      <c r="B132" s="68" t="s">
        <v>69</v>
      </c>
      <c r="C132" s="78">
        <f>('[1]table 8'!C455-'[1]table 8'!C442)/'[1]table 8'!C442*100</f>
        <v>1.9802765665051646E-2</v>
      </c>
      <c r="D132" s="78">
        <f>('[1]table 8'!D455-'[1]table 8'!D442)/'[1]table 8'!D442*100</f>
        <v>1.2531877449339273</v>
      </c>
      <c r="E132" s="78">
        <f>('[1]table 8'!E455-'[1]table 8'!E442)/'[1]table 8'!E442*100</f>
        <v>-1.1079098302972072</v>
      </c>
    </row>
    <row r="133" spans="1:5" x14ac:dyDescent="0.25">
      <c r="A133" s="80"/>
      <c r="B133" s="68" t="s">
        <v>78</v>
      </c>
      <c r="C133" s="78">
        <f>('[1]table 8'!C456-'[1]table 8'!C443)/'[1]table 8'!C443*100</f>
        <v>0.75110250009255519</v>
      </c>
      <c r="D133" s="78">
        <f>('[1]table 8'!D456-'[1]table 8'!D443)/'[1]table 8'!D443*100</f>
        <v>1.7159121963851085</v>
      </c>
      <c r="E133" s="78">
        <f>('[1]table 8'!E456-'[1]table 8'!E443)/'[1]table 8'!E443*100</f>
        <v>-0.21411443065950886</v>
      </c>
    </row>
    <row r="134" spans="1:5" x14ac:dyDescent="0.25">
      <c r="A134" s="80"/>
      <c r="B134" s="68" t="s">
        <v>79</v>
      </c>
      <c r="C134" s="78">
        <f>('[1]table 8'!C457-'[1]table 8'!C444)/'[1]table 8'!C444*100</f>
        <v>0.54256430059613603</v>
      </c>
      <c r="D134" s="78">
        <f>('[1]table 8'!D457-'[1]table 8'!D444)/'[1]table 8'!D444*100</f>
        <v>1.4759921294787004</v>
      </c>
      <c r="E134" s="78">
        <f>('[1]table 8'!E457-'[1]table 8'!E444)/'[1]table 8'!E444*100</f>
        <v>-0.32148548564401369</v>
      </c>
    </row>
    <row r="135" spans="1:5" x14ac:dyDescent="0.25">
      <c r="A135" s="80"/>
      <c r="B135" s="68" t="s">
        <v>68</v>
      </c>
      <c r="C135" s="78">
        <f>'[2]Republic change'!EP22</f>
        <v>1.2894325964192184</v>
      </c>
      <c r="D135" s="78">
        <f>'[2]Male change '!PF22</f>
        <v>1.7155074938011869</v>
      </c>
      <c r="E135" s="78">
        <f>'[2]Atoll change'!CO22</f>
        <v>0.94124542641703479</v>
      </c>
    </row>
    <row r="136" spans="1:5" x14ac:dyDescent="0.25">
      <c r="A136" s="141">
        <v>2020</v>
      </c>
      <c r="B136" s="141"/>
      <c r="C136" s="78"/>
      <c r="D136" s="78"/>
      <c r="E136" s="78"/>
    </row>
    <row r="137" spans="1:5" x14ac:dyDescent="0.25">
      <c r="A137" s="80"/>
      <c r="B137" s="68" t="s">
        <v>73</v>
      </c>
      <c r="C137" s="78">
        <v>1.2399364626319465</v>
      </c>
      <c r="D137" s="78">
        <v>1.7343979542380255</v>
      </c>
      <c r="E137" s="78">
        <v>0.81637655502052098</v>
      </c>
    </row>
    <row r="138" spans="1:5" x14ac:dyDescent="0.25">
      <c r="A138" s="80"/>
      <c r="B138" s="68" t="s">
        <v>74</v>
      </c>
      <c r="C138" s="78">
        <v>0.91424177979161736</v>
      </c>
      <c r="D138" s="78">
        <v>1.6347139391777843</v>
      </c>
      <c r="E138" s="78">
        <v>0.2621127786379433</v>
      </c>
    </row>
    <row r="139" spans="1:5" x14ac:dyDescent="0.25">
      <c r="A139" s="80"/>
      <c r="B139" s="68" t="s">
        <v>71</v>
      </c>
      <c r="C139" s="78">
        <v>1.6677136603384572E-3</v>
      </c>
      <c r="D139" s="78">
        <v>0.49396095923436628</v>
      </c>
      <c r="E139" s="78">
        <v>-0.4638282631820862</v>
      </c>
    </row>
    <row r="140" spans="1:5" x14ac:dyDescent="0.25">
      <c r="A140" s="80"/>
      <c r="B140" s="68" t="s">
        <v>75</v>
      </c>
      <c r="C140" s="78">
        <v>-3.6217777486366889</v>
      </c>
      <c r="D140" s="78">
        <v>-3.8353949731113017</v>
      </c>
      <c r="E140" s="78">
        <v>-3.2193473837646316</v>
      </c>
    </row>
    <row r="141" spans="1:5" x14ac:dyDescent="0.25">
      <c r="A141" s="80"/>
      <c r="B141" s="68" t="s">
        <v>63</v>
      </c>
      <c r="C141" s="78">
        <v>-3.8727859620309384</v>
      </c>
      <c r="D141" s="78">
        <v>-4.1055479439080607</v>
      </c>
      <c r="E141" s="78">
        <v>-3.4087484585032848</v>
      </c>
    </row>
    <row r="142" spans="1:5" x14ac:dyDescent="0.25">
      <c r="A142" s="80"/>
      <c r="B142" s="68" t="s">
        <v>70</v>
      </c>
      <c r="C142" s="78">
        <v>-4.5021590962959461</v>
      </c>
      <c r="D142" s="78">
        <v>-4.7489822155639354</v>
      </c>
      <c r="E142" s="78">
        <v>-4.1327174286476538</v>
      </c>
    </row>
    <row r="143" spans="1:5" x14ac:dyDescent="0.25">
      <c r="A143" s="80"/>
      <c r="B143" s="68" t="s">
        <v>76</v>
      </c>
      <c r="C143" s="78">
        <v>-1.0964004112024588</v>
      </c>
      <c r="D143" s="78">
        <v>-1.2719887008636459</v>
      </c>
      <c r="E143" s="78">
        <v>-0.79515558616545778</v>
      </c>
    </row>
    <row r="144" spans="1:5" x14ac:dyDescent="0.25">
      <c r="A144" s="80"/>
      <c r="B144" s="68" t="s">
        <v>77</v>
      </c>
      <c r="C144" s="78">
        <v>-1.1958626674802844</v>
      </c>
      <c r="D144" s="78">
        <v>-1.7154896184941322</v>
      </c>
      <c r="E144" s="78">
        <v>-0.50397110183470772</v>
      </c>
    </row>
    <row r="145" spans="1:5" x14ac:dyDescent="0.25">
      <c r="A145" s="80"/>
      <c r="B145" s="68" t="s">
        <v>69</v>
      </c>
      <c r="C145" s="78">
        <v>-0.89063048366341757</v>
      </c>
      <c r="D145" s="78">
        <v>-1.4956801573798988</v>
      </c>
      <c r="E145" s="78">
        <v>-8.3814869314478888E-2</v>
      </c>
    </row>
    <row r="146" spans="1:5" x14ac:dyDescent="0.25">
      <c r="A146" s="80"/>
      <c r="B146" s="68" t="s">
        <v>78</v>
      </c>
      <c r="C146" s="78">
        <v>-1.1458733500277913</v>
      </c>
      <c r="D146" s="78">
        <v>-1.977759406197797</v>
      </c>
      <c r="E146" s="78">
        <v>-3.2250295217789944E-2</v>
      </c>
    </row>
    <row r="147" spans="1:5" x14ac:dyDescent="0.25">
      <c r="A147" s="80"/>
      <c r="B147" s="68" t="s">
        <v>79</v>
      </c>
      <c r="C147" s="78">
        <v>-0.89251471263491322</v>
      </c>
      <c r="D147" s="78">
        <v>-1.6998043906722671</v>
      </c>
      <c r="E147" s="78">
        <v>0.18393997866767603</v>
      </c>
    </row>
    <row r="148" spans="1:5" x14ac:dyDescent="0.25">
      <c r="A148" s="80"/>
      <c r="B148" s="68" t="s">
        <v>68</v>
      </c>
      <c r="C148" s="78">
        <v>-1.3312655438254635</v>
      </c>
      <c r="D148" s="78">
        <v>-2.0440471055419849</v>
      </c>
      <c r="E148" s="78">
        <v>-0.38413230483918803</v>
      </c>
    </row>
    <row r="149" spans="1:5" ht="12.75" customHeight="1" x14ac:dyDescent="0.25">
      <c r="A149" s="71"/>
      <c r="B149" s="78"/>
      <c r="C149" s="78"/>
      <c r="D149" s="78"/>
      <c r="E149" s="71"/>
    </row>
    <row r="150" spans="1:5" x14ac:dyDescent="0.25">
      <c r="A150" s="143" t="s">
        <v>81</v>
      </c>
      <c r="B150" s="144"/>
      <c r="C150" s="144"/>
      <c r="D150" s="144"/>
      <c r="E150" s="144"/>
    </row>
    <row r="151" spans="1:5" ht="9.75" customHeight="1" x14ac:dyDescent="0.25"/>
    <row r="152" spans="1:5" x14ac:dyDescent="0.25">
      <c r="A152" s="141">
        <v>2010</v>
      </c>
      <c r="B152" s="141"/>
    </row>
    <row r="153" spans="1:5" x14ac:dyDescent="0.25">
      <c r="A153" s="67"/>
      <c r="B153" s="68" t="s">
        <v>73</v>
      </c>
      <c r="C153" s="76">
        <v>-0.26114093647123565</v>
      </c>
      <c r="D153" s="76">
        <v>-0.26114093647124287</v>
      </c>
      <c r="E153" s="76" t="s">
        <v>2</v>
      </c>
    </row>
    <row r="154" spans="1:5" x14ac:dyDescent="0.25">
      <c r="A154" s="67"/>
      <c r="B154" s="68" t="s">
        <v>74</v>
      </c>
      <c r="C154" s="76">
        <v>0.93642240242963504</v>
      </c>
      <c r="D154" s="76">
        <v>0.93642240242964436</v>
      </c>
      <c r="E154" s="76" t="s">
        <v>2</v>
      </c>
    </row>
    <row r="155" spans="1:5" x14ac:dyDescent="0.25">
      <c r="A155" s="67"/>
      <c r="B155" s="68" t="s">
        <v>71</v>
      </c>
      <c r="C155" s="76">
        <v>0.880348169231018</v>
      </c>
      <c r="D155" s="76">
        <v>0.88034816923102266</v>
      </c>
      <c r="E155" s="76" t="s">
        <v>2</v>
      </c>
    </row>
    <row r="156" spans="1:5" x14ac:dyDescent="0.25">
      <c r="A156" s="67"/>
      <c r="B156" s="68" t="s">
        <v>75</v>
      </c>
      <c r="C156" s="76">
        <v>0.87747395207254042</v>
      </c>
      <c r="D156" s="76">
        <v>0.87747395207253431</v>
      </c>
      <c r="E156" s="76" t="s">
        <v>2</v>
      </c>
    </row>
    <row r="157" spans="1:5" x14ac:dyDescent="0.25">
      <c r="A157" s="67"/>
      <c r="B157" s="68" t="s">
        <v>63</v>
      </c>
      <c r="C157" s="76">
        <v>0.12502777376498564</v>
      </c>
      <c r="D157" s="76">
        <v>0.12502777376499688</v>
      </c>
      <c r="E157" s="76" t="s">
        <v>2</v>
      </c>
    </row>
    <row r="158" spans="1:5" x14ac:dyDescent="0.25">
      <c r="A158" s="67"/>
      <c r="B158" s="68" t="s">
        <v>70</v>
      </c>
      <c r="C158" s="76">
        <v>1.0846622459905737</v>
      </c>
      <c r="D158" s="76">
        <v>1.0846622459905617</v>
      </c>
      <c r="E158" s="76" t="s">
        <v>2</v>
      </c>
    </row>
    <row r="159" spans="1:5" x14ac:dyDescent="0.25">
      <c r="A159" s="67"/>
      <c r="B159" s="68" t="s">
        <v>76</v>
      </c>
      <c r="C159" s="76">
        <v>2.1903881432707424</v>
      </c>
      <c r="D159" s="76">
        <v>2.1903881432707335</v>
      </c>
      <c r="E159" s="76" t="s">
        <v>2</v>
      </c>
    </row>
    <row r="160" spans="1:5" x14ac:dyDescent="0.25">
      <c r="A160" s="67"/>
      <c r="B160" s="68" t="s">
        <v>77</v>
      </c>
      <c r="C160" s="76">
        <v>0.63207046859003946</v>
      </c>
      <c r="D160" s="76">
        <v>0.63207046859005511</v>
      </c>
      <c r="E160" s="76" t="s">
        <v>2</v>
      </c>
    </row>
    <row r="161" spans="1:5" x14ac:dyDescent="0.25">
      <c r="A161" s="67"/>
      <c r="B161" s="68" t="s">
        <v>69</v>
      </c>
      <c r="C161" s="76">
        <v>-1.2857212304991441</v>
      </c>
      <c r="D161" s="76">
        <v>-1.2857212304991306</v>
      </c>
      <c r="E161" s="76" t="s">
        <v>2</v>
      </c>
    </row>
    <row r="162" spans="1:5" x14ac:dyDescent="0.25">
      <c r="A162" s="67"/>
      <c r="B162" s="68" t="s">
        <v>78</v>
      </c>
      <c r="C162" s="76">
        <v>-0.22603507219276608</v>
      </c>
      <c r="D162" s="76">
        <v>-0.22603507219277241</v>
      </c>
      <c r="E162" s="76" t="s">
        <v>2</v>
      </c>
    </row>
    <row r="163" spans="1:5" x14ac:dyDescent="0.25">
      <c r="A163" s="67"/>
      <c r="B163" s="68" t="s">
        <v>79</v>
      </c>
      <c r="C163" s="76">
        <v>0.47362446108319878</v>
      </c>
      <c r="D163" s="76">
        <v>0.47362446108319778</v>
      </c>
      <c r="E163" s="76" t="s">
        <v>2</v>
      </c>
    </row>
    <row r="164" spans="1:5" x14ac:dyDescent="0.25">
      <c r="A164" s="67"/>
      <c r="B164" s="68" t="s">
        <v>68</v>
      </c>
      <c r="C164" s="76">
        <v>1.3414839053257928</v>
      </c>
      <c r="D164" s="76">
        <v>1.3414839053257819</v>
      </c>
      <c r="E164" s="76" t="s">
        <v>2</v>
      </c>
    </row>
    <row r="165" spans="1:5" x14ac:dyDescent="0.25">
      <c r="A165" s="67"/>
      <c r="B165" s="68"/>
      <c r="C165" s="76"/>
      <c r="D165" s="76"/>
      <c r="E165" s="76"/>
    </row>
    <row r="166" spans="1:5" x14ac:dyDescent="0.25">
      <c r="A166" s="141">
        <v>2011</v>
      </c>
      <c r="B166" s="141"/>
      <c r="C166" s="76"/>
      <c r="D166" s="77"/>
      <c r="E166" s="76"/>
    </row>
    <row r="167" spans="1:5" x14ac:dyDescent="0.25">
      <c r="A167" s="67"/>
      <c r="B167" s="68" t="s">
        <v>73</v>
      </c>
      <c r="C167" s="76">
        <v>0.54095598866379957</v>
      </c>
      <c r="D167" s="76">
        <v>0.540955988663813</v>
      </c>
      <c r="E167" s="76" t="s">
        <v>2</v>
      </c>
    </row>
    <row r="168" spans="1:5" x14ac:dyDescent="0.25">
      <c r="A168" s="67"/>
      <c r="B168" s="68" t="s">
        <v>74</v>
      </c>
      <c r="C168" s="76">
        <v>-0.79050748162609297</v>
      </c>
      <c r="D168" s="76">
        <v>-0.79050748162611284</v>
      </c>
      <c r="E168" s="76" t="s">
        <v>2</v>
      </c>
    </row>
    <row r="169" spans="1:5" x14ac:dyDescent="0.25">
      <c r="A169" s="67"/>
      <c r="B169" s="68" t="s">
        <v>71</v>
      </c>
      <c r="C169" s="76">
        <v>0.63178223867842997</v>
      </c>
      <c r="D169" s="76">
        <v>0.63178223867843142</v>
      </c>
      <c r="E169" s="76" t="s">
        <v>2</v>
      </c>
    </row>
    <row r="170" spans="1:5" x14ac:dyDescent="0.25">
      <c r="A170" s="67"/>
      <c r="B170" s="68" t="s">
        <v>75</v>
      </c>
      <c r="C170" s="76">
        <v>4.4171076658620336</v>
      </c>
      <c r="D170" s="76">
        <v>4.4171076658620292</v>
      </c>
      <c r="E170" s="76" t="s">
        <v>2</v>
      </c>
    </row>
    <row r="171" spans="1:5" x14ac:dyDescent="0.25">
      <c r="A171" s="67"/>
      <c r="B171" s="68" t="s">
        <v>63</v>
      </c>
      <c r="C171" s="76">
        <v>3.313820948565994</v>
      </c>
      <c r="D171" s="76">
        <v>3.3138209485660193</v>
      </c>
      <c r="E171" s="76" t="s">
        <v>2</v>
      </c>
    </row>
    <row r="172" spans="1:5" x14ac:dyDescent="0.25">
      <c r="A172" s="67"/>
      <c r="B172" s="68" t="s">
        <v>70</v>
      </c>
      <c r="C172" s="76">
        <v>0.90877181827678655</v>
      </c>
      <c r="D172" s="76">
        <v>0.90877181827676901</v>
      </c>
      <c r="E172" s="76" t="s">
        <v>2</v>
      </c>
    </row>
    <row r="173" spans="1:5" x14ac:dyDescent="0.25">
      <c r="A173" s="67"/>
      <c r="B173" s="68" t="s">
        <v>76</v>
      </c>
      <c r="C173" s="76">
        <v>6.0116323478547354E-2</v>
      </c>
      <c r="D173" s="76">
        <v>6.0116323478543808E-2</v>
      </c>
      <c r="E173" s="76" t="s">
        <v>2</v>
      </c>
    </row>
    <row r="174" spans="1:5" x14ac:dyDescent="0.25">
      <c r="A174" s="67"/>
      <c r="B174" s="68" t="s">
        <v>77</v>
      </c>
      <c r="C174" s="76">
        <v>0.31530862912392238</v>
      </c>
      <c r="D174" s="76">
        <v>0.31530862912393842</v>
      </c>
      <c r="E174" s="76" t="s">
        <v>2</v>
      </c>
    </row>
    <row r="175" spans="1:5" x14ac:dyDescent="0.25">
      <c r="A175" s="67"/>
      <c r="B175" s="68" t="s">
        <v>69</v>
      </c>
      <c r="C175" s="76">
        <v>1.301660303876595</v>
      </c>
      <c r="D175" s="76">
        <v>1.3016603038766006</v>
      </c>
      <c r="E175" s="76" t="s">
        <v>2</v>
      </c>
    </row>
    <row r="176" spans="1:5" x14ac:dyDescent="0.25">
      <c r="A176" s="67"/>
      <c r="B176" s="68" t="s">
        <v>78</v>
      </c>
      <c r="C176" s="76">
        <v>0.33278932848386311</v>
      </c>
      <c r="D176" s="76">
        <v>0.3327893284838373</v>
      </c>
      <c r="E176" s="76" t="s">
        <v>2</v>
      </c>
    </row>
    <row r="177" spans="1:7" x14ac:dyDescent="0.25">
      <c r="A177" s="67"/>
      <c r="B177" s="68" t="s">
        <v>79</v>
      </c>
      <c r="C177" s="76">
        <v>3.4231104702459922</v>
      </c>
      <c r="D177" s="76">
        <v>3.4231104702460011</v>
      </c>
      <c r="E177" s="76" t="s">
        <v>2</v>
      </c>
    </row>
    <row r="178" spans="1:7" x14ac:dyDescent="0.25">
      <c r="A178" s="67"/>
      <c r="B178" s="68" t="s">
        <v>68</v>
      </c>
      <c r="C178" s="76">
        <v>1.1857736202019333</v>
      </c>
      <c r="D178" s="76">
        <v>1.1857736202019431</v>
      </c>
      <c r="E178" s="76" t="s">
        <v>2</v>
      </c>
      <c r="G178" s="76"/>
    </row>
    <row r="179" spans="1:7" x14ac:dyDescent="0.25">
      <c r="A179" s="141">
        <v>2012</v>
      </c>
      <c r="B179" s="141"/>
      <c r="C179" s="76"/>
      <c r="D179" s="77"/>
      <c r="E179" s="76"/>
      <c r="G179" s="66"/>
    </row>
    <row r="180" spans="1:7" x14ac:dyDescent="0.25">
      <c r="A180" s="67"/>
      <c r="B180" s="68" t="s">
        <v>73</v>
      </c>
      <c r="C180" s="76">
        <v>0.82878178572962546</v>
      </c>
      <c r="D180" s="76">
        <v>0.82878178572962335</v>
      </c>
      <c r="E180" s="76" t="s">
        <v>2</v>
      </c>
    </row>
    <row r="181" spans="1:7" x14ac:dyDescent="0.25">
      <c r="A181" s="67"/>
      <c r="B181" s="68" t="s">
        <v>74</v>
      </c>
      <c r="C181" s="76">
        <v>-0.30293155218395862</v>
      </c>
      <c r="D181" s="76">
        <v>-0.30293155218395246</v>
      </c>
      <c r="E181" s="76" t="s">
        <v>2</v>
      </c>
    </row>
    <row r="182" spans="1:7" x14ac:dyDescent="0.25">
      <c r="A182" s="67"/>
      <c r="B182" s="68" t="s">
        <v>71</v>
      </c>
      <c r="C182" s="76">
        <v>0.75965858228270078</v>
      </c>
      <c r="D182" s="76">
        <v>0.75965858228270178</v>
      </c>
      <c r="E182" s="76" t="s">
        <v>2</v>
      </c>
    </row>
    <row r="183" spans="1:7" x14ac:dyDescent="0.25">
      <c r="A183" s="67"/>
      <c r="B183" s="68" t="s">
        <v>75</v>
      </c>
      <c r="C183" s="76">
        <v>-9.0943691034126944E-2</v>
      </c>
      <c r="D183" s="76">
        <v>-9.0943691034140309E-2</v>
      </c>
      <c r="E183" s="76" t="s">
        <v>2</v>
      </c>
    </row>
    <row r="184" spans="1:7" x14ac:dyDescent="0.25">
      <c r="A184" s="67"/>
      <c r="B184" s="68" t="s">
        <v>63</v>
      </c>
      <c r="C184" s="76">
        <v>-1.9861394321378494</v>
      </c>
      <c r="D184" s="76">
        <v>-1.9861394321378512</v>
      </c>
      <c r="E184" s="76" t="s">
        <v>2</v>
      </c>
    </row>
    <row r="185" spans="1:7" x14ac:dyDescent="0.25">
      <c r="A185" s="67"/>
      <c r="B185" s="68" t="s">
        <v>70</v>
      </c>
      <c r="C185" s="76">
        <v>4.1585646905071085</v>
      </c>
      <c r="D185" s="76">
        <v>4.1585646905070988</v>
      </c>
      <c r="E185" s="76" t="s">
        <v>2</v>
      </c>
    </row>
    <row r="186" spans="1:7" x14ac:dyDescent="0.25">
      <c r="A186" s="67"/>
      <c r="B186" s="68" t="s">
        <v>76</v>
      </c>
      <c r="C186" s="76">
        <v>0.24448657012601499</v>
      </c>
      <c r="D186" s="76">
        <v>0.16971494476737384</v>
      </c>
      <c r="E186" s="76">
        <v>0.30844071858455557</v>
      </c>
    </row>
    <row r="187" spans="1:7" x14ac:dyDescent="0.25">
      <c r="A187" s="67"/>
      <c r="B187" s="68" t="s">
        <v>77</v>
      </c>
      <c r="C187" s="76">
        <v>0.64743245120538928</v>
      </c>
      <c r="D187" s="76">
        <v>0.58385391142401111</v>
      </c>
      <c r="E187" s="76">
        <v>0.70173764990701348</v>
      </c>
    </row>
    <row r="188" spans="1:7" x14ac:dyDescent="0.25">
      <c r="A188" s="67"/>
      <c r="B188" s="68" t="s">
        <v>69</v>
      </c>
      <c r="C188" s="76">
        <v>1.9931364460514526E-2</v>
      </c>
      <c r="D188" s="76">
        <v>7.8683065291762055E-2</v>
      </c>
      <c r="E188" s="76">
        <v>-3.0192276319891902E-2</v>
      </c>
    </row>
    <row r="189" spans="1:7" x14ac:dyDescent="0.25">
      <c r="A189" s="67"/>
      <c r="B189" s="68" t="s">
        <v>78</v>
      </c>
      <c r="C189" s="76">
        <v>4.2662910903111487E-2</v>
      </c>
      <c r="D189" s="76">
        <v>5.9933326212120122E-2</v>
      </c>
      <c r="E189" s="76">
        <v>2.7912718968431654E-2</v>
      </c>
    </row>
    <row r="190" spans="1:7" x14ac:dyDescent="0.25">
      <c r="A190" s="67"/>
      <c r="B190" s="68" t="s">
        <v>79</v>
      </c>
      <c r="C190" s="76">
        <v>0.34249409289469956</v>
      </c>
      <c r="D190" s="76">
        <v>0.47401072984864662</v>
      </c>
      <c r="E190" s="76">
        <v>0.23013335367777338</v>
      </c>
    </row>
    <row r="191" spans="1:7" x14ac:dyDescent="0.25">
      <c r="A191" s="80"/>
      <c r="B191" s="81" t="s">
        <v>68</v>
      </c>
      <c r="C191" s="76">
        <v>0.3934394342562802</v>
      </c>
      <c r="D191" s="76">
        <v>0.67097201094535397</v>
      </c>
      <c r="E191" s="76">
        <v>0.15575360429839788</v>
      </c>
    </row>
    <row r="192" spans="1:7" x14ac:dyDescent="0.25">
      <c r="A192" s="141">
        <v>2013</v>
      </c>
      <c r="B192" s="141"/>
      <c r="C192" s="78"/>
      <c r="D192" s="78"/>
      <c r="E192" s="78"/>
    </row>
    <row r="193" spans="1:5" x14ac:dyDescent="0.25">
      <c r="A193" s="67"/>
      <c r="B193" s="68" t="s">
        <v>73</v>
      </c>
      <c r="C193" s="76">
        <v>0.1202171476324131</v>
      </c>
      <c r="D193" s="76">
        <v>0.14340192540028765</v>
      </c>
      <c r="E193" s="76">
        <v>0.10025898212730718</v>
      </c>
    </row>
    <row r="194" spans="1:5" x14ac:dyDescent="0.25">
      <c r="A194" s="67"/>
      <c r="B194" s="68" t="s">
        <v>74</v>
      </c>
      <c r="C194" s="76">
        <v>-0.20260748766020126</v>
      </c>
      <c r="D194" s="76">
        <v>-0.26772351866401256</v>
      </c>
      <c r="E194" s="76">
        <v>-0.14652945838415676</v>
      </c>
    </row>
    <row r="195" spans="1:5" ht="14.25" customHeight="1" x14ac:dyDescent="0.25">
      <c r="A195" s="67"/>
      <c r="B195" s="68" t="s">
        <v>71</v>
      </c>
      <c r="C195" s="76">
        <v>0.50061454169003372</v>
      </c>
      <c r="D195" s="76">
        <v>0.57671257944425691</v>
      </c>
      <c r="E195" s="76">
        <v>0.43515833275592142</v>
      </c>
    </row>
    <row r="196" spans="1:5" ht="14.25" customHeight="1" x14ac:dyDescent="0.25">
      <c r="A196" s="67"/>
      <c r="B196" s="68" t="s">
        <v>75</v>
      </c>
      <c r="C196" s="76">
        <v>0.11512300390782688</v>
      </c>
      <c r="D196" s="76">
        <v>3.9643343257568849E-3</v>
      </c>
      <c r="E196" s="76">
        <v>0.21087159629621899</v>
      </c>
    </row>
    <row r="197" spans="1:5" ht="14.25" customHeight="1" x14ac:dyDescent="0.25">
      <c r="A197" s="67"/>
      <c r="B197" s="68" t="s">
        <v>63</v>
      </c>
      <c r="C197" s="76">
        <v>9.5682352882613605E-2</v>
      </c>
      <c r="D197" s="76">
        <v>0.23643869294275971</v>
      </c>
      <c r="E197" s="76">
        <v>-2.5310411872150607E-2</v>
      </c>
    </row>
    <row r="198" spans="1:5" ht="14.25" customHeight="1" x14ac:dyDescent="0.25">
      <c r="A198" s="67"/>
      <c r="B198" s="68" t="s">
        <v>70</v>
      </c>
      <c r="C198" s="76">
        <v>-0.26760942495945156</v>
      </c>
      <c r="D198" s="76">
        <v>-0.30627613149380639</v>
      </c>
      <c r="E198" s="76">
        <v>-0.23428488359795882</v>
      </c>
    </row>
    <row r="199" spans="1:5" ht="14.25" customHeight="1" x14ac:dyDescent="0.25">
      <c r="A199" s="67"/>
      <c r="B199" s="68" t="s">
        <v>76</v>
      </c>
      <c r="C199" s="76">
        <v>1.1650679035972877</v>
      </c>
      <c r="D199" s="76">
        <v>1.2614902964104777</v>
      </c>
      <c r="E199" s="76">
        <v>1.0820271269930941</v>
      </c>
    </row>
    <row r="200" spans="1:5" ht="14.25" customHeight="1" x14ac:dyDescent="0.25">
      <c r="A200" s="67"/>
      <c r="B200" s="68" t="s">
        <v>77</v>
      </c>
      <c r="C200" s="76">
        <v>0.16901141883517926</v>
      </c>
      <c r="D200" s="76">
        <v>-0.25283811141194562</v>
      </c>
      <c r="E200" s="76">
        <v>0.53296118036079787</v>
      </c>
    </row>
    <row r="201" spans="1:5" ht="14.25" customHeight="1" x14ac:dyDescent="0.25">
      <c r="A201" s="67"/>
      <c r="B201" s="68" t="s">
        <v>69</v>
      </c>
      <c r="C201" s="76">
        <v>0.88457747659021657</v>
      </c>
      <c r="D201" s="76">
        <v>0.76568029413165029</v>
      </c>
      <c r="E201" s="76">
        <v>0.98635397503571975</v>
      </c>
    </row>
    <row r="202" spans="1:5" ht="14.25" customHeight="1" x14ac:dyDescent="0.25">
      <c r="A202" s="67"/>
      <c r="B202" s="68" t="s">
        <v>78</v>
      </c>
      <c r="C202" s="76">
        <v>0.57515947673210821</v>
      </c>
      <c r="D202" s="76">
        <v>0.3195258836498801</v>
      </c>
      <c r="E202" s="76">
        <v>0.79350476016584182</v>
      </c>
    </row>
    <row r="203" spans="1:5" ht="14.25" customHeight="1" x14ac:dyDescent="0.25">
      <c r="A203" s="67"/>
      <c r="B203" s="68" t="s">
        <v>79</v>
      </c>
      <c r="C203" s="76">
        <v>0.12186960602403663</v>
      </c>
      <c r="D203" s="76">
        <v>0.42426871286125351</v>
      </c>
      <c r="E203" s="76">
        <v>-0.13520508300082165</v>
      </c>
    </row>
    <row r="204" spans="1:5" ht="14.25" customHeight="1" x14ac:dyDescent="0.25">
      <c r="A204" s="67"/>
      <c r="B204" s="68" t="s">
        <v>68</v>
      </c>
      <c r="C204" s="76">
        <v>-2.8801755478075421E-2</v>
      </c>
      <c r="D204" s="76">
        <v>0.13243235338341641</v>
      </c>
      <c r="E204" s="76">
        <v>-0.16663754557983806</v>
      </c>
    </row>
    <row r="205" spans="1:5" x14ac:dyDescent="0.25">
      <c r="A205" s="135">
        <v>2014</v>
      </c>
      <c r="B205" s="136"/>
      <c r="C205" s="76"/>
      <c r="D205" s="78"/>
      <c r="E205" s="76"/>
    </row>
    <row r="206" spans="1:5" x14ac:dyDescent="0.25">
      <c r="A206" s="67"/>
      <c r="B206" s="68" t="s">
        <v>73</v>
      </c>
      <c r="C206" s="76">
        <v>0.1098546049749359</v>
      </c>
      <c r="D206" s="76">
        <v>-0.322309548511998</v>
      </c>
      <c r="E206" s="76">
        <v>0.48040978311347082</v>
      </c>
    </row>
    <row r="207" spans="1:5" x14ac:dyDescent="0.25">
      <c r="A207" s="67"/>
      <c r="B207" s="68" t="s">
        <v>74</v>
      </c>
      <c r="C207" s="76">
        <v>-0.13828396030899293</v>
      </c>
      <c r="D207" s="76">
        <v>0.522482781245874</v>
      </c>
      <c r="E207" s="76">
        <v>-0.7003261153462248</v>
      </c>
    </row>
    <row r="208" spans="1:5" x14ac:dyDescent="0.25">
      <c r="A208" s="67"/>
      <c r="B208" s="68" t="s">
        <v>71</v>
      </c>
      <c r="C208" s="76">
        <v>-0.58614791407885636</v>
      </c>
      <c r="D208" s="76">
        <v>-0.53851180450933112</v>
      </c>
      <c r="E208" s="76">
        <v>-0.62716571611890259</v>
      </c>
    </row>
    <row r="209" spans="1:5" x14ac:dyDescent="0.25">
      <c r="A209" s="67"/>
      <c r="B209" s="68" t="s">
        <v>75</v>
      </c>
      <c r="C209" s="76">
        <v>0.18673105824223252</v>
      </c>
      <c r="D209" s="76">
        <v>0.32199239951796077</v>
      </c>
      <c r="E209" s="76">
        <v>7.0158301967065725E-2</v>
      </c>
    </row>
    <row r="210" spans="1:5" x14ac:dyDescent="0.25">
      <c r="A210" s="67"/>
      <c r="B210" s="68" t="s">
        <v>63</v>
      </c>
      <c r="C210" s="76">
        <v>0.97001097738139441</v>
      </c>
      <c r="D210" s="76">
        <v>0.89869928347351868</v>
      </c>
      <c r="E210" s="76">
        <v>1.031624450439488</v>
      </c>
    </row>
    <row r="211" spans="1:5" x14ac:dyDescent="0.25">
      <c r="A211" s="67"/>
      <c r="B211" s="68" t="s">
        <v>70</v>
      </c>
      <c r="C211" s="76">
        <v>-0.14460149368363998</v>
      </c>
      <c r="D211" s="76">
        <v>-4.5955229748971385E-2</v>
      </c>
      <c r="E211" s="76">
        <v>-0.22971996412189596</v>
      </c>
    </row>
    <row r="212" spans="1:5" x14ac:dyDescent="0.25">
      <c r="A212" s="67"/>
      <c r="B212" s="68" t="s">
        <v>76</v>
      </c>
      <c r="C212" s="76">
        <v>0.41291245719951358</v>
      </c>
      <c r="D212" s="76">
        <v>0.13941288871808247</v>
      </c>
      <c r="E212" s="76">
        <v>0.64934050512805597</v>
      </c>
    </row>
    <row r="213" spans="1:5" x14ac:dyDescent="0.25">
      <c r="A213" s="67"/>
      <c r="B213" s="68" t="s">
        <v>77</v>
      </c>
      <c r="C213" s="76">
        <v>-0.14107212527697646</v>
      </c>
      <c r="D213" s="76">
        <v>0.28714601491433511</v>
      </c>
      <c r="E213" s="76">
        <v>-0.50937195599416263</v>
      </c>
    </row>
    <row r="214" spans="1:5" x14ac:dyDescent="0.25">
      <c r="A214" s="67"/>
      <c r="B214" s="68" t="s">
        <v>69</v>
      </c>
      <c r="C214" s="76">
        <v>6.4484604583957231E-2</v>
      </c>
      <c r="D214" s="76">
        <v>-2.1414341687532111E-2</v>
      </c>
      <c r="E214" s="76">
        <v>0.13895564040605674</v>
      </c>
    </row>
    <row r="215" spans="1:5" x14ac:dyDescent="0.25">
      <c r="A215" s="67"/>
      <c r="B215" s="68" t="s">
        <v>78</v>
      </c>
      <c r="C215" s="76">
        <v>4.2981421583679479E-2</v>
      </c>
      <c r="D215" s="76">
        <v>0.37288472331134875</v>
      </c>
      <c r="E215" s="76">
        <v>-0.24257382973337954</v>
      </c>
    </row>
    <row r="216" spans="1:5" x14ac:dyDescent="0.25">
      <c r="A216" s="67"/>
      <c r="B216" s="68" t="s">
        <v>79</v>
      </c>
      <c r="C216" s="76">
        <v>-0.38784469039811098</v>
      </c>
      <c r="D216" s="76">
        <v>-0.69024000023220455</v>
      </c>
      <c r="E216" s="76">
        <v>-0.12448475280248811</v>
      </c>
    </row>
    <row r="217" spans="1:5" x14ac:dyDescent="0.25">
      <c r="A217" s="67"/>
      <c r="B217" s="68" t="s">
        <v>68</v>
      </c>
      <c r="C217" s="76">
        <v>0.14936355181003261</v>
      </c>
      <c r="D217" s="76">
        <v>0.25350557458408324</v>
      </c>
      <c r="E217" s="76">
        <v>5.917870580753206E-2</v>
      </c>
    </row>
    <row r="218" spans="1:5" x14ac:dyDescent="0.25">
      <c r="A218" s="194">
        <v>2015</v>
      </c>
      <c r="B218" s="137"/>
      <c r="C218" s="76"/>
      <c r="D218" s="76"/>
      <c r="E218" s="76"/>
    </row>
    <row r="219" spans="1:5" x14ac:dyDescent="0.25">
      <c r="A219" s="67"/>
      <c r="B219" s="68" t="s">
        <v>73</v>
      </c>
      <c r="C219" s="76">
        <v>-0.2809381134105049</v>
      </c>
      <c r="D219" s="76">
        <v>-5.7684909932524911E-2</v>
      </c>
      <c r="E219" s="76">
        <v>-0.47464626289253542</v>
      </c>
    </row>
    <row r="220" spans="1:5" x14ac:dyDescent="0.25">
      <c r="A220" s="67"/>
      <c r="B220" s="68" t="s">
        <v>74</v>
      </c>
      <c r="C220" s="76">
        <v>0.12095527637096383</v>
      </c>
      <c r="D220" s="76">
        <v>2.8613455304698415E-2</v>
      </c>
      <c r="E220" s="76">
        <v>0.20141236315060806</v>
      </c>
    </row>
    <row r="221" spans="1:5" x14ac:dyDescent="0.25">
      <c r="A221" s="67"/>
      <c r="B221" s="68" t="s">
        <v>71</v>
      </c>
      <c r="C221" s="76">
        <v>-7.076595906956476E-2</v>
      </c>
      <c r="D221" s="76">
        <v>-0.41575915809420327</v>
      </c>
      <c r="E221" s="76">
        <v>0.22930696342132337</v>
      </c>
    </row>
    <row r="222" spans="1:5" x14ac:dyDescent="0.25">
      <c r="A222" s="67"/>
      <c r="B222" s="68" t="s">
        <v>75</v>
      </c>
      <c r="C222" s="76">
        <v>0.67040139146683142</v>
      </c>
      <c r="D222" s="76">
        <v>0.99498081691289986</v>
      </c>
      <c r="E222" s="76">
        <v>0.38990120716618021</v>
      </c>
    </row>
    <row r="223" spans="1:5" x14ac:dyDescent="0.25">
      <c r="A223" s="67"/>
      <c r="B223" s="68" t="s">
        <v>63</v>
      </c>
      <c r="C223" s="76">
        <v>3.5257826396308367E-2</v>
      </c>
      <c r="D223" s="76">
        <v>-0.16239700982367164</v>
      </c>
      <c r="E223" s="76">
        <v>0.20709984795216743</v>
      </c>
    </row>
    <row r="224" spans="1:5" x14ac:dyDescent="0.25">
      <c r="A224" s="67"/>
      <c r="B224" s="68" t="s">
        <v>70</v>
      </c>
      <c r="C224" s="76">
        <v>0.83493462014281905</v>
      </c>
      <c r="D224" s="76">
        <v>1.0712107400230999</v>
      </c>
      <c r="E224" s="76">
        <v>0.63027252743543749</v>
      </c>
    </row>
    <row r="225" spans="1:5" x14ac:dyDescent="0.25">
      <c r="A225" s="67"/>
      <c r="B225" s="68" t="s">
        <v>76</v>
      </c>
      <c r="C225" s="76">
        <v>-0.12204801538238151</v>
      </c>
      <c r="D225" s="76">
        <v>1.0962867477583713E-2</v>
      </c>
      <c r="E225" s="76">
        <v>-0.23776672327809806</v>
      </c>
    </row>
    <row r="226" spans="1:5" x14ac:dyDescent="0.25">
      <c r="A226" s="67"/>
      <c r="B226" s="68" t="s">
        <v>77</v>
      </c>
      <c r="C226" s="76">
        <v>0.15264849210853906</v>
      </c>
      <c r="D226" s="76">
        <v>0.12369978831365182</v>
      </c>
      <c r="E226" s="76">
        <v>0.17789649132188726</v>
      </c>
    </row>
    <row r="227" spans="1:5" x14ac:dyDescent="0.25">
      <c r="A227" s="67"/>
      <c r="B227" s="68" t="s">
        <v>69</v>
      </c>
      <c r="C227" s="76">
        <v>-4.1223543857863698E-2</v>
      </c>
      <c r="D227" s="76">
        <v>-0.16318989846204934</v>
      </c>
      <c r="E227" s="76">
        <v>6.5093494509661995E-2</v>
      </c>
    </row>
    <row r="228" spans="1:5" x14ac:dyDescent="0.25">
      <c r="A228" s="67"/>
      <c r="B228" s="68" t="s">
        <v>78</v>
      </c>
      <c r="C228" s="76">
        <v>-2.0867598648453934E-2</v>
      </c>
      <c r="D228" s="76">
        <v>0.12817958206755323</v>
      </c>
      <c r="E228" s="76">
        <v>-0.15049436371591429</v>
      </c>
    </row>
    <row r="229" spans="1:5" x14ac:dyDescent="0.25">
      <c r="A229" s="67"/>
      <c r="B229" s="68" t="s">
        <v>79</v>
      </c>
      <c r="C229" s="76">
        <v>0.1043846851855426</v>
      </c>
      <c r="D229" s="76">
        <v>0.15574977254748443</v>
      </c>
      <c r="E229" s="76">
        <v>5.9587641953779476E-2</v>
      </c>
    </row>
    <row r="230" spans="1:5" x14ac:dyDescent="0.25">
      <c r="A230" s="67"/>
      <c r="B230" s="68" t="s">
        <v>68</v>
      </c>
      <c r="C230" s="76">
        <v>-0.52474466393056451</v>
      </c>
      <c r="D230" s="76">
        <v>-0.54907255143328448</v>
      </c>
      <c r="E230" s="76">
        <v>-0.50350718820964468</v>
      </c>
    </row>
    <row r="231" spans="1:5" x14ac:dyDescent="0.25">
      <c r="A231" s="194">
        <v>2016</v>
      </c>
      <c r="B231" s="194"/>
      <c r="C231" s="76"/>
      <c r="D231" s="76"/>
      <c r="E231" s="76"/>
    </row>
    <row r="232" spans="1:5" x14ac:dyDescent="0.25">
      <c r="A232" s="67"/>
      <c r="B232" s="68" t="s">
        <v>73</v>
      </c>
      <c r="C232" s="76">
        <v>-9.6110738358116468E-2</v>
      </c>
      <c r="D232" s="76">
        <v>0.14665453235282017</v>
      </c>
      <c r="E232" s="76">
        <v>-0.30794008155211339</v>
      </c>
    </row>
    <row r="233" spans="1:5" x14ac:dyDescent="0.25">
      <c r="A233" s="67"/>
      <c r="B233" s="68" t="s">
        <v>74</v>
      </c>
      <c r="C233" s="76">
        <v>0.21585252732159149</v>
      </c>
      <c r="D233" s="76">
        <v>1.3255168985110135E-2</v>
      </c>
      <c r="E233" s="76">
        <v>0.39343872807148206</v>
      </c>
    </row>
    <row r="234" spans="1:5" x14ac:dyDescent="0.25">
      <c r="A234" s="67"/>
      <c r="B234" s="68" t="s">
        <v>71</v>
      </c>
      <c r="C234" s="76">
        <v>-0.53265775688317496</v>
      </c>
      <c r="D234" s="76">
        <v>-0.32744384220367095</v>
      </c>
      <c r="E234" s="76">
        <v>-0.71185630035361624</v>
      </c>
    </row>
    <row r="235" spans="1:5" x14ac:dyDescent="0.25">
      <c r="A235" s="67"/>
      <c r="B235" s="68" t="s">
        <v>75</v>
      </c>
      <c r="C235" s="76">
        <v>-0.18242178801292599</v>
      </c>
      <c r="D235" s="76">
        <v>0.16072487746065309</v>
      </c>
      <c r="E235" s="76">
        <v>-0.4832272087162256</v>
      </c>
    </row>
    <row r="236" spans="1:5" x14ac:dyDescent="0.25">
      <c r="A236" s="67"/>
      <c r="B236" s="68" t="s">
        <v>63</v>
      </c>
      <c r="C236" s="76">
        <v>6.330535849645838E-2</v>
      </c>
      <c r="D236" s="76">
        <v>5.6333098875849884E-2</v>
      </c>
      <c r="E236" s="76">
        <v>6.9456852436110814E-2</v>
      </c>
    </row>
    <row r="237" spans="1:5" x14ac:dyDescent="0.25">
      <c r="A237" s="67"/>
      <c r="B237" s="68" t="s">
        <v>70</v>
      </c>
      <c r="C237" s="76">
        <v>0.21785551394536201</v>
      </c>
      <c r="D237" s="76">
        <v>7.6068886805407271E-2</v>
      </c>
      <c r="E237" s="76">
        <v>0.34293479084417189</v>
      </c>
    </row>
    <row r="238" spans="1:5" x14ac:dyDescent="0.25">
      <c r="A238" s="67"/>
      <c r="B238" s="68" t="s">
        <v>76</v>
      </c>
      <c r="C238" s="76">
        <v>0.26335609952137851</v>
      </c>
      <c r="D238" s="76">
        <v>0.27430892293894493</v>
      </c>
      <c r="E238" s="76">
        <v>0.25371959310806591</v>
      </c>
    </row>
    <row r="239" spans="1:5" x14ac:dyDescent="0.25">
      <c r="A239" s="67"/>
      <c r="B239" s="68" t="s">
        <v>77</v>
      </c>
      <c r="C239" s="76">
        <v>-9.3782010366236901E-2</v>
      </c>
      <c r="D239" s="76">
        <v>-0.3358610619379736</v>
      </c>
      <c r="E239" s="76">
        <v>0.11924757439219064</v>
      </c>
    </row>
    <row r="240" spans="1:5" x14ac:dyDescent="0.25">
      <c r="A240" s="67"/>
      <c r="B240" s="68" t="s">
        <v>69</v>
      </c>
      <c r="C240" s="76">
        <v>0.37975926538358801</v>
      </c>
      <c r="D240" s="76">
        <v>0.59601507895375305</v>
      </c>
      <c r="E240" s="76">
        <v>0.19031919566282707</v>
      </c>
    </row>
    <row r="241" spans="1:5" x14ac:dyDescent="0.25">
      <c r="A241" s="67"/>
      <c r="B241" s="68" t="s">
        <v>78</v>
      </c>
      <c r="C241" s="76">
        <v>1.9061743557722406</v>
      </c>
      <c r="D241" s="76">
        <v>0.93823043145353935</v>
      </c>
      <c r="E241" s="76">
        <v>2.7575265677516363</v>
      </c>
    </row>
    <row r="242" spans="1:5" x14ac:dyDescent="0.25">
      <c r="A242" s="67"/>
      <c r="B242" s="68" t="s">
        <v>79</v>
      </c>
      <c r="C242" s="76">
        <v>-0.10593028067286928</v>
      </c>
      <c r="D242" s="76">
        <v>5.0582922237085944E-2</v>
      </c>
      <c r="E242" s="76">
        <v>-0.24115375630325911</v>
      </c>
    </row>
    <row r="243" spans="1:5" x14ac:dyDescent="0.25">
      <c r="A243" s="67"/>
      <c r="B243" s="68" t="s">
        <v>68</v>
      </c>
      <c r="C243" s="76">
        <v>0.27748623236054404</v>
      </c>
      <c r="D243" s="76">
        <v>0.16810830566624271</v>
      </c>
      <c r="E243" s="76">
        <v>0.37226237036813514</v>
      </c>
    </row>
    <row r="244" spans="1:5" x14ac:dyDescent="0.25">
      <c r="A244" s="194">
        <v>2017</v>
      </c>
      <c r="B244" s="194"/>
      <c r="C244" s="76"/>
      <c r="D244" s="76"/>
      <c r="E244" s="68"/>
    </row>
    <row r="245" spans="1:5" x14ac:dyDescent="0.25">
      <c r="A245" s="68"/>
      <c r="B245" s="68" t="s">
        <v>73</v>
      </c>
      <c r="C245" s="76">
        <v>0.48479237246647472</v>
      </c>
      <c r="D245" s="76">
        <v>0.35188437044950854</v>
      </c>
      <c r="E245" s="76">
        <v>0.59972311413484425</v>
      </c>
    </row>
    <row r="246" spans="1:5" x14ac:dyDescent="0.25">
      <c r="A246" s="68"/>
      <c r="B246" s="68" t="s">
        <v>74</v>
      </c>
      <c r="C246" s="76">
        <v>0.35246837457076347</v>
      </c>
      <c r="D246" s="76">
        <v>0.17672790636551972</v>
      </c>
      <c r="E246" s="76">
        <v>0.5040636287521274</v>
      </c>
    </row>
    <row r="247" spans="1:5" x14ac:dyDescent="0.25">
      <c r="A247" s="68"/>
      <c r="B247" s="68" t="s">
        <v>71</v>
      </c>
      <c r="C247" s="76">
        <v>0.6529235635912225</v>
      </c>
      <c r="D247" s="76">
        <v>0.215210431706923</v>
      </c>
      <c r="E247" s="76">
        <v>1.0292689730255762</v>
      </c>
    </row>
    <row r="248" spans="1:5" x14ac:dyDescent="0.25">
      <c r="A248" s="68"/>
      <c r="B248" s="68" t="s">
        <v>75</v>
      </c>
      <c r="C248" s="76">
        <v>-1.0200791735793859E-2</v>
      </c>
      <c r="D248" s="76">
        <v>3.9859078576021681E-2</v>
      </c>
      <c r="E248" s="76">
        <v>-5.2895416328960686E-2</v>
      </c>
    </row>
    <row r="249" spans="1:5" x14ac:dyDescent="0.25">
      <c r="A249" s="68"/>
      <c r="B249" s="68" t="s">
        <v>63</v>
      </c>
      <c r="C249" s="76">
        <v>0.23515733499571106</v>
      </c>
      <c r="D249" s="76">
        <v>0.26077567612001096</v>
      </c>
      <c r="E249" s="76">
        <v>0.2132879113691438</v>
      </c>
    </row>
    <row r="250" spans="1:5" x14ac:dyDescent="0.25">
      <c r="A250" s="68"/>
      <c r="B250" s="68" t="s">
        <v>70</v>
      </c>
      <c r="C250" s="76">
        <v>-0.9959295888492804</v>
      </c>
      <c r="D250" s="76">
        <v>-0.57432052121553956</v>
      </c>
      <c r="E250" s="76">
        <v>-1.3560120968450522</v>
      </c>
    </row>
    <row r="251" spans="1:5" x14ac:dyDescent="0.25">
      <c r="A251" s="68"/>
      <c r="B251" s="68" t="s">
        <v>76</v>
      </c>
      <c r="C251" s="76">
        <v>-7.3890722250672752E-2</v>
      </c>
      <c r="D251" s="76">
        <v>0.46786658683360932</v>
      </c>
      <c r="E251" s="76">
        <v>-0.54025449583256413</v>
      </c>
    </row>
    <row r="252" spans="1:5" x14ac:dyDescent="0.25">
      <c r="A252" s="68"/>
      <c r="B252" s="68" t="s">
        <v>77</v>
      </c>
      <c r="C252" s="76">
        <v>-0.3619046848432998</v>
      </c>
      <c r="D252" s="76">
        <v>-0.24914166258011827</v>
      </c>
      <c r="E252" s="76">
        <v>-0.45995896873412001</v>
      </c>
    </row>
    <row r="253" spans="1:5" x14ac:dyDescent="0.25">
      <c r="A253" s="68"/>
      <c r="B253" s="68" t="s">
        <v>69</v>
      </c>
      <c r="C253" s="76">
        <v>0.51673997172639852</v>
      </c>
      <c r="D253" s="76">
        <v>0.60591660832167826</v>
      </c>
      <c r="E253" s="76">
        <v>0.43903124744032246</v>
      </c>
    </row>
    <row r="254" spans="1:5" x14ac:dyDescent="0.25">
      <c r="A254" s="68"/>
      <c r="B254" s="68" t="s">
        <v>78</v>
      </c>
      <c r="C254" s="76">
        <v>-0.26933733711968183</v>
      </c>
      <c r="D254" s="76">
        <v>2.7822214281966188E-2</v>
      </c>
      <c r="E254" s="76">
        <v>-0.5287131003854415</v>
      </c>
    </row>
    <row r="255" spans="1:5" x14ac:dyDescent="0.25">
      <c r="A255" s="68"/>
      <c r="B255" s="68" t="s">
        <v>79</v>
      </c>
      <c r="C255" s="76">
        <v>-0.18144419231107392</v>
      </c>
      <c r="D255" s="76">
        <v>6.383052356280175E-2</v>
      </c>
      <c r="E255" s="76">
        <v>-0.39673007708083036</v>
      </c>
    </row>
    <row r="256" spans="1:5" x14ac:dyDescent="0.25">
      <c r="A256" s="68"/>
      <c r="B256" s="68" t="s">
        <v>68</v>
      </c>
      <c r="C256" s="76">
        <v>0.92632738176344953</v>
      </c>
      <c r="D256" s="76">
        <v>0.83243747424787895</v>
      </c>
      <c r="E256" s="76">
        <v>1.0091187793447844</v>
      </c>
    </row>
    <row r="257" spans="1:5" x14ac:dyDescent="0.25">
      <c r="A257" s="194">
        <v>2018</v>
      </c>
      <c r="B257" s="194"/>
      <c r="C257" s="76"/>
      <c r="D257" s="76"/>
      <c r="E257" s="68"/>
    </row>
    <row r="258" spans="1:5" x14ac:dyDescent="0.25">
      <c r="A258" s="68"/>
      <c r="B258" s="68" t="s">
        <v>73</v>
      </c>
      <c r="C258" s="76">
        <v>0.30861939236332514</v>
      </c>
      <c r="D258" s="76">
        <v>0.22943066852413896</v>
      </c>
      <c r="E258" s="76">
        <v>0.37832525887290691</v>
      </c>
    </row>
    <row r="259" spans="1:5" x14ac:dyDescent="0.25">
      <c r="A259" s="68"/>
      <c r="B259" s="68" t="s">
        <v>74</v>
      </c>
      <c r="C259" s="76">
        <v>0.28003995737236803</v>
      </c>
      <c r="D259" s="76">
        <v>0.46673732084232361</v>
      </c>
      <c r="E259" s="76">
        <v>0.11594339283413513</v>
      </c>
    </row>
    <row r="260" spans="1:5" x14ac:dyDescent="0.25">
      <c r="A260" s="68"/>
      <c r="B260" s="68" t="s">
        <v>71</v>
      </c>
      <c r="C260" s="76">
        <v>-0.21850844761599264</v>
      </c>
      <c r="D260" s="76">
        <v>-0.33214147640956732</v>
      </c>
      <c r="E260" s="76">
        <v>-0.1182813991546984</v>
      </c>
    </row>
    <row r="261" spans="1:5" x14ac:dyDescent="0.25">
      <c r="A261" s="68"/>
      <c r="B261" s="68" t="s">
        <v>75</v>
      </c>
      <c r="C261" s="76">
        <v>-1.6869532579859543</v>
      </c>
      <c r="D261" s="76">
        <v>-1.2768450958284776</v>
      </c>
      <c r="E261" s="76">
        <v>-2.0479039611598511</v>
      </c>
    </row>
    <row r="262" spans="1:5" x14ac:dyDescent="0.25">
      <c r="A262" s="68"/>
      <c r="B262" s="68" t="s">
        <v>63</v>
      </c>
      <c r="C262" s="76">
        <v>-0.34696571272942089</v>
      </c>
      <c r="D262" s="76">
        <v>9.9636073847917186E-2</v>
      </c>
      <c r="E262" s="76">
        <v>-0.74312991280689522</v>
      </c>
    </row>
    <row r="263" spans="1:5" x14ac:dyDescent="0.25">
      <c r="A263" s="68"/>
      <c r="B263" s="68" t="s">
        <v>70</v>
      </c>
      <c r="C263" s="76">
        <v>0.19669087658598011</v>
      </c>
      <c r="D263" s="76">
        <v>0.23506979189841462</v>
      </c>
      <c r="E263" s="76">
        <v>0.16235727289378366</v>
      </c>
    </row>
    <row r="264" spans="1:5" x14ac:dyDescent="0.25">
      <c r="A264" s="68"/>
      <c r="B264" s="68" t="s">
        <v>76</v>
      </c>
      <c r="C264" s="76">
        <v>0.54470116253076406</v>
      </c>
      <c r="D264" s="76">
        <v>9.9533695082933207E-2</v>
      </c>
      <c r="E264" s="76">
        <v>0.94323506570205706</v>
      </c>
    </row>
    <row r="265" spans="1:5" x14ac:dyDescent="0.25">
      <c r="A265" s="68"/>
      <c r="B265" s="68" t="s">
        <v>77</v>
      </c>
      <c r="C265" s="76">
        <v>1.3757398286098901</v>
      </c>
      <c r="D265" s="76">
        <v>1.5227327420289454</v>
      </c>
      <c r="E265" s="76">
        <v>1.2452450644499657</v>
      </c>
    </row>
    <row r="266" spans="1:5" x14ac:dyDescent="0.25">
      <c r="A266" s="68"/>
      <c r="B266" s="68" t="s">
        <v>69</v>
      </c>
      <c r="C266" s="76">
        <v>-0.67684823269291883</v>
      </c>
      <c r="D266" s="76">
        <v>-0.49912586682043453</v>
      </c>
      <c r="E266" s="76">
        <v>-0.83505586772674045</v>
      </c>
    </row>
    <row r="267" spans="1:5" x14ac:dyDescent="0.25">
      <c r="A267" s="68"/>
      <c r="B267" s="68" t="s">
        <v>78</v>
      </c>
      <c r="C267" s="76">
        <v>-0.4509665378276132</v>
      </c>
      <c r="D267" s="76">
        <v>-1.2760440173497676E-2</v>
      </c>
      <c r="E267" s="76">
        <v>-0.84237705738656521</v>
      </c>
    </row>
    <row r="268" spans="1:5" x14ac:dyDescent="0.25">
      <c r="A268" s="68"/>
      <c r="B268" s="68" t="s">
        <v>79</v>
      </c>
      <c r="C268" s="76">
        <v>7.6159131046836651E-2</v>
      </c>
      <c r="D268" s="76">
        <v>-6.3251639242504057E-2</v>
      </c>
      <c r="E268" s="76">
        <v>0.20172421038855132</v>
      </c>
    </row>
    <row r="269" spans="1:5" x14ac:dyDescent="0.25">
      <c r="A269" s="68"/>
      <c r="B269" s="68" t="s">
        <v>68</v>
      </c>
      <c r="C269" s="76">
        <v>-0.2619685689956629</v>
      </c>
      <c r="D269" s="76">
        <v>9.2745488679523924E-2</v>
      </c>
      <c r="E269" s="76">
        <v>-0.58060906465188444</v>
      </c>
    </row>
    <row r="270" spans="1:5" x14ac:dyDescent="0.25">
      <c r="A270" s="194">
        <v>2019</v>
      </c>
      <c r="B270" s="194"/>
      <c r="C270" s="76"/>
      <c r="D270" s="76"/>
      <c r="E270" s="76"/>
    </row>
    <row r="271" spans="1:5" x14ac:dyDescent="0.25">
      <c r="A271" s="68"/>
      <c r="B271" s="68" t="s">
        <v>73</v>
      </c>
      <c r="C271" s="76">
        <v>-8.892197521852277E-2</v>
      </c>
      <c r="D271" s="76">
        <v>-0.12358636997398503</v>
      </c>
      <c r="E271" s="76">
        <v>-5.7571964472726521E-2</v>
      </c>
    </row>
    <row r="272" spans="1:5" x14ac:dyDescent="0.25">
      <c r="A272" s="68"/>
      <c r="B272" s="68" t="s">
        <v>74</v>
      </c>
      <c r="C272" s="76">
        <v>0.32381810957027407</v>
      </c>
      <c r="D272" s="76">
        <v>0.16169770041925333</v>
      </c>
      <c r="E272" s="76">
        <v>0.47034077368686528</v>
      </c>
    </row>
    <row r="273" spans="1:5" x14ac:dyDescent="0.25">
      <c r="A273" s="68"/>
      <c r="B273" s="68" t="s">
        <v>71</v>
      </c>
      <c r="C273" s="76">
        <v>-0.21349530164084637</v>
      </c>
      <c r="D273" s="76">
        <v>4.6867035745404642E-2</v>
      </c>
      <c r="E273" s="76">
        <v>-0.44808507673773895</v>
      </c>
    </row>
    <row r="274" spans="1:5" x14ac:dyDescent="0.25">
      <c r="A274" s="68"/>
      <c r="B274" s="68" t="s">
        <v>75</v>
      </c>
      <c r="C274" s="76">
        <v>0.40454342925017073</v>
      </c>
      <c r="D274" s="76">
        <v>0.55105372183520707</v>
      </c>
      <c r="E274" s="76">
        <v>0.27187947810470031</v>
      </c>
    </row>
    <row r="275" spans="1:5" x14ac:dyDescent="0.25">
      <c r="A275" s="68"/>
      <c r="B275" s="68" t="s">
        <v>63</v>
      </c>
      <c r="C275" s="76">
        <v>0.31511810998320294</v>
      </c>
      <c r="D275" s="76">
        <v>0.22165772167798414</v>
      </c>
      <c r="E275" s="76">
        <v>0.39998139596075521</v>
      </c>
    </row>
    <row r="276" spans="1:5" x14ac:dyDescent="0.25">
      <c r="A276" s="68"/>
      <c r="B276" s="68" t="s">
        <v>70</v>
      </c>
      <c r="C276" s="76">
        <v>0.24327075309440235</v>
      </c>
      <c r="D276" s="76">
        <v>0.5316196164181235</v>
      </c>
      <c r="E276" s="76">
        <v>-1.808884659283988E-2</v>
      </c>
    </row>
    <row r="277" spans="1:5" x14ac:dyDescent="0.25">
      <c r="A277" s="68"/>
      <c r="B277" s="68" t="s">
        <v>76</v>
      </c>
      <c r="C277" s="76">
        <v>-0.72578325030112611</v>
      </c>
      <c r="D277" s="76">
        <v>-0.78660668125348843</v>
      </c>
      <c r="E277" s="76">
        <v>-0.67034974112184831</v>
      </c>
    </row>
    <row r="278" spans="1:5" x14ac:dyDescent="0.25">
      <c r="A278" s="68"/>
      <c r="B278" s="68" t="s">
        <v>77</v>
      </c>
      <c r="C278" s="76">
        <v>0.64022048479637284</v>
      </c>
      <c r="D278" s="76">
        <v>0.8066006765292254</v>
      </c>
      <c r="E278" s="76">
        <v>0.48876169733575753</v>
      </c>
    </row>
    <row r="279" spans="1:5" x14ac:dyDescent="0.25">
      <c r="A279" s="81"/>
      <c r="B279" s="68" t="s">
        <v>69</v>
      </c>
      <c r="C279" s="76">
        <v>-0.23344279938388013</v>
      </c>
      <c r="D279" s="76">
        <v>-0.17069696888347607</v>
      </c>
      <c r="E279" s="76">
        <v>-0.31698987256392286</v>
      </c>
    </row>
    <row r="280" spans="1:5" ht="14.25" customHeight="1" x14ac:dyDescent="0.25">
      <c r="A280" s="68"/>
      <c r="B280" s="68" t="s">
        <v>78</v>
      </c>
      <c r="C280" s="76">
        <v>0.27689114355538069</v>
      </c>
      <c r="D280" s="76">
        <v>0.44417866078585416</v>
      </c>
      <c r="E280" s="76">
        <v>5.3818250782475874E-2</v>
      </c>
    </row>
    <row r="281" spans="1:5" ht="14.25" customHeight="1" x14ac:dyDescent="0.25">
      <c r="A281" s="68"/>
      <c r="B281" s="68" t="s">
        <v>79</v>
      </c>
      <c r="C281" s="76">
        <v>-0.13098204676495409</v>
      </c>
      <c r="D281" s="76">
        <v>-0.29897514439899542</v>
      </c>
      <c r="E281" s="76">
        <v>9.3905707016552556E-2</v>
      </c>
    </row>
    <row r="282" spans="1:5" ht="14.25" customHeight="1" x14ac:dyDescent="0.25">
      <c r="A282" s="68"/>
      <c r="B282" s="68" t="s">
        <v>68</v>
      </c>
      <c r="C282" s="76">
        <f>'[2]Republic change'!EP42</f>
        <v>0.4789233515735597</v>
      </c>
      <c r="D282" s="76">
        <f>'[2]Male change '!PF42</f>
        <v>0.32899595441697221</v>
      </c>
      <c r="E282" s="76">
        <f>'[2]Atoll change'!CO42</f>
        <v>0.67883926083721025</v>
      </c>
    </row>
    <row r="283" spans="1:5" ht="14.25" customHeight="1" x14ac:dyDescent="0.25">
      <c r="A283" s="194">
        <v>2020</v>
      </c>
      <c r="B283" s="194"/>
      <c r="C283" s="89"/>
      <c r="D283" s="89"/>
      <c r="E283" s="89"/>
    </row>
    <row r="284" spans="1:5" x14ac:dyDescent="0.25">
      <c r="A284" s="68"/>
      <c r="B284" s="68" t="s">
        <v>73</v>
      </c>
      <c r="C284" s="76">
        <v>-0.13774456172119384</v>
      </c>
      <c r="D284" s="76">
        <v>-0.10503746345285968</v>
      </c>
      <c r="E284" s="76">
        <v>-0.181205253726334</v>
      </c>
    </row>
    <row r="285" spans="1:5" x14ac:dyDescent="0.25">
      <c r="A285" s="81"/>
      <c r="B285" s="68" t="s">
        <v>74</v>
      </c>
      <c r="C285" s="78">
        <v>1.0706320213543969E-3</v>
      </c>
      <c r="D285" s="78">
        <v>6.3554688981576637E-2</v>
      </c>
      <c r="E285" s="78">
        <v>-8.2020582617950352E-2</v>
      </c>
    </row>
    <row r="286" spans="1:5" x14ac:dyDescent="0.25">
      <c r="A286" s="81"/>
      <c r="B286" s="68" t="s">
        <v>71</v>
      </c>
      <c r="C286" s="78">
        <v>-1.1158711678374167</v>
      </c>
      <c r="D286" s="78">
        <v>-1.0760638732088788</v>
      </c>
      <c r="E286" s="78">
        <v>-1.1688839790522103</v>
      </c>
    </row>
    <row r="287" spans="1:5" x14ac:dyDescent="0.25">
      <c r="A287" s="81"/>
      <c r="B287" s="68" t="s">
        <v>75</v>
      </c>
      <c r="C287" s="78">
        <v>-3.2334997714336162</v>
      </c>
      <c r="D287" s="78">
        <v>-3.7807618099540559</v>
      </c>
      <c r="E287" s="78">
        <v>-2.5040066780278614</v>
      </c>
    </row>
    <row r="288" spans="1:5" x14ac:dyDescent="0.25">
      <c r="A288" s="81"/>
      <c r="B288" s="68" t="s">
        <v>63</v>
      </c>
      <c r="C288" s="78">
        <v>5.3856613505830819E-2</v>
      </c>
      <c r="D288" s="78">
        <v>-5.9892632156639328E-2</v>
      </c>
      <c r="E288" s="78">
        <v>0.20349724477880904</v>
      </c>
    </row>
    <row r="289" spans="1:5" x14ac:dyDescent="0.25">
      <c r="A289" s="81"/>
      <c r="B289" s="68" t="s">
        <v>70</v>
      </c>
      <c r="C289" s="78">
        <v>-0.41305141471471463</v>
      </c>
      <c r="D289" s="78">
        <v>-0.14292920324079367</v>
      </c>
      <c r="E289" s="78">
        <v>-0.76747142623258147</v>
      </c>
    </row>
    <row r="290" spans="1:5" x14ac:dyDescent="0.25">
      <c r="A290" s="81"/>
      <c r="B290" s="68" t="s">
        <v>76</v>
      </c>
      <c r="C290" s="78">
        <v>2.8146530852393807</v>
      </c>
      <c r="D290" s="78">
        <v>2.8350273250243698</v>
      </c>
      <c r="E290" s="78">
        <v>2.7877523520963443</v>
      </c>
    </row>
    <row r="291" spans="1:5" x14ac:dyDescent="0.25">
      <c r="A291" s="81"/>
      <c r="B291" s="68" t="s">
        <v>77</v>
      </c>
      <c r="C291" s="78">
        <v>0.53901179832456658</v>
      </c>
      <c r="D291" s="78">
        <v>0.35376242611830255</v>
      </c>
      <c r="E291" s="78">
        <v>0.78371471529335435</v>
      </c>
    </row>
    <row r="292" spans="1:5" x14ac:dyDescent="0.25">
      <c r="A292" s="81"/>
      <c r="B292" s="68" t="s">
        <v>69</v>
      </c>
      <c r="C292" s="78">
        <v>7.476255464648858E-2</v>
      </c>
      <c r="D292" s="78">
        <v>5.2567360536313251E-2</v>
      </c>
      <c r="E292" s="78">
        <v>0.10395595256329154</v>
      </c>
    </row>
    <row r="293" spans="1:5" x14ac:dyDescent="0.25">
      <c r="A293" s="81"/>
      <c r="B293" s="68" t="s">
        <v>78</v>
      </c>
      <c r="C293" s="78">
        <v>1.8641482090523562E-2</v>
      </c>
      <c r="D293" s="78">
        <v>-4.7394239512184383E-2</v>
      </c>
      <c r="E293" s="78">
        <v>0.10545385434461244</v>
      </c>
    </row>
    <row r="294" spans="1:5" x14ac:dyDescent="0.25">
      <c r="A294" s="81"/>
      <c r="B294" s="68" t="s">
        <v>79</v>
      </c>
      <c r="C294" s="78">
        <v>0.12497771094945613</v>
      </c>
      <c r="D294" s="78">
        <v>-1.6259714270355701E-2</v>
      </c>
      <c r="E294" s="78">
        <v>0.31036880589563776</v>
      </c>
    </row>
    <row r="295" spans="1:5" x14ac:dyDescent="0.25">
      <c r="A295" s="81"/>
      <c r="B295" s="68" t="s">
        <v>68</v>
      </c>
      <c r="C295" s="78">
        <v>3.4101136482458307E-2</v>
      </c>
      <c r="D295" s="78">
        <v>-2.2351524938645156E-2</v>
      </c>
      <c r="E295" s="78">
        <v>0.10796075344468334</v>
      </c>
    </row>
    <row r="296" spans="1:5" ht="14.25" customHeight="1" x14ac:dyDescent="0.25">
      <c r="A296" s="84"/>
      <c r="B296" s="85"/>
      <c r="C296" s="86"/>
      <c r="D296" s="86"/>
      <c r="E296" s="86"/>
    </row>
    <row r="297" spans="1:5" x14ac:dyDescent="0.25">
      <c r="A297" s="70"/>
      <c r="B297" s="88"/>
      <c r="C297" s="87"/>
      <c r="D297" s="87"/>
      <c r="E297" s="87"/>
    </row>
    <row r="298" spans="1:5" x14ac:dyDescent="0.25">
      <c r="A298" s="145" t="s">
        <v>89</v>
      </c>
      <c r="B298" s="146"/>
      <c r="C298" s="146"/>
      <c r="D298" s="146"/>
      <c r="E298" s="147"/>
    </row>
    <row r="299" spans="1:5" x14ac:dyDescent="0.25">
      <c r="A299" s="127" t="s">
        <v>88</v>
      </c>
      <c r="B299" s="128"/>
      <c r="C299" s="128"/>
      <c r="D299" s="128"/>
      <c r="E299" s="129"/>
    </row>
    <row r="300" spans="1:5" x14ac:dyDescent="0.25">
      <c r="A300" s="130"/>
      <c r="B300" s="193"/>
      <c r="C300" s="193"/>
      <c r="D300" s="193"/>
      <c r="E300" s="131"/>
    </row>
    <row r="301" spans="1:5" x14ac:dyDescent="0.25">
      <c r="A301" s="117"/>
      <c r="B301" s="118"/>
      <c r="C301" s="118"/>
      <c r="D301" s="118"/>
      <c r="E301" s="132"/>
    </row>
  </sheetData>
  <mergeCells count="28">
    <mergeCell ref="A150:E150"/>
    <mergeCell ref="A152:B152"/>
    <mergeCell ref="A166:B166"/>
    <mergeCell ref="A179:B179"/>
    <mergeCell ref="A192:B192"/>
    <mergeCell ref="A205:B205"/>
    <mergeCell ref="A218:B218"/>
    <mergeCell ref="A231:B231"/>
    <mergeCell ref="A244:B244"/>
    <mergeCell ref="A257:B257"/>
    <mergeCell ref="A270:B270"/>
    <mergeCell ref="A283:B283"/>
    <mergeCell ref="A298:E298"/>
    <mergeCell ref="A299:E301"/>
    <mergeCell ref="A97:B97"/>
    <mergeCell ref="A136:B136"/>
    <mergeCell ref="A110:B110"/>
    <mergeCell ref="A123:B123"/>
    <mergeCell ref="A1:E1"/>
    <mergeCell ref="A58:B58"/>
    <mergeCell ref="A45:B45"/>
    <mergeCell ref="A71:B71"/>
    <mergeCell ref="A84:B84"/>
    <mergeCell ref="A3:B3"/>
    <mergeCell ref="A4:E4"/>
    <mergeCell ref="A32:B32"/>
    <mergeCell ref="A6:B6"/>
    <mergeCell ref="A19:B1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2021-01-24T06:56:37Z</dcterms:modified>
</cp:coreProperties>
</file>