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Dh. Atoll" sheetId="1" r:id="rId1"/>
  </sheets>
  <definedNames>
    <definedName name="_xlnm.Print_Area" localSheetId="0">'Dh. Atoll'!$A$1:$O$24</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 l="1"/>
  <c r="F14" i="1"/>
  <c r="C14" i="1"/>
  <c r="D14" i="1"/>
  <c r="E14" i="1"/>
  <c r="D15" i="1"/>
  <c r="E15" i="1"/>
  <c r="D16" i="1"/>
  <c r="E16" i="1"/>
  <c r="D10" i="1"/>
  <c r="E10" i="1"/>
  <c r="D11" i="1"/>
  <c r="E11" i="1"/>
  <c r="D12" i="1"/>
  <c r="E12" i="1"/>
  <c r="D13" i="1"/>
  <c r="E13" i="1"/>
  <c r="I10" i="1"/>
  <c r="I11" i="1"/>
  <c r="I12" i="1"/>
  <c r="I13" i="1"/>
  <c r="I14" i="1"/>
  <c r="I15" i="1"/>
  <c r="I16" i="1"/>
  <c r="G8" i="1"/>
  <c r="G9" i="1"/>
  <c r="K8" i="1"/>
  <c r="J8" i="1"/>
  <c r="K9" i="1"/>
  <c r="J9" i="1"/>
  <c r="H9" i="1" l="1"/>
  <c r="H8" i="1" s="1"/>
  <c r="F16" i="1" l="1"/>
  <c r="F15" i="1" l="1"/>
  <c r="C15" i="1" s="1"/>
  <c r="C16" i="1"/>
  <c r="I9" i="1"/>
  <c r="F13" i="1" l="1"/>
  <c r="C13" i="1" s="1"/>
  <c r="F12" i="1" l="1"/>
  <c r="C12" i="1" s="1"/>
  <c r="I8" i="1"/>
  <c r="F11" i="1" l="1"/>
  <c r="C11" i="1" s="1"/>
  <c r="F10" i="1" l="1"/>
  <c r="C10" i="1" s="1"/>
  <c r="E8" i="1" l="1"/>
  <c r="E9" i="1"/>
  <c r="F9" i="1"/>
  <c r="C9" i="1" s="1"/>
  <c r="D8" i="1" l="1"/>
  <c r="F8" i="1"/>
  <c r="C8" i="1" s="1"/>
</calcChain>
</file>

<file path=xl/sharedStrings.xml><?xml version="1.0" encoding="utf-8"?>
<sst xmlns="http://schemas.openxmlformats.org/spreadsheetml/2006/main" count="61" uniqueCount="39">
  <si>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</si>
  <si>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</si>
  <si>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</si>
  <si>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</si>
  <si>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</si>
  <si>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</si>
  <si>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</si>
  <si>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</si>
  <si>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</si>
  <si>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</si>
  <si>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</si>
  <si>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</si>
  <si>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</si>
  <si>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</si>
  <si>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</si>
  <si>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</si>
  <si>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</si>
  <si>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</si>
  <si>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</si>
  <si>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</si>
  <si>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</si>
  <si>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Meedhoo</t>
  </si>
  <si>
    <t>Badidhoo</t>
  </si>
  <si>
    <t>Ribudhoo</t>
  </si>
  <si>
    <t>Hulhudheli</t>
  </si>
  <si>
    <t>Maaeboodhoo</t>
  </si>
  <si>
    <t>Kudahuvadhoo</t>
  </si>
  <si>
    <t>South Nilandhe Atoll (Dh)</t>
  </si>
  <si>
    <t xml:space="preserve"> RESIDENT POPULATION OF SOUTH NILANDHE ATOLL (Dh), POPULATION PROJECTION 2020  </t>
  </si>
  <si>
    <t>Dh</t>
  </si>
  <si>
    <t>ދ</t>
  </si>
  <si>
    <t>މީދޫ</t>
  </si>
  <si>
    <t>ބަނޑިދޫ</t>
  </si>
  <si>
    <t>ރިނބުދޫ</t>
  </si>
  <si>
    <t>ހުޅުދެލި</t>
  </si>
  <si>
    <t>މާއެނބޫދޫ</t>
  </si>
  <si>
    <t>ކުޑަހުވަދޫ</t>
  </si>
  <si>
    <t>ނިލަންދެއަތޮޅު ދެކުނު ބުރި (ދ.އަތޮޅު) ގައި ދިރިއުޅޭ އާބާދީ، އާބާދީ އަންދާޒާ 2020</t>
  </si>
  <si>
    <t>ނިލަންދެއަތޮޅު ދެކުނުބުރި (ދ)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</si>
</sst>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cellStyleXfs>
  <cellXfs count="79">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6" fillId="2" borderId="0" xfId="0" applyFont="1" applyFill="1"/>
    <xf numFmtId="0" fontId="19" fillId="2" borderId="0" xfId="0" applyFont="1" applyFill="1" applyAlignment="1">
      <alignment vertical="center"/>
    </xf>
    <xf numFmtId="3" fontId="16" fillId="2" borderId="0" xfId="0" applyNumberFormat="1" applyFont="1" applyFill="1"/>
    <xf numFmtId="3" fontId="12"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4" fillId="2" borderId="0" xfId="4" applyFont="1" applyFill="1" applyAlignment="1">
      <alignment vertical="center"/>
    </xf>
    <xf numFmtId="3" fontId="22" fillId="2" borderId="0" xfId="2" applyNumberFormat="1" applyFont="1" applyFill="1" applyBorder="1" applyAlignment="1" applyProtection="1">
      <alignment vertical="center" wrapText="1"/>
      <protection locked="0"/>
    </xf>
    <xf numFmtId="3" fontId="23"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3" fillId="3" borderId="10" xfId="2" applyNumberFormat="1" applyFont="1" applyFill="1" applyBorder="1" applyAlignment="1" applyProtection="1">
      <alignment horizontal="right" vertical="center"/>
    </xf>
    <xf numFmtId="3" fontId="23" fillId="3" borderId="11" xfId="2" applyNumberFormat="1" applyFont="1" applyFill="1" applyBorder="1" applyAlignment="1" applyProtection="1">
      <alignment horizontal="right" vertical="center"/>
    </xf>
    <xf numFmtId="3" fontId="23"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0" fontId="0" fillId="2" borderId="0" xfId="1" applyFont="1" applyFill="1" applyBorder="1" applyAlignment="1">
      <alignment horizontal="left" indent="1"/>
    </xf>
    <xf numFmtId="3" fontId="8" fillId="2" borderId="0" xfId="2" applyNumberFormat="1" applyFont="1" applyFill="1" applyBorder="1" applyAlignment="1" applyProtection="1">
      <alignment vertical="center"/>
    </xf>
    <xf numFmtId="49" fontId="24" fillId="2" borderId="0" xfId="3" applyNumberFormat="1" applyFont="1" applyFill="1" applyBorder="1" applyAlignment="1">
      <alignment horizontal="center" vertical="center"/>
    </xf>
    <xf numFmtId="0" fontId="21" fillId="2" borderId="0" xfId="0" applyFont="1" applyFill="1" applyAlignment="1">
      <alignment vertical="center"/>
    </xf>
    <xf numFmtId="3" fontId="2" fillId="2" borderId="2" xfId="0" applyNumberFormat="1" applyFont="1" applyFill="1" applyBorder="1" applyAlignment="1">
      <alignment vertical="center"/>
    </xf>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0" fontId="1" fillId="2" borderId="2" xfId="1" applyFont="1" applyFill="1" applyBorder="1" applyAlignment="1">
      <alignment horizontal="left" vertical="center" indent="1"/>
    </xf>
    <xf numFmtId="0" fontId="0" fillId="2" borderId="0" xfId="1" applyFont="1" applyFill="1" applyBorder="1" applyAlignment="1">
      <alignment horizontal="center" vertical="center"/>
    </xf>
    <xf numFmtId="0" fontId="3" fillId="2" borderId="0" xfId="0" applyFont="1" applyFill="1" applyAlignment="1">
      <alignment vertical="center"/>
    </xf>
    <xf numFmtId="0" fontId="9" fillId="0" borderId="0" xfId="0" applyFont="1" applyAlignment="1">
      <alignment horizontal="right" vertical="center" indent="1"/>
    </xf>
    <xf numFmtId="3" fontId="8" fillId="2" borderId="2" xfId="2" applyNumberFormat="1" applyFont="1" applyFill="1" applyBorder="1" applyAlignment="1" applyProtection="1">
      <alignment horizontal="right" vertical="center" indent="1"/>
    </xf>
    <xf numFmtId="0" fontId="21" fillId="2" borderId="0" xfId="0" applyFont="1" applyFill="1" applyAlignment="1">
      <alignment horizontal="right" vertical="center" indent="1"/>
    </xf>
    <xf numFmtId="0" fontId="21" fillId="0" borderId="0" xfId="0" applyFont="1" applyAlignment="1">
      <alignment horizontal="right" vertical="center" indent="1"/>
    </xf>
    <xf numFmtId="0" fontId="21" fillId="0" borderId="0" xfId="0" applyFont="1" applyAlignment="1">
      <alignment horizontal="right" vertical="center" wrapText="1"/>
    </xf>
    <xf numFmtId="3" fontId="17" fillId="2" borderId="0" xfId="2" applyNumberFormat="1" applyFont="1" applyFill="1" applyBorder="1" applyAlignment="1" applyProtection="1">
      <alignment horizontal="left" vertical="center" wrapText="1"/>
      <protection locked="0"/>
    </xf>
    <xf numFmtId="3" fontId="12" fillId="2" borderId="5" xfId="2" applyNumberFormat="1" applyFont="1" applyFill="1" applyBorder="1" applyAlignment="1">
      <alignment horizontal="center" vertical="center"/>
    </xf>
    <xf numFmtId="3" fontId="12" fillId="3" borderId="4" xfId="2" applyNumberFormat="1" applyFont="1" applyFill="1" applyBorder="1" applyAlignment="1">
      <alignment horizontal="center" vertical="center"/>
    </xf>
    <xf numFmtId="3" fontId="12" fillId="3" borderId="5" xfId="2" applyNumberFormat="1" applyFont="1" applyFill="1" applyBorder="1" applyAlignment="1">
      <alignment horizontal="center" vertical="center"/>
    </xf>
    <xf numFmtId="3" fontId="12" fillId="3" borderId="6" xfId="2" applyNumberFormat="1" applyFont="1" applyFill="1" applyBorder="1" applyAlignment="1">
      <alignment horizontal="center" vertical="center"/>
    </xf>
    <xf numFmtId="49" fontId="15" fillId="2" borderId="0" xfId="3" applyNumberFormat="1" applyFont="1" applyFill="1" applyBorder="1" applyAlignment="1">
      <alignment horizontal="center" vertical="center"/>
    </xf>
    <xf numFmtId="49" fontId="11" fillId="2" borderId="0" xfId="3" applyNumberFormat="1" applyFont="1" applyFill="1" applyBorder="1" applyAlignment="1">
      <alignment horizontal="center" vertical="center"/>
    </xf>
    <xf numFmtId="49" fontId="10"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1" fontId="0" fillId="2" borderId="0" xfId="0" applyNumberFormat="1" applyFill="1"/>
    <xf numFmtId="3" fontId="2" fillId="3" borderId="9" xfId="0" applyNumberFormat="1" applyFont="1" applyFill="1" applyBorder="1" applyAlignment="1">
      <alignment vertical="center"/>
    </xf>
    <xf numFmtId="3" fontId="2" fillId="3" borderId="2" xfId="0" applyNumberFormat="1" applyFont="1" applyFill="1" applyBorder="1" applyAlignment="1">
      <alignment vertical="center"/>
    </xf>
    <xf numFmtId="3" fontId="2" fillId="3" borderId="3" xfId="0" applyNumberFormat="1" applyFont="1" applyFill="1" applyBorder="1" applyAlignment="1">
      <alignment vertical="center"/>
    </xf>
    <xf numFmtId="3" fontId="0" fillId="3" borderId="0" xfId="0" applyNumberFormat="1" applyFont="1" applyFill="1" applyBorder="1" applyAlignment="1">
      <alignment vertical="center"/>
    </xf>
    <xf numFmtId="3" fontId="0" fillId="3" borderId="8" xfId="0" applyNumberFormat="1" applyFont="1" applyFill="1" applyBorder="1" applyAlignment="1">
      <alignment vertical="center"/>
    </xf>
    <xf numFmtId="1" fontId="2" fillId="2" borderId="2" xfId="0" applyNumberFormat="1" applyFont="1" applyFill="1" applyBorder="1"/>
    <xf numFmtId="0" fontId="2" fillId="2" borderId="2" xfId="0" applyFont="1" applyFill="1" applyBorder="1"/>
    <xf numFmtId="0" fontId="1" fillId="2" borderId="0" xfId="1" applyFont="1" applyFill="1" applyBorder="1" applyAlignment="1">
      <alignment horizontal="left" vertical="center" indent="1"/>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tabSelected="1" zoomScaleNormal="100" workbookViewId="0">
      <selection activeCell="P15" sqref="P15"/>
    </sheetView>
  </sheetViews>
  <sheetFormatPr defaultRowHeight="15" x14ac:dyDescent="0.25"/>
  <cols>
    <col min="1" max="1" width="6.140625" style="3" customWidth="1"/>
    <col min="2" max="2" width="23" style="3" customWidth="1"/>
    <col min="3"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58" t="s">
        <v>28</v>
      </c>
      <c r="B2" s="58"/>
      <c r="C2" s="58"/>
      <c r="D2" s="58"/>
      <c r="E2" s="58"/>
      <c r="F2" s="58"/>
      <c r="G2" s="58"/>
      <c r="H2" s="58"/>
      <c r="I2" s="58"/>
      <c r="J2" s="58"/>
      <c r="K2" s="58"/>
      <c r="L2" s="58"/>
      <c r="M2" s="58"/>
      <c r="N2" s="58"/>
    </row>
    <row r="3" spans="1:19" ht="24.75" customHeight="1" x14ac:dyDescent="0.25">
      <c r="A3" s="59" t="s">
        <v>37</v>
      </c>
      <c r="B3" s="60"/>
      <c r="C3" s="60"/>
      <c r="D3" s="60"/>
      <c r="E3" s="60"/>
      <c r="F3" s="60"/>
      <c r="G3" s="60"/>
      <c r="H3" s="60"/>
      <c r="I3" s="60"/>
      <c r="J3" s="60"/>
      <c r="K3" s="60"/>
      <c r="L3" s="60"/>
      <c r="M3" s="60"/>
      <c r="N3" s="60"/>
    </row>
    <row r="4" spans="1:19" ht="8.25" customHeight="1" x14ac:dyDescent="0.25">
      <c r="A4" s="40"/>
      <c r="B4" s="40"/>
      <c r="C4" s="40"/>
      <c r="D4" s="40"/>
      <c r="E4" s="40"/>
      <c r="F4" s="40"/>
      <c r="G4" s="40"/>
      <c r="H4" s="40"/>
      <c r="I4" s="40"/>
      <c r="J4" s="40"/>
      <c r="K4" s="40"/>
      <c r="L4" s="40"/>
      <c r="M4" s="40"/>
      <c r="N4" s="40"/>
    </row>
    <row r="5" spans="1:19" ht="36" customHeight="1" x14ac:dyDescent="0.25">
      <c r="A5" s="64" t="s">
        <v>12</v>
      </c>
      <c r="B5" s="61" t="s">
        <v>13</v>
      </c>
      <c r="C5" s="54" t="s">
        <v>9</v>
      </c>
      <c r="D5" s="54"/>
      <c r="E5" s="54"/>
      <c r="F5" s="55" t="s">
        <v>10</v>
      </c>
      <c r="G5" s="56"/>
      <c r="H5" s="57"/>
      <c r="I5" s="54" t="s">
        <v>11</v>
      </c>
      <c r="J5" s="54"/>
      <c r="K5" s="54"/>
      <c r="L5" s="26"/>
      <c r="M5" s="67" t="s">
        <v>8</v>
      </c>
      <c r="N5" s="67"/>
    </row>
    <row r="6" spans="1:19" ht="17.25" x14ac:dyDescent="0.25">
      <c r="A6" s="65"/>
      <c r="B6" s="62"/>
      <c r="C6" s="31" t="s">
        <v>18</v>
      </c>
      <c r="D6" s="31" t="s">
        <v>19</v>
      </c>
      <c r="E6" s="31" t="s">
        <v>20</v>
      </c>
      <c r="F6" s="33" t="s">
        <v>18</v>
      </c>
      <c r="G6" s="34" t="s">
        <v>19</v>
      </c>
      <c r="H6" s="35" t="s">
        <v>20</v>
      </c>
      <c r="I6" s="31" t="s">
        <v>18</v>
      </c>
      <c r="J6" s="31" t="s">
        <v>19</v>
      </c>
      <c r="K6" s="31" t="s">
        <v>20</v>
      </c>
      <c r="L6" s="1"/>
      <c r="M6" s="68"/>
      <c r="N6" s="68"/>
    </row>
    <row r="7" spans="1:19" ht="15" customHeight="1" x14ac:dyDescent="0.25">
      <c r="A7" s="66"/>
      <c r="B7" s="63"/>
      <c r="C7" s="2" t="s">
        <v>5</v>
      </c>
      <c r="D7" s="2" t="s">
        <v>6</v>
      </c>
      <c r="E7" s="2" t="s">
        <v>7</v>
      </c>
      <c r="F7" s="15" t="s">
        <v>5</v>
      </c>
      <c r="G7" s="16" t="s">
        <v>6</v>
      </c>
      <c r="H7" s="17" t="s">
        <v>7</v>
      </c>
      <c r="I7" s="2" t="s">
        <v>5</v>
      </c>
      <c r="J7" s="2" t="s">
        <v>6</v>
      </c>
      <c r="K7" s="2" t="s">
        <v>7</v>
      </c>
      <c r="L7" s="2"/>
      <c r="M7" s="69"/>
      <c r="N7" s="69"/>
    </row>
    <row r="8" spans="1:19" s="6" customFormat="1" ht="18.75" customHeight="1" x14ac:dyDescent="0.25">
      <c r="A8" s="47" t="s">
        <v>27</v>
      </c>
      <c r="C8" s="13">
        <f>F8+I8</f>
        <v>10634.66179549291</v>
      </c>
      <c r="D8" s="13">
        <f>G8+J8</f>
        <v>7546.3549342702481</v>
      </c>
      <c r="E8" s="13">
        <f t="shared" ref="E8" si="0">H8+K8</f>
        <v>3088.3068612226616</v>
      </c>
      <c r="F8" s="18">
        <f>SUM(G8:H8)</f>
        <v>6161.724457151955</v>
      </c>
      <c r="G8" s="43">
        <f>G9+G16</f>
        <v>3327.334975871619</v>
      </c>
      <c r="H8" s="44">
        <f>H9+H16</f>
        <v>2834.3894812803364</v>
      </c>
      <c r="I8" s="22">
        <f>SUM(J8:K8)</f>
        <v>4472.9373383409538</v>
      </c>
      <c r="J8" s="13">
        <f>J9+J16</f>
        <v>4219.0199583986287</v>
      </c>
      <c r="K8" s="13">
        <f>K9+K16</f>
        <v>253.9173799423252</v>
      </c>
      <c r="L8" s="13"/>
      <c r="N8" s="32" t="s">
        <v>38</v>
      </c>
      <c r="O8" s="3"/>
      <c r="P8" s="3"/>
      <c r="Q8" s="3"/>
      <c r="R8" s="3"/>
      <c r="S8" s="3"/>
    </row>
    <row r="9" spans="1:19" s="10" customFormat="1" ht="18" customHeight="1" x14ac:dyDescent="0.25">
      <c r="A9" s="9" t="s">
        <v>0</v>
      </c>
      <c r="C9" s="13">
        <f>F9+I9</f>
        <v>6852.0173365708333</v>
      </c>
      <c r="D9" s="13">
        <f>G9+J9</f>
        <v>3942.3877065148258</v>
      </c>
      <c r="E9" s="13">
        <f t="shared" ref="E9:E13" si="1">H9+K9</f>
        <v>2909.6296300560075</v>
      </c>
      <c r="F9" s="18">
        <f>SUM(G9:H9)</f>
        <v>5499</v>
      </c>
      <c r="G9" s="19">
        <f>SUM(G10:G15)</f>
        <v>2695</v>
      </c>
      <c r="H9" s="20">
        <f>SUM(H10:H15)</f>
        <v>2804</v>
      </c>
      <c r="I9" s="14">
        <f>SUM(J9:K9)</f>
        <v>1353.0173365708331</v>
      </c>
      <c r="J9" s="14">
        <f>SUM(J10:J15)</f>
        <v>1247.3877065148258</v>
      </c>
      <c r="K9" s="14">
        <f>SUM(K10:K15)</f>
        <v>105.6296300560073</v>
      </c>
      <c r="L9" s="14"/>
      <c r="N9" s="48" t="s">
        <v>2</v>
      </c>
      <c r="O9" s="3"/>
      <c r="P9" s="3"/>
      <c r="Q9" s="3"/>
      <c r="R9" s="3"/>
      <c r="S9" s="3"/>
    </row>
    <row r="10" spans="1:19" s="10" customFormat="1" ht="18" customHeight="1" x14ac:dyDescent="0.25">
      <c r="A10" s="46" t="s">
        <v>29</v>
      </c>
      <c r="B10" s="78" t="s">
        <v>21</v>
      </c>
      <c r="C10" s="14">
        <f t="shared" ref="C10:C12" si="2">F10+I10</f>
        <v>1092.6468862376739</v>
      </c>
      <c r="D10" s="11">
        <f t="shared" ref="D10:D13" si="3">G10+J10</f>
        <v>624.17016079972564</v>
      </c>
      <c r="E10" s="11">
        <f t="shared" si="1"/>
        <v>468.47672543794818</v>
      </c>
      <c r="F10" s="18">
        <f t="shared" ref="F10:F16" si="4">SUM(G10:H10)</f>
        <v>887.30329877474082</v>
      </c>
      <c r="G10" s="74">
        <v>434.85768143261072</v>
      </c>
      <c r="H10" s="75">
        <v>452.44561734213005</v>
      </c>
      <c r="I10" s="14">
        <f t="shared" ref="I10:I16" si="5">SUM(J10:K10)</f>
        <v>205.34358746293307</v>
      </c>
      <c r="J10" s="70">
        <v>189.31247936711492</v>
      </c>
      <c r="K10" s="70">
        <v>16.031108095818155</v>
      </c>
      <c r="L10" s="14"/>
      <c r="M10" s="50" t="s">
        <v>31</v>
      </c>
      <c r="N10" s="41" t="s">
        <v>30</v>
      </c>
      <c r="O10" s="3"/>
      <c r="P10" s="3"/>
      <c r="Q10" s="3"/>
      <c r="R10" s="3"/>
      <c r="S10" s="3"/>
    </row>
    <row r="11" spans="1:19" s="10" customFormat="1" ht="18" customHeight="1" x14ac:dyDescent="0.25">
      <c r="A11" s="46" t="s">
        <v>29</v>
      </c>
      <c r="B11" s="78" t="s">
        <v>22</v>
      </c>
      <c r="C11" s="14">
        <f t="shared" si="2"/>
        <v>962.33160442533654</v>
      </c>
      <c r="D11" s="11">
        <f t="shared" si="3"/>
        <v>567.59248457867625</v>
      </c>
      <c r="E11" s="11">
        <f t="shared" si="1"/>
        <v>394.73911984666029</v>
      </c>
      <c r="F11" s="18">
        <f t="shared" si="4"/>
        <v>740.11046182846371</v>
      </c>
      <c r="G11" s="74">
        <v>362.72007540056552</v>
      </c>
      <c r="H11" s="75">
        <v>377.39038642789819</v>
      </c>
      <c r="I11" s="14">
        <f t="shared" si="5"/>
        <v>222.2211425968728</v>
      </c>
      <c r="J11" s="70">
        <v>204.87240917811067</v>
      </c>
      <c r="K11" s="70">
        <v>17.348733418762112</v>
      </c>
      <c r="L11" s="14"/>
      <c r="M11" s="51" t="s">
        <v>32</v>
      </c>
      <c r="N11" s="41" t="s">
        <v>30</v>
      </c>
      <c r="O11" s="3"/>
      <c r="P11" s="3"/>
      <c r="Q11" s="3"/>
      <c r="R11" s="3"/>
      <c r="S11" s="3"/>
    </row>
    <row r="12" spans="1:19" s="10" customFormat="1" ht="18" customHeight="1" x14ac:dyDescent="0.25">
      <c r="A12" s="46" t="s">
        <v>29</v>
      </c>
      <c r="B12" s="78" t="s">
        <v>23</v>
      </c>
      <c r="C12" s="14">
        <f t="shared" si="2"/>
        <v>335.09131667011786</v>
      </c>
      <c r="D12" s="11">
        <f t="shared" si="3"/>
        <v>197.02251167068727</v>
      </c>
      <c r="E12" s="11">
        <f t="shared" si="1"/>
        <v>138.06880499943065</v>
      </c>
      <c r="F12" s="18">
        <f t="shared" si="4"/>
        <v>259.14231856738922</v>
      </c>
      <c r="G12" s="74">
        <v>127.0028275212064</v>
      </c>
      <c r="H12" s="75">
        <v>132.13949104618285</v>
      </c>
      <c r="I12" s="14">
        <f t="shared" si="5"/>
        <v>75.948998102728666</v>
      </c>
      <c r="J12" s="70">
        <v>70.019684149480852</v>
      </c>
      <c r="K12" s="70">
        <v>5.929313953247811</v>
      </c>
      <c r="L12" s="14"/>
      <c r="M12" s="50" t="s">
        <v>33</v>
      </c>
      <c r="N12" s="41" t="s">
        <v>30</v>
      </c>
      <c r="O12" s="3"/>
      <c r="P12" s="3"/>
      <c r="Q12" s="3"/>
      <c r="R12" s="3"/>
      <c r="S12" s="3"/>
    </row>
    <row r="13" spans="1:19" s="5" customFormat="1" ht="17.25" customHeight="1" x14ac:dyDescent="0.25">
      <c r="A13" s="46" t="s">
        <v>29</v>
      </c>
      <c r="B13" s="78" t="s">
        <v>24</v>
      </c>
      <c r="C13" s="14">
        <f t="shared" ref="C13:C16" si="6">F13+I13</f>
        <v>812.79485829251962</v>
      </c>
      <c r="D13" s="11">
        <f t="shared" si="3"/>
        <v>444.50192430407265</v>
      </c>
      <c r="E13" s="11">
        <f t="shared" si="1"/>
        <v>368.29293398844709</v>
      </c>
      <c r="F13" s="18">
        <f t="shared" si="4"/>
        <v>705.9036757775682</v>
      </c>
      <c r="G13" s="74">
        <v>345.95570216776622</v>
      </c>
      <c r="H13" s="75">
        <v>359.94797360980203</v>
      </c>
      <c r="I13" s="14">
        <f t="shared" si="5"/>
        <v>106.89118251495147</v>
      </c>
      <c r="J13" s="70">
        <v>98.546222136306397</v>
      </c>
      <c r="K13" s="70">
        <v>8.3449603786450659</v>
      </c>
      <c r="L13" s="12"/>
      <c r="M13" s="50" t="s">
        <v>34</v>
      </c>
      <c r="N13" s="41" t="s">
        <v>30</v>
      </c>
      <c r="O13" s="3"/>
      <c r="P13" s="3"/>
      <c r="Q13" s="3"/>
      <c r="R13" s="3"/>
      <c r="S13" s="3"/>
    </row>
    <row r="14" spans="1:19" s="5" customFormat="1" ht="17.25" customHeight="1" x14ac:dyDescent="0.25">
      <c r="A14" s="46" t="s">
        <v>29</v>
      </c>
      <c r="B14" s="78" t="s">
        <v>25</v>
      </c>
      <c r="C14" s="14">
        <f t="shared" si="6"/>
        <v>697.00021676300673</v>
      </c>
      <c r="D14" s="11">
        <f t="shared" ref="D14:D16" si="7">G14+J14</f>
        <v>378.0343333151107</v>
      </c>
      <c r="E14" s="11">
        <f t="shared" ref="E14:E16" si="8">H14+K14</f>
        <v>318.96588344789603</v>
      </c>
      <c r="F14" s="18">
        <f t="shared" si="4"/>
        <v>612.61244109330823</v>
      </c>
      <c r="G14" s="74">
        <v>300.23468426013198</v>
      </c>
      <c r="H14" s="75">
        <v>312.37775683317625</v>
      </c>
      <c r="I14" s="14">
        <f t="shared" si="5"/>
        <v>84.387775669698513</v>
      </c>
      <c r="J14" s="70">
        <v>77.79964905497873</v>
      </c>
      <c r="K14" s="70">
        <v>6.5881266147197897</v>
      </c>
      <c r="L14" s="12"/>
      <c r="M14" s="50" t="s">
        <v>35</v>
      </c>
      <c r="N14" s="41" t="s">
        <v>30</v>
      </c>
      <c r="O14" s="3"/>
      <c r="P14" s="3"/>
      <c r="Q14" s="3"/>
      <c r="R14" s="3"/>
      <c r="S14" s="3"/>
    </row>
    <row r="15" spans="1:19" s="5" customFormat="1" ht="17.25" customHeight="1" x14ac:dyDescent="0.25">
      <c r="A15" s="46" t="s">
        <v>29</v>
      </c>
      <c r="B15" s="78" t="s">
        <v>26</v>
      </c>
      <c r="C15" s="14">
        <f t="shared" si="6"/>
        <v>2952.1524541821782</v>
      </c>
      <c r="D15" s="11">
        <f t="shared" si="7"/>
        <v>1731.0662918465532</v>
      </c>
      <c r="E15" s="11">
        <f t="shared" si="8"/>
        <v>1221.0861623356247</v>
      </c>
      <c r="F15" s="18">
        <f t="shared" si="4"/>
        <v>2293.9278039585297</v>
      </c>
      <c r="G15" s="74">
        <v>1124.2290292177192</v>
      </c>
      <c r="H15" s="75">
        <v>1169.6987747408104</v>
      </c>
      <c r="I15" s="14">
        <f t="shared" si="5"/>
        <v>658.2246502236485</v>
      </c>
      <c r="J15" s="70">
        <v>606.83726262883408</v>
      </c>
      <c r="K15" s="70">
        <v>51.387387594814356</v>
      </c>
      <c r="L15" s="12"/>
      <c r="M15" s="50" t="s">
        <v>36</v>
      </c>
      <c r="N15" s="41" t="s">
        <v>30</v>
      </c>
      <c r="O15" s="3"/>
      <c r="P15" s="3"/>
      <c r="Q15" s="3"/>
      <c r="R15" s="3"/>
      <c r="S15" s="3"/>
    </row>
    <row r="16" spans="1:19" s="5" customFormat="1" ht="17.25" customHeight="1" x14ac:dyDescent="0.25">
      <c r="A16" s="21" t="s">
        <v>1</v>
      </c>
      <c r="B16" s="45"/>
      <c r="C16" s="42">
        <f t="shared" si="6"/>
        <v>3782.6444589220769</v>
      </c>
      <c r="D16" s="42">
        <f t="shared" si="7"/>
        <v>3603.9672277554223</v>
      </c>
      <c r="E16" s="42">
        <f t="shared" si="8"/>
        <v>178.67723116665448</v>
      </c>
      <c r="F16" s="71">
        <f t="shared" si="4"/>
        <v>662.72445715195556</v>
      </c>
      <c r="G16" s="72">
        <v>632.33497587161901</v>
      </c>
      <c r="H16" s="73">
        <v>30.389481280336579</v>
      </c>
      <c r="I16" s="42">
        <f t="shared" si="5"/>
        <v>3119.9200017701214</v>
      </c>
      <c r="J16" s="76">
        <v>2971.6322518838033</v>
      </c>
      <c r="K16" s="76">
        <v>148.2877498863179</v>
      </c>
      <c r="L16" s="42"/>
      <c r="M16" s="77"/>
      <c r="N16" s="49" t="s">
        <v>14</v>
      </c>
      <c r="O16" s="3"/>
      <c r="P16" s="3"/>
      <c r="Q16" s="3"/>
      <c r="R16" s="3"/>
      <c r="S16" s="3"/>
    </row>
    <row r="17" spans="1:29" s="5" customFormat="1" ht="10.5" customHeight="1" x14ac:dyDescent="0.25">
      <c r="A17" s="9"/>
      <c r="B17" s="38"/>
      <c r="C17" s="11"/>
      <c r="D17" s="36"/>
      <c r="E17" s="36"/>
      <c r="F17" s="36"/>
      <c r="G17" s="36"/>
      <c r="H17" s="36"/>
      <c r="I17" s="36"/>
      <c r="J17" s="36"/>
      <c r="K17" s="37"/>
      <c r="L17" s="12"/>
      <c r="M17" s="10"/>
      <c r="N17" s="39"/>
      <c r="O17" s="3"/>
      <c r="P17" s="3"/>
      <c r="Q17" s="3"/>
      <c r="R17" s="3"/>
      <c r="S17" s="3"/>
    </row>
    <row r="18" spans="1:29" ht="34.5" customHeight="1" x14ac:dyDescent="0.25">
      <c r="B18" s="53" t="s">
        <v>15</v>
      </c>
      <c r="C18" s="53"/>
      <c r="D18" s="53"/>
      <c r="E18" s="53"/>
      <c r="F18" s="53"/>
      <c r="G18" s="53"/>
      <c r="H18" s="53"/>
      <c r="I18" s="53"/>
      <c r="J18" s="53"/>
      <c r="K18" s="53"/>
      <c r="L18" s="53"/>
      <c r="M18" s="53"/>
      <c r="N18" s="7"/>
    </row>
    <row r="19" spans="1:29" ht="20.25" customHeight="1" x14ac:dyDescent="0.25">
      <c r="B19" s="24" t="s">
        <v>16</v>
      </c>
      <c r="C19" s="23"/>
      <c r="D19" s="23"/>
      <c r="E19" s="23"/>
      <c r="F19" s="23"/>
      <c r="G19" s="23"/>
      <c r="H19" s="23"/>
      <c r="I19" s="23"/>
      <c r="J19" s="23"/>
      <c r="K19" s="23"/>
      <c r="L19" s="23"/>
      <c r="M19" s="23"/>
    </row>
    <row r="20" spans="1:29" ht="12.75" customHeight="1" x14ac:dyDescent="0.25">
      <c r="B20" s="23"/>
      <c r="C20" s="23"/>
      <c r="D20" s="23"/>
      <c r="E20" s="23"/>
      <c r="F20" s="25"/>
      <c r="G20" s="23"/>
      <c r="H20" s="23"/>
      <c r="I20" s="23"/>
      <c r="J20" s="23"/>
      <c r="K20" s="23"/>
      <c r="L20" s="23"/>
      <c r="M20" s="23"/>
    </row>
    <row r="21" spans="1:29" ht="61.5" customHeight="1" x14ac:dyDescent="0.25">
      <c r="B21" s="52" t="s">
        <v>17</v>
      </c>
      <c r="C21" s="52"/>
      <c r="D21" s="52"/>
      <c r="E21" s="52"/>
      <c r="F21" s="52"/>
      <c r="G21" s="52"/>
      <c r="H21" s="52"/>
      <c r="I21" s="52"/>
      <c r="J21" s="52"/>
      <c r="K21" s="52"/>
      <c r="L21" s="52"/>
      <c r="M21" s="52"/>
    </row>
    <row r="22" spans="1:29" s="27" customFormat="1" ht="18" customHeight="1" x14ac:dyDescent="0.25">
      <c r="B22" s="27" t="s">
        <v>3</v>
      </c>
      <c r="N22" s="28"/>
    </row>
    <row r="23" spans="1:29" s="27" customFormat="1" ht="19.5" customHeight="1" x14ac:dyDescent="0.25">
      <c r="B23" s="29" t="s">
        <v>4</v>
      </c>
      <c r="N23" s="28"/>
    </row>
    <row r="25" spans="1:29" ht="35.25" customHeight="1" x14ac:dyDescent="0.25">
      <c r="N25" s="30"/>
      <c r="O25" s="30"/>
      <c r="P25" s="30"/>
      <c r="Q25" s="30"/>
      <c r="R25" s="30"/>
      <c r="S25" s="30"/>
      <c r="T25" s="30"/>
      <c r="U25" s="30"/>
      <c r="V25" s="30"/>
      <c r="W25" s="30"/>
      <c r="X25" s="30"/>
      <c r="Y25" s="30"/>
      <c r="Z25" s="30"/>
      <c r="AA25" s="30"/>
      <c r="AB25" s="30"/>
      <c r="AC25" s="30"/>
    </row>
  </sheetData>
  <sortState ref="O10:R22">
    <sortCondition descending="1" ref="P10:P22"/>
  </sortState>
  <mergeCells count="10">
    <mergeCell ref="A2:N2"/>
    <mergeCell ref="A3:N3"/>
    <mergeCell ref="B5:B7"/>
    <mergeCell ref="A5:A7"/>
    <mergeCell ref="M5:N7"/>
    <mergeCell ref="B21:M21"/>
    <mergeCell ref="B18:M18"/>
    <mergeCell ref="C5:E5"/>
    <mergeCell ref="F5:H5"/>
    <mergeCell ref="I5:K5"/>
  </mergeCells>
  <hyperlinks>
    <hyperlink ref="B23" r:id="rId1"/>
  </hyperlinks>
  <pageMargins left="0.7" right="0.7" top="0.75" bottom="0.75" header="0.3" footer="0.3"/>
  <pageSetup scale="46" orientation="portrait" r:id="rId2"/>
  <ignoredErrors>
    <ignoredError sqref="H8:I8 H9:I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Dh. Atoll</vt:lpstr>
      <vt:lpstr>'Dh.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2020-10-22T18:10:48Z</dcterms:modified>
</cp:coreProperties>
</file>