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PDF\2019\Aug\"/>
    </mc:Choice>
  </mc:AlternateContent>
  <bookViews>
    <workbookView xWindow="4305" yWindow="930" windowWidth="15450" windowHeight="10470" activeTab="3"/>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52511"/>
</workbook>
</file>

<file path=xl/calcChain.xml><?xml version="1.0" encoding="utf-8"?>
<calcChain xmlns="http://schemas.openxmlformats.org/spreadsheetml/2006/main">
  <c r="E404" i="13" l="1"/>
  <c r="D404" i="13"/>
  <c r="C404" i="13"/>
  <c r="E403" i="13"/>
  <c r="D403" i="13"/>
  <c r="C403" i="13"/>
  <c r="E402" i="13"/>
  <c r="D402" i="13"/>
  <c r="C402" i="13"/>
  <c r="E401" i="13"/>
  <c r="D401" i="13"/>
  <c r="C401" i="13"/>
  <c r="E400" i="13"/>
  <c r="D400" i="13"/>
  <c r="C400" i="13"/>
  <c r="E399" i="13"/>
  <c r="D399" i="13"/>
  <c r="C399" i="13"/>
  <c r="E398" i="13"/>
  <c r="D398" i="13"/>
  <c r="C398" i="13"/>
  <c r="E397" i="13"/>
  <c r="D397" i="13"/>
  <c r="C397" i="13"/>
  <c r="E395" i="13"/>
  <c r="D395" i="13"/>
  <c r="C395" i="13"/>
  <c r="E330" i="13"/>
  <c r="D330" i="13"/>
  <c r="C330" i="13"/>
  <c r="E329" i="13"/>
  <c r="D329" i="13"/>
  <c r="C329" i="13"/>
  <c r="E328" i="13"/>
  <c r="D328" i="13"/>
  <c r="C328" i="13"/>
  <c r="E327" i="13"/>
  <c r="D327" i="13"/>
  <c r="C327" i="13"/>
  <c r="E326" i="13"/>
  <c r="D326" i="13"/>
  <c r="C326" i="13"/>
  <c r="E325" i="13"/>
  <c r="D325" i="13"/>
  <c r="C325" i="13"/>
  <c r="E324" i="13"/>
  <c r="D324" i="13"/>
  <c r="C324" i="13"/>
  <c r="E323" i="13"/>
  <c r="D323" i="13"/>
  <c r="C323" i="13"/>
  <c r="E317" i="13"/>
  <c r="D317" i="13"/>
  <c r="C317" i="13"/>
  <c r="E274" i="13"/>
  <c r="D274" i="13"/>
  <c r="C274" i="13"/>
  <c r="E273" i="13"/>
  <c r="D273" i="13"/>
  <c r="C273" i="13"/>
  <c r="E272" i="13"/>
  <c r="D272" i="13"/>
  <c r="C272" i="13"/>
  <c r="E271" i="13"/>
  <c r="D271" i="13"/>
  <c r="C271" i="13"/>
  <c r="E270" i="13"/>
  <c r="D270" i="13"/>
  <c r="C270" i="13"/>
  <c r="E269" i="13"/>
  <c r="D269" i="13"/>
  <c r="C269" i="13"/>
  <c r="E268" i="13"/>
  <c r="D268" i="13"/>
  <c r="C268" i="13"/>
  <c r="E267" i="13"/>
  <c r="D267" i="13"/>
  <c r="C267" i="13"/>
  <c r="E265" i="13"/>
  <c r="D265" i="13"/>
  <c r="C265" i="13"/>
  <c r="E145" i="13"/>
  <c r="D145" i="13"/>
  <c r="C145" i="13"/>
  <c r="E144" i="13"/>
  <c r="D144" i="13"/>
  <c r="C144" i="13"/>
  <c r="E269" i="35"/>
  <c r="D269" i="35"/>
  <c r="C269" i="35"/>
  <c r="E268" i="35"/>
  <c r="D268" i="35"/>
  <c r="C268" i="35"/>
  <c r="E267" i="35"/>
  <c r="D267" i="35"/>
  <c r="C267" i="35"/>
  <c r="E266" i="35"/>
  <c r="D266" i="35"/>
  <c r="C266" i="35"/>
  <c r="E265" i="35"/>
  <c r="D265" i="35"/>
  <c r="C265" i="35"/>
  <c r="E264" i="35"/>
  <c r="D264" i="35"/>
  <c r="C264" i="35"/>
  <c r="E263" i="35"/>
  <c r="D263" i="35"/>
  <c r="C263" i="35"/>
  <c r="E262" i="35"/>
  <c r="D262" i="35"/>
  <c r="C262" i="35"/>
  <c r="E260" i="35"/>
  <c r="D260" i="35"/>
  <c r="C260" i="35"/>
  <c r="E142" i="35"/>
  <c r="D142" i="35"/>
  <c r="C142" i="35"/>
  <c r="E141" i="35"/>
  <c r="D141" i="35"/>
  <c r="C141" i="35"/>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<sst xmlns="http://schemas.openxmlformats.org/spreadsheetml/2006/main" count="2062" uniqueCount="269">
  <si>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</si>
  <si>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</si>
  <si>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</si>
  <si>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</si>
  <si>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</si>
  <si>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</si>
  <si>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</si>
  <si>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</si>
  <si>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</si>
  <si>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</si>
  <si>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</si>
  <si>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</si>
  <si>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</si>
  <si>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</si>
  <si>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</si>
  <si>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</si>
  <si>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</si>
  <si>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</si>
  <si>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</si>
  <si>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</si>
  <si>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</si>
  <si>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</si>
  <si>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</si>
  <si>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</si>
  <si>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</si>
  <si>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</si>
  <si>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</si>
  <si>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</si>
  <si>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</si>
  <si>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</si>
  <si>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</si>
  <si>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</si>
  <si>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</si>
  <si>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</si>
  <si>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</si>
  <si>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</si>
  <si>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</si>
  <si>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</si>
  <si>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</si>
  <si>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</si>
  <si>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</si>
  <si>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</si>
  <si>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</si>
  <si>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</si>
  <si>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</si>
  <si>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</si>
  <si>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</si>
  <si>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</si>
  <si>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</si>
  <si>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</si>
  <si>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</si>
  <si>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</si>
  <si>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</si>
  <si>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</si>
  <si>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</si>
  <si>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</si>
  <si>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</si>
  <si>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</si>
  <si>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</si>
  <si>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</si>
  <si>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</si>
  <si>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</si>
  <si>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</si>
  <si>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</si>
  <si>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</si>
  <si>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</si>
  <si>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</si>
  <si>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</si>
  <si>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</si>
  <si>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</si>
  <si>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</si>
  <si>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</si>
  <si>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</si>
  <si>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</si>
  <si>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</si>
  <si>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</si>
  <si>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</si>
  <si>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</si>
  <si>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</si>
  <si>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</si>
  <si>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</si>
  <si>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</si>
  <si>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</si>
  <si>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</si>
  <si>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</si>
  <si>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</si>
  <si>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</si>
  <si>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</si>
  <si>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</si>
  <si>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</si>
  <si>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</si>
  <si>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</si>
  <si>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</si>
  <si>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</si>
  <si>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</si>
  <si>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</si>
  <si>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</si>
  <si>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</si>
  <si>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</si>
  <si>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</si>
  <si>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</si>
  <si>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</si>
  <si>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</si>
  <si>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</si>
  <si>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</si>
  <si>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</si>
  <si>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</si>
  <si>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</si>
  <si>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</si>
  <si>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</si>
  <si>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</si>
  <si>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</si>
  <si>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</si>
  <si>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</si>
  <si>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</si>
  <si>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</si>
  <si>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</si>
  <si>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</si>
  <si>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</si>
  <si>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</si>
  <si>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</si>
  <si>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</si>
  <si>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</si>
  <si>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</si>
  <si>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</si>
  <si>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</si>
  <si>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</si>
  <si>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</si>
  <si>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</si>
  <si>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</si>
  <si>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</si>
  <si>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</si>
  <si>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</si>
  <si>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</si>
  <si>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</si>
  <si>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</si>
  <si>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</si>
  <si>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</si>
  <si>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</si>
  <si>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</si>
  <si>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</si>
  <si>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</si>
  <si>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</si>
  <si>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</si>
  <si>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</si>
  <si>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</si>
  <si>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</si>
  <si>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</si>
  <si>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</si>
  <si>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</si>
  <si>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</si>
  <si>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</si>
  <si>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</si>
  <si>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</si>
  <si>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</si>
  <si>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</si>
  <si>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</si>
  <si>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</si>
  <si>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</si>
  <si>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</si>
  <si>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</si>
  <si>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</si>
  <si>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</si>
  <si>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</si>
  <si>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</si>
  <si>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</si>
  <si>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</si>
  <si>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</si>
  <si>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</si>
  <si>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</si>
  <si>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</si>
  <si>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</si>
  <si>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</si>
  <si>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</si>
  <si>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</si>
  <si>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</si>
  <si>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</si>
  <si>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</si>
  <si>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</si>
  <si>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</si>
  <si>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</si>
  <si>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</si>
  <si>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</si>
  <si>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</si>
  <si>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</si>
  <si>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</si>
  <si>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</si>
  <si>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</si>
  <si>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</si>
  <si>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</si>
  <si>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</si>
  <si>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</si>
  <si>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</si>
  <si>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</si>
  <si>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</si>
  <si>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</si>
  <si>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</si>
  <si>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</si>
  <si>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</si>
  <si>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</si>
  <si>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</si>
  <si>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</si>
  <si>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</si>
  <si>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</si>
  <si>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</si>
  <si>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</si>
  <si>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</si>
  <si>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</si>
  <si>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</si>
  <si>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</si>
  <si>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</si>
  <si>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</si>
  <si>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</si>
  <si>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</si>
  <si>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</si>
  <si>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</si>
  <si>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</si>
  <si>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</si>
  <si>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</si>
  <si>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</si>
  <si>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</si>
  <si>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</si>
  <si>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</si>
  <si>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</si>
  <si>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</si>
  <si>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</si>
  <si>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</si>
  <si>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</si>
  <si>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</si>
  <si>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</si>
  <si>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</si>
  <si>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</si>
  <si>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</si>
  <si>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</si>
  <si>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</si>
  <si>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</si>
  <si>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</si>
  <si>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</si>
  <si>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</si>
  <si>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</si>
  <si>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</si>
  <si>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</si>
  <si>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</si>
  <si>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</si>
  <si>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</si>
  <si>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</si>
  <si>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</si>
  <si>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</si>
  <si>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</si>
  <si>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</si>
  <si>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</si>
  <si>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</si>
  <si>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</si>
  <si>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</si>
  <si>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</si>
  <si>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</si>
  <si>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</si>
  <si>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</si>
  <si>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</si>
  <si>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</si>
  <si>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TABLE 8: ALL GROUPS CPI (TOTAL), Index numbers (a)</t>
  </si>
  <si>
    <t>na- Not Available</t>
  </si>
  <si>
    <t>Jul  2019 Aug 2019</t>
  </si>
  <si>
    <t>Jul 2019 Aug 2019</t>
  </si>
  <si>
    <t>Jul  2019 -Aug 2019</t>
  </si>
  <si>
    <t>Aug 2018 -Aug 2019</t>
  </si>
  <si>
    <t>Jul  2019 -Ayg 2019</t>
  </si>
  <si>
    <t>Aug  2018 -Aug 2019</t>
  </si>
  <si>
    <t>Jul 2019 -Aug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</si>
</sst>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39">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2" fontId="8" fillId="0" borderId="31" xfId="0" applyNumberFormat="1" applyFont="1" applyBorder="1" applyAlignment="1">
      <alignment horizontal="right"/>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2" fontId="6" fillId="0" borderId="12" xfId="0" applyNumberFormat="1" applyFont="1" applyBorder="1" applyAlignment="1">
      <alignment horizontal="right"/>
    </xf>
    <xf numFmtId="166" fontId="7" fillId="0" borderId="21" xfId="0" applyNumberFormat="1" applyFont="1" applyFill="1" applyBorder="1" applyAlignment="1">
      <alignment horizontal="center" vertical="center"/>
    </xf>
    <xf numFmtId="166" fontId="7" fillId="0" borderId="21" xfId="0" applyNumberFormat="1" applyFont="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1"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9/August/Table%20%20Aug%20%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cell r="OY3">
            <v>109.39648889511552</v>
          </cell>
          <cell r="OZ3">
            <v>109.83904520277112</v>
          </cell>
          <cell r="PA3">
            <v>110.18516792603768</v>
          </cell>
          <cell r="PB3">
            <v>110.45321621384969</v>
          </cell>
          <cell r="PC3">
            <v>109.65156527115069</v>
          </cell>
          <cell r="PD3">
            <v>110.35357705391645</v>
          </cell>
        </row>
        <row r="21">
          <cell r="OV21">
            <v>-0.88714438134169793</v>
          </cell>
          <cell r="OW21">
            <v>-1.2799467188303937</v>
          </cell>
          <cell r="OX21">
            <v>-1.2368495928283818</v>
          </cell>
          <cell r="OY21">
            <v>-1.2318876095762543</v>
          </cell>
          <cell r="OZ21">
            <v>0.8692900745129295</v>
          </cell>
          <cell r="PA21">
            <v>1.5394545671898241</v>
          </cell>
          <cell r="PB21">
            <v>1.5866586735639343</v>
          </cell>
          <cell r="PC21">
            <v>0.30300806936349733</v>
          </cell>
          <cell r="PD21">
            <v>-0.42472819971259845</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cell r="OY40">
            <v>-0.21349530164085362</v>
          </cell>
          <cell r="OZ40">
            <v>0.4045434292501815</v>
          </cell>
          <cell r="PA40">
            <v>0.31511810998319234</v>
          </cell>
          <cell r="PB40">
            <v>0.24327075309440449</v>
          </cell>
          <cell r="PC40">
            <v>-0.72578325030111523</v>
          </cell>
          <cell r="PD40">
            <v>0.64022048479637217</v>
          </cell>
        </row>
      </sheetData>
      <sheetData sheetId="2"/>
      <sheetData sheetId="3">
        <row r="3">
          <cell r="OW3">
            <v>112.66818250198619</v>
          </cell>
          <cell r="OX3">
            <v>112.52893998511631</v>
          </cell>
          <cell r="OY3">
            <v>112.71089669337843</v>
          </cell>
          <cell r="OZ3">
            <v>112.76372094962066</v>
          </cell>
          <cell r="PA3">
            <v>113.38510963079342</v>
          </cell>
          <cell r="PB3">
            <v>113.63643648152313</v>
          </cell>
          <cell r="PC3">
            <v>114.24055006925742</v>
          </cell>
          <cell r="PD3">
            <v>113.34192626971191</v>
          </cell>
          <cell r="PE3">
            <v>114.25614301379466</v>
          </cell>
        </row>
        <row r="21">
          <cell r="OW21">
            <v>0.53992468185874998</v>
          </cell>
          <cell r="OX21">
            <v>0.18581405561568509</v>
          </cell>
          <cell r="OY21">
            <v>-0.11837261856387782</v>
          </cell>
          <cell r="OZ21">
            <v>0.26144879574387936</v>
          </cell>
          <cell r="PA21">
            <v>2.1178297419249592</v>
          </cell>
          <cell r="PB21">
            <v>2.2423115716965425</v>
          </cell>
          <cell r="PC21">
            <v>2.5447999085433493</v>
          </cell>
          <cell r="PD21">
            <v>1.6370125869849872</v>
          </cell>
          <cell r="PE21">
            <v>0.92007440191772538</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cell r="OZ39">
            <v>4.6867035745390417E-2</v>
          </cell>
          <cell r="PA39">
            <v>0.55105372183521517</v>
          </cell>
          <cell r="PB39">
            <v>0.22165772167799247</v>
          </cell>
          <cell r="PC39">
            <v>0.53161961641812194</v>
          </cell>
          <cell r="PD39">
            <v>-0.78660668125348776</v>
          </cell>
          <cell r="PE39">
            <v>0.80660067652922329</v>
          </cell>
        </row>
      </sheetData>
      <sheetData sheetId="4"/>
      <sheetData sheetId="5">
        <row r="3">
          <cell r="OW3">
            <v>106.55629604382904</v>
          </cell>
          <cell r="OX3">
            <v>106.49494949092723</v>
          </cell>
          <cell r="OY3">
            <v>106.99583866030028</v>
          </cell>
          <cell r="OZ3">
            <v>106.5164062745331</v>
          </cell>
          <cell r="PA3">
            <v>106.80600252400818</v>
          </cell>
          <cell r="PB3">
            <v>107.23320666387359</v>
          </cell>
          <cell r="PC3">
            <v>107.21380941362357</v>
          </cell>
          <cell r="PD3">
            <v>106.49510191977248</v>
          </cell>
          <cell r="PE3">
            <v>107.01560918749517</v>
          </cell>
        </row>
        <row r="21">
          <cell r="OW21">
            <v>-2.1433217863645937</v>
          </cell>
          <cell r="OX21">
            <v>-2.5682686482408346</v>
          </cell>
          <cell r="OY21">
            <v>-2.2233730278947372</v>
          </cell>
          <cell r="OZ21">
            <v>-2.5462258142582739</v>
          </cell>
          <cell r="PA21">
            <v>-0.23824404978162184</v>
          </cell>
          <cell r="PB21">
            <v>0.91068187654503863</v>
          </cell>
          <cell r="PC21">
            <v>0.72888762314342603</v>
          </cell>
          <cell r="PD21">
            <v>-0.88127082453447469</v>
          </cell>
          <cell r="PE21">
            <v>-1.6344910011700464</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cell r="OZ39">
            <v>-0.44808507673772535</v>
          </cell>
          <cell r="PA39">
            <v>0.27187947810469737</v>
          </cell>
          <cell r="PB39">
            <v>0.39998139596075788</v>
          </cell>
          <cell r="PC39">
            <v>-1.8088846592856367E-2</v>
          </cell>
          <cell r="PD39">
            <v>-0.67034974112183399</v>
          </cell>
          <cell r="PE39">
            <v>0.48876169733591546</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2" t="s">
        <v>56</v>
      </c>
      <c r="B3" s="194" t="s">
        <v>242</v>
      </c>
      <c r="C3" s="194"/>
      <c r="D3" s="194"/>
      <c r="E3" s="187" t="s">
        <v>243</v>
      </c>
      <c r="F3" s="77"/>
      <c r="G3" s="191" t="s">
        <v>244</v>
      </c>
      <c r="H3" s="191"/>
      <c r="I3" s="77"/>
      <c r="J3" s="94" t="s">
        <v>245</v>
      </c>
    </row>
    <row r="4" spans="1:11" ht="30" x14ac:dyDescent="0.25">
      <c r="A4" s="193"/>
      <c r="B4" s="71">
        <v>43647</v>
      </c>
      <c r="C4" s="100">
        <v>43678</v>
      </c>
      <c r="D4" s="106"/>
      <c r="E4" s="130" t="s">
        <v>262</v>
      </c>
      <c r="F4" s="106"/>
      <c r="G4" s="100">
        <v>43647</v>
      </c>
      <c r="H4" s="100">
        <v>43678</v>
      </c>
      <c r="I4" s="72"/>
      <c r="J4" s="130" t="s">
        <v>263</v>
      </c>
    </row>
    <row r="5" spans="1:11" ht="15.75" x14ac:dyDescent="0.25">
      <c r="A5" s="101" t="s">
        <v>241</v>
      </c>
      <c r="B5" s="155">
        <v>109.65156527115069</v>
      </c>
      <c r="C5" s="186">
        <v>110.35357705391645</v>
      </c>
      <c r="D5" s="102"/>
      <c r="E5" s="102">
        <f>((C5/B5-1)*100)</f>
        <v>0.64022048479637217</v>
      </c>
      <c r="F5" s="102"/>
      <c r="G5" s="102">
        <v>109.65156527115069</v>
      </c>
      <c r="H5" s="102">
        <v>110.35357705391645</v>
      </c>
      <c r="I5" s="102"/>
      <c r="J5" s="156">
        <f t="shared" ref="J5" si="0">H5-G5</f>
        <v>0.7020117827657657</v>
      </c>
      <c r="K5" s="69"/>
    </row>
    <row r="6" spans="1:11" ht="13.5" customHeight="1" x14ac:dyDescent="0.25">
      <c r="A6" s="33"/>
      <c r="B6" s="78"/>
      <c r="C6" s="78"/>
      <c r="D6" s="78"/>
      <c r="E6" s="78"/>
      <c r="F6" s="78"/>
      <c r="G6" s="78"/>
      <c r="H6" s="78"/>
      <c r="I6" s="78"/>
      <c r="J6" s="78"/>
    </row>
    <row r="7" spans="1:11" ht="15.75" customHeight="1" x14ac:dyDescent="0.25">
      <c r="A7" s="48" t="s">
        <v>127</v>
      </c>
      <c r="B7" s="79">
        <v>108.78066124537717</v>
      </c>
      <c r="C7" s="79">
        <v>111.19770102743678</v>
      </c>
      <c r="D7" s="79"/>
      <c r="E7" s="79">
        <f t="shared" ref="E7:E70" si="1">((C7/B7-1)*100)</f>
        <v>2.2219388578705868</v>
      </c>
      <c r="F7" s="79"/>
      <c r="G7" s="79">
        <v>30.932099903004612</v>
      </c>
      <c r="H7" s="79">
        <v>31.619392250304816</v>
      </c>
      <c r="I7" s="79"/>
      <c r="J7" s="79">
        <f>H7-G7</f>
        <v>0.68729234730020394</v>
      </c>
    </row>
    <row r="8" spans="1:11" ht="15.75" x14ac:dyDescent="0.25">
      <c r="A8" s="28" t="s">
        <v>57</v>
      </c>
      <c r="B8" s="80">
        <v>108.83866587601852</v>
      </c>
      <c r="C8" s="80">
        <v>111.49231423638351</v>
      </c>
      <c r="D8" s="80"/>
      <c r="E8" s="80">
        <f t="shared" si="1"/>
        <v>2.4381485559441085</v>
      </c>
      <c r="F8" s="80"/>
      <c r="G8" s="80">
        <v>28.431002976994666</v>
      </c>
      <c r="H8" s="80">
        <v>29.124193065518686</v>
      </c>
      <c r="I8" s="80"/>
      <c r="J8" s="80">
        <f t="shared" ref="J8:J71" si="2">H8-G8</f>
        <v>0.69319008852401964</v>
      </c>
    </row>
    <row r="9" spans="1:11" ht="15.75" x14ac:dyDescent="0.25">
      <c r="A9" s="51" t="s">
        <v>58</v>
      </c>
      <c r="B9" s="81">
        <v>111.65248091761207</v>
      </c>
      <c r="C9" s="81">
        <v>111.4129771166496</v>
      </c>
      <c r="D9" s="81"/>
      <c r="E9" s="81">
        <f t="shared" si="1"/>
        <v>-0.21450826617923635</v>
      </c>
      <c r="F9" s="81"/>
      <c r="G9" s="81">
        <v>4.5717114627384365</v>
      </c>
      <c r="H9" s="81">
        <v>4.561904763744999</v>
      </c>
      <c r="I9" s="81"/>
      <c r="J9" s="81">
        <f t="shared" si="2"/>
        <v>-9.806698993437557E-3</v>
      </c>
    </row>
    <row r="10" spans="1:11" ht="15.75" x14ac:dyDescent="0.25">
      <c r="A10" s="29" t="s">
        <v>62</v>
      </c>
      <c r="B10" s="80">
        <v>87.108934967809986</v>
      </c>
      <c r="C10" s="80">
        <v>86.867671132946299</v>
      </c>
      <c r="D10" s="80"/>
      <c r="E10" s="80">
        <f t="shared" si="1"/>
        <v>-0.27696795392211371</v>
      </c>
      <c r="F10" s="80"/>
      <c r="G10" s="80">
        <v>0.90889951825151827</v>
      </c>
      <c r="H10" s="80">
        <v>0.90638215785260912</v>
      </c>
      <c r="I10" s="80"/>
      <c r="J10" s="80">
        <f t="shared" si="2"/>
        <v>-2.517360398909152E-3</v>
      </c>
    </row>
    <row r="11" spans="1:11" ht="15.75" x14ac:dyDescent="0.25">
      <c r="A11" s="51" t="s">
        <v>63</v>
      </c>
      <c r="B11" s="81">
        <v>103.76764392709423</v>
      </c>
      <c r="C11" s="81">
        <v>107.58081055143097</v>
      </c>
      <c r="D11" s="81"/>
      <c r="E11" s="81">
        <f t="shared" si="1"/>
        <v>3.6747163952337791</v>
      </c>
      <c r="F11" s="81"/>
      <c r="G11" s="81">
        <v>8.9720969963640353</v>
      </c>
      <c r="H11" s="81">
        <v>9.3017961156857005</v>
      </c>
      <c r="I11" s="81"/>
      <c r="J11" s="81">
        <f t="shared" si="2"/>
        <v>0.32969911932166518</v>
      </c>
    </row>
    <row r="12" spans="1:11" ht="15.75" x14ac:dyDescent="0.25">
      <c r="A12" s="29" t="s">
        <v>152</v>
      </c>
      <c r="B12" s="80">
        <v>103.64323183842063</v>
      </c>
      <c r="C12" s="80">
        <v>104.13491463663624</v>
      </c>
      <c r="D12" s="80"/>
      <c r="E12" s="80">
        <f t="shared" si="1"/>
        <v>0.47439933075623664</v>
      </c>
      <c r="F12" s="80"/>
      <c r="G12" s="80">
        <v>5.0655204079006957</v>
      </c>
      <c r="H12" s="80">
        <v>5.0895512028150964</v>
      </c>
      <c r="I12" s="80"/>
      <c r="J12" s="80">
        <f t="shared" si="2"/>
        <v>2.4030794914400744E-2</v>
      </c>
    </row>
    <row r="13" spans="1:11" ht="15.75" x14ac:dyDescent="0.25">
      <c r="A13" s="51" t="s">
        <v>153</v>
      </c>
      <c r="B13" s="81">
        <v>83.83916579969663</v>
      </c>
      <c r="C13" s="81">
        <v>84.290970604432744</v>
      </c>
      <c r="D13" s="81"/>
      <c r="E13" s="81">
        <f t="shared" si="1"/>
        <v>0.53889468057868317</v>
      </c>
      <c r="F13" s="81"/>
      <c r="G13" s="81">
        <v>0.78830530449919134</v>
      </c>
      <c r="H13" s="81">
        <v>0.79255343985185689</v>
      </c>
      <c r="I13" s="81"/>
      <c r="J13" s="81">
        <f t="shared" si="2"/>
        <v>4.2481353526655496E-3</v>
      </c>
    </row>
    <row r="14" spans="1:11" ht="15.75" x14ac:dyDescent="0.25">
      <c r="A14" s="29" t="s">
        <v>69</v>
      </c>
      <c r="B14" s="80">
        <v>141.57342532831004</v>
      </c>
      <c r="C14" s="80">
        <v>142.43443341950555</v>
      </c>
      <c r="D14" s="80"/>
      <c r="E14" s="80">
        <f t="shared" si="1"/>
        <v>0.6081706995495928</v>
      </c>
      <c r="F14" s="80"/>
      <c r="G14" s="80">
        <v>2.3589841515859229</v>
      </c>
      <c r="H14" s="80">
        <v>2.3733308020028869</v>
      </c>
      <c r="I14" s="80"/>
      <c r="J14" s="80">
        <f t="shared" si="2"/>
        <v>1.4346650416964035E-2</v>
      </c>
    </row>
    <row r="15" spans="1:11" ht="15.75" x14ac:dyDescent="0.25">
      <c r="A15" s="51" t="s">
        <v>72</v>
      </c>
      <c r="B15" s="81">
        <v>118.7078483551804</v>
      </c>
      <c r="C15" s="81">
        <v>138.3879261048647</v>
      </c>
      <c r="D15" s="81"/>
      <c r="E15" s="81">
        <f t="shared" si="1"/>
        <v>16.578581805981706</v>
      </c>
      <c r="F15" s="81"/>
      <c r="G15" s="81">
        <v>2.013470949678664</v>
      </c>
      <c r="H15" s="81">
        <v>2.3472758782108176</v>
      </c>
      <c r="I15" s="81"/>
      <c r="J15" s="81">
        <f t="shared" si="2"/>
        <v>0.3338049285321536</v>
      </c>
    </row>
    <row r="16" spans="1:11" ht="15.75" x14ac:dyDescent="0.25">
      <c r="A16" s="29" t="s">
        <v>154</v>
      </c>
      <c r="B16" s="80">
        <v>110.49008077252405</v>
      </c>
      <c r="C16" s="80">
        <v>110.28225131257017</v>
      </c>
      <c r="D16" s="80"/>
      <c r="E16" s="80">
        <f t="shared" si="1"/>
        <v>-0.18809784416916608</v>
      </c>
      <c r="F16" s="80"/>
      <c r="G16" s="80">
        <v>1.2213523435180882</v>
      </c>
      <c r="H16" s="80">
        <v>1.219055006090221</v>
      </c>
      <c r="I16" s="80"/>
      <c r="J16" s="80">
        <f t="shared" si="2"/>
        <v>-2.2973374278671965E-3</v>
      </c>
    </row>
    <row r="17" spans="1:103" ht="15.75" x14ac:dyDescent="0.25">
      <c r="A17" s="51" t="s">
        <v>155</v>
      </c>
      <c r="B17" s="81">
        <v>123.91285982069894</v>
      </c>
      <c r="C17" s="81">
        <v>123.99521127642956</v>
      </c>
      <c r="D17" s="81"/>
      <c r="E17" s="81">
        <f t="shared" si="1"/>
        <v>6.6459168039356697E-2</v>
      </c>
      <c r="F17" s="81"/>
      <c r="G17" s="81">
        <v>2.5306618424581124</v>
      </c>
      <c r="H17" s="81">
        <v>2.5323436992644992</v>
      </c>
      <c r="I17" s="81"/>
      <c r="J17" s="81">
        <f t="shared" si="2"/>
        <v>1.6818568063867723E-3</v>
      </c>
    </row>
    <row r="18" spans="1:103" ht="15.75" x14ac:dyDescent="0.25">
      <c r="A18" s="28" t="s">
        <v>76</v>
      </c>
      <c r="B18" s="80">
        <v>108.1256183831368</v>
      </c>
      <c r="C18" s="80">
        <v>107.87065148830872</v>
      </c>
      <c r="D18" s="80"/>
      <c r="E18" s="80">
        <f t="shared" si="1"/>
        <v>-0.23580618417793353</v>
      </c>
      <c r="F18" s="80"/>
      <c r="G18" s="80">
        <v>2.5010969260099483</v>
      </c>
      <c r="H18" s="80">
        <v>2.4951991847861326</v>
      </c>
      <c r="I18" s="80"/>
      <c r="J18" s="80">
        <f t="shared" si="2"/>
        <v>-5.8977412238157001E-3</v>
      </c>
    </row>
    <row r="19" spans="1:103" ht="15.75" x14ac:dyDescent="0.25">
      <c r="A19" s="51" t="s">
        <v>156</v>
      </c>
      <c r="B19" s="81">
        <v>107.37806416441055</v>
      </c>
      <c r="C19" s="81">
        <v>107.15074365585063</v>
      </c>
      <c r="D19" s="81"/>
      <c r="E19" s="81">
        <f t="shared" si="1"/>
        <v>-0.21170106793120258</v>
      </c>
      <c r="F19" s="81"/>
      <c r="G19" s="81">
        <v>0.67927123860534777</v>
      </c>
      <c r="H19" s="81">
        <v>0.67783321413907072</v>
      </c>
      <c r="I19" s="81"/>
      <c r="J19" s="81">
        <f t="shared" si="2"/>
        <v>-1.4380244662770547E-3</v>
      </c>
    </row>
    <row r="20" spans="1:103" ht="15.75" x14ac:dyDescent="0.25">
      <c r="A20" s="29" t="s">
        <v>157</v>
      </c>
      <c r="B20" s="80">
        <v>108.40701632919135</v>
      </c>
      <c r="C20" s="80">
        <v>108.14164264898663</v>
      </c>
      <c r="D20" s="80"/>
      <c r="E20" s="80">
        <f t="shared" si="1"/>
        <v>-0.24479382349097412</v>
      </c>
      <c r="F20" s="80"/>
      <c r="G20" s="80">
        <v>1.8218256874046008</v>
      </c>
      <c r="H20" s="80">
        <v>1.8173659706470622</v>
      </c>
      <c r="I20" s="80"/>
      <c r="J20" s="80">
        <f t="shared" si="2"/>
        <v>-4.4597167575386454E-3</v>
      </c>
    </row>
    <row r="21" spans="1:103" ht="15.75" x14ac:dyDescent="0.25">
      <c r="A21" s="48" t="s">
        <v>247</v>
      </c>
      <c r="B21" s="82">
        <v>165.45847362967294</v>
      </c>
      <c r="C21" s="82">
        <v>165.42449310991805</v>
      </c>
      <c r="D21" s="82"/>
      <c r="E21" s="82">
        <f t="shared" si="1"/>
        <v>-2.0537189186786708E-2</v>
      </c>
      <c r="F21" s="82"/>
      <c r="G21" s="82">
        <v>3.7297054521958239</v>
      </c>
      <c r="H21" s="82">
        <v>3.7289394755309964</v>
      </c>
      <c r="I21" s="82"/>
      <c r="J21" s="82">
        <f t="shared" si="2"/>
        <v>-7.6597666482758342E-4</v>
      </c>
    </row>
    <row r="22" spans="1:103" ht="15.75" x14ac:dyDescent="0.25">
      <c r="A22" s="28" t="s">
        <v>1</v>
      </c>
      <c r="B22" s="80">
        <v>171.88608557820604</v>
      </c>
      <c r="C22" s="80">
        <v>171.88608557820604</v>
      </c>
      <c r="D22" s="80"/>
      <c r="E22" s="80">
        <f t="shared" si="1"/>
        <v>0</v>
      </c>
      <c r="F22" s="80"/>
      <c r="G22" s="80">
        <v>2.8632040610111886</v>
      </c>
      <c r="H22" s="80">
        <v>2.8632040610111886</v>
      </c>
      <c r="I22" s="80"/>
      <c r="J22" s="80">
        <f t="shared" si="2"/>
        <v>0</v>
      </c>
    </row>
    <row r="23" spans="1:103" ht="15.75" x14ac:dyDescent="0.25">
      <c r="A23" s="51" t="s">
        <v>78</v>
      </c>
      <c r="B23" s="81">
        <v>171.88608557820604</v>
      </c>
      <c r="C23" s="81">
        <v>171.88608557820604</v>
      </c>
      <c r="D23" s="81"/>
      <c r="E23" s="81">
        <f t="shared" si="1"/>
        <v>0</v>
      </c>
      <c r="F23" s="81"/>
      <c r="G23" s="81">
        <v>2.8632040610111886</v>
      </c>
      <c r="H23" s="81">
        <v>2.8632040610111886</v>
      </c>
      <c r="I23" s="81"/>
      <c r="J23" s="81">
        <f t="shared" si="2"/>
        <v>0</v>
      </c>
    </row>
    <row r="24" spans="1:103" ht="15.75" x14ac:dyDescent="0.25">
      <c r="A24" s="29" t="s">
        <v>16</v>
      </c>
      <c r="B24" s="80">
        <v>147.26217052658808</v>
      </c>
      <c r="C24" s="80">
        <v>147.13199256336415</v>
      </c>
      <c r="D24" s="80"/>
      <c r="E24" s="80">
        <f t="shared" si="1"/>
        <v>-8.8398780731280269E-2</v>
      </c>
      <c r="F24" s="80"/>
      <c r="G24" s="80">
        <v>0.86650139118463498</v>
      </c>
      <c r="H24" s="80">
        <v>0.86573541451980807</v>
      </c>
      <c r="I24" s="80"/>
      <c r="J24" s="80">
        <f t="shared" si="2"/>
        <v>-7.6597666482691729E-4</v>
      </c>
    </row>
    <row r="25" spans="1:103" ht="15.75" x14ac:dyDescent="0.25">
      <c r="A25" s="48" t="s">
        <v>128</v>
      </c>
      <c r="B25" s="82">
        <v>95.677753211243598</v>
      </c>
      <c r="C25" s="82">
        <v>95.583037294574112</v>
      </c>
      <c r="D25" s="82"/>
      <c r="E25" s="82">
        <f t="shared" si="1"/>
        <v>-9.8994712449362865E-2</v>
      </c>
      <c r="F25" s="82"/>
      <c r="G25" s="82">
        <v>3.7221641898801825</v>
      </c>
      <c r="H25" s="82">
        <v>3.7184794441435161</v>
      </c>
      <c r="I25" s="82"/>
      <c r="J25" s="82">
        <f t="shared" si="2"/>
        <v>-3.6847457366664393E-3</v>
      </c>
    </row>
    <row r="26" spans="1:103" ht="15.75" x14ac:dyDescent="0.25">
      <c r="A26" s="28" t="s">
        <v>79</v>
      </c>
      <c r="B26" s="80">
        <v>93.408530591040758</v>
      </c>
      <c r="C26" s="80">
        <v>93.280059729832928</v>
      </c>
      <c r="D26" s="80"/>
      <c r="E26" s="80">
        <f t="shared" si="1"/>
        <v>-0.13753654017992778</v>
      </c>
      <c r="F26" s="80"/>
      <c r="G26" s="80">
        <v>2.7966789927298037</v>
      </c>
      <c r="H26" s="80">
        <v>2.7928325372032639</v>
      </c>
      <c r="I26" s="80"/>
      <c r="J26" s="80">
        <f t="shared" si="2"/>
        <v>-3.8464555265398381E-3</v>
      </c>
    </row>
    <row r="27" spans="1:103" s="50" customFormat="1" ht="15.75" x14ac:dyDescent="0.25">
      <c r="A27" s="51" t="s">
        <v>80</v>
      </c>
      <c r="B27" s="81">
        <v>94.948036045192779</v>
      </c>
      <c r="C27" s="81">
        <v>94.996438617656338</v>
      </c>
      <c r="D27" s="81"/>
      <c r="E27" s="81">
        <f t="shared" si="1"/>
        <v>5.0977960661047206E-2</v>
      </c>
      <c r="F27" s="81"/>
      <c r="G27" s="81">
        <v>0.49211046646570711</v>
      </c>
      <c r="H27" s="81">
        <v>0.49236133434571089</v>
      </c>
      <c r="I27" s="81"/>
      <c r="J27" s="81">
        <f t="shared" si="2"/>
        <v>2.5086788000378002E-4</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96.008720576921348</v>
      </c>
      <c r="C28" s="80">
        <v>95.824712817851776</v>
      </c>
      <c r="D28" s="80"/>
      <c r="E28" s="80">
        <f t="shared" si="1"/>
        <v>-0.19165733900405879</v>
      </c>
      <c r="F28" s="80"/>
      <c r="G28" s="80">
        <v>2.0724016368457048</v>
      </c>
      <c r="H28" s="80">
        <v>2.06842972701505</v>
      </c>
      <c r="I28" s="80"/>
      <c r="J28" s="80">
        <f t="shared" si="2"/>
        <v>-3.9719098306547629E-3</v>
      </c>
    </row>
    <row r="29" spans="1:103" s="50" customFormat="1" ht="15.75" x14ac:dyDescent="0.25">
      <c r="A29" s="51" t="s">
        <v>158</v>
      </c>
      <c r="B29" s="81">
        <v>73.197343718929019</v>
      </c>
      <c r="C29" s="81">
        <v>73.157803452681975</v>
      </c>
      <c r="D29" s="81"/>
      <c r="E29" s="81">
        <f t="shared" si="1"/>
        <v>-5.401871739891817E-2</v>
      </c>
      <c r="F29" s="81"/>
      <c r="G29" s="81">
        <v>0.23216688941839181</v>
      </c>
      <c r="H29" s="81">
        <v>0.23204147584250304</v>
      </c>
      <c r="I29" s="81"/>
      <c r="J29" s="81">
        <f t="shared" si="2"/>
        <v>-1.25413575888772E-4</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103.25807668878504</v>
      </c>
      <c r="C30" s="80">
        <v>103.27611894590116</v>
      </c>
      <c r="D30" s="80"/>
      <c r="E30" s="80">
        <f t="shared" si="1"/>
        <v>1.7472974216348192E-2</v>
      </c>
      <c r="F30" s="80"/>
      <c r="G30" s="80">
        <v>0.92548519715037825</v>
      </c>
      <c r="H30" s="80">
        <v>0.92564690694025242</v>
      </c>
      <c r="I30" s="80"/>
      <c r="J30" s="80">
        <f t="shared" si="2"/>
        <v>1.6170978987417595E-4</v>
      </c>
    </row>
    <row r="31" spans="1:103" s="50" customFormat="1" ht="15.75" x14ac:dyDescent="0.25">
      <c r="A31" s="51" t="s">
        <v>159</v>
      </c>
      <c r="B31" s="81">
        <v>103.25807668878504</v>
      </c>
      <c r="C31" s="81">
        <v>103.27611894590116</v>
      </c>
      <c r="D31" s="81"/>
      <c r="E31" s="81">
        <f t="shared" si="1"/>
        <v>1.7472974216348192E-2</v>
      </c>
      <c r="F31" s="81"/>
      <c r="G31" s="81">
        <v>0.92548519715037825</v>
      </c>
      <c r="H31" s="81">
        <v>0.92564690694025242</v>
      </c>
      <c r="I31" s="81"/>
      <c r="J31" s="81">
        <f t="shared" si="2"/>
        <v>1.6170978987417595E-4</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111.92254601809422</v>
      </c>
      <c r="C32" s="83">
        <v>112.22162535158793</v>
      </c>
      <c r="D32" s="83"/>
      <c r="E32" s="83">
        <f t="shared" si="1"/>
        <v>0.26721991603493311</v>
      </c>
      <c r="F32" s="83"/>
      <c r="G32" s="83">
        <v>26.067285976236629</v>
      </c>
      <c r="H32" s="83">
        <v>26.136942955934916</v>
      </c>
      <c r="I32" s="83"/>
      <c r="J32" s="83">
        <f t="shared" si="2"/>
        <v>6.9656979698287103E-2</v>
      </c>
    </row>
    <row r="33" spans="1:103" s="50" customFormat="1" ht="15.75" x14ac:dyDescent="0.25">
      <c r="A33" s="54" t="s">
        <v>149</v>
      </c>
      <c r="B33" s="81">
        <v>135.43745071256802</v>
      </c>
      <c r="C33" s="81">
        <v>136.02975567374557</v>
      </c>
      <c r="D33" s="81"/>
      <c r="E33" s="81">
        <f t="shared" si="1"/>
        <v>0.43732731091827848</v>
      </c>
      <c r="F33" s="81"/>
      <c r="G33" s="81">
        <v>15.81963383734778</v>
      </c>
      <c r="H33" s="81">
        <v>15.88881741660577</v>
      </c>
      <c r="I33" s="81"/>
      <c r="J33" s="81">
        <f t="shared" si="2"/>
        <v>6.9183579257989791E-2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135.43745071256802</v>
      </c>
      <c r="C34" s="80">
        <v>136.02975567374557</v>
      </c>
      <c r="D34" s="80"/>
      <c r="E34" s="80">
        <f t="shared" si="1"/>
        <v>0.43732731091827848</v>
      </c>
      <c r="F34" s="80"/>
      <c r="G34" s="80">
        <v>15.81963383734778</v>
      </c>
      <c r="H34" s="80">
        <v>15.88881741660577</v>
      </c>
      <c r="I34" s="80"/>
      <c r="J34" s="80">
        <f t="shared" si="2"/>
        <v>6.9183579257989791E-2</v>
      </c>
    </row>
    <row r="35" spans="1:103" s="50" customFormat="1" ht="15.75" x14ac:dyDescent="0.25">
      <c r="A35" s="54" t="s">
        <v>148</v>
      </c>
      <c r="B35" s="81">
        <v>108.71610784466505</v>
      </c>
      <c r="C35" s="81">
        <v>108.73132823675854</v>
      </c>
      <c r="D35" s="81"/>
      <c r="E35" s="81">
        <f t="shared" si="1"/>
        <v>1.4000126011914915E-2</v>
      </c>
      <c r="F35" s="81"/>
      <c r="G35" s="81">
        <v>3.3814012808880096</v>
      </c>
      <c r="H35" s="81">
        <v>3.381874681328302</v>
      </c>
      <c r="I35" s="81"/>
      <c r="J35" s="81">
        <f t="shared" si="2"/>
        <v>4.7340044029242634E-4</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103.67821318481546</v>
      </c>
      <c r="C36" s="80">
        <v>103.69718032410815</v>
      </c>
      <c r="D36" s="80"/>
      <c r="E36" s="80">
        <f t="shared" si="1"/>
        <v>1.8294238210758706E-2</v>
      </c>
      <c r="F36" s="80"/>
      <c r="G36" s="80">
        <v>2.587702394812796</v>
      </c>
      <c r="H36" s="80">
        <v>2.5881757952530879</v>
      </c>
      <c r="I36" s="80"/>
      <c r="J36" s="80">
        <f t="shared" si="2"/>
        <v>4.7340044029198225E-4</v>
      </c>
    </row>
    <row r="37" spans="1:103" s="50" customFormat="1" ht="15.75" x14ac:dyDescent="0.25">
      <c r="A37" s="51" t="s">
        <v>162</v>
      </c>
      <c r="B37" s="81">
        <v>129.18152170154752</v>
      </c>
      <c r="C37" s="81">
        <v>129.18152170154752</v>
      </c>
      <c r="D37" s="81"/>
      <c r="E37" s="81">
        <f t="shared" si="1"/>
        <v>0</v>
      </c>
      <c r="F37" s="81"/>
      <c r="G37" s="81">
        <v>0.79369888607521399</v>
      </c>
      <c r="H37" s="81">
        <v>0.79369888607521388</v>
      </c>
      <c r="I37" s="81"/>
      <c r="J37" s="81">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1.6149744798120504</v>
      </c>
      <c r="H38" s="80">
        <v>1.6149744798120502</v>
      </c>
      <c r="I38" s="80"/>
      <c r="J38" s="80">
        <f t="shared" si="2"/>
        <v>0</v>
      </c>
    </row>
    <row r="39" spans="1:103" s="50" customFormat="1" ht="15.75" x14ac:dyDescent="0.25">
      <c r="A39" s="51" t="s">
        <v>84</v>
      </c>
      <c r="B39" s="81">
        <v>100</v>
      </c>
      <c r="C39" s="81">
        <v>100</v>
      </c>
      <c r="D39" s="81"/>
      <c r="E39" s="81">
        <f t="shared" si="1"/>
        <v>0</v>
      </c>
      <c r="F39" s="81"/>
      <c r="G39" s="81">
        <v>1.3959538897111055</v>
      </c>
      <c r="H39" s="81">
        <v>1.3959538897111052</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0.21902059010094485</v>
      </c>
      <c r="H40" s="80">
        <v>0.2190205901009448</v>
      </c>
      <c r="I40" s="80"/>
      <c r="J40" s="80">
        <f t="shared" si="2"/>
        <v>0</v>
      </c>
    </row>
    <row r="41" spans="1:103" s="50" customFormat="1" ht="15.75" x14ac:dyDescent="0.25">
      <c r="A41" s="54" t="s">
        <v>146</v>
      </c>
      <c r="B41" s="81">
        <v>75.902813768821247</v>
      </c>
      <c r="C41" s="81">
        <v>75.902813768821247</v>
      </c>
      <c r="D41" s="81"/>
      <c r="E41" s="81">
        <f t="shared" si="1"/>
        <v>0</v>
      </c>
      <c r="F41" s="81"/>
      <c r="G41" s="81">
        <v>5.2512763781887966</v>
      </c>
      <c r="H41" s="81">
        <v>5.2512763781887957</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2.6276990814307344</v>
      </c>
      <c r="H42" s="80">
        <v>2.6276990814307344</v>
      </c>
      <c r="I42" s="80"/>
      <c r="J42" s="80">
        <f t="shared" si="2"/>
        <v>0</v>
      </c>
    </row>
    <row r="43" spans="1:103" s="50" customFormat="1" ht="15.75" x14ac:dyDescent="0.25">
      <c r="A43" s="51" t="s">
        <v>88</v>
      </c>
      <c r="B43" s="81">
        <v>97.730952021833033</v>
      </c>
      <c r="C43" s="81">
        <v>97.730952021833033</v>
      </c>
      <c r="D43" s="81"/>
      <c r="E43" s="81">
        <f t="shared" si="1"/>
        <v>0</v>
      </c>
      <c r="F43" s="81"/>
      <c r="G43" s="81">
        <v>1.7075552927117357</v>
      </c>
      <c r="H43" s="81">
        <v>1.7075552927117357</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0.91602200404632705</v>
      </c>
      <c r="H44" s="80">
        <v>0.91602200404632694</v>
      </c>
      <c r="I44" s="80"/>
      <c r="J44" s="80">
        <f t="shared" si="2"/>
        <v>0</v>
      </c>
    </row>
    <row r="45" spans="1:103" s="50" customFormat="1" ht="15.75" x14ac:dyDescent="0.25">
      <c r="A45" s="48" t="s">
        <v>250</v>
      </c>
      <c r="B45" s="82">
        <v>96.725251955432171</v>
      </c>
      <c r="C45" s="82">
        <v>96.716550333263925</v>
      </c>
      <c r="D45" s="82"/>
      <c r="E45" s="82">
        <f t="shared" si="1"/>
        <v>-8.9962258999931599E-3</v>
      </c>
      <c r="F45" s="82"/>
      <c r="G45" s="82">
        <v>8.4287980073484938</v>
      </c>
      <c r="H45" s="82">
        <v>8.428039733639098</v>
      </c>
      <c r="I45" s="82"/>
      <c r="J45" s="82">
        <f t="shared" si="2"/>
        <v>-7.5827370939585137E-4</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99.751239924555378</v>
      </c>
      <c r="C46" s="80">
        <v>99.751239924555378</v>
      </c>
      <c r="D46" s="80"/>
      <c r="E46" s="80">
        <f t="shared" si="1"/>
        <v>0</v>
      </c>
      <c r="F46" s="80"/>
      <c r="G46" s="80">
        <v>2.0642836079038136</v>
      </c>
      <c r="H46" s="80">
        <v>2.0642836079038136</v>
      </c>
      <c r="I46" s="80"/>
      <c r="J46" s="80">
        <f t="shared" si="2"/>
        <v>0</v>
      </c>
    </row>
    <row r="47" spans="1:103" s="50" customFormat="1" ht="15.75" x14ac:dyDescent="0.25">
      <c r="A47" s="51" t="s">
        <v>163</v>
      </c>
      <c r="B47" s="81">
        <v>99.751239924555378</v>
      </c>
      <c r="C47" s="81">
        <v>99.751239924555378</v>
      </c>
      <c r="D47" s="81"/>
      <c r="E47" s="81">
        <f t="shared" si="1"/>
        <v>0</v>
      </c>
      <c r="F47" s="81"/>
      <c r="G47" s="81">
        <v>2.0642836079038136</v>
      </c>
      <c r="H47" s="81">
        <v>2.0642836079038136</v>
      </c>
      <c r="I47" s="81"/>
      <c r="J47" s="81">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89.29908472529749</v>
      </c>
      <c r="C48" s="80">
        <v>89.29908472529749</v>
      </c>
      <c r="D48" s="80"/>
      <c r="E48" s="80">
        <f t="shared" si="1"/>
        <v>0</v>
      </c>
      <c r="F48" s="80"/>
      <c r="G48" s="80">
        <v>0.27915391776153403</v>
      </c>
      <c r="H48" s="80">
        <v>0.27915391776153398</v>
      </c>
      <c r="I48" s="80"/>
      <c r="J48" s="80">
        <f t="shared" si="2"/>
        <v>0</v>
      </c>
    </row>
    <row r="49" spans="1:103" s="50" customFormat="1" ht="15.75" x14ac:dyDescent="0.25">
      <c r="A49" s="51" t="s">
        <v>93</v>
      </c>
      <c r="B49" s="81">
        <v>89.29908472529749</v>
      </c>
      <c r="C49" s="81">
        <v>89.29908472529749</v>
      </c>
      <c r="D49" s="81"/>
      <c r="E49" s="81">
        <f t="shared" si="1"/>
        <v>0</v>
      </c>
      <c r="F49" s="81"/>
      <c r="G49" s="81">
        <v>0.27915391776153403</v>
      </c>
      <c r="H49" s="81">
        <v>0.27915391776153398</v>
      </c>
      <c r="I49" s="81"/>
      <c r="J49" s="81">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84.34362547435741</v>
      </c>
      <c r="C50" s="80">
        <v>84.034466964459398</v>
      </c>
      <c r="D50" s="80"/>
      <c r="E50" s="80">
        <f t="shared" si="1"/>
        <v>-0.36654638469626466</v>
      </c>
      <c r="F50" s="80"/>
      <c r="G50" s="80">
        <v>2.0773437056730555</v>
      </c>
      <c r="H50" s="80">
        <v>2.0697292774221951</v>
      </c>
      <c r="I50" s="80"/>
      <c r="J50" s="80">
        <f t="shared" si="2"/>
        <v>-7.6144282508603389E-3</v>
      </c>
    </row>
    <row r="51" spans="1:103" s="50" customFormat="1" ht="15.75" x14ac:dyDescent="0.25">
      <c r="A51" s="51" t="s">
        <v>164</v>
      </c>
      <c r="B51" s="81">
        <v>83.759649892231678</v>
      </c>
      <c r="C51" s="81">
        <v>83.615636765466704</v>
      </c>
      <c r="D51" s="81"/>
      <c r="E51" s="81">
        <f t="shared" si="1"/>
        <v>-0.17193616132621381</v>
      </c>
      <c r="F51" s="81"/>
      <c r="G51" s="81">
        <v>1.8585852593101668</v>
      </c>
      <c r="H51" s="81">
        <v>1.8553896791603339</v>
      </c>
      <c r="I51" s="81"/>
      <c r="J51" s="81">
        <f t="shared" si="2"/>
        <v>-3.1955801498328995E-3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89.654286108510306</v>
      </c>
      <c r="C52" s="80">
        <v>87.843299248316782</v>
      </c>
      <c r="D52" s="80"/>
      <c r="E52" s="80">
        <f t="shared" si="1"/>
        <v>-2.0199668513356417</v>
      </c>
      <c r="F52" s="80"/>
      <c r="G52" s="80">
        <v>0.21875844636288858</v>
      </c>
      <c r="H52" s="80">
        <v>0.21433959826186136</v>
      </c>
      <c r="I52" s="80"/>
      <c r="J52" s="80">
        <f t="shared" si="2"/>
        <v>-4.4188481010272174E-3</v>
      </c>
    </row>
    <row r="53" spans="1:103" s="50" customFormat="1" ht="15.75" x14ac:dyDescent="0.25">
      <c r="A53" s="54" t="s">
        <v>144</v>
      </c>
      <c r="B53" s="81">
        <v>92.171059003424617</v>
      </c>
      <c r="C53" s="81">
        <v>92.171059003424617</v>
      </c>
      <c r="D53" s="81"/>
      <c r="E53" s="81">
        <f t="shared" si="1"/>
        <v>0</v>
      </c>
      <c r="F53" s="81"/>
      <c r="G53" s="81">
        <v>0.81782704050723931</v>
      </c>
      <c r="H53" s="81">
        <v>0.8178270405072392</v>
      </c>
      <c r="I53" s="81"/>
      <c r="J53" s="81">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92.171059003424617</v>
      </c>
      <c r="C54" s="80">
        <v>92.171059003424617</v>
      </c>
      <c r="D54" s="80"/>
      <c r="E54" s="80">
        <f t="shared" si="1"/>
        <v>0</v>
      </c>
      <c r="F54" s="80"/>
      <c r="G54" s="80">
        <v>0.81782704050723931</v>
      </c>
      <c r="H54" s="80">
        <v>0.8178270405072392</v>
      </c>
      <c r="I54" s="80"/>
      <c r="J54" s="80">
        <f t="shared" si="2"/>
        <v>0</v>
      </c>
    </row>
    <row r="55" spans="1:103" s="50" customFormat="1" ht="15.75" x14ac:dyDescent="0.25">
      <c r="A55" s="54" t="s">
        <v>143</v>
      </c>
      <c r="B55" s="81">
        <v>90.196998597221537</v>
      </c>
      <c r="C55" s="81">
        <v>90.562650405958067</v>
      </c>
      <c r="D55" s="81"/>
      <c r="E55" s="81">
        <f t="shared" si="1"/>
        <v>0.40539243480746112</v>
      </c>
      <c r="F55" s="81"/>
      <c r="G55" s="81">
        <v>0.50025794173667837</v>
      </c>
      <c r="H55" s="81">
        <v>0.50228594958700234</v>
      </c>
      <c r="I55" s="81"/>
      <c r="J55" s="81">
        <f t="shared" si="2"/>
        <v>2.0280078503239762E-3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90.196998597221537</v>
      </c>
      <c r="C56" s="80">
        <v>90.562650405958067</v>
      </c>
      <c r="D56" s="80"/>
      <c r="E56" s="80">
        <f t="shared" si="1"/>
        <v>0.40539243480746112</v>
      </c>
      <c r="F56" s="80"/>
      <c r="G56" s="80">
        <v>0.50025794173667837</v>
      </c>
      <c r="H56" s="80">
        <v>0.50228594958700234</v>
      </c>
      <c r="I56" s="80"/>
      <c r="J56" s="80">
        <f t="shared" si="2"/>
        <v>2.0280078503239762E-3</v>
      </c>
    </row>
    <row r="57" spans="1:103" s="50" customFormat="1" ht="15.75" x14ac:dyDescent="0.25">
      <c r="A57" s="54" t="s">
        <v>142</v>
      </c>
      <c r="B57" s="81">
        <v>110.82200499923997</v>
      </c>
      <c r="C57" s="81">
        <v>111.020918926345</v>
      </c>
      <c r="D57" s="81"/>
      <c r="E57" s="81">
        <f t="shared" si="1"/>
        <v>0.17948955814903744</v>
      </c>
      <c r="F57" s="81"/>
      <c r="G57" s="81">
        <v>2.6899317937661729</v>
      </c>
      <c r="H57" s="81">
        <v>2.6947599404573137</v>
      </c>
      <c r="I57" s="81"/>
      <c r="J57" s="81">
        <f t="shared" si="2"/>
        <v>4.8281466911408444E-3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97.965080787634562</v>
      </c>
      <c r="C58" s="80">
        <v>98.245657547354156</v>
      </c>
      <c r="D58" s="80"/>
      <c r="E58" s="80">
        <f t="shared" si="1"/>
        <v>0.28640486739128779</v>
      </c>
      <c r="F58" s="80"/>
      <c r="G58" s="80">
        <v>1.6857767590048482</v>
      </c>
      <c r="H58" s="80">
        <v>1.6906049056959893</v>
      </c>
      <c r="I58" s="80"/>
      <c r="J58" s="80">
        <f t="shared" si="2"/>
        <v>4.8281466911410664E-3</v>
      </c>
    </row>
    <row r="59" spans="1:103" s="50" customFormat="1" ht="15.75" x14ac:dyDescent="0.25">
      <c r="A59" s="51" t="s">
        <v>167</v>
      </c>
      <c r="B59" s="81">
        <v>142.13883792729376</v>
      </c>
      <c r="C59" s="81">
        <v>142.13883792729376</v>
      </c>
      <c r="D59" s="81"/>
      <c r="E59" s="81">
        <f t="shared" si="1"/>
        <v>0</v>
      </c>
      <c r="F59" s="81"/>
      <c r="G59" s="81">
        <v>1.0041550347613244</v>
      </c>
      <c r="H59" s="81">
        <v>1.0041550347613242</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128.83489574466313</v>
      </c>
      <c r="C60" s="83">
        <v>129.00588213606633</v>
      </c>
      <c r="D60" s="83"/>
      <c r="E60" s="83">
        <f t="shared" si="1"/>
        <v>0.13271745237570798</v>
      </c>
      <c r="F60" s="83"/>
      <c r="G60" s="83">
        <v>6.9825017893407413</v>
      </c>
      <c r="H60" s="83">
        <v>6.9917687878276427</v>
      </c>
      <c r="I60" s="83"/>
      <c r="J60" s="83">
        <f t="shared" si="2"/>
        <v>9.2669984869013788E-3</v>
      </c>
    </row>
    <row r="61" spans="1:103" s="50" customFormat="1" ht="15.75" x14ac:dyDescent="0.25">
      <c r="A61" s="54" t="s">
        <v>141</v>
      </c>
      <c r="B61" s="81">
        <v>103.97066521851897</v>
      </c>
      <c r="C61" s="81">
        <v>104.26068345295073</v>
      </c>
      <c r="D61" s="81"/>
      <c r="E61" s="81">
        <f t="shared" si="1"/>
        <v>0.27894236688994489</v>
      </c>
      <c r="F61" s="81"/>
      <c r="G61" s="81">
        <v>3.3221910999832645</v>
      </c>
      <c r="H61" s="81">
        <v>3.3314580984701649</v>
      </c>
      <c r="I61" s="81"/>
      <c r="J61" s="81">
        <f t="shared" si="2"/>
        <v>9.2669984869004907E-3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107.39852289154166</v>
      </c>
      <c r="C62" s="80">
        <v>107.78010229105708</v>
      </c>
      <c r="D62" s="80"/>
      <c r="E62" s="80">
        <f t="shared" si="1"/>
        <v>0.3552929679496275</v>
      </c>
      <c r="F62" s="80"/>
      <c r="G62" s="80">
        <v>2.6082696036400628</v>
      </c>
      <c r="H62" s="80">
        <v>2.6175366021269633</v>
      </c>
      <c r="I62" s="80"/>
      <c r="J62" s="80">
        <f t="shared" si="2"/>
        <v>9.2669984869004907E-3</v>
      </c>
    </row>
    <row r="63" spans="1:103" s="50" customFormat="1" ht="15.75" x14ac:dyDescent="0.25">
      <c r="A63" s="51" t="s">
        <v>168</v>
      </c>
      <c r="B63" s="81">
        <v>93.112991779073511</v>
      </c>
      <c r="C63" s="81">
        <v>93.112991779073511</v>
      </c>
      <c r="D63" s="81"/>
      <c r="E63" s="81">
        <f t="shared" si="1"/>
        <v>0</v>
      </c>
      <c r="F63" s="81"/>
      <c r="G63" s="81">
        <v>0.71392149634320146</v>
      </c>
      <c r="H63" s="81">
        <v>0.71392149634320134</v>
      </c>
      <c r="I63" s="81"/>
      <c r="J63" s="81">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164.55176733559358</v>
      </c>
      <c r="C64" s="80">
        <v>164.55176733559358</v>
      </c>
      <c r="D64" s="80"/>
      <c r="E64" s="80">
        <f t="shared" si="1"/>
        <v>0</v>
      </c>
      <c r="F64" s="80"/>
      <c r="G64" s="80">
        <v>3.6603106893574777</v>
      </c>
      <c r="H64" s="80">
        <v>3.6603106893574777</v>
      </c>
      <c r="I64" s="80"/>
      <c r="J64" s="80">
        <f t="shared" si="2"/>
        <v>0</v>
      </c>
    </row>
    <row r="65" spans="1:103" s="50" customFormat="1" ht="15.75" x14ac:dyDescent="0.25">
      <c r="A65" s="51" t="s">
        <v>19</v>
      </c>
      <c r="B65" s="81">
        <v>170.57949283205164</v>
      </c>
      <c r="C65" s="81">
        <v>170.57949283205164</v>
      </c>
      <c r="D65" s="81"/>
      <c r="E65" s="81">
        <f t="shared" si="1"/>
        <v>0</v>
      </c>
      <c r="F65" s="81"/>
      <c r="G65" s="81">
        <v>2.9887642592880894</v>
      </c>
      <c r="H65" s="81">
        <v>2.988764259288089</v>
      </c>
      <c r="I65" s="81"/>
      <c r="J65" s="81">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0.13145896731632162</v>
      </c>
      <c r="H66" s="80">
        <v>0.13145896731632162</v>
      </c>
      <c r="I66" s="80"/>
      <c r="J66" s="80">
        <f t="shared" si="2"/>
        <v>0</v>
      </c>
    </row>
    <row r="67" spans="1:103" s="50" customFormat="1" ht="15.75" x14ac:dyDescent="0.25">
      <c r="A67" s="51" t="s">
        <v>108</v>
      </c>
      <c r="B67" s="81">
        <v>134.32641403191377</v>
      </c>
      <c r="C67" s="81">
        <v>134.32641403191377</v>
      </c>
      <c r="D67" s="81"/>
      <c r="E67" s="81">
        <f t="shared" si="1"/>
        <v>0</v>
      </c>
      <c r="F67" s="81"/>
      <c r="G67" s="81">
        <v>0.54008746275306718</v>
      </c>
      <c r="H67" s="81">
        <v>0.54008746275306718</v>
      </c>
      <c r="I67" s="81"/>
      <c r="J67" s="81">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104.32087829575165</v>
      </c>
      <c r="C68" s="83">
        <v>104.00773906537277</v>
      </c>
      <c r="D68" s="83"/>
      <c r="E68" s="83">
        <f t="shared" si="1"/>
        <v>-0.30016928106292307</v>
      </c>
      <c r="F68" s="83"/>
      <c r="G68" s="83">
        <v>5.6728361491891102</v>
      </c>
      <c r="H68" s="83">
        <v>5.6558080377042126</v>
      </c>
      <c r="I68" s="83"/>
      <c r="J68" s="83">
        <f t="shared" si="2"/>
        <v>-1.7028111484897579E-2</v>
      </c>
    </row>
    <row r="69" spans="1:103" s="50" customFormat="1" ht="15.75" x14ac:dyDescent="0.25">
      <c r="A69" s="54" t="s">
        <v>150</v>
      </c>
      <c r="B69" s="81">
        <v>97.888944531669623</v>
      </c>
      <c r="C69" s="81">
        <v>97.227585786362255</v>
      </c>
      <c r="D69" s="81"/>
      <c r="E69" s="81">
        <f t="shared" si="1"/>
        <v>-0.67562148971113123</v>
      </c>
      <c r="F69" s="81"/>
      <c r="G69" s="81">
        <v>2.5203626208186614</v>
      </c>
      <c r="H69" s="81">
        <v>2.5033345093337638</v>
      </c>
      <c r="I69" s="81"/>
      <c r="J69" s="81">
        <f t="shared" si="2"/>
        <v>-1.7028111484897579E-2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102.36470770277148</v>
      </c>
      <c r="C70" s="80">
        <v>102.36470770277148</v>
      </c>
      <c r="D70" s="80"/>
      <c r="E70" s="80">
        <f t="shared" si="1"/>
        <v>0</v>
      </c>
      <c r="F70" s="80"/>
      <c r="G70" s="80">
        <v>1.7735638245900227</v>
      </c>
      <c r="H70" s="80">
        <v>1.7735638245900223</v>
      </c>
      <c r="I70" s="80"/>
      <c r="J70" s="80">
        <f t="shared" si="2"/>
        <v>0</v>
      </c>
    </row>
    <row r="71" spans="1:103" s="50" customFormat="1" ht="15.75" x14ac:dyDescent="0.25">
      <c r="A71" s="51" t="s">
        <v>169</v>
      </c>
      <c r="B71" s="81">
        <v>69.551117823886671</v>
      </c>
      <c r="C71" s="81">
        <v>66.254233113705808</v>
      </c>
      <c r="D71" s="81"/>
      <c r="E71" s="81">
        <f t="shared" ref="E71:E115" si="3">((C71/B71-1)*100)</f>
        <v>-4.7402325272888346</v>
      </c>
      <c r="F71" s="81"/>
      <c r="G71" s="81">
        <v>0.35922523603787609</v>
      </c>
      <c r="H71" s="81">
        <v>0.34219712455297857</v>
      </c>
      <c r="I71" s="81"/>
      <c r="J71" s="81">
        <f t="shared" si="2"/>
        <v>-1.7028111484897523E-2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0.38757356019076278</v>
      </c>
      <c r="H72" s="80">
        <v>0.38757356019076278</v>
      </c>
      <c r="I72" s="80"/>
      <c r="J72" s="80">
        <f t="shared" ref="J72:J115" si="4">H72-G72</f>
        <v>0</v>
      </c>
    </row>
    <row r="73" spans="1:103" s="50" customFormat="1" ht="15.75" x14ac:dyDescent="0.25">
      <c r="A73" s="54" t="s">
        <v>111</v>
      </c>
      <c r="B73" s="81">
        <v>110.10484703497067</v>
      </c>
      <c r="C73" s="81">
        <v>110.10484703497067</v>
      </c>
      <c r="D73" s="81"/>
      <c r="E73" s="81">
        <f t="shared" si="3"/>
        <v>0</v>
      </c>
      <c r="F73" s="81"/>
      <c r="G73" s="81">
        <v>3.1524735283704484</v>
      </c>
      <c r="H73" s="81">
        <v>3.1524735283704479</v>
      </c>
      <c r="I73" s="81"/>
      <c r="J73" s="81">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1.0942109741215604</v>
      </c>
      <c r="H74" s="80">
        <v>1.0942109741215604</v>
      </c>
      <c r="I74" s="80"/>
      <c r="J74" s="80">
        <f t="shared" si="4"/>
        <v>0</v>
      </c>
    </row>
    <row r="75" spans="1:103" s="50" customFormat="1" ht="15.75" x14ac:dyDescent="0.25">
      <c r="A75" s="51" t="s">
        <v>172</v>
      </c>
      <c r="B75" s="81">
        <v>96.264980533086117</v>
      </c>
      <c r="C75" s="81">
        <v>96.264980533086117</v>
      </c>
      <c r="D75" s="81"/>
      <c r="E75" s="81">
        <f t="shared" si="3"/>
        <v>0</v>
      </c>
      <c r="F75" s="81"/>
      <c r="G75" s="81">
        <v>0.3953011364548189</v>
      </c>
      <c r="H75" s="81">
        <v>0.3953011364548189</v>
      </c>
      <c r="I75" s="81"/>
      <c r="J75" s="81">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1.6629614177940684</v>
      </c>
      <c r="H76" s="80">
        <v>1.6629614177940681</v>
      </c>
      <c r="I76" s="80"/>
      <c r="J76" s="80">
        <f t="shared" si="4"/>
        <v>0</v>
      </c>
    </row>
    <row r="77" spans="1:103" s="50" customFormat="1" ht="15.75" x14ac:dyDescent="0.25">
      <c r="A77" s="48" t="s">
        <v>4</v>
      </c>
      <c r="B77" s="82">
        <v>100.73799601195277</v>
      </c>
      <c r="C77" s="82">
        <v>100.08619431354725</v>
      </c>
      <c r="D77" s="82"/>
      <c r="E77" s="82">
        <f t="shared" si="3"/>
        <v>-0.64702666740380499</v>
      </c>
      <c r="F77" s="82"/>
      <c r="G77" s="82">
        <v>4.7860931461750145</v>
      </c>
      <c r="H77" s="82">
        <v>4.7551258471924758</v>
      </c>
      <c r="I77" s="82"/>
      <c r="J77" s="82">
        <f t="shared" si="4"/>
        <v>-3.0967298982538694E-2</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83.478840241196096</v>
      </c>
      <c r="C78" s="80">
        <v>80.807852587054811</v>
      </c>
      <c r="D78" s="80"/>
      <c r="E78" s="80">
        <f t="shared" si="3"/>
        <v>-3.1995984208980088</v>
      </c>
      <c r="F78" s="80"/>
      <c r="G78" s="80">
        <v>0.96784955200242939</v>
      </c>
      <c r="H78" s="80">
        <v>0.93688225301989103</v>
      </c>
      <c r="I78" s="80"/>
      <c r="J78" s="80">
        <f t="shared" si="4"/>
        <v>-3.096729898253836E-2</v>
      </c>
    </row>
    <row r="79" spans="1:103" s="50" customFormat="1" ht="15.75" x14ac:dyDescent="0.25">
      <c r="A79" s="51" t="s">
        <v>174</v>
      </c>
      <c r="B79" s="81">
        <v>83.478840241196096</v>
      </c>
      <c r="C79" s="81">
        <v>80.807852587054811</v>
      </c>
      <c r="D79" s="81"/>
      <c r="E79" s="81">
        <f t="shared" si="3"/>
        <v>-3.1995984208980088</v>
      </c>
      <c r="F79" s="81"/>
      <c r="G79" s="81">
        <v>0.96784955200242939</v>
      </c>
      <c r="H79" s="81">
        <v>0.93688225301989103</v>
      </c>
      <c r="I79" s="81"/>
      <c r="J79" s="81">
        <f t="shared" si="4"/>
        <v>-3.096729898253836E-2</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3.8182435941725861</v>
      </c>
      <c r="H80" s="80">
        <v>3.8182435941725852</v>
      </c>
      <c r="I80" s="80"/>
      <c r="J80" s="80">
        <f t="shared" si="4"/>
        <v>0</v>
      </c>
    </row>
    <row r="81" spans="1:103" s="50" customFormat="1" ht="15.75" x14ac:dyDescent="0.25">
      <c r="A81" s="51" t="s">
        <v>175</v>
      </c>
      <c r="B81" s="81">
        <v>106.30932390895443</v>
      </c>
      <c r="C81" s="81">
        <v>106.30932390895443</v>
      </c>
      <c r="D81" s="81"/>
      <c r="E81" s="81">
        <f t="shared" si="3"/>
        <v>0</v>
      </c>
      <c r="F81" s="81"/>
      <c r="G81" s="81">
        <v>3.8182435941725861</v>
      </c>
      <c r="H81" s="81">
        <v>3.8182435941725852</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96.55495432689905</v>
      </c>
      <c r="C82" s="83">
        <v>96.559201698012487</v>
      </c>
      <c r="D82" s="83"/>
      <c r="E82" s="83">
        <f t="shared" si="3"/>
        <v>4.3989157708645976E-3</v>
      </c>
      <c r="F82" s="83"/>
      <c r="G82" s="83">
        <v>4.9273918538723338</v>
      </c>
      <c r="H82" s="83">
        <v>4.9276086056896862</v>
      </c>
      <c r="I82" s="83"/>
      <c r="J82" s="83">
        <f t="shared" si="4"/>
        <v>2.1675181735236748E-4</v>
      </c>
    </row>
    <row r="83" spans="1:103" s="50" customFormat="1" ht="15.75" x14ac:dyDescent="0.25">
      <c r="A83" s="54" t="s">
        <v>138</v>
      </c>
      <c r="B83" s="81">
        <v>85.206718663071939</v>
      </c>
      <c r="C83" s="81">
        <v>85.206718663071939</v>
      </c>
      <c r="D83" s="81"/>
      <c r="E83" s="81">
        <f t="shared" si="3"/>
        <v>0</v>
      </c>
      <c r="F83" s="81"/>
      <c r="G83" s="81">
        <v>2.3102760783773908</v>
      </c>
      <c r="H83" s="81">
        <v>2.3102760783773908</v>
      </c>
      <c r="I83" s="81"/>
      <c r="J83" s="81">
        <f t="shared" si="4"/>
        <v>0</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62.910702791377297</v>
      </c>
      <c r="C84" s="80">
        <v>62.910702791377297</v>
      </c>
      <c r="D84" s="80"/>
      <c r="E84" s="80">
        <f t="shared" si="3"/>
        <v>0</v>
      </c>
      <c r="F84" s="80"/>
      <c r="G84" s="80">
        <v>0.70539899096977687</v>
      </c>
      <c r="H84" s="80">
        <v>0.70539899096977687</v>
      </c>
      <c r="I84" s="80"/>
      <c r="J84" s="80">
        <f t="shared" si="4"/>
        <v>0</v>
      </c>
    </row>
    <row r="85" spans="1:103" s="50" customFormat="1" ht="15.75" x14ac:dyDescent="0.25">
      <c r="A85" s="51" t="s">
        <v>177</v>
      </c>
      <c r="B85" s="81">
        <v>93.019379760728725</v>
      </c>
      <c r="C85" s="81">
        <v>93.019379760728725</v>
      </c>
      <c r="D85" s="81"/>
      <c r="E85" s="81">
        <f t="shared" si="3"/>
        <v>0</v>
      </c>
      <c r="F85" s="81"/>
      <c r="G85" s="81">
        <v>0.13993590130245312</v>
      </c>
      <c r="H85" s="81">
        <v>0.13993590130245312</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99.512809075157648</v>
      </c>
      <c r="C86" s="80">
        <v>99.512809075157648</v>
      </c>
      <c r="D86" s="80"/>
      <c r="E86" s="80">
        <f t="shared" si="3"/>
        <v>0</v>
      </c>
      <c r="F86" s="80"/>
      <c r="G86" s="80">
        <v>1.3558025249196899</v>
      </c>
      <c r="H86" s="80">
        <v>1.3558025249196899</v>
      </c>
      <c r="I86" s="80"/>
      <c r="J86" s="80">
        <f t="shared" si="4"/>
        <v>0</v>
      </c>
    </row>
    <row r="87" spans="1:103" s="50" customFormat="1" ht="15.75" x14ac:dyDescent="0.25">
      <c r="A87" s="51" t="s">
        <v>178</v>
      </c>
      <c r="B87" s="81">
        <v>141.31638512047454</v>
      </c>
      <c r="C87" s="81">
        <v>141.31638512047454</v>
      </c>
      <c r="D87" s="81"/>
      <c r="E87" s="81">
        <f t="shared" si="3"/>
        <v>0</v>
      </c>
      <c r="F87" s="81"/>
      <c r="G87" s="81">
        <v>0.1091386611854705</v>
      </c>
      <c r="H87" s="81">
        <v>0.10913866118547048</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109.73481864623868</v>
      </c>
      <c r="C88" s="80">
        <v>109.73481864623868</v>
      </c>
      <c r="D88" s="80"/>
      <c r="E88" s="80">
        <f t="shared" si="3"/>
        <v>0</v>
      </c>
      <c r="F88" s="80"/>
      <c r="G88" s="80">
        <v>0.74808047873440142</v>
      </c>
      <c r="H88" s="80">
        <v>0.74808047873440142</v>
      </c>
      <c r="I88" s="80"/>
      <c r="J88" s="80">
        <f t="shared" si="4"/>
        <v>0</v>
      </c>
    </row>
    <row r="89" spans="1:103" s="50" customFormat="1" ht="15.75" x14ac:dyDescent="0.25">
      <c r="A89" s="51" t="s">
        <v>179</v>
      </c>
      <c r="B89" s="81">
        <v>109.73481864623868</v>
      </c>
      <c r="C89" s="81">
        <v>109.73481864623868</v>
      </c>
      <c r="D89" s="81"/>
      <c r="E89" s="81">
        <f t="shared" si="3"/>
        <v>0</v>
      </c>
      <c r="F89" s="81"/>
      <c r="G89" s="81">
        <v>0.74808047873440142</v>
      </c>
      <c r="H89" s="81">
        <v>0.74808047873440142</v>
      </c>
      <c r="I89" s="81"/>
      <c r="J89" s="81">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0.99682984485789294</v>
      </c>
      <c r="H90" s="80">
        <v>0.99682984485789283</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0.17244843443115337</v>
      </c>
      <c r="H91" s="81">
        <v>0.17244843443115337</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0.82438141042673974</v>
      </c>
      <c r="H92" s="80">
        <v>0.82438141042673962</v>
      </c>
      <c r="I92" s="80"/>
      <c r="J92" s="80">
        <f t="shared" si="4"/>
        <v>0</v>
      </c>
    </row>
    <row r="93" spans="1:103" s="50" customFormat="1" ht="15.75" x14ac:dyDescent="0.25">
      <c r="A93" s="54" t="s">
        <v>151</v>
      </c>
      <c r="B93" s="81">
        <v>104.91320514601701</v>
      </c>
      <c r="C93" s="81">
        <v>104.93927713149942</v>
      </c>
      <c r="D93" s="81"/>
      <c r="E93" s="81">
        <f t="shared" si="3"/>
        <v>2.4851004643444696E-2</v>
      </c>
      <c r="F93" s="81"/>
      <c r="G93" s="81">
        <v>0.87220545190264831</v>
      </c>
      <c r="H93" s="81">
        <v>0.8724222037200009</v>
      </c>
      <c r="I93" s="81"/>
      <c r="J93" s="81">
        <f t="shared" si="4"/>
        <v>2.1675181735258953E-4</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0.28983745606525213</v>
      </c>
      <c r="H94" s="80">
        <v>0.28983745606525207</v>
      </c>
      <c r="I94" s="80"/>
      <c r="J94" s="80">
        <f t="shared" si="4"/>
        <v>0</v>
      </c>
    </row>
    <row r="95" spans="1:103" s="50" customFormat="1" ht="15.75" x14ac:dyDescent="0.25">
      <c r="A95" s="51" t="s">
        <v>181</v>
      </c>
      <c r="B95" s="81">
        <v>104.13683619164783</v>
      </c>
      <c r="C95" s="81">
        <v>104.17559492952358</v>
      </c>
      <c r="D95" s="81"/>
      <c r="E95" s="81">
        <f t="shared" si="3"/>
        <v>3.7219046874459316E-2</v>
      </c>
      <c r="F95" s="81"/>
      <c r="G95" s="81">
        <v>0.58236799583739629</v>
      </c>
      <c r="H95" s="81">
        <v>0.58258474765474877</v>
      </c>
      <c r="I95" s="81"/>
      <c r="J95" s="81">
        <f t="shared" si="4"/>
        <v>2.167518173524785E-4</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133.15497594268038</v>
      </c>
      <c r="C96" s="83">
        <v>133.15497594268038</v>
      </c>
      <c r="D96" s="83"/>
      <c r="E96" s="83">
        <f t="shared" si="3"/>
        <v>0</v>
      </c>
      <c r="F96" s="83"/>
      <c r="G96" s="83">
        <v>3.3266721720363912</v>
      </c>
      <c r="H96" s="83">
        <v>3.3266721720363912</v>
      </c>
      <c r="I96" s="83"/>
      <c r="J96" s="83">
        <f t="shared" si="4"/>
        <v>0</v>
      </c>
    </row>
    <row r="97" spans="1:103" s="50" customFormat="1" ht="15.75" x14ac:dyDescent="0.25">
      <c r="A97" s="54" t="s">
        <v>135</v>
      </c>
      <c r="B97" s="81">
        <v>140.40183998572448</v>
      </c>
      <c r="C97" s="81">
        <v>140.40183998572448</v>
      </c>
      <c r="D97" s="81"/>
      <c r="E97" s="81">
        <f t="shared" si="3"/>
        <v>0</v>
      </c>
      <c r="F97" s="81"/>
      <c r="G97" s="81">
        <v>0.93726084942762478</v>
      </c>
      <c r="H97" s="81">
        <v>0.93726084942762478</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0.93726084942762478</v>
      </c>
      <c r="H98" s="80">
        <v>0.93726084942762478</v>
      </c>
      <c r="I98" s="80"/>
      <c r="J98" s="80">
        <f t="shared" si="4"/>
        <v>0</v>
      </c>
    </row>
    <row r="99" spans="1:103" s="50" customFormat="1" ht="15.75" x14ac:dyDescent="0.25">
      <c r="A99" s="54" t="s">
        <v>118</v>
      </c>
      <c r="B99" s="81">
        <v>130.57318999262236</v>
      </c>
      <c r="C99" s="81">
        <v>130.57318999262236</v>
      </c>
      <c r="D99" s="81"/>
      <c r="E99" s="81">
        <f t="shared" si="3"/>
        <v>0</v>
      </c>
      <c r="F99" s="81"/>
      <c r="G99" s="81">
        <v>2.2477400092998963</v>
      </c>
      <c r="H99" s="81">
        <v>2.2477400092998963</v>
      </c>
      <c r="I99" s="81"/>
      <c r="J99" s="81">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130.57318999262236</v>
      </c>
      <c r="C100" s="80">
        <v>130.57318999262236</v>
      </c>
      <c r="D100" s="80"/>
      <c r="E100" s="80">
        <f t="shared" si="3"/>
        <v>0</v>
      </c>
      <c r="F100" s="80"/>
      <c r="G100" s="80">
        <v>2.2477400092998963</v>
      </c>
      <c r="H100" s="80">
        <v>2.2477400092998963</v>
      </c>
      <c r="I100" s="80"/>
      <c r="J100" s="80">
        <f t="shared" si="4"/>
        <v>0</v>
      </c>
    </row>
    <row r="101" spans="1:103" s="50" customFormat="1" ht="15.75" x14ac:dyDescent="0.25">
      <c r="A101" s="54" t="s">
        <v>120</v>
      </c>
      <c r="B101" s="81">
        <v>129.55828833898522</v>
      </c>
      <c r="C101" s="81">
        <v>129.55828833898522</v>
      </c>
      <c r="D101" s="81"/>
      <c r="E101" s="81">
        <f t="shared" si="3"/>
        <v>0</v>
      </c>
      <c r="F101" s="81"/>
      <c r="G101" s="81">
        <v>0.14167131330887003</v>
      </c>
      <c r="H101" s="81">
        <v>0.14167131330887001</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0.14167131330887003</v>
      </c>
      <c r="H102" s="80">
        <v>0.14167131330887001</v>
      </c>
      <c r="I102" s="80"/>
      <c r="J102" s="80">
        <f t="shared" si="4"/>
        <v>0</v>
      </c>
    </row>
    <row r="103" spans="1:103" s="50" customFormat="1" ht="15.75" x14ac:dyDescent="0.25">
      <c r="A103" s="48" t="s">
        <v>131</v>
      </c>
      <c r="B103" s="82">
        <v>134.87824900074469</v>
      </c>
      <c r="C103" s="82">
        <v>134.54012681667029</v>
      </c>
      <c r="D103" s="82"/>
      <c r="E103" s="82">
        <f t="shared" si="3"/>
        <v>-0.25068696144812108</v>
      </c>
      <c r="F103" s="82"/>
      <c r="G103" s="82">
        <v>4.0791868484218821</v>
      </c>
      <c r="H103" s="82">
        <v>4.0689608588597821</v>
      </c>
      <c r="I103" s="82"/>
      <c r="J103" s="82">
        <f t="shared" si="4"/>
        <v>-1.0225989562099969E-2</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135.26559941819676</v>
      </c>
      <c r="C104" s="80">
        <v>134.91647427212834</v>
      </c>
      <c r="D104" s="80"/>
      <c r="E104" s="80">
        <f t="shared" si="3"/>
        <v>-0.25810342583041379</v>
      </c>
      <c r="F104" s="80"/>
      <c r="G104" s="80">
        <v>3.9619735883776417</v>
      </c>
      <c r="H104" s="80">
        <v>3.9517475988155422</v>
      </c>
      <c r="I104" s="80"/>
      <c r="J104" s="80">
        <f t="shared" si="4"/>
        <v>-1.0225989562099524E-2</v>
      </c>
    </row>
    <row r="105" spans="1:103" s="50" customFormat="1" ht="15.75" x14ac:dyDescent="0.25">
      <c r="A105" s="51" t="s">
        <v>183</v>
      </c>
      <c r="B105" s="81">
        <v>135.26559941819676</v>
      </c>
      <c r="C105" s="81">
        <v>134.91647427212834</v>
      </c>
      <c r="D105" s="81"/>
      <c r="E105" s="81">
        <f t="shared" si="3"/>
        <v>-0.25810342583041379</v>
      </c>
      <c r="F105" s="81"/>
      <c r="G105" s="81">
        <v>3.9619735883776417</v>
      </c>
      <c r="H105" s="81">
        <v>3.9517475988155422</v>
      </c>
      <c r="I105" s="81"/>
      <c r="J105" s="81">
        <f t="shared" si="4"/>
        <v>-1.0225989562099524E-2</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0.11721326004424018</v>
      </c>
      <c r="H106" s="80">
        <v>0.11721326004424015</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0.11721326004424018</v>
      </c>
      <c r="H107" s="81">
        <v>0.11721326004424015</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97.434349272752797</v>
      </c>
      <c r="C108" s="83">
        <v>97.420550517680653</v>
      </c>
      <c r="D108" s="83"/>
      <c r="E108" s="83">
        <f t="shared" si="3"/>
        <v>-1.4162105227921717E-2</v>
      </c>
      <c r="F108" s="83"/>
      <c r="G108" s="83">
        <v>6.9968297834494741</v>
      </c>
      <c r="H108" s="83">
        <v>6.9958388850529234</v>
      </c>
      <c r="I108" s="83"/>
      <c r="J108" s="83">
        <f t="shared" si="4"/>
        <v>-9.9089839655075451E-4</v>
      </c>
    </row>
    <row r="109" spans="1:103" s="50" customFormat="1" ht="15.75" x14ac:dyDescent="0.25">
      <c r="A109" s="54" t="s">
        <v>125</v>
      </c>
      <c r="B109" s="81">
        <v>98.524013947126747</v>
      </c>
      <c r="C109" s="81">
        <v>98.505118650781881</v>
      </c>
      <c r="D109" s="81"/>
      <c r="E109" s="81">
        <f t="shared" si="3"/>
        <v>-1.9178366357475163E-2</v>
      </c>
      <c r="F109" s="81"/>
      <c r="G109" s="81">
        <v>5.1667507965991755</v>
      </c>
      <c r="H109" s="81">
        <v>5.1657598982026256</v>
      </c>
      <c r="I109" s="81"/>
      <c r="J109" s="81">
        <f>H109-G109</f>
        <v>-9.9089839654986633E-4</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0.14470392788374484</v>
      </c>
      <c r="H110" s="80">
        <v>0.14470392788374484</v>
      </c>
      <c r="I110" s="80"/>
      <c r="J110" s="80">
        <f t="shared" si="4"/>
        <v>0</v>
      </c>
    </row>
    <row r="111" spans="1:103" s="50" customFormat="1" ht="15.75" x14ac:dyDescent="0.25">
      <c r="A111" s="51" t="s">
        <v>185</v>
      </c>
      <c r="B111" s="81">
        <v>97.937422477230953</v>
      </c>
      <c r="C111" s="81">
        <v>97.918098476991233</v>
      </c>
      <c r="D111" s="81"/>
      <c r="E111" s="81">
        <f t="shared" si="3"/>
        <v>-1.9730966724407217E-2</v>
      </c>
      <c r="F111" s="81"/>
      <c r="G111" s="81">
        <v>5.0220468687154307</v>
      </c>
      <c r="H111" s="81">
        <v>5.0210559703188808</v>
      </c>
      <c r="I111" s="81"/>
      <c r="J111" s="81">
        <f t="shared" si="4"/>
        <v>-9.9089839654986633E-4</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76.900802208963526</v>
      </c>
      <c r="C112" s="80">
        <v>76.900802208963526</v>
      </c>
      <c r="D112" s="80"/>
      <c r="E112" s="80">
        <f t="shared" si="3"/>
        <v>0</v>
      </c>
      <c r="F112" s="80"/>
      <c r="G112" s="80">
        <v>0.35983187648172982</v>
      </c>
      <c r="H112" s="80">
        <v>0.35983187648172976</v>
      </c>
      <c r="I112" s="80"/>
      <c r="J112" s="80">
        <f t="shared" si="4"/>
        <v>0</v>
      </c>
    </row>
    <row r="113" spans="1:103" s="50" customFormat="1" ht="15.75" x14ac:dyDescent="0.25">
      <c r="A113" s="51" t="s">
        <v>126</v>
      </c>
      <c r="B113" s="81">
        <v>76.900802208963526</v>
      </c>
      <c r="C113" s="81">
        <v>76.900802208963526</v>
      </c>
      <c r="D113" s="81"/>
      <c r="E113" s="81">
        <f t="shared" si="3"/>
        <v>0</v>
      </c>
      <c r="F113" s="81"/>
      <c r="G113" s="81">
        <v>0.35983187648172982</v>
      </c>
      <c r="H113" s="81">
        <v>0.35983187648172976</v>
      </c>
      <c r="I113" s="81"/>
      <c r="J113" s="81">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100.08487654320986</v>
      </c>
      <c r="C114" s="80">
        <v>100.08487654320986</v>
      </c>
      <c r="D114" s="80"/>
      <c r="E114" s="80">
        <f t="shared" si="3"/>
        <v>0</v>
      </c>
      <c r="F114" s="80"/>
      <c r="G114" s="80">
        <v>1.4702471103685688</v>
      </c>
      <c r="H114" s="80">
        <v>1.4702471103685686</v>
      </c>
      <c r="I114" s="80"/>
      <c r="J114" s="80">
        <f t="shared" si="4"/>
        <v>0</v>
      </c>
    </row>
    <row r="115" spans="1:103" s="50" customFormat="1" ht="15.75" x14ac:dyDescent="0.25">
      <c r="A115" s="51" t="s">
        <v>186</v>
      </c>
      <c r="B115" s="81">
        <v>100.08487654320986</v>
      </c>
      <c r="C115" s="81">
        <v>100.08487654320986</v>
      </c>
      <c r="D115" s="81"/>
      <c r="E115" s="81">
        <f t="shared" si="3"/>
        <v>0</v>
      </c>
      <c r="F115" s="81"/>
      <c r="G115" s="81">
        <v>1.4702471103685688</v>
      </c>
      <c r="H115" s="81">
        <v>1.4702471103685686</v>
      </c>
      <c r="I115" s="81"/>
      <c r="J115" s="81">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88"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E15" sqref="E15"/>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2" t="s">
        <v>56</v>
      </c>
      <c r="B3" s="194" t="s">
        <v>242</v>
      </c>
      <c r="C3" s="194"/>
      <c r="D3" s="90"/>
      <c r="E3" s="187" t="s">
        <v>243</v>
      </c>
      <c r="F3" s="77"/>
      <c r="G3" s="191" t="s">
        <v>244</v>
      </c>
      <c r="H3" s="191"/>
      <c r="I3" s="77"/>
      <c r="J3" s="187" t="s">
        <v>245</v>
      </c>
    </row>
    <row r="4" spans="1:13" ht="36" customHeight="1" x14ac:dyDescent="0.25">
      <c r="A4" s="193"/>
      <c r="B4" s="71">
        <v>43647</v>
      </c>
      <c r="C4" s="100">
        <v>43678</v>
      </c>
      <c r="D4" s="106"/>
      <c r="E4" s="130" t="s">
        <v>262</v>
      </c>
      <c r="F4" s="106"/>
      <c r="G4" s="100">
        <v>43647</v>
      </c>
      <c r="H4" s="100">
        <v>43678</v>
      </c>
      <c r="I4" s="72"/>
      <c r="J4" s="130" t="s">
        <v>263</v>
      </c>
    </row>
    <row r="5" spans="1:13" s="50" customFormat="1" ht="15.75" x14ac:dyDescent="0.25">
      <c r="A5" s="55" t="s">
        <v>241</v>
      </c>
      <c r="B5" s="79">
        <v>113.34192626971191</v>
      </c>
      <c r="C5" s="79">
        <v>114.25614301379466</v>
      </c>
      <c r="D5" s="79"/>
      <c r="E5" s="79">
        <f>((C5/B5-1)*100)</f>
        <v>0.80660067652922329</v>
      </c>
      <c r="F5" s="79"/>
      <c r="G5" s="79">
        <v>113.34192626971191</v>
      </c>
      <c r="H5" s="79">
        <v>114.25614301379466</v>
      </c>
      <c r="I5" s="91"/>
      <c r="J5" s="79">
        <f>((H5-G5))</f>
        <v>0.91421674408275067</v>
      </c>
    </row>
    <row r="6" spans="1:13" ht="8.25" customHeight="1" x14ac:dyDescent="0.25">
      <c r="A6" s="33"/>
      <c r="B6" s="78"/>
      <c r="C6" s="78"/>
      <c r="D6" s="78"/>
      <c r="E6" s="78"/>
      <c r="F6" s="78"/>
      <c r="G6" s="78"/>
      <c r="H6" s="78"/>
      <c r="J6" s="78"/>
    </row>
    <row r="7" spans="1:13" ht="15.75" x14ac:dyDescent="0.25">
      <c r="A7" s="27" t="s">
        <v>127</v>
      </c>
      <c r="B7" s="78">
        <v>104.65100169621206</v>
      </c>
      <c r="C7" s="78">
        <v>107.88634638704033</v>
      </c>
      <c r="D7" s="78"/>
      <c r="E7" s="78">
        <f t="shared" ref="E7:E70" si="0">((C7/B7-1)*100)</f>
        <v>3.0915563524370748</v>
      </c>
      <c r="F7" s="78"/>
      <c r="G7" s="78">
        <v>24.890312092966841</v>
      </c>
      <c r="H7" s="78">
        <v>25.65981011761837</v>
      </c>
      <c r="J7" s="78">
        <f>H7-G7</f>
        <v>0.76949802465152928</v>
      </c>
      <c r="L7" s="1"/>
      <c r="M7" s="1"/>
    </row>
    <row r="8" spans="1:13" s="50" customFormat="1" ht="15.75" x14ac:dyDescent="0.25">
      <c r="A8" s="54" t="s">
        <v>57</v>
      </c>
      <c r="B8" s="81">
        <v>104.48378782608502</v>
      </c>
      <c r="C8" s="81">
        <v>108.04080699508584</v>
      </c>
      <c r="D8" s="81"/>
      <c r="E8" s="81">
        <f t="shared" si="0"/>
        <v>3.4043742507895436</v>
      </c>
      <c r="F8" s="81"/>
      <c r="G8" s="81">
        <v>22.593473258975393</v>
      </c>
      <c r="H8" s="81">
        <v>23.362639644962972</v>
      </c>
      <c r="I8" s="91"/>
      <c r="J8" s="81">
        <f t="shared" ref="J8:J71" si="1">H8-G8</f>
        <v>0.76916638598757814</v>
      </c>
      <c r="L8" s="1"/>
      <c r="M8" s="1"/>
    </row>
    <row r="9" spans="1:13" ht="15.75" x14ac:dyDescent="0.25">
      <c r="A9" s="29" t="s">
        <v>58</v>
      </c>
      <c r="B9" s="80">
        <v>108.16709279656325</v>
      </c>
      <c r="C9" s="80">
        <v>108.23270691804515</v>
      </c>
      <c r="D9" s="80"/>
      <c r="E9" s="80">
        <f t="shared" si="0"/>
        <v>6.0659965785814229E-2</v>
      </c>
      <c r="F9" s="80"/>
      <c r="G9" s="80">
        <v>3.1559411488757343</v>
      </c>
      <c r="H9" s="80">
        <v>3.1578555416968626</v>
      </c>
      <c r="J9" s="80">
        <f t="shared" si="1"/>
        <v>1.9143928211282635E-3</v>
      </c>
      <c r="L9" s="1"/>
      <c r="M9" s="1"/>
    </row>
    <row r="10" spans="1:13" s="50" customFormat="1" ht="15.75" x14ac:dyDescent="0.25">
      <c r="A10" s="51" t="s">
        <v>62</v>
      </c>
      <c r="B10" s="81">
        <v>89.792530455919618</v>
      </c>
      <c r="C10" s="81">
        <v>89.949559942153101</v>
      </c>
      <c r="D10" s="81"/>
      <c r="E10" s="81">
        <f t="shared" si="0"/>
        <v>0.17488034409562925</v>
      </c>
      <c r="F10" s="81"/>
      <c r="G10" s="81">
        <v>1.1626591877869172</v>
      </c>
      <c r="H10" s="81">
        <v>1.1646924501751783</v>
      </c>
      <c r="I10" s="91"/>
      <c r="J10" s="81">
        <f t="shared" si="1"/>
        <v>2.0332623882610701E-3</v>
      </c>
      <c r="L10" s="1"/>
      <c r="M10" s="1"/>
    </row>
    <row r="11" spans="1:13" ht="15.75" x14ac:dyDescent="0.25">
      <c r="A11" s="29" t="s">
        <v>63</v>
      </c>
      <c r="B11" s="80">
        <v>92.274239408314372</v>
      </c>
      <c r="C11" s="80">
        <v>97.840213007249417</v>
      </c>
      <c r="D11" s="80"/>
      <c r="E11" s="80">
        <f t="shared" si="0"/>
        <v>6.0319907642972348</v>
      </c>
      <c r="F11" s="80"/>
      <c r="G11" s="80">
        <v>7.0524485418073484</v>
      </c>
      <c r="H11" s="80">
        <v>7.4778515865059827</v>
      </c>
      <c r="J11" s="80">
        <f t="shared" si="1"/>
        <v>0.42540304469863433</v>
      </c>
      <c r="L11" s="1"/>
      <c r="M11" s="1"/>
    </row>
    <row r="12" spans="1:13" s="50" customFormat="1" ht="15.75" x14ac:dyDescent="0.25">
      <c r="A12" s="51" t="s">
        <v>152</v>
      </c>
      <c r="B12" s="81">
        <v>102.22790544045628</v>
      </c>
      <c r="C12" s="81">
        <v>102.97065214256931</v>
      </c>
      <c r="D12" s="81"/>
      <c r="E12" s="81">
        <f t="shared" si="0"/>
        <v>0.72655964035734932</v>
      </c>
      <c r="F12" s="81"/>
      <c r="G12" s="81">
        <v>3.6666731181132333</v>
      </c>
      <c r="H12" s="81">
        <v>3.6933136851332766</v>
      </c>
      <c r="I12" s="91"/>
      <c r="J12" s="81">
        <f t="shared" si="1"/>
        <v>2.664056702004336E-2</v>
      </c>
      <c r="L12" s="1"/>
      <c r="M12" s="1"/>
    </row>
    <row r="13" spans="1:13" ht="15.75" x14ac:dyDescent="0.25">
      <c r="A13" s="29" t="s">
        <v>153</v>
      </c>
      <c r="B13" s="80">
        <v>88.34582895302411</v>
      </c>
      <c r="C13" s="80">
        <v>88.021285731549554</v>
      </c>
      <c r="D13" s="80"/>
      <c r="E13" s="80">
        <f t="shared" si="0"/>
        <v>-0.36735545449138041</v>
      </c>
      <c r="F13" s="80"/>
      <c r="G13" s="80">
        <v>0.51881454204733368</v>
      </c>
      <c r="H13" s="80">
        <v>0.51690864852842822</v>
      </c>
      <c r="J13" s="80">
        <f t="shared" si="1"/>
        <v>-1.905893518905466E-3</v>
      </c>
      <c r="L13" s="1"/>
      <c r="M13" s="1"/>
    </row>
    <row r="14" spans="1:13" s="50" customFormat="1" ht="15.75" x14ac:dyDescent="0.25">
      <c r="A14" s="51" t="s">
        <v>69</v>
      </c>
      <c r="B14" s="81">
        <v>141.99035648056091</v>
      </c>
      <c r="C14" s="81">
        <v>143.0165637068576</v>
      </c>
      <c r="D14" s="81"/>
      <c r="E14" s="81">
        <f t="shared" si="0"/>
        <v>0.72273022741313753</v>
      </c>
      <c r="F14" s="81"/>
      <c r="G14" s="81">
        <v>1.7676867305499173</v>
      </c>
      <c r="H14" s="81">
        <v>1.7804623368775725</v>
      </c>
      <c r="I14" s="91"/>
      <c r="J14" s="81">
        <f t="shared" si="1"/>
        <v>1.2775606327655176E-2</v>
      </c>
      <c r="L14" s="1"/>
      <c r="M14" s="1"/>
    </row>
    <row r="15" spans="1:13" ht="15.75" x14ac:dyDescent="0.25">
      <c r="A15" s="29" t="s">
        <v>72</v>
      </c>
      <c r="B15" s="80">
        <v>113.58078672881297</v>
      </c>
      <c r="C15" s="80">
        <v>133.35091506855906</v>
      </c>
      <c r="D15" s="80"/>
      <c r="E15" s="80">
        <f t="shared" si="0"/>
        <v>17.406225920013686</v>
      </c>
      <c r="F15" s="80"/>
      <c r="G15" s="80">
        <v>1.7366957312485864</v>
      </c>
      <c r="H15" s="80">
        <v>2.0389889137729487</v>
      </c>
      <c r="J15" s="80">
        <f t="shared" si="1"/>
        <v>0.30229318252436221</v>
      </c>
      <c r="L15" s="1"/>
      <c r="M15" s="1"/>
    </row>
    <row r="16" spans="1:13" s="50" customFormat="1" ht="15.75" x14ac:dyDescent="0.25">
      <c r="A16" s="51" t="s">
        <v>154</v>
      </c>
      <c r="B16" s="81">
        <v>106.15848958577</v>
      </c>
      <c r="C16" s="81">
        <v>106.15900703319571</v>
      </c>
      <c r="D16" s="81"/>
      <c r="E16" s="81">
        <f t="shared" si="0"/>
        <v>4.8742915212951488E-4</v>
      </c>
      <c r="F16" s="81"/>
      <c r="G16" s="81">
        <v>0.83651930934464414</v>
      </c>
      <c r="H16" s="81">
        <v>0.83652338678362093</v>
      </c>
      <c r="I16" s="91"/>
      <c r="J16" s="81">
        <f t="shared" si="1"/>
        <v>4.0774389767905816E-6</v>
      </c>
      <c r="L16" s="1"/>
      <c r="M16" s="1"/>
    </row>
    <row r="17" spans="1:13" ht="15.75" x14ac:dyDescent="0.25">
      <c r="A17" s="29" t="s">
        <v>155</v>
      </c>
      <c r="B17" s="80">
        <v>132.6452106635833</v>
      </c>
      <c r="C17" s="80">
        <v>132.64561146180452</v>
      </c>
      <c r="D17" s="80"/>
      <c r="E17" s="80">
        <f t="shared" si="0"/>
        <v>3.0215807960143337E-4</v>
      </c>
      <c r="F17" s="80"/>
      <c r="G17" s="80">
        <v>2.6960349492016746</v>
      </c>
      <c r="H17" s="80">
        <v>2.6960430954891024</v>
      </c>
      <c r="J17" s="80">
        <f t="shared" si="1"/>
        <v>8.1462874277349329E-6</v>
      </c>
      <c r="L17" s="1"/>
      <c r="M17" s="1"/>
    </row>
    <row r="18" spans="1:13" s="50" customFormat="1" ht="15.75" x14ac:dyDescent="0.25">
      <c r="A18" s="54" t="s">
        <v>76</v>
      </c>
      <c r="B18" s="81">
        <v>106.324828655928</v>
      </c>
      <c r="C18" s="81">
        <v>106.34018081020122</v>
      </c>
      <c r="D18" s="81"/>
      <c r="E18" s="81">
        <f t="shared" si="0"/>
        <v>1.4438917482673119E-2</v>
      </c>
      <c r="F18" s="81"/>
      <c r="G18" s="81">
        <v>2.2968388339914503</v>
      </c>
      <c r="H18" s="81">
        <v>2.2971704726554001</v>
      </c>
      <c r="I18" s="91"/>
      <c r="J18" s="81">
        <f t="shared" si="1"/>
        <v>3.3163866394980701E-4</v>
      </c>
      <c r="L18" s="1"/>
      <c r="M18" s="1"/>
    </row>
    <row r="19" spans="1:13" ht="15.75" x14ac:dyDescent="0.25">
      <c r="A19" s="29" t="s">
        <v>156</v>
      </c>
      <c r="B19" s="80">
        <v>106.25880042183827</v>
      </c>
      <c r="C19" s="80">
        <v>106.25880042183827</v>
      </c>
      <c r="D19" s="80"/>
      <c r="E19" s="80">
        <f t="shared" si="0"/>
        <v>0</v>
      </c>
      <c r="F19" s="80"/>
      <c r="G19" s="80">
        <v>0.52060859208521715</v>
      </c>
      <c r="H19" s="80">
        <v>0.52060859208521715</v>
      </c>
      <c r="J19" s="80">
        <f t="shared" si="1"/>
        <v>0</v>
      </c>
      <c r="L19" s="1"/>
      <c r="M19" s="1"/>
    </row>
    <row r="20" spans="1:13" s="50" customFormat="1" ht="15.75" x14ac:dyDescent="0.25">
      <c r="A20" s="51" t="s">
        <v>157</v>
      </c>
      <c r="B20" s="81">
        <v>106.34419691746177</v>
      </c>
      <c r="C20" s="81">
        <v>106.3640523655633</v>
      </c>
      <c r="D20" s="81"/>
      <c r="E20" s="81">
        <f t="shared" si="0"/>
        <v>1.8670927682995497E-2</v>
      </c>
      <c r="F20" s="81"/>
      <c r="G20" s="81">
        <v>1.7762302419062335</v>
      </c>
      <c r="H20" s="81">
        <v>1.776561880570183</v>
      </c>
      <c r="I20" s="91"/>
      <c r="J20" s="81">
        <f t="shared" si="1"/>
        <v>3.3163866394958497E-4</v>
      </c>
      <c r="L20" s="1"/>
      <c r="M20" s="1"/>
    </row>
    <row r="21" spans="1:13" ht="15.75" x14ac:dyDescent="0.25">
      <c r="A21" s="27" t="s">
        <v>247</v>
      </c>
      <c r="B21" s="83">
        <v>165.416263731746</v>
      </c>
      <c r="C21" s="83">
        <v>165.61564929942256</v>
      </c>
      <c r="D21" s="83"/>
      <c r="E21" s="83">
        <f t="shared" si="0"/>
        <v>0.12053564938445671</v>
      </c>
      <c r="F21" s="83"/>
      <c r="G21" s="83">
        <v>2.0761832413799777</v>
      </c>
      <c r="H21" s="83">
        <v>2.0786857823323865</v>
      </c>
      <c r="J21" s="83">
        <f t="shared" si="1"/>
        <v>2.5025409524088715E-3</v>
      </c>
      <c r="L21" s="1"/>
      <c r="M21" s="1"/>
    </row>
    <row r="22" spans="1:13" s="50" customFormat="1" ht="15.75" x14ac:dyDescent="0.25">
      <c r="A22" s="54" t="s">
        <v>1</v>
      </c>
      <c r="B22" s="81">
        <v>176.24762727642786</v>
      </c>
      <c r="C22" s="81">
        <v>176.24762727642786</v>
      </c>
      <c r="D22" s="81"/>
      <c r="E22" s="81">
        <f t="shared" si="0"/>
        <v>0</v>
      </c>
      <c r="F22" s="81"/>
      <c r="G22" s="81">
        <v>1.5329609607053734</v>
      </c>
      <c r="H22" s="81">
        <v>1.5329609607053731</v>
      </c>
      <c r="I22" s="91"/>
      <c r="J22" s="81">
        <f t="shared" si="1"/>
        <v>0</v>
      </c>
      <c r="L22" s="1"/>
      <c r="M22" s="1"/>
    </row>
    <row r="23" spans="1:13" ht="15.75" x14ac:dyDescent="0.25">
      <c r="A23" s="29" t="s">
        <v>78</v>
      </c>
      <c r="B23" s="80">
        <v>176.24762727642786</v>
      </c>
      <c r="C23" s="80">
        <v>176.24762727642786</v>
      </c>
      <c r="D23" s="80"/>
      <c r="E23" s="80">
        <f t="shared" si="0"/>
        <v>0</v>
      </c>
      <c r="F23" s="80"/>
      <c r="G23" s="80">
        <v>1.5329609607053734</v>
      </c>
      <c r="H23" s="80">
        <v>1.5329609607053731</v>
      </c>
      <c r="J23" s="80">
        <f t="shared" si="1"/>
        <v>0</v>
      </c>
      <c r="L23" s="1"/>
      <c r="M23" s="1"/>
    </row>
    <row r="24" spans="1:13" s="50" customFormat="1" ht="15.75" x14ac:dyDescent="0.25">
      <c r="A24" s="51" t="s">
        <v>16</v>
      </c>
      <c r="B24" s="81">
        <v>140.96867687919618</v>
      </c>
      <c r="C24" s="81">
        <v>141.61809775062829</v>
      </c>
      <c r="D24" s="81"/>
      <c r="E24" s="81">
        <f t="shared" si="0"/>
        <v>0.46068451929122123</v>
      </c>
      <c r="F24" s="81"/>
      <c r="G24" s="81">
        <v>0.54322228067460454</v>
      </c>
      <c r="H24" s="81">
        <v>0.54572482162701308</v>
      </c>
      <c r="I24" s="91"/>
      <c r="J24" s="81">
        <f t="shared" si="1"/>
        <v>2.5025409524085385E-3</v>
      </c>
      <c r="L24" s="1"/>
      <c r="M24" s="1"/>
    </row>
    <row r="25" spans="1:13" ht="15.75" x14ac:dyDescent="0.25">
      <c r="A25" s="27" t="s">
        <v>128</v>
      </c>
      <c r="B25" s="83">
        <v>89.026617978192107</v>
      </c>
      <c r="C25" s="83">
        <v>88.842764605442866</v>
      </c>
      <c r="D25" s="83"/>
      <c r="E25" s="83">
        <f t="shared" si="0"/>
        <v>-0.20651505911891688</v>
      </c>
      <c r="F25" s="83"/>
      <c r="G25" s="83">
        <v>2.9603439852099283</v>
      </c>
      <c r="H25" s="83">
        <v>2.954230429078748</v>
      </c>
      <c r="J25" s="83">
        <f t="shared" si="1"/>
        <v>-6.1135561311802533E-3</v>
      </c>
      <c r="L25" s="1"/>
      <c r="M25" s="1"/>
    </row>
    <row r="26" spans="1:13" s="50" customFormat="1" ht="15.75" x14ac:dyDescent="0.25">
      <c r="A26" s="54" t="s">
        <v>79</v>
      </c>
      <c r="B26" s="81">
        <v>85.711135080841416</v>
      </c>
      <c r="C26" s="81">
        <v>85.482940071783929</v>
      </c>
      <c r="D26" s="81"/>
      <c r="E26" s="81">
        <f t="shared" si="0"/>
        <v>-0.26623729675526731</v>
      </c>
      <c r="F26" s="81"/>
      <c r="G26" s="81">
        <v>2.2962808763791274</v>
      </c>
      <c r="H26" s="81">
        <v>2.2901673202479471</v>
      </c>
      <c r="I26" s="91"/>
      <c r="J26" s="81">
        <f t="shared" si="1"/>
        <v>-6.1135561311802533E-3</v>
      </c>
      <c r="L26" s="1"/>
      <c r="M26" s="1"/>
    </row>
    <row r="27" spans="1:13" ht="15.75" x14ac:dyDescent="0.25">
      <c r="A27" s="29" t="s">
        <v>80</v>
      </c>
      <c r="B27" s="80">
        <v>95.301658375238262</v>
      </c>
      <c r="C27" s="80">
        <v>95.426241774667133</v>
      </c>
      <c r="D27" s="80"/>
      <c r="E27" s="80">
        <f t="shared" si="0"/>
        <v>0.13072532162907713</v>
      </c>
      <c r="F27" s="80"/>
      <c r="G27" s="80">
        <v>0.4162687184888616</v>
      </c>
      <c r="H27" s="80">
        <v>0.41681288710994735</v>
      </c>
      <c r="J27" s="80">
        <f t="shared" si="1"/>
        <v>5.4416862108574993E-4</v>
      </c>
      <c r="L27" s="1"/>
      <c r="M27" s="1"/>
    </row>
    <row r="28" spans="1:13" s="50" customFormat="1" ht="15.75" x14ac:dyDescent="0.25">
      <c r="A28" s="51" t="s">
        <v>82</v>
      </c>
      <c r="B28" s="81">
        <v>88.102149477076139</v>
      </c>
      <c r="C28" s="81">
        <v>87.770580807073017</v>
      </c>
      <c r="D28" s="81"/>
      <c r="E28" s="81">
        <f t="shared" si="0"/>
        <v>-0.37634572138265376</v>
      </c>
      <c r="F28" s="81"/>
      <c r="G28" s="81">
        <v>1.7690448898439592</v>
      </c>
      <c r="H28" s="81">
        <v>1.7623871650916931</v>
      </c>
      <c r="I28" s="91"/>
      <c r="J28" s="81">
        <f t="shared" si="1"/>
        <v>-6.6577247522661143E-3</v>
      </c>
      <c r="L28" s="1"/>
      <c r="M28" s="1"/>
    </row>
    <row r="29" spans="1:13" ht="15.75" x14ac:dyDescent="0.25">
      <c r="A29" s="29" t="s">
        <v>158</v>
      </c>
      <c r="B29" s="80">
        <v>47.350131881407542</v>
      </c>
      <c r="C29" s="80">
        <v>47.350131881407542</v>
      </c>
      <c r="D29" s="80"/>
      <c r="E29" s="80">
        <f t="shared" si="0"/>
        <v>0</v>
      </c>
      <c r="F29" s="80"/>
      <c r="G29" s="80">
        <v>0.11096726804630652</v>
      </c>
      <c r="H29" s="80">
        <v>0.11096726804630651</v>
      </c>
      <c r="J29" s="80">
        <f t="shared" si="1"/>
        <v>0</v>
      </c>
      <c r="L29" s="1"/>
      <c r="M29" s="1"/>
    </row>
    <row r="30" spans="1:13" s="50" customFormat="1" ht="15.75" x14ac:dyDescent="0.25">
      <c r="A30" s="54" t="s">
        <v>83</v>
      </c>
      <c r="B30" s="81">
        <v>102.77357825572916</v>
      </c>
      <c r="C30" s="81">
        <v>102.77357825572916</v>
      </c>
      <c r="D30" s="81"/>
      <c r="E30" s="81">
        <f t="shared" si="0"/>
        <v>0</v>
      </c>
      <c r="F30" s="81"/>
      <c r="G30" s="81">
        <v>0.664063108830801</v>
      </c>
      <c r="H30" s="81">
        <v>0.66406310883080089</v>
      </c>
      <c r="I30" s="91"/>
      <c r="J30" s="81">
        <f t="shared" si="1"/>
        <v>0</v>
      </c>
      <c r="L30" s="1"/>
      <c r="M30" s="1"/>
    </row>
    <row r="31" spans="1:13" ht="15.75" x14ac:dyDescent="0.25">
      <c r="A31" s="29" t="s">
        <v>159</v>
      </c>
      <c r="B31" s="80">
        <v>102.77357825572916</v>
      </c>
      <c r="C31" s="80">
        <v>102.77357825572916</v>
      </c>
      <c r="D31" s="80"/>
      <c r="E31" s="80">
        <f t="shared" si="0"/>
        <v>0</v>
      </c>
      <c r="F31" s="80"/>
      <c r="G31" s="80">
        <v>0.664063108830801</v>
      </c>
      <c r="H31" s="80">
        <v>0.66406310883080089</v>
      </c>
      <c r="J31" s="80">
        <f t="shared" si="1"/>
        <v>0</v>
      </c>
      <c r="L31" s="1"/>
      <c r="M31" s="1"/>
    </row>
    <row r="32" spans="1:13" s="50" customFormat="1" ht="15.75" x14ac:dyDescent="0.25">
      <c r="A32" s="48" t="s">
        <v>129</v>
      </c>
      <c r="B32" s="82">
        <v>124.09707976215159</v>
      </c>
      <c r="C32" s="82">
        <v>124.55145894115748</v>
      </c>
      <c r="D32" s="82"/>
      <c r="E32" s="82">
        <f t="shared" si="0"/>
        <v>0.36614816390261318</v>
      </c>
      <c r="F32" s="82"/>
      <c r="G32" s="82">
        <v>41.266364915505662</v>
      </c>
      <c r="H32" s="82">
        <v>41.417460952953128</v>
      </c>
      <c r="I32" s="91"/>
      <c r="J32" s="82">
        <f t="shared" si="1"/>
        <v>0.15109603744746636</v>
      </c>
      <c r="L32" s="1"/>
      <c r="M32" s="1"/>
    </row>
    <row r="33" spans="1:13" ht="15.75" x14ac:dyDescent="0.25">
      <c r="A33" s="28" t="s">
        <v>149</v>
      </c>
      <c r="B33" s="80">
        <v>136.72975389502355</v>
      </c>
      <c r="C33" s="80">
        <v>137.35464808203307</v>
      </c>
      <c r="D33" s="80"/>
      <c r="E33" s="80">
        <f t="shared" si="0"/>
        <v>0.45702867825629934</v>
      </c>
      <c r="F33" s="80"/>
      <c r="G33" s="80">
        <v>32.835830822232843</v>
      </c>
      <c r="H33" s="80">
        <v>32.985899985834166</v>
      </c>
      <c r="J33" s="80">
        <f t="shared" si="1"/>
        <v>0.15006916360132294</v>
      </c>
      <c r="L33" s="1"/>
      <c r="M33" s="1"/>
    </row>
    <row r="34" spans="1:13" s="50" customFormat="1" ht="15.75" x14ac:dyDescent="0.25">
      <c r="A34" s="51" t="s">
        <v>160</v>
      </c>
      <c r="B34" s="81">
        <v>136.72975389502355</v>
      </c>
      <c r="C34" s="81">
        <v>137.35464808203307</v>
      </c>
      <c r="D34" s="81"/>
      <c r="E34" s="81">
        <f t="shared" si="0"/>
        <v>0.45702867825629934</v>
      </c>
      <c r="F34" s="81"/>
      <c r="G34" s="81">
        <v>32.835830822232843</v>
      </c>
      <c r="H34" s="81">
        <v>32.985899985834166</v>
      </c>
      <c r="I34" s="91"/>
      <c r="J34" s="81">
        <f t="shared" si="1"/>
        <v>0.15006916360132294</v>
      </c>
      <c r="L34" s="1"/>
      <c r="M34" s="1"/>
    </row>
    <row r="35" spans="1:13" ht="15.75" x14ac:dyDescent="0.25">
      <c r="A35" s="28" t="s">
        <v>148</v>
      </c>
      <c r="B35" s="80">
        <v>106.59611715064638</v>
      </c>
      <c r="C35" s="80">
        <v>106.68022372921541</v>
      </c>
      <c r="D35" s="80"/>
      <c r="E35" s="80">
        <f t="shared" si="0"/>
        <v>7.890210339478454E-2</v>
      </c>
      <c r="F35" s="80"/>
      <c r="G35" s="80">
        <v>1.3014530690199193</v>
      </c>
      <c r="H35" s="80">
        <v>1.3024799428660718</v>
      </c>
      <c r="J35" s="80">
        <f t="shared" si="1"/>
        <v>1.0268738461525206E-3</v>
      </c>
      <c r="L35" s="1"/>
      <c r="M35" s="1"/>
    </row>
    <row r="36" spans="1:13" s="50" customFormat="1" ht="15.75" x14ac:dyDescent="0.25">
      <c r="A36" s="51" t="s">
        <v>161</v>
      </c>
      <c r="B36" s="81">
        <v>91.050423709756174</v>
      </c>
      <c r="C36" s="81">
        <v>91.223161350033806</v>
      </c>
      <c r="D36" s="81"/>
      <c r="E36" s="81">
        <f t="shared" si="0"/>
        <v>0.18971645956120664</v>
      </c>
      <c r="F36" s="81"/>
      <c r="G36" s="81">
        <v>0.54126766255693748</v>
      </c>
      <c r="H36" s="81">
        <v>0.54229453640309011</v>
      </c>
      <c r="I36" s="91"/>
      <c r="J36" s="81">
        <f t="shared" si="1"/>
        <v>1.0268738461526317E-3</v>
      </c>
      <c r="L36" s="1"/>
      <c r="M36" s="1"/>
    </row>
    <row r="37" spans="1:13" ht="15.75" x14ac:dyDescent="0.25">
      <c r="A37" s="29" t="s">
        <v>162</v>
      </c>
      <c r="B37" s="80">
        <v>121.34822619222746</v>
      </c>
      <c r="C37" s="80">
        <v>121.34822619222746</v>
      </c>
      <c r="D37" s="80"/>
      <c r="E37" s="80">
        <f t="shared" si="0"/>
        <v>0</v>
      </c>
      <c r="F37" s="80"/>
      <c r="G37" s="80">
        <v>0.76018540646298172</v>
      </c>
      <c r="H37" s="80">
        <v>0.76018540646298161</v>
      </c>
      <c r="J37" s="80">
        <f t="shared" si="1"/>
        <v>0</v>
      </c>
      <c r="L37" s="1"/>
      <c r="M37" s="1"/>
    </row>
    <row r="38" spans="1:13" s="50" customFormat="1" ht="15.75" x14ac:dyDescent="0.25">
      <c r="A38" s="54" t="s">
        <v>147</v>
      </c>
      <c r="B38" s="81">
        <v>101.33458127757973</v>
      </c>
      <c r="C38" s="81">
        <v>101.33458127757973</v>
      </c>
      <c r="D38" s="81"/>
      <c r="E38" s="81">
        <f t="shared" si="0"/>
        <v>0</v>
      </c>
      <c r="F38" s="81"/>
      <c r="G38" s="81">
        <v>3.0910336413052333</v>
      </c>
      <c r="H38" s="81">
        <v>3.0910336413052328</v>
      </c>
      <c r="I38" s="91"/>
      <c r="J38" s="81">
        <f t="shared" si="1"/>
        <v>0</v>
      </c>
      <c r="L38" s="1"/>
      <c r="M38" s="1"/>
    </row>
    <row r="39" spans="1:13" ht="15.75" x14ac:dyDescent="0.25">
      <c r="A39" s="29" t="s">
        <v>84</v>
      </c>
      <c r="B39" s="80">
        <v>100.00000000000001</v>
      </c>
      <c r="C39" s="80">
        <v>100.00000000000001</v>
      </c>
      <c r="D39" s="80"/>
      <c r="E39" s="80">
        <f t="shared" si="0"/>
        <v>0</v>
      </c>
      <c r="F39" s="80"/>
      <c r="G39" s="80">
        <v>2.7871770751551552</v>
      </c>
      <c r="H39" s="80">
        <v>2.7871770751551552</v>
      </c>
      <c r="J39" s="80">
        <f t="shared" si="1"/>
        <v>0</v>
      </c>
      <c r="L39" s="1"/>
      <c r="M39" s="1"/>
    </row>
    <row r="40" spans="1:13" s="50" customFormat="1" ht="15.75" x14ac:dyDescent="0.25">
      <c r="A40" s="51" t="s">
        <v>86</v>
      </c>
      <c r="B40" s="81">
        <v>115.47005383792515</v>
      </c>
      <c r="C40" s="81">
        <v>115.47005383792515</v>
      </c>
      <c r="D40" s="81"/>
      <c r="E40" s="81">
        <f t="shared" si="0"/>
        <v>0</v>
      </c>
      <c r="F40" s="81"/>
      <c r="G40" s="81">
        <v>0.30385656615007767</v>
      </c>
      <c r="H40" s="81">
        <v>0.30385656615007761</v>
      </c>
      <c r="I40" s="91"/>
      <c r="J40" s="81">
        <f t="shared" si="1"/>
        <v>0</v>
      </c>
      <c r="L40" s="1"/>
      <c r="M40" s="1"/>
    </row>
    <row r="41" spans="1:13" ht="15.75" x14ac:dyDescent="0.25">
      <c r="A41" s="28" t="s">
        <v>146</v>
      </c>
      <c r="B41" s="80">
        <v>81.29888301055604</v>
      </c>
      <c r="C41" s="80">
        <v>81.29888301055604</v>
      </c>
      <c r="D41" s="80"/>
      <c r="E41" s="80">
        <f t="shared" si="0"/>
        <v>0</v>
      </c>
      <c r="F41" s="80"/>
      <c r="G41" s="80">
        <v>4.0380473829476626</v>
      </c>
      <c r="H41" s="80">
        <v>4.0380473829476617</v>
      </c>
      <c r="J41" s="80">
        <f t="shared" si="1"/>
        <v>0</v>
      </c>
      <c r="L41" s="1"/>
      <c r="M41" s="1"/>
    </row>
    <row r="42" spans="1:13" s="50" customFormat="1" ht="15.75" x14ac:dyDescent="0.25">
      <c r="A42" s="51" t="s">
        <v>17</v>
      </c>
      <c r="B42" s="81">
        <v>65.412580507732187</v>
      </c>
      <c r="C42" s="81">
        <v>65.412580507732187</v>
      </c>
      <c r="D42" s="81"/>
      <c r="E42" s="81">
        <f t="shared" si="0"/>
        <v>0</v>
      </c>
      <c r="F42" s="81"/>
      <c r="G42" s="81">
        <v>2.0382435176981089</v>
      </c>
      <c r="H42" s="81">
        <v>2.0382435176981089</v>
      </c>
      <c r="I42" s="91"/>
      <c r="J42" s="81">
        <f t="shared" si="1"/>
        <v>0</v>
      </c>
      <c r="L42" s="1"/>
      <c r="M42" s="1"/>
    </row>
    <row r="43" spans="1:13" ht="15.75" x14ac:dyDescent="0.25">
      <c r="A43" s="29" t="s">
        <v>88</v>
      </c>
      <c r="B43" s="80">
        <v>88.888888888888886</v>
      </c>
      <c r="C43" s="80">
        <v>88.888888888888886</v>
      </c>
      <c r="D43" s="80"/>
      <c r="E43" s="80">
        <f t="shared" si="0"/>
        <v>0</v>
      </c>
      <c r="F43" s="80"/>
      <c r="G43" s="80">
        <v>0.98966613960571193</v>
      </c>
      <c r="H43" s="80">
        <v>0.98966613960571181</v>
      </c>
      <c r="J43" s="80">
        <f t="shared" si="1"/>
        <v>0</v>
      </c>
      <c r="L43" s="1"/>
      <c r="M43" s="1"/>
    </row>
    <row r="44" spans="1:13" s="50" customFormat="1" ht="15.75" x14ac:dyDescent="0.25">
      <c r="A44" s="51" t="s">
        <v>90</v>
      </c>
      <c r="B44" s="81">
        <v>136.95652173913044</v>
      </c>
      <c r="C44" s="81">
        <v>136.95652173913044</v>
      </c>
      <c r="D44" s="81"/>
      <c r="E44" s="81">
        <f t="shared" si="0"/>
        <v>0</v>
      </c>
      <c r="F44" s="81"/>
      <c r="G44" s="81">
        <v>1.0101377256438415</v>
      </c>
      <c r="H44" s="81">
        <v>1.0101377256438415</v>
      </c>
      <c r="I44" s="91"/>
      <c r="J44" s="81">
        <f t="shared" si="1"/>
        <v>0</v>
      </c>
      <c r="L44" s="1"/>
      <c r="M44" s="1"/>
    </row>
    <row r="45" spans="1:13" ht="15.75" x14ac:dyDescent="0.25">
      <c r="A45" s="27" t="s">
        <v>250</v>
      </c>
      <c r="B45" s="83">
        <v>95.437510763730558</v>
      </c>
      <c r="C45" s="83">
        <v>95.408193229995021</v>
      </c>
      <c r="D45" s="83"/>
      <c r="E45" s="83">
        <f t="shared" si="0"/>
        <v>-3.0719088858166543E-2</v>
      </c>
      <c r="F45" s="83"/>
      <c r="G45" s="83">
        <v>7.0420827968177084</v>
      </c>
      <c r="H45" s="83">
        <v>7.0399195331458877</v>
      </c>
      <c r="J45" s="83">
        <f t="shared" si="1"/>
        <v>-2.1632636718207365E-3</v>
      </c>
      <c r="L45" s="1"/>
      <c r="M45" s="1"/>
    </row>
    <row r="46" spans="1:13" s="50" customFormat="1" ht="15.75" x14ac:dyDescent="0.25">
      <c r="A46" s="54" t="s">
        <v>145</v>
      </c>
      <c r="B46" s="81">
        <v>97.470323631787636</v>
      </c>
      <c r="C46" s="81">
        <v>97.470323631787636</v>
      </c>
      <c r="D46" s="81"/>
      <c r="E46" s="81">
        <f t="shared" si="0"/>
        <v>0</v>
      </c>
      <c r="F46" s="81"/>
      <c r="G46" s="81">
        <v>2.1320678286991144</v>
      </c>
      <c r="H46" s="81">
        <v>2.1320678286991139</v>
      </c>
      <c r="I46" s="91"/>
      <c r="J46" s="81">
        <f t="shared" si="1"/>
        <v>0</v>
      </c>
      <c r="L46" s="1"/>
      <c r="M46" s="1"/>
    </row>
    <row r="47" spans="1:13" ht="15.75" x14ac:dyDescent="0.25">
      <c r="A47" s="29" t="s">
        <v>163</v>
      </c>
      <c r="B47" s="80">
        <v>97.470323631787636</v>
      </c>
      <c r="C47" s="80">
        <v>97.470323631787636</v>
      </c>
      <c r="D47" s="80"/>
      <c r="E47" s="80">
        <f t="shared" si="0"/>
        <v>0</v>
      </c>
      <c r="F47" s="80"/>
      <c r="G47" s="80">
        <v>2.1320678286991144</v>
      </c>
      <c r="H47" s="80">
        <v>2.1320678286991139</v>
      </c>
      <c r="J47" s="80">
        <f t="shared" si="1"/>
        <v>0</v>
      </c>
      <c r="L47" s="1"/>
      <c r="M47" s="1"/>
    </row>
    <row r="48" spans="1:13" s="50" customFormat="1" ht="15.75" x14ac:dyDescent="0.25">
      <c r="A48" s="54" t="s">
        <v>92</v>
      </c>
      <c r="B48" s="81">
        <v>78.462959039185378</v>
      </c>
      <c r="C48" s="81">
        <v>78.462959039185378</v>
      </c>
      <c r="D48" s="81"/>
      <c r="E48" s="81">
        <f t="shared" si="0"/>
        <v>0</v>
      </c>
      <c r="F48" s="81"/>
      <c r="G48" s="81">
        <v>0.25074522779879188</v>
      </c>
      <c r="H48" s="81">
        <v>0.25074522779879188</v>
      </c>
      <c r="I48" s="91"/>
      <c r="J48" s="81">
        <f t="shared" si="1"/>
        <v>0</v>
      </c>
      <c r="L48" s="1"/>
      <c r="M48" s="1"/>
    </row>
    <row r="49" spans="1:13" ht="15.75" x14ac:dyDescent="0.25">
      <c r="A49" s="29" t="s">
        <v>93</v>
      </c>
      <c r="B49" s="80">
        <v>78.462959039185378</v>
      </c>
      <c r="C49" s="80">
        <v>78.462959039185378</v>
      </c>
      <c r="D49" s="80"/>
      <c r="E49" s="80">
        <f t="shared" si="0"/>
        <v>0</v>
      </c>
      <c r="F49" s="80"/>
      <c r="G49" s="80">
        <v>0.25074522779879188</v>
      </c>
      <c r="H49" s="80">
        <v>0.25074522779879188</v>
      </c>
      <c r="J49" s="80">
        <f t="shared" si="1"/>
        <v>0</v>
      </c>
      <c r="L49" s="1"/>
      <c r="M49" s="1"/>
    </row>
    <row r="50" spans="1:13" s="50" customFormat="1" ht="15.75" x14ac:dyDescent="0.25">
      <c r="A50" s="54" t="s">
        <v>94</v>
      </c>
      <c r="B50" s="81">
        <v>79.642516666519128</v>
      </c>
      <c r="C50" s="81">
        <v>79.642516666519128</v>
      </c>
      <c r="D50" s="81"/>
      <c r="E50" s="81">
        <f t="shared" si="0"/>
        <v>0</v>
      </c>
      <c r="F50" s="81"/>
      <c r="G50" s="81">
        <v>1.620999621465572</v>
      </c>
      <c r="H50" s="81">
        <v>1.6209996214655717</v>
      </c>
      <c r="I50" s="91"/>
      <c r="J50" s="81">
        <f t="shared" si="1"/>
        <v>0</v>
      </c>
      <c r="L50" s="1"/>
      <c r="M50" s="1"/>
    </row>
    <row r="51" spans="1:13" ht="15.75" x14ac:dyDescent="0.25">
      <c r="A51" s="29" t="s">
        <v>164</v>
      </c>
      <c r="B51" s="80">
        <v>79.391015868685159</v>
      </c>
      <c r="C51" s="80">
        <v>79.391015868685159</v>
      </c>
      <c r="D51" s="80"/>
      <c r="E51" s="80">
        <f t="shared" si="0"/>
        <v>0</v>
      </c>
      <c r="F51" s="80"/>
      <c r="G51" s="80">
        <v>1.4792756773178879</v>
      </c>
      <c r="H51" s="80">
        <v>1.4792756773178879</v>
      </c>
      <c r="J51" s="80">
        <f t="shared" si="1"/>
        <v>0</v>
      </c>
      <c r="L51" s="1"/>
      <c r="M51" s="1"/>
    </row>
    <row r="52" spans="1:13" s="50" customFormat="1" ht="15.75" x14ac:dyDescent="0.25">
      <c r="A52" s="51" t="s">
        <v>97</v>
      </c>
      <c r="B52" s="81">
        <v>82.36598150318423</v>
      </c>
      <c r="C52" s="81">
        <v>82.36598150318423</v>
      </c>
      <c r="D52" s="81"/>
      <c r="E52" s="81">
        <f t="shared" si="0"/>
        <v>0</v>
      </c>
      <c r="F52" s="81"/>
      <c r="G52" s="81">
        <v>0.14172394414768402</v>
      </c>
      <c r="H52" s="81">
        <v>0.14172394414768402</v>
      </c>
      <c r="I52" s="91"/>
      <c r="J52" s="81">
        <f t="shared" si="1"/>
        <v>0</v>
      </c>
      <c r="L52" s="1"/>
      <c r="M52" s="1"/>
    </row>
    <row r="53" spans="1:13" ht="15.75" x14ac:dyDescent="0.25">
      <c r="A53" s="28" t="s">
        <v>144</v>
      </c>
      <c r="B53" s="80">
        <v>94.095824175771995</v>
      </c>
      <c r="C53" s="80">
        <v>94.095824175771995</v>
      </c>
      <c r="D53" s="80"/>
      <c r="E53" s="80">
        <f t="shared" si="0"/>
        <v>0</v>
      </c>
      <c r="F53" s="80"/>
      <c r="G53" s="80">
        <v>0.71439537239761763</v>
      </c>
      <c r="H53" s="80">
        <v>0.71439537239761741</v>
      </c>
      <c r="J53" s="80">
        <f t="shared" si="1"/>
        <v>0</v>
      </c>
      <c r="L53" s="1"/>
      <c r="M53" s="1"/>
    </row>
    <row r="54" spans="1:13" s="50" customFormat="1" ht="15.75" x14ac:dyDescent="0.25">
      <c r="A54" s="51" t="s">
        <v>165</v>
      </c>
      <c r="B54" s="81">
        <v>94.095824175771995</v>
      </c>
      <c r="C54" s="81">
        <v>94.095824175771995</v>
      </c>
      <c r="D54" s="81"/>
      <c r="E54" s="81">
        <f t="shared" si="0"/>
        <v>0</v>
      </c>
      <c r="F54" s="81"/>
      <c r="G54" s="81">
        <v>0.71439537239761763</v>
      </c>
      <c r="H54" s="81">
        <v>0.71439537239761741</v>
      </c>
      <c r="I54" s="91"/>
      <c r="J54" s="81">
        <f t="shared" si="1"/>
        <v>0</v>
      </c>
      <c r="L54" s="1"/>
      <c r="M54" s="1"/>
    </row>
    <row r="55" spans="1:13" ht="15.75" x14ac:dyDescent="0.25">
      <c r="A55" s="28" t="s">
        <v>143</v>
      </c>
      <c r="B55" s="80">
        <v>84.328083788264692</v>
      </c>
      <c r="C55" s="80">
        <v>84.328083788264692</v>
      </c>
      <c r="D55" s="80"/>
      <c r="E55" s="80">
        <f t="shared" si="0"/>
        <v>0</v>
      </c>
      <c r="F55" s="80"/>
      <c r="G55" s="80">
        <v>0.23623326374309389</v>
      </c>
      <c r="H55" s="80">
        <v>0.23623326374309386</v>
      </c>
      <c r="J55" s="80">
        <f t="shared" si="1"/>
        <v>0</v>
      </c>
      <c r="L55" s="1"/>
      <c r="M55" s="1"/>
    </row>
    <row r="56" spans="1:13" s="50" customFormat="1" ht="15.75" x14ac:dyDescent="0.25">
      <c r="A56" s="51" t="s">
        <v>166</v>
      </c>
      <c r="B56" s="81">
        <v>84.328083788264692</v>
      </c>
      <c r="C56" s="81">
        <v>84.328083788264692</v>
      </c>
      <c r="D56" s="81"/>
      <c r="E56" s="81">
        <f t="shared" si="0"/>
        <v>0</v>
      </c>
      <c r="F56" s="81"/>
      <c r="G56" s="81">
        <v>0.23623326374309389</v>
      </c>
      <c r="H56" s="81">
        <v>0.23623326374309386</v>
      </c>
      <c r="I56" s="91"/>
      <c r="J56" s="81">
        <f t="shared" si="1"/>
        <v>0</v>
      </c>
      <c r="L56" s="1"/>
      <c r="M56" s="1"/>
    </row>
    <row r="57" spans="1:13" ht="15.75" x14ac:dyDescent="0.25">
      <c r="A57" s="28" t="s">
        <v>142</v>
      </c>
      <c r="B57" s="80">
        <v>116.16971115550326</v>
      </c>
      <c r="C57" s="80">
        <v>116.04933334255531</v>
      </c>
      <c r="D57" s="80"/>
      <c r="E57" s="80">
        <f t="shared" si="0"/>
        <v>-0.1036223743268283</v>
      </c>
      <c r="F57" s="80"/>
      <c r="G57" s="80">
        <v>2.0876414827135186</v>
      </c>
      <c r="H57" s="80">
        <v>2.0854782190416987</v>
      </c>
      <c r="J57" s="80">
        <f t="shared" si="1"/>
        <v>-2.1632636718198484E-3</v>
      </c>
      <c r="L57" s="1"/>
      <c r="M57" s="1"/>
    </row>
    <row r="58" spans="1:13" s="50" customFormat="1" ht="15.75" x14ac:dyDescent="0.25">
      <c r="A58" s="51" t="s">
        <v>99</v>
      </c>
      <c r="B58" s="81">
        <v>98.075326859894318</v>
      </c>
      <c r="C58" s="81">
        <v>97.868638560223715</v>
      </c>
      <c r="D58" s="81"/>
      <c r="E58" s="81">
        <f t="shared" si="0"/>
        <v>-0.21074444132709313</v>
      </c>
      <c r="F58" s="81"/>
      <c r="G58" s="81">
        <v>1.0264867050334434</v>
      </c>
      <c r="H58" s="81">
        <v>1.0243234413616236</v>
      </c>
      <c r="I58" s="91"/>
      <c r="J58" s="81">
        <f t="shared" si="1"/>
        <v>-2.1632636718198484E-3</v>
      </c>
      <c r="L58" s="1"/>
      <c r="M58" s="1"/>
    </row>
    <row r="59" spans="1:13" ht="15.75" x14ac:dyDescent="0.25">
      <c r="A59" s="29" t="s">
        <v>167</v>
      </c>
      <c r="B59" s="80">
        <v>141.40606992085807</v>
      </c>
      <c r="C59" s="80">
        <v>141.40606992085807</v>
      </c>
      <c r="D59" s="80"/>
      <c r="E59" s="80">
        <f t="shared" si="0"/>
        <v>0</v>
      </c>
      <c r="F59" s="80"/>
      <c r="G59" s="80">
        <v>1.0611547776800752</v>
      </c>
      <c r="H59" s="80">
        <v>1.0611547776800749</v>
      </c>
      <c r="J59" s="80">
        <f t="shared" si="1"/>
        <v>0</v>
      </c>
      <c r="L59" s="1"/>
      <c r="M59" s="1"/>
    </row>
    <row r="60" spans="1:13" s="56" customFormat="1" ht="15.75" x14ac:dyDescent="0.25">
      <c r="A60" s="48" t="s">
        <v>2</v>
      </c>
      <c r="B60" s="82">
        <v>139.97902354444747</v>
      </c>
      <c r="C60" s="82">
        <v>139.97902354444747</v>
      </c>
      <c r="D60" s="82"/>
      <c r="E60" s="82">
        <f t="shared" si="0"/>
        <v>0</v>
      </c>
      <c r="F60" s="82"/>
      <c r="G60" s="82">
        <v>4.6814358780661811</v>
      </c>
      <c r="H60" s="82">
        <v>4.6814358780661811</v>
      </c>
      <c r="I60" s="92"/>
      <c r="J60" s="82">
        <f t="shared" si="1"/>
        <v>0</v>
      </c>
      <c r="L60" s="1"/>
      <c r="M60" s="1"/>
    </row>
    <row r="61" spans="1:13" ht="15.75" x14ac:dyDescent="0.25">
      <c r="A61" s="28" t="s">
        <v>141</v>
      </c>
      <c r="B61" s="80">
        <v>103.83009429757271</v>
      </c>
      <c r="C61" s="80">
        <v>103.83009429757271</v>
      </c>
      <c r="D61" s="80"/>
      <c r="E61" s="80">
        <f t="shared" si="0"/>
        <v>0</v>
      </c>
      <c r="F61" s="80"/>
      <c r="G61" s="80">
        <v>1.9565280614422069</v>
      </c>
      <c r="H61" s="80">
        <v>1.9565280614422065</v>
      </c>
      <c r="J61" s="80">
        <f t="shared" si="1"/>
        <v>0</v>
      </c>
      <c r="L61" s="1"/>
      <c r="M61" s="1"/>
    </row>
    <row r="62" spans="1:13" s="50" customFormat="1" ht="15.75" x14ac:dyDescent="0.25">
      <c r="A62" s="51" t="s">
        <v>102</v>
      </c>
      <c r="B62" s="81">
        <v>110.25895382509358</v>
      </c>
      <c r="C62" s="81">
        <v>110.25895382509358</v>
      </c>
      <c r="D62" s="81"/>
      <c r="E62" s="81">
        <f t="shared" si="0"/>
        <v>0</v>
      </c>
      <c r="F62" s="81"/>
      <c r="G62" s="81">
        <v>1.3661311098853925</v>
      </c>
      <c r="H62" s="81">
        <v>1.3661311098853923</v>
      </c>
      <c r="I62" s="91"/>
      <c r="J62" s="81">
        <f t="shared" si="1"/>
        <v>0</v>
      </c>
      <c r="L62" s="1"/>
      <c r="M62" s="1"/>
    </row>
    <row r="63" spans="1:13" ht="15.75" x14ac:dyDescent="0.25">
      <c r="A63" s="29" t="s">
        <v>168</v>
      </c>
      <c r="B63" s="80">
        <v>91.486907752272273</v>
      </c>
      <c r="C63" s="80">
        <v>91.486907752272273</v>
      </c>
      <c r="D63" s="80"/>
      <c r="E63" s="80">
        <f t="shared" si="0"/>
        <v>0</v>
      </c>
      <c r="F63" s="80"/>
      <c r="G63" s="80">
        <v>0.59039695155681426</v>
      </c>
      <c r="H63" s="80">
        <v>0.59039695155681426</v>
      </c>
      <c r="J63" s="80">
        <f t="shared" si="1"/>
        <v>0</v>
      </c>
      <c r="L63" s="1"/>
      <c r="M63" s="1"/>
    </row>
    <row r="64" spans="1:13" s="50" customFormat="1" ht="15.75" x14ac:dyDescent="0.25">
      <c r="A64" s="54" t="s">
        <v>104</v>
      </c>
      <c r="B64" s="81">
        <v>186.63389189408463</v>
      </c>
      <c r="C64" s="81">
        <v>186.63389189408463</v>
      </c>
      <c r="D64" s="81"/>
      <c r="E64" s="81">
        <f t="shared" si="0"/>
        <v>0</v>
      </c>
      <c r="F64" s="81"/>
      <c r="G64" s="81">
        <v>2.7249078166239742</v>
      </c>
      <c r="H64" s="81">
        <v>2.7249078166239742</v>
      </c>
      <c r="I64" s="91"/>
      <c r="J64" s="81">
        <f t="shared" si="1"/>
        <v>0</v>
      </c>
      <c r="L64" s="1"/>
      <c r="M64" s="1"/>
    </row>
    <row r="65" spans="1:13" ht="15.75" x14ac:dyDescent="0.25">
      <c r="A65" s="29" t="s">
        <v>19</v>
      </c>
      <c r="B65" s="80">
        <v>191.79759142754631</v>
      </c>
      <c r="C65" s="80">
        <v>191.79759142754631</v>
      </c>
      <c r="D65" s="80"/>
      <c r="E65" s="80">
        <f t="shared" si="0"/>
        <v>0</v>
      </c>
      <c r="F65" s="80"/>
      <c r="G65" s="80">
        <v>2.2834787696715635</v>
      </c>
      <c r="H65" s="80">
        <v>2.2834787696715635</v>
      </c>
      <c r="J65" s="80">
        <f t="shared" si="1"/>
        <v>0</v>
      </c>
      <c r="L65" s="1"/>
      <c r="M65" s="1"/>
    </row>
    <row r="66" spans="1:13" s="50" customFormat="1" ht="15.75" x14ac:dyDescent="0.25">
      <c r="A66" s="51" t="s">
        <v>106</v>
      </c>
      <c r="B66" s="81">
        <v>187.21568627450978</v>
      </c>
      <c r="C66" s="81">
        <v>187.21568627450978</v>
      </c>
      <c r="D66" s="81"/>
      <c r="E66" s="81">
        <f t="shared" si="0"/>
        <v>0</v>
      </c>
      <c r="F66" s="81"/>
      <c r="G66" s="81">
        <v>0.17524227089815553</v>
      </c>
      <c r="H66" s="81">
        <v>0.17524227089815553</v>
      </c>
      <c r="I66" s="91"/>
      <c r="J66" s="81">
        <f t="shared" si="1"/>
        <v>0</v>
      </c>
      <c r="L66" s="1"/>
      <c r="M66" s="1"/>
    </row>
    <row r="67" spans="1:13" ht="15.75" x14ac:dyDescent="0.25">
      <c r="A67" s="29" t="s">
        <v>108</v>
      </c>
      <c r="B67" s="80">
        <v>151.36551724137934</v>
      </c>
      <c r="C67" s="80">
        <v>151.36551724137934</v>
      </c>
      <c r="D67" s="80"/>
      <c r="E67" s="80">
        <f t="shared" si="0"/>
        <v>0</v>
      </c>
      <c r="F67" s="80"/>
      <c r="G67" s="80">
        <v>0.26618677605425545</v>
      </c>
      <c r="H67" s="80">
        <v>0.26618677605425545</v>
      </c>
      <c r="J67" s="80">
        <f t="shared" si="1"/>
        <v>0</v>
      </c>
      <c r="L67" s="1"/>
      <c r="M67" s="1"/>
    </row>
    <row r="68" spans="1:13" s="50" customFormat="1" ht="15.75" x14ac:dyDescent="0.25">
      <c r="A68" s="48" t="s">
        <v>3</v>
      </c>
      <c r="B68" s="82">
        <v>108.3592588692495</v>
      </c>
      <c r="C68" s="82">
        <v>108.3592588692495</v>
      </c>
      <c r="D68" s="82"/>
      <c r="E68" s="82">
        <f t="shared" si="0"/>
        <v>0</v>
      </c>
      <c r="F68" s="82"/>
      <c r="G68" s="82">
        <v>5.444789166217495</v>
      </c>
      <c r="H68" s="82">
        <v>5.4447891662174941</v>
      </c>
      <c r="I68" s="91"/>
      <c r="J68" s="82">
        <f t="shared" si="1"/>
        <v>0</v>
      </c>
      <c r="L68" s="1"/>
      <c r="M68" s="1"/>
    </row>
    <row r="69" spans="1:13" ht="15.75" x14ac:dyDescent="0.25">
      <c r="A69" s="28" t="s">
        <v>150</v>
      </c>
      <c r="B69" s="80">
        <v>105.38799631267338</v>
      </c>
      <c r="C69" s="80">
        <v>105.38799631267338</v>
      </c>
      <c r="D69" s="80"/>
      <c r="E69" s="80">
        <f t="shared" si="0"/>
        <v>0</v>
      </c>
      <c r="F69" s="80"/>
      <c r="G69" s="80">
        <v>3.0083071143105911</v>
      </c>
      <c r="H69" s="80">
        <v>3.0083071143105911</v>
      </c>
      <c r="J69" s="80">
        <f t="shared" si="1"/>
        <v>0</v>
      </c>
      <c r="L69" s="1"/>
      <c r="M69" s="1"/>
    </row>
    <row r="70" spans="1:13" s="50" customFormat="1" ht="15.75" x14ac:dyDescent="0.25">
      <c r="A70" s="51" t="s">
        <v>109</v>
      </c>
      <c r="B70" s="81">
        <v>103.46219332142741</v>
      </c>
      <c r="C70" s="81">
        <v>103.46219332142741</v>
      </c>
      <c r="D70" s="81"/>
      <c r="E70" s="81">
        <f t="shared" si="0"/>
        <v>0</v>
      </c>
      <c r="F70" s="81"/>
      <c r="G70" s="81">
        <v>2.3594594461632643</v>
      </c>
      <c r="H70" s="81">
        <v>2.3594594461632643</v>
      </c>
      <c r="I70" s="91"/>
      <c r="J70" s="81">
        <f t="shared" si="1"/>
        <v>0</v>
      </c>
      <c r="L70" s="1"/>
      <c r="M70" s="1"/>
    </row>
    <row r="71" spans="1:13" ht="15.75" x14ac:dyDescent="0.25">
      <c r="A71" s="29" t="s">
        <v>169</v>
      </c>
      <c r="B71" s="80">
        <v>68.256586511625031</v>
      </c>
      <c r="C71" s="80">
        <v>68.256586511625031</v>
      </c>
      <c r="D71" s="80"/>
      <c r="E71" s="80">
        <f t="shared" ref="E71:E115" si="2">((C71/B71-1)*100)</f>
        <v>0</v>
      </c>
      <c r="F71" s="80"/>
      <c r="G71" s="80">
        <v>4.4159955491846384E-2</v>
      </c>
      <c r="H71" s="80">
        <v>4.4159955491846377E-2</v>
      </c>
      <c r="J71" s="80">
        <f t="shared" si="1"/>
        <v>0</v>
      </c>
      <c r="L71" s="1"/>
      <c r="M71" s="1"/>
    </row>
    <row r="72" spans="1:13" s="50" customFormat="1" ht="15.75" x14ac:dyDescent="0.25">
      <c r="A72" s="51" t="s">
        <v>170</v>
      </c>
      <c r="B72" s="81">
        <v>118.72791236901358</v>
      </c>
      <c r="C72" s="81">
        <v>118.72791236901358</v>
      </c>
      <c r="D72" s="81"/>
      <c r="E72" s="81">
        <f t="shared" si="2"/>
        <v>0</v>
      </c>
      <c r="F72" s="81"/>
      <c r="G72" s="81">
        <v>0.60468771265548038</v>
      </c>
      <c r="H72" s="81">
        <v>0.60468771265548027</v>
      </c>
      <c r="I72" s="91"/>
      <c r="J72" s="81">
        <f t="shared" ref="J72:J115" si="3">H72-G72</f>
        <v>0</v>
      </c>
      <c r="L72" s="1"/>
      <c r="M72" s="1"/>
    </row>
    <row r="73" spans="1:13" ht="15.75" x14ac:dyDescent="0.25">
      <c r="A73" s="28" t="s">
        <v>111</v>
      </c>
      <c r="B73" s="80">
        <v>112.26732786649153</v>
      </c>
      <c r="C73" s="80">
        <v>112.26732786649153</v>
      </c>
      <c r="D73" s="80"/>
      <c r="E73" s="80">
        <f t="shared" si="2"/>
        <v>0</v>
      </c>
      <c r="F73" s="80"/>
      <c r="G73" s="80">
        <v>2.4364820519069035</v>
      </c>
      <c r="H73" s="80">
        <v>2.4364820519069035</v>
      </c>
      <c r="J73" s="80">
        <f t="shared" si="3"/>
        <v>0</v>
      </c>
      <c r="L73" s="1"/>
      <c r="M73" s="1"/>
    </row>
    <row r="74" spans="1:13" s="50" customFormat="1" ht="15.75" x14ac:dyDescent="0.25">
      <c r="A74" s="51" t="s">
        <v>171</v>
      </c>
      <c r="B74" s="81">
        <v>122.09635610194326</v>
      </c>
      <c r="C74" s="81">
        <v>122.09635610194326</v>
      </c>
      <c r="D74" s="81"/>
      <c r="E74" s="81">
        <f t="shared" si="2"/>
        <v>0</v>
      </c>
      <c r="F74" s="81"/>
      <c r="G74" s="81">
        <v>0.9062783712463256</v>
      </c>
      <c r="H74" s="81">
        <v>0.9062783712463256</v>
      </c>
      <c r="I74" s="91"/>
      <c r="J74" s="81">
        <f t="shared" si="3"/>
        <v>0</v>
      </c>
      <c r="L74" s="1"/>
      <c r="M74" s="1"/>
    </row>
    <row r="75" spans="1:13" ht="15.75" x14ac:dyDescent="0.25">
      <c r="A75" s="29" t="s">
        <v>172</v>
      </c>
      <c r="B75" s="80">
        <v>97.036904186395319</v>
      </c>
      <c r="C75" s="80">
        <v>97.036904186395319</v>
      </c>
      <c r="D75" s="80"/>
      <c r="E75" s="80">
        <f t="shared" si="2"/>
        <v>0</v>
      </c>
      <c r="F75" s="80"/>
      <c r="G75" s="80">
        <v>0.37848016506942939</v>
      </c>
      <c r="H75" s="80">
        <v>0.37848016506942933</v>
      </c>
      <c r="J75" s="80">
        <f t="shared" si="3"/>
        <v>0</v>
      </c>
      <c r="L75" s="1"/>
      <c r="M75" s="1"/>
    </row>
    <row r="76" spans="1:13" s="50" customFormat="1" ht="15.75" x14ac:dyDescent="0.25">
      <c r="A76" s="51" t="s">
        <v>173</v>
      </c>
      <c r="B76" s="81">
        <v>110.96157043944844</v>
      </c>
      <c r="C76" s="81">
        <v>110.96157043944844</v>
      </c>
      <c r="D76" s="81"/>
      <c r="E76" s="81">
        <f t="shared" si="2"/>
        <v>0</v>
      </c>
      <c r="F76" s="81"/>
      <c r="G76" s="81">
        <v>1.1517235155911485</v>
      </c>
      <c r="H76" s="81">
        <v>1.1517235155911485</v>
      </c>
      <c r="I76" s="91"/>
      <c r="J76" s="81">
        <f t="shared" si="3"/>
        <v>0</v>
      </c>
      <c r="L76" s="1"/>
      <c r="M76" s="1"/>
    </row>
    <row r="77" spans="1:13" ht="15.75" x14ac:dyDescent="0.25">
      <c r="A77" s="27" t="s">
        <v>4</v>
      </c>
      <c r="B77" s="83">
        <v>97.687875805821136</v>
      </c>
      <c r="C77" s="83">
        <v>97.687875805821136</v>
      </c>
      <c r="D77" s="83"/>
      <c r="E77" s="83">
        <f t="shared" si="2"/>
        <v>0</v>
      </c>
      <c r="F77" s="83"/>
      <c r="G77" s="83">
        <v>4.8354849089998977</v>
      </c>
      <c r="H77" s="83">
        <v>4.8354849089998977</v>
      </c>
      <c r="J77" s="83">
        <f t="shared" si="3"/>
        <v>0</v>
      </c>
      <c r="L77" s="1"/>
      <c r="M77" s="1"/>
    </row>
    <row r="78" spans="1:13" s="50" customFormat="1" ht="15.75" x14ac:dyDescent="0.25">
      <c r="A78" s="54" t="s">
        <v>140</v>
      </c>
      <c r="B78" s="81">
        <v>74.181984679052519</v>
      </c>
      <c r="C78" s="81">
        <v>74.181984679052519</v>
      </c>
      <c r="D78" s="81"/>
      <c r="E78" s="81">
        <f t="shared" si="2"/>
        <v>0</v>
      </c>
      <c r="F78" s="81"/>
      <c r="G78" s="81">
        <v>0.9974862461500611</v>
      </c>
      <c r="H78" s="81">
        <v>0.99748624615006098</v>
      </c>
      <c r="I78" s="91"/>
      <c r="J78" s="81">
        <f t="shared" si="3"/>
        <v>0</v>
      </c>
      <c r="L78" s="1"/>
      <c r="M78" s="1"/>
    </row>
    <row r="79" spans="1:13" ht="15.75" x14ac:dyDescent="0.25">
      <c r="A79" s="29" t="s">
        <v>174</v>
      </c>
      <c r="B79" s="80">
        <v>74.181984679052519</v>
      </c>
      <c r="C79" s="80">
        <v>74.181984679052519</v>
      </c>
      <c r="D79" s="80"/>
      <c r="E79" s="80">
        <f t="shared" si="2"/>
        <v>0</v>
      </c>
      <c r="F79" s="80"/>
      <c r="G79" s="80">
        <v>0.9974862461500611</v>
      </c>
      <c r="H79" s="80">
        <v>0.99748624615006098</v>
      </c>
      <c r="J79" s="80">
        <f t="shared" si="3"/>
        <v>0</v>
      </c>
      <c r="L79" s="1"/>
      <c r="M79" s="1"/>
    </row>
    <row r="80" spans="1:13" s="50" customFormat="1" ht="15.75" x14ac:dyDescent="0.25">
      <c r="A80" s="54" t="s">
        <v>139</v>
      </c>
      <c r="B80" s="81">
        <v>106.45476405536553</v>
      </c>
      <c r="C80" s="81">
        <v>106.45476405536553</v>
      </c>
      <c r="D80" s="81"/>
      <c r="E80" s="81">
        <f t="shared" si="2"/>
        <v>0</v>
      </c>
      <c r="F80" s="81"/>
      <c r="G80" s="81">
        <v>3.837998662849837</v>
      </c>
      <c r="H80" s="81">
        <v>3.8379986628498366</v>
      </c>
      <c r="I80" s="91"/>
      <c r="J80" s="81">
        <f t="shared" si="3"/>
        <v>0</v>
      </c>
      <c r="L80" s="1"/>
      <c r="M80" s="1"/>
    </row>
    <row r="81" spans="1:13" ht="15.75" x14ac:dyDescent="0.25">
      <c r="A81" s="29" t="s">
        <v>175</v>
      </c>
      <c r="B81" s="80">
        <v>106.45476405536553</v>
      </c>
      <c r="C81" s="80">
        <v>106.45476405536553</v>
      </c>
      <c r="D81" s="80"/>
      <c r="E81" s="80">
        <f t="shared" si="2"/>
        <v>0</v>
      </c>
      <c r="F81" s="80"/>
      <c r="G81" s="80">
        <v>3.837998662849837</v>
      </c>
      <c r="H81" s="80">
        <v>3.8379986628498366</v>
      </c>
      <c r="J81" s="80">
        <f t="shared" si="3"/>
        <v>0</v>
      </c>
      <c r="L81" s="1"/>
      <c r="M81" s="1"/>
    </row>
    <row r="82" spans="1:13" s="50" customFormat="1" ht="15.75" x14ac:dyDescent="0.25">
      <c r="A82" s="48" t="s">
        <v>130</v>
      </c>
      <c r="B82" s="82">
        <v>97.40711536635142</v>
      </c>
      <c r="C82" s="82">
        <v>97.40711536635142</v>
      </c>
      <c r="D82" s="82"/>
      <c r="E82" s="82">
        <f t="shared" si="2"/>
        <v>0</v>
      </c>
      <c r="F82" s="82"/>
      <c r="G82" s="82">
        <v>3.7754976052964375</v>
      </c>
      <c r="H82" s="82">
        <v>3.775497605296438</v>
      </c>
      <c r="I82" s="91"/>
      <c r="J82" s="82">
        <f t="shared" si="3"/>
        <v>0</v>
      </c>
      <c r="L82" s="1"/>
      <c r="M82" s="1"/>
    </row>
    <row r="83" spans="1:13" ht="15.75" x14ac:dyDescent="0.25">
      <c r="A83" s="28" t="s">
        <v>138</v>
      </c>
      <c r="B83" s="80">
        <v>86.949074263559538</v>
      </c>
      <c r="C83" s="80">
        <v>86.949074263559538</v>
      </c>
      <c r="D83" s="80"/>
      <c r="E83" s="80">
        <f t="shared" si="2"/>
        <v>0</v>
      </c>
      <c r="F83" s="80"/>
      <c r="G83" s="80">
        <v>1.800442726913438</v>
      </c>
      <c r="H83" s="80">
        <v>1.8004427269134375</v>
      </c>
      <c r="J83" s="80">
        <f t="shared" si="3"/>
        <v>0</v>
      </c>
      <c r="L83" s="1"/>
      <c r="M83" s="1"/>
    </row>
    <row r="84" spans="1:13" s="50" customFormat="1" ht="15.75" x14ac:dyDescent="0.25">
      <c r="A84" s="51" t="s">
        <v>176</v>
      </c>
      <c r="B84" s="81">
        <v>66.038802473499445</v>
      </c>
      <c r="C84" s="81">
        <v>66.038802473499445</v>
      </c>
      <c r="D84" s="81"/>
      <c r="E84" s="81">
        <f t="shared" si="2"/>
        <v>0</v>
      </c>
      <c r="F84" s="81"/>
      <c r="G84" s="81">
        <v>0.57893034760270246</v>
      </c>
      <c r="H84" s="81">
        <v>0.57893034760270234</v>
      </c>
      <c r="I84" s="91"/>
      <c r="J84" s="81">
        <f t="shared" si="3"/>
        <v>0</v>
      </c>
      <c r="L84" s="1"/>
      <c r="M84" s="1"/>
    </row>
    <row r="85" spans="1:13" ht="15.75" x14ac:dyDescent="0.25">
      <c r="A85" s="29" t="s">
        <v>177</v>
      </c>
      <c r="B85" s="80">
        <v>93.019379760728697</v>
      </c>
      <c r="C85" s="80">
        <v>93.019379760728697</v>
      </c>
      <c r="D85" s="80"/>
      <c r="E85" s="80">
        <f t="shared" si="2"/>
        <v>0</v>
      </c>
      <c r="F85" s="80"/>
      <c r="G85" s="80">
        <v>0.16102052378303694</v>
      </c>
      <c r="H85" s="80">
        <v>0.16102052378303691</v>
      </c>
      <c r="J85" s="80">
        <f t="shared" si="3"/>
        <v>0</v>
      </c>
      <c r="L85" s="1"/>
      <c r="M85" s="1"/>
    </row>
    <row r="86" spans="1:13" s="50" customFormat="1" ht="15.75" x14ac:dyDescent="0.25">
      <c r="A86" s="51" t="s">
        <v>112</v>
      </c>
      <c r="B86" s="81">
        <v>96.490564302582158</v>
      </c>
      <c r="C86" s="81">
        <v>96.490564302582158</v>
      </c>
      <c r="D86" s="81"/>
      <c r="E86" s="81">
        <f t="shared" si="2"/>
        <v>0</v>
      </c>
      <c r="F86" s="81"/>
      <c r="G86" s="81">
        <v>0.87180531202966682</v>
      </c>
      <c r="H86" s="81">
        <v>0.87180531202966671</v>
      </c>
      <c r="I86" s="91"/>
      <c r="J86" s="81">
        <f t="shared" si="3"/>
        <v>0</v>
      </c>
      <c r="L86" s="1"/>
      <c r="M86" s="1"/>
    </row>
    <row r="87" spans="1:13" ht="15.75" x14ac:dyDescent="0.25">
      <c r="A87" s="29" t="s">
        <v>178</v>
      </c>
      <c r="B87" s="80">
        <v>160.69798195713369</v>
      </c>
      <c r="C87" s="80">
        <v>160.69798195713369</v>
      </c>
      <c r="D87" s="80"/>
      <c r="E87" s="80">
        <f t="shared" si="2"/>
        <v>0</v>
      </c>
      <c r="F87" s="80"/>
      <c r="G87" s="80">
        <v>0.18868654349803177</v>
      </c>
      <c r="H87" s="80">
        <v>0.18868654349803174</v>
      </c>
      <c r="J87" s="80">
        <f t="shared" si="3"/>
        <v>0</v>
      </c>
      <c r="L87" s="1"/>
      <c r="M87" s="1"/>
    </row>
    <row r="88" spans="1:13" s="50" customFormat="1" ht="15.75" x14ac:dyDescent="0.25">
      <c r="A88" s="54" t="s">
        <v>137</v>
      </c>
      <c r="B88" s="81">
        <v>109.00365101178689</v>
      </c>
      <c r="C88" s="81">
        <v>109.00365101178689</v>
      </c>
      <c r="D88" s="81"/>
      <c r="E88" s="81">
        <f t="shared" si="2"/>
        <v>0</v>
      </c>
      <c r="F88" s="81"/>
      <c r="G88" s="81">
        <v>0.50628266594258653</v>
      </c>
      <c r="H88" s="81">
        <v>0.50628266594258653</v>
      </c>
      <c r="I88" s="91"/>
      <c r="J88" s="81">
        <f t="shared" si="3"/>
        <v>0</v>
      </c>
      <c r="L88" s="1"/>
      <c r="M88" s="1"/>
    </row>
    <row r="89" spans="1:13" ht="15.75" x14ac:dyDescent="0.25">
      <c r="A89" s="29" t="s">
        <v>179</v>
      </c>
      <c r="B89" s="80">
        <v>109.00365101178689</v>
      </c>
      <c r="C89" s="80">
        <v>109.00365101178689</v>
      </c>
      <c r="D89" s="80"/>
      <c r="E89" s="80">
        <f t="shared" si="2"/>
        <v>0</v>
      </c>
      <c r="F89" s="80"/>
      <c r="G89" s="80">
        <v>0.50628266594258653</v>
      </c>
      <c r="H89" s="80">
        <v>0.50628266594258653</v>
      </c>
      <c r="J89" s="80">
        <f t="shared" si="3"/>
        <v>0</v>
      </c>
      <c r="L89" s="1"/>
      <c r="M89" s="1"/>
    </row>
    <row r="90" spans="1:13" s="50" customFormat="1" ht="15.75" x14ac:dyDescent="0.25">
      <c r="A90" s="54" t="s">
        <v>136</v>
      </c>
      <c r="B90" s="81">
        <v>116.28683185440813</v>
      </c>
      <c r="C90" s="81">
        <v>116.28683185440813</v>
      </c>
      <c r="D90" s="81"/>
      <c r="E90" s="81">
        <f t="shared" si="2"/>
        <v>0</v>
      </c>
      <c r="F90" s="81"/>
      <c r="G90" s="81">
        <v>0.85008098359206463</v>
      </c>
      <c r="H90" s="81">
        <v>0.85008098359206463</v>
      </c>
      <c r="I90" s="91"/>
      <c r="J90" s="81">
        <f t="shared" si="3"/>
        <v>0</v>
      </c>
      <c r="L90" s="1"/>
      <c r="M90" s="1"/>
    </row>
    <row r="91" spans="1:13" ht="15.75" x14ac:dyDescent="0.25">
      <c r="A91" s="29" t="s">
        <v>180</v>
      </c>
      <c r="B91" s="80">
        <v>148.33644826479588</v>
      </c>
      <c r="C91" s="80">
        <v>148.33644826479588</v>
      </c>
      <c r="D91" s="80"/>
      <c r="E91" s="80">
        <f t="shared" si="2"/>
        <v>0</v>
      </c>
      <c r="F91" s="80"/>
      <c r="G91" s="80">
        <v>0.27544402136426072</v>
      </c>
      <c r="H91" s="80">
        <v>0.27544402136426072</v>
      </c>
      <c r="J91" s="80">
        <f t="shared" si="3"/>
        <v>0</v>
      </c>
      <c r="L91" s="1"/>
      <c r="M91" s="1"/>
    </row>
    <row r="92" spans="1:13" s="50" customFormat="1" ht="15.75" x14ac:dyDescent="0.25">
      <c r="A92" s="51" t="s">
        <v>114</v>
      </c>
      <c r="B92" s="81">
        <v>105.37375510792319</v>
      </c>
      <c r="C92" s="81">
        <v>105.37375510792319</v>
      </c>
      <c r="D92" s="81"/>
      <c r="E92" s="81">
        <f t="shared" si="2"/>
        <v>0</v>
      </c>
      <c r="F92" s="81"/>
      <c r="G92" s="81">
        <v>0.57463696222780392</v>
      </c>
      <c r="H92" s="81">
        <v>0.57463696222780392</v>
      </c>
      <c r="I92" s="91"/>
      <c r="J92" s="81">
        <f t="shared" si="3"/>
        <v>0</v>
      </c>
      <c r="L92" s="1"/>
      <c r="M92" s="1"/>
    </row>
    <row r="93" spans="1:13" ht="15.75" x14ac:dyDescent="0.25">
      <c r="A93" s="28" t="s">
        <v>151</v>
      </c>
      <c r="B93" s="80">
        <v>101.45365207503015</v>
      </c>
      <c r="C93" s="80">
        <v>101.45365207503015</v>
      </c>
      <c r="D93" s="80"/>
      <c r="E93" s="80">
        <f t="shared" si="2"/>
        <v>0</v>
      </c>
      <c r="F93" s="80"/>
      <c r="G93" s="80">
        <v>0.6186912288483486</v>
      </c>
      <c r="H93" s="80">
        <v>0.6186912288483486</v>
      </c>
      <c r="J93" s="80">
        <f t="shared" si="3"/>
        <v>0</v>
      </c>
      <c r="L93" s="1"/>
      <c r="M93" s="1"/>
    </row>
    <row r="94" spans="1:13" s="50" customFormat="1" ht="15.75" x14ac:dyDescent="0.25">
      <c r="A94" s="51" t="s">
        <v>116</v>
      </c>
      <c r="B94" s="81">
        <v>99.512038465418996</v>
      </c>
      <c r="C94" s="81">
        <v>99.512038465418996</v>
      </c>
      <c r="D94" s="81"/>
      <c r="E94" s="81">
        <f t="shared" si="2"/>
        <v>0</v>
      </c>
      <c r="F94" s="81"/>
      <c r="G94" s="81">
        <v>0.18686050434393739</v>
      </c>
      <c r="H94" s="81">
        <v>0.18686050434393739</v>
      </c>
      <c r="I94" s="91"/>
      <c r="J94" s="81">
        <f t="shared" si="3"/>
        <v>0</v>
      </c>
      <c r="L94" s="1"/>
      <c r="M94" s="1"/>
    </row>
    <row r="95" spans="1:13" ht="15.75" x14ac:dyDescent="0.25">
      <c r="A95" s="29" t="s">
        <v>181</v>
      </c>
      <c r="B95" s="80">
        <v>102.31750759960732</v>
      </c>
      <c r="C95" s="80">
        <v>102.31750759960732</v>
      </c>
      <c r="D95" s="80"/>
      <c r="E95" s="80">
        <f t="shared" si="2"/>
        <v>0</v>
      </c>
      <c r="F95" s="80"/>
      <c r="G95" s="80">
        <v>0.43183072450441129</v>
      </c>
      <c r="H95" s="80">
        <v>0.43183072450441118</v>
      </c>
      <c r="J95" s="80">
        <f t="shared" si="3"/>
        <v>0</v>
      </c>
      <c r="L95" s="1"/>
      <c r="M95" s="1"/>
    </row>
    <row r="96" spans="1:13" s="50" customFormat="1" ht="15.75" x14ac:dyDescent="0.25">
      <c r="A96" s="48" t="s">
        <v>117</v>
      </c>
      <c r="B96" s="82">
        <v>133.09259306354915</v>
      </c>
      <c r="C96" s="82">
        <v>133.09259306354915</v>
      </c>
      <c r="D96" s="82"/>
      <c r="E96" s="82">
        <f t="shared" si="2"/>
        <v>0</v>
      </c>
      <c r="F96" s="82"/>
      <c r="G96" s="82">
        <v>4.1891521514383419</v>
      </c>
      <c r="H96" s="82">
        <v>4.1891521514383419</v>
      </c>
      <c r="I96" s="91"/>
      <c r="J96" s="82">
        <f t="shared" si="3"/>
        <v>0</v>
      </c>
      <c r="L96" s="1"/>
      <c r="M96" s="1"/>
    </row>
    <row r="97" spans="1:13" ht="15.75" x14ac:dyDescent="0.25">
      <c r="A97" s="28" t="s">
        <v>135</v>
      </c>
      <c r="B97" s="80">
        <v>157.47727587664042</v>
      </c>
      <c r="C97" s="80">
        <v>157.47727587664042</v>
      </c>
      <c r="D97" s="80"/>
      <c r="E97" s="80">
        <f t="shared" si="2"/>
        <v>0</v>
      </c>
      <c r="F97" s="80"/>
      <c r="G97" s="80">
        <v>1.1422318661075501</v>
      </c>
      <c r="H97" s="80">
        <v>1.1422318661075499</v>
      </c>
      <c r="J97" s="80">
        <f t="shared" si="3"/>
        <v>0</v>
      </c>
      <c r="L97" s="1"/>
      <c r="M97" s="1"/>
    </row>
    <row r="98" spans="1:13" s="50" customFormat="1" ht="15.75" x14ac:dyDescent="0.25">
      <c r="A98" s="51" t="s">
        <v>182</v>
      </c>
      <c r="B98" s="81">
        <v>157.47727587664042</v>
      </c>
      <c r="C98" s="81">
        <v>157.47727587664042</v>
      </c>
      <c r="D98" s="81"/>
      <c r="E98" s="81">
        <f t="shared" si="2"/>
        <v>0</v>
      </c>
      <c r="F98" s="81"/>
      <c r="G98" s="81">
        <v>1.1422318661075501</v>
      </c>
      <c r="H98" s="81">
        <v>1.1422318661075499</v>
      </c>
      <c r="I98" s="91"/>
      <c r="J98" s="81">
        <f t="shared" si="3"/>
        <v>0</v>
      </c>
      <c r="L98" s="1"/>
      <c r="M98" s="1"/>
    </row>
    <row r="99" spans="1:13" ht="15.75" x14ac:dyDescent="0.25">
      <c r="A99" s="28" t="s">
        <v>118</v>
      </c>
      <c r="B99" s="80">
        <v>124.86817453344798</v>
      </c>
      <c r="C99" s="80">
        <v>124.86817453344798</v>
      </c>
      <c r="D99" s="80"/>
      <c r="E99" s="80">
        <f t="shared" si="2"/>
        <v>0</v>
      </c>
      <c r="F99" s="80"/>
      <c r="G99" s="80">
        <v>2.8915199349385006</v>
      </c>
      <c r="H99" s="80">
        <v>2.8915199349385001</v>
      </c>
      <c r="J99" s="80">
        <f t="shared" si="3"/>
        <v>0</v>
      </c>
      <c r="L99" s="1"/>
      <c r="M99" s="1"/>
    </row>
    <row r="100" spans="1:13" s="50" customFormat="1" ht="15.75" x14ac:dyDescent="0.25">
      <c r="A100" s="51" t="s">
        <v>119</v>
      </c>
      <c r="B100" s="81">
        <v>124.86817453344798</v>
      </c>
      <c r="C100" s="81">
        <v>124.86817453344798</v>
      </c>
      <c r="D100" s="81"/>
      <c r="E100" s="81">
        <f t="shared" si="2"/>
        <v>0</v>
      </c>
      <c r="F100" s="81"/>
      <c r="G100" s="81">
        <v>2.8915199349385006</v>
      </c>
      <c r="H100" s="81">
        <v>2.8915199349385001</v>
      </c>
      <c r="I100" s="91"/>
      <c r="J100" s="81">
        <f t="shared" si="3"/>
        <v>0</v>
      </c>
      <c r="L100" s="1"/>
      <c r="M100" s="1"/>
    </row>
    <row r="101" spans="1:13" ht="15.75" x14ac:dyDescent="0.25">
      <c r="A101" s="28" t="s">
        <v>120</v>
      </c>
      <c r="B101" s="80">
        <v>145.83654765374885</v>
      </c>
      <c r="C101" s="80">
        <v>145.83654765374885</v>
      </c>
      <c r="D101" s="80"/>
      <c r="E101" s="80">
        <f t="shared" si="2"/>
        <v>0</v>
      </c>
      <c r="F101" s="80"/>
      <c r="G101" s="80">
        <v>0.15540035039229166</v>
      </c>
      <c r="H101" s="80">
        <v>0.15540035039229166</v>
      </c>
      <c r="J101" s="80">
        <f t="shared" si="3"/>
        <v>0</v>
      </c>
      <c r="L101" s="1"/>
      <c r="M101" s="1"/>
    </row>
    <row r="102" spans="1:13" s="50" customFormat="1" ht="15.75" x14ac:dyDescent="0.25">
      <c r="A102" s="51" t="s">
        <v>121</v>
      </c>
      <c r="B102" s="81">
        <v>145.83654765374885</v>
      </c>
      <c r="C102" s="81">
        <v>145.83654765374885</v>
      </c>
      <c r="D102" s="81"/>
      <c r="E102" s="81">
        <f t="shared" si="2"/>
        <v>0</v>
      </c>
      <c r="F102" s="81"/>
      <c r="G102" s="81">
        <v>0.15540035039229166</v>
      </c>
      <c r="H102" s="81">
        <v>0.15540035039229166</v>
      </c>
      <c r="I102" s="91"/>
      <c r="J102" s="81">
        <f t="shared" si="3"/>
        <v>0</v>
      </c>
      <c r="L102" s="1"/>
      <c r="M102" s="1"/>
    </row>
    <row r="103" spans="1:13" ht="15.75" x14ac:dyDescent="0.25">
      <c r="A103" s="27" t="s">
        <v>131</v>
      </c>
      <c r="B103" s="83">
        <v>140.73891623846495</v>
      </c>
      <c r="C103" s="83">
        <v>140.73891623846495</v>
      </c>
      <c r="D103" s="83"/>
      <c r="E103" s="83">
        <f t="shared" si="2"/>
        <v>0</v>
      </c>
      <c r="F103" s="83"/>
      <c r="G103" s="83">
        <v>5.7587500152553224</v>
      </c>
      <c r="H103" s="83">
        <v>5.7587500152553224</v>
      </c>
      <c r="J103" s="83">
        <f t="shared" si="3"/>
        <v>0</v>
      </c>
      <c r="L103" s="1"/>
      <c r="M103" s="1"/>
    </row>
    <row r="104" spans="1:13" s="50" customFormat="1" ht="15.75" x14ac:dyDescent="0.25">
      <c r="A104" s="54" t="s">
        <v>122</v>
      </c>
      <c r="B104" s="81">
        <v>141.24603697691566</v>
      </c>
      <c r="C104" s="81">
        <v>141.24603697691566</v>
      </c>
      <c r="D104" s="81"/>
      <c r="E104" s="81">
        <f t="shared" si="2"/>
        <v>0</v>
      </c>
      <c r="F104" s="81"/>
      <c r="G104" s="81">
        <v>5.6190883833378695</v>
      </c>
      <c r="H104" s="81">
        <v>5.6190883833378686</v>
      </c>
      <c r="I104" s="91"/>
      <c r="J104" s="81">
        <f t="shared" si="3"/>
        <v>0</v>
      </c>
      <c r="L104" s="1"/>
      <c r="M104" s="1"/>
    </row>
    <row r="105" spans="1:13" ht="15.75" x14ac:dyDescent="0.25">
      <c r="A105" s="29" t="s">
        <v>183</v>
      </c>
      <c r="B105" s="80">
        <v>141.24603697691566</v>
      </c>
      <c r="C105" s="80">
        <v>141.24603697691566</v>
      </c>
      <c r="D105" s="80"/>
      <c r="E105" s="80">
        <f t="shared" si="2"/>
        <v>0</v>
      </c>
      <c r="F105" s="80"/>
      <c r="G105" s="80">
        <v>5.6190883833378695</v>
      </c>
      <c r="H105" s="80">
        <v>5.6190883833378686</v>
      </c>
      <c r="J105" s="80">
        <f t="shared" si="3"/>
        <v>0</v>
      </c>
      <c r="L105" s="1"/>
      <c r="M105" s="1"/>
    </row>
    <row r="106" spans="1:13" s="50" customFormat="1" ht="15.75" x14ac:dyDescent="0.25">
      <c r="A106" s="54" t="s">
        <v>123</v>
      </c>
      <c r="B106" s="81">
        <v>122.97492976527282</v>
      </c>
      <c r="C106" s="81">
        <v>122.97492976527282</v>
      </c>
      <c r="D106" s="81"/>
      <c r="E106" s="81">
        <f t="shared" si="2"/>
        <v>0</v>
      </c>
      <c r="F106" s="81"/>
      <c r="G106" s="81">
        <v>0.13966163191745351</v>
      </c>
      <c r="H106" s="81">
        <v>0.13966163191745348</v>
      </c>
      <c r="I106" s="91"/>
      <c r="J106" s="81">
        <f t="shared" si="3"/>
        <v>0</v>
      </c>
      <c r="L106" s="1"/>
      <c r="M106" s="1"/>
    </row>
    <row r="107" spans="1:13" ht="15.75" x14ac:dyDescent="0.25">
      <c r="A107" s="29" t="s">
        <v>124</v>
      </c>
      <c r="B107" s="80">
        <v>122.97492976527282</v>
      </c>
      <c r="C107" s="80">
        <v>122.97492976527282</v>
      </c>
      <c r="D107" s="80"/>
      <c r="E107" s="80">
        <f t="shared" si="2"/>
        <v>0</v>
      </c>
      <c r="F107" s="80"/>
      <c r="G107" s="80">
        <v>0.13966163191745351</v>
      </c>
      <c r="H107" s="80">
        <v>0.13966163191745348</v>
      </c>
      <c r="J107" s="80">
        <f t="shared" si="3"/>
        <v>0</v>
      </c>
      <c r="L107" s="1"/>
      <c r="M107" s="1"/>
    </row>
    <row r="108" spans="1:13" s="50" customFormat="1" ht="15.75" x14ac:dyDescent="0.25">
      <c r="A108" s="48" t="s">
        <v>132</v>
      </c>
      <c r="B108" s="82">
        <v>97.753843418696192</v>
      </c>
      <c r="C108" s="82">
        <v>97.744663456810443</v>
      </c>
      <c r="D108" s="82"/>
      <c r="E108" s="82">
        <f t="shared" si="2"/>
        <v>-9.3908961169231198E-3</v>
      </c>
      <c r="F108" s="82"/>
      <c r="G108" s="82">
        <v>6.4215295125580987</v>
      </c>
      <c r="H108" s="82">
        <v>6.4209264733924556</v>
      </c>
      <c r="I108" s="91"/>
      <c r="J108" s="82">
        <f t="shared" si="3"/>
        <v>-6.0303916564308224E-4</v>
      </c>
      <c r="L108" s="1"/>
      <c r="M108" s="1"/>
    </row>
    <row r="109" spans="1:13" ht="15.75" x14ac:dyDescent="0.25">
      <c r="A109" s="28" t="s">
        <v>125</v>
      </c>
      <c r="B109" s="80">
        <v>98.395401325724393</v>
      </c>
      <c r="C109" s="80">
        <v>98.382081829307836</v>
      </c>
      <c r="D109" s="80"/>
      <c r="E109" s="80">
        <f t="shared" si="2"/>
        <v>-1.3536706225181216E-2</v>
      </c>
      <c r="F109" s="80"/>
      <c r="G109" s="80">
        <v>4.4548441519701862</v>
      </c>
      <c r="H109" s="80">
        <v>4.4542411128045432</v>
      </c>
      <c r="J109" s="80">
        <f t="shared" si="3"/>
        <v>-6.0303916564308224E-4</v>
      </c>
      <c r="L109" s="1"/>
      <c r="M109" s="1"/>
    </row>
    <row r="110" spans="1:13" s="50" customFormat="1" ht="15.75" x14ac:dyDescent="0.25">
      <c r="A110" s="51" t="s">
        <v>184</v>
      </c>
      <c r="B110" s="81">
        <v>120.99779181102143</v>
      </c>
      <c r="C110" s="81">
        <v>120.99779181102143</v>
      </c>
      <c r="D110" s="81"/>
      <c r="E110" s="81">
        <f t="shared" si="2"/>
        <v>0</v>
      </c>
      <c r="F110" s="81"/>
      <c r="G110" s="81">
        <v>0.19403048317947058</v>
      </c>
      <c r="H110" s="81">
        <v>0.19403048317947055</v>
      </c>
      <c r="I110" s="91"/>
      <c r="J110" s="81">
        <f t="shared" si="3"/>
        <v>0</v>
      </c>
      <c r="L110" s="1"/>
      <c r="M110" s="1"/>
    </row>
    <row r="111" spans="1:13" ht="15.75" x14ac:dyDescent="0.25">
      <c r="A111" s="29" t="s">
        <v>185</v>
      </c>
      <c r="B111" s="80">
        <v>97.565454205003988</v>
      </c>
      <c r="C111" s="80">
        <v>97.55164562413826</v>
      </c>
      <c r="D111" s="80"/>
      <c r="E111" s="80">
        <f t="shared" si="2"/>
        <v>-1.4153145678708068E-2</v>
      </c>
      <c r="F111" s="80"/>
      <c r="G111" s="80">
        <v>4.260813668790715</v>
      </c>
      <c r="H111" s="80">
        <v>4.2602106296250728</v>
      </c>
      <c r="J111" s="80">
        <f t="shared" si="3"/>
        <v>-6.0303916564219406E-4</v>
      </c>
      <c r="L111" s="1"/>
      <c r="M111" s="1"/>
    </row>
    <row r="112" spans="1:13" s="50" customFormat="1" ht="15.75" x14ac:dyDescent="0.25">
      <c r="A112" s="54" t="s">
        <v>134</v>
      </c>
      <c r="B112" s="81">
        <v>82.187079446597053</v>
      </c>
      <c r="C112" s="81">
        <v>82.187079446597053</v>
      </c>
      <c r="D112" s="81"/>
      <c r="E112" s="81">
        <f t="shared" si="2"/>
        <v>0</v>
      </c>
      <c r="F112" s="81"/>
      <c r="G112" s="81">
        <v>0.35191697483416545</v>
      </c>
      <c r="H112" s="81">
        <v>0.3519169748341654</v>
      </c>
      <c r="I112" s="91"/>
      <c r="J112" s="81">
        <f t="shared" si="3"/>
        <v>0</v>
      </c>
      <c r="L112" s="1"/>
      <c r="M112" s="1"/>
    </row>
    <row r="113" spans="1:13" ht="15.75" x14ac:dyDescent="0.25">
      <c r="A113" s="29" t="s">
        <v>126</v>
      </c>
      <c r="B113" s="80">
        <v>82.187079446597053</v>
      </c>
      <c r="C113" s="80">
        <v>82.187079446597053</v>
      </c>
      <c r="D113" s="80"/>
      <c r="E113" s="80">
        <f t="shared" si="2"/>
        <v>0</v>
      </c>
      <c r="F113" s="80"/>
      <c r="G113" s="80">
        <v>0.35191697483416545</v>
      </c>
      <c r="H113" s="80">
        <v>0.3519169748341654</v>
      </c>
      <c r="J113" s="80">
        <f t="shared" si="3"/>
        <v>0</v>
      </c>
      <c r="L113" s="1"/>
      <c r="M113" s="1"/>
    </row>
    <row r="114" spans="1:13" s="50" customFormat="1" ht="15.75" x14ac:dyDescent="0.25">
      <c r="A114" s="54" t="s">
        <v>133</v>
      </c>
      <c r="B114" s="81">
        <v>100.08487654320987</v>
      </c>
      <c r="C114" s="81">
        <v>100.08487654320987</v>
      </c>
      <c r="D114" s="81"/>
      <c r="E114" s="81">
        <f t="shared" si="2"/>
        <v>0</v>
      </c>
      <c r="F114" s="81"/>
      <c r="G114" s="81">
        <v>1.6147683857537463</v>
      </c>
      <c r="H114" s="81">
        <v>1.614768385753746</v>
      </c>
      <c r="I114" s="91"/>
      <c r="J114" s="81">
        <f t="shared" si="3"/>
        <v>0</v>
      </c>
      <c r="L114" s="1"/>
      <c r="M114" s="1"/>
    </row>
    <row r="115" spans="1:13" ht="15.75" x14ac:dyDescent="0.25">
      <c r="A115" s="29" t="s">
        <v>186</v>
      </c>
      <c r="B115" s="80">
        <v>100.08487654320987</v>
      </c>
      <c r="C115" s="80">
        <v>100.08487654320987</v>
      </c>
      <c r="D115" s="80"/>
      <c r="E115" s="80">
        <f t="shared" si="2"/>
        <v>0</v>
      </c>
      <c r="F115" s="80"/>
      <c r="G115" s="80">
        <v>1.6147683857537463</v>
      </c>
      <c r="H115" s="80">
        <v>1.614768385753746</v>
      </c>
      <c r="J115" s="80">
        <f t="shared" si="3"/>
        <v>0</v>
      </c>
      <c r="L115" s="1"/>
      <c r="M115" s="1"/>
    </row>
    <row r="116" spans="1:13" ht="21.75" customHeight="1" x14ac:dyDescent="0.25">
      <c r="A116" s="38"/>
      <c r="B116" s="76"/>
      <c r="C116" s="76"/>
      <c r="D116" s="76"/>
      <c r="E116" s="76"/>
      <c r="F116" s="76"/>
      <c r="G116" s="76"/>
      <c r="H116" s="76"/>
      <c r="I116" s="72"/>
      <c r="J116" s="76"/>
    </row>
    <row r="117" spans="1:13" x14ac:dyDescent="0.25">
      <c r="A117" s="195" t="s">
        <v>54</v>
      </c>
      <c r="B117" s="196"/>
      <c r="C117" s="196"/>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E16" sqref="E16"/>
    </sheetView>
  </sheetViews>
  <sheetFormatPr defaultRowHeight="15" x14ac:dyDescent="0.25"/>
  <cols>
    <col min="1" max="1" width="57.7109375" style="4" customWidth="1"/>
    <col min="2" max="2" width="9.7109375" style="3" bestFit="1" customWidth="1"/>
    <col min="3" max="3" width="8" style="85" customWidth="1"/>
    <col min="4" max="4" width="1.140625" customWidth="1"/>
    <col min="5" max="5" width="11.42578125" customWidth="1"/>
    <col min="6" max="6" width="1.7109375" customWidth="1"/>
    <col min="7" max="7" width="8.140625" customWidth="1"/>
    <col min="8" max="8" width="8.140625" style="73" customWidth="1"/>
    <col min="9" max="9" width="1.42578125" customWidth="1"/>
    <col min="10" max="10" width="12" bestFit="1" customWidth="1"/>
  </cols>
  <sheetData>
    <row r="1" spans="1:15" x14ac:dyDescent="0.25">
      <c r="A1" s="47" t="s">
        <v>259</v>
      </c>
      <c r="B1" s="70"/>
      <c r="C1" s="74"/>
      <c r="D1" s="35"/>
      <c r="I1" s="35"/>
    </row>
    <row r="2" spans="1:15" ht="7.5" customHeight="1" x14ac:dyDescent="0.25">
      <c r="A2" s="36"/>
      <c r="B2" s="37"/>
      <c r="C2" s="76"/>
      <c r="D2" s="23"/>
      <c r="E2" s="23"/>
      <c r="F2" s="23"/>
      <c r="G2" s="23"/>
      <c r="H2" s="72"/>
      <c r="I2" s="23"/>
      <c r="J2" s="23"/>
    </row>
    <row r="3" spans="1:15" ht="57" customHeight="1" x14ac:dyDescent="0.25">
      <c r="A3" s="192" t="s">
        <v>56</v>
      </c>
      <c r="B3" s="197" t="s">
        <v>242</v>
      </c>
      <c r="C3" s="197"/>
      <c r="D3" s="67"/>
      <c r="E3" s="189" t="s">
        <v>243</v>
      </c>
      <c r="F3" s="68"/>
      <c r="G3" s="198" t="s">
        <v>244</v>
      </c>
      <c r="H3" s="198"/>
      <c r="I3" s="67"/>
      <c r="J3" s="189" t="s">
        <v>245</v>
      </c>
    </row>
    <row r="4" spans="1:15" ht="30" x14ac:dyDescent="0.25">
      <c r="A4" s="193"/>
      <c r="B4" s="71">
        <v>43647</v>
      </c>
      <c r="C4" s="100">
        <v>43678</v>
      </c>
      <c r="D4" s="106"/>
      <c r="E4" s="130" t="s">
        <v>262</v>
      </c>
      <c r="F4" s="106"/>
      <c r="G4" s="100">
        <v>43647</v>
      </c>
      <c r="H4" s="100">
        <v>43678</v>
      </c>
      <c r="I4" s="72"/>
      <c r="J4" s="130" t="s">
        <v>263</v>
      </c>
      <c r="K4" s="73"/>
    </row>
    <row r="5" spans="1:15" s="50" customFormat="1" ht="15.75" x14ac:dyDescent="0.25">
      <c r="A5" s="55" t="s">
        <v>241</v>
      </c>
      <c r="B5" s="79">
        <v>106.49510191977248</v>
      </c>
      <c r="C5" s="79">
        <v>107.01560918749517</v>
      </c>
      <c r="D5" s="49"/>
      <c r="E5" s="49">
        <f>((C5/B5-1)*100)</f>
        <v>0.48876169733591546</v>
      </c>
      <c r="F5" s="49"/>
      <c r="G5" s="79">
        <v>106.49510191977248</v>
      </c>
      <c r="H5" s="79">
        <v>107.01560918749517</v>
      </c>
      <c r="I5" s="49"/>
      <c r="J5" s="49">
        <f>H5-G5</f>
        <v>0.52050726772269229</v>
      </c>
    </row>
    <row r="6" spans="1:15" ht="10.5" customHeight="1" x14ac:dyDescent="0.25">
      <c r="A6" s="33"/>
      <c r="B6" s="32"/>
      <c r="C6" s="78"/>
      <c r="D6" s="32"/>
      <c r="E6" s="32"/>
      <c r="F6" s="32"/>
      <c r="G6" s="32"/>
      <c r="H6" s="78"/>
      <c r="I6" s="32"/>
      <c r="J6" s="32"/>
    </row>
    <row r="7" spans="1:15" ht="15.75" x14ac:dyDescent="0.25">
      <c r="A7" s="27" t="s">
        <v>127</v>
      </c>
      <c r="B7" s="32">
        <v>111.37248952357824</v>
      </c>
      <c r="C7" s="78">
        <v>113.27595045549599</v>
      </c>
      <c r="D7" s="32"/>
      <c r="E7" s="32">
        <f t="shared" ref="E7:E70" si="0">((C7/B7-1)*100)</f>
        <v>1.7090943554016302</v>
      </c>
      <c r="F7" s="32"/>
      <c r="G7" s="32">
        <v>36.099800788263252</v>
      </c>
      <c r="H7" s="78">
        <v>36.716780445846688</v>
      </c>
      <c r="I7" s="32"/>
      <c r="J7" s="32">
        <f>H7-G7</f>
        <v>0.61697965758343543</v>
      </c>
      <c r="L7" s="1"/>
      <c r="N7" s="1"/>
    </row>
    <row r="8" spans="1:15" s="50" customFormat="1" ht="15.75" x14ac:dyDescent="0.25">
      <c r="A8" s="54" t="s">
        <v>57</v>
      </c>
      <c r="B8" s="52">
        <v>111.52624139805397</v>
      </c>
      <c r="C8" s="81">
        <v>113.62238223587227</v>
      </c>
      <c r="D8" s="52"/>
      <c r="E8" s="52">
        <f t="shared" si="0"/>
        <v>1.879504600479498</v>
      </c>
      <c r="F8" s="52"/>
      <c r="G8" s="52">
        <v>33.423996514671252</v>
      </c>
      <c r="H8" s="81">
        <v>34.052202066828606</v>
      </c>
      <c r="I8" s="52"/>
      <c r="J8" s="52">
        <f t="shared" ref="J8:J71" si="1">H8-G8</f>
        <v>0.62820555215735396</v>
      </c>
      <c r="L8" s="1"/>
      <c r="N8" s="1"/>
    </row>
    <row r="9" spans="1:15" ht="15.75" x14ac:dyDescent="0.25">
      <c r="A9" s="29" t="s">
        <v>58</v>
      </c>
      <c r="B9" s="21">
        <v>113.35754124900421</v>
      </c>
      <c r="C9" s="80">
        <v>112.96877301955099</v>
      </c>
      <c r="D9" s="21"/>
      <c r="E9" s="21">
        <f t="shared" si="0"/>
        <v>-0.34295753521967898</v>
      </c>
      <c r="F9" s="21"/>
      <c r="G9" s="21">
        <v>5.7826572513535179</v>
      </c>
      <c r="H9" s="80">
        <v>5.7628251925740734</v>
      </c>
      <c r="I9" s="21"/>
      <c r="J9" s="21">
        <f t="shared" si="1"/>
        <v>-1.9832058779444495E-2</v>
      </c>
      <c r="L9" s="1"/>
      <c r="N9" s="1"/>
    </row>
    <row r="10" spans="1:15" s="50" customFormat="1" ht="15.75" x14ac:dyDescent="0.25">
      <c r="A10" s="51" t="s">
        <v>62</v>
      </c>
      <c r="B10" s="52">
        <v>83.521008001592605</v>
      </c>
      <c r="C10" s="81">
        <v>82.74723196302287</v>
      </c>
      <c r="D10" s="52"/>
      <c r="E10" s="52">
        <f t="shared" si="0"/>
        <v>-0.92644480362950032</v>
      </c>
      <c r="F10" s="52"/>
      <c r="G10" s="52">
        <v>0.69185216238073899</v>
      </c>
      <c r="H10" s="81">
        <v>0.68544253397356425</v>
      </c>
      <c r="I10" s="52"/>
      <c r="J10" s="52">
        <f t="shared" si="1"/>
        <v>-6.4096284071747389E-3</v>
      </c>
      <c r="L10" s="1"/>
      <c r="N10" s="1"/>
    </row>
    <row r="11" spans="1:15" ht="15.75" x14ac:dyDescent="0.25">
      <c r="A11" s="29" t="s">
        <v>63</v>
      </c>
      <c r="B11" s="21">
        <v>111.67274069602522</v>
      </c>
      <c r="C11" s="80">
        <v>114.28033687960894</v>
      </c>
      <c r="D11" s="21"/>
      <c r="E11" s="21">
        <f t="shared" si="0"/>
        <v>2.3350337489089101</v>
      </c>
      <c r="F11" s="21"/>
      <c r="G11" s="21">
        <v>10.614023083459758</v>
      </c>
      <c r="H11" s="80">
        <v>10.861864104575524</v>
      </c>
      <c r="I11" s="21"/>
      <c r="J11" s="21">
        <f t="shared" si="1"/>
        <v>0.24784102111576622</v>
      </c>
      <c r="L11" s="1"/>
      <c r="N11" s="1"/>
    </row>
    <row r="12" spans="1:15" s="50" customFormat="1" ht="15.75" x14ac:dyDescent="0.25">
      <c r="A12" s="51" t="s">
        <v>152</v>
      </c>
      <c r="B12" s="52">
        <v>104.36690349612498</v>
      </c>
      <c r="C12" s="81">
        <v>104.73021461146624</v>
      </c>
      <c r="D12" s="52"/>
      <c r="E12" s="52">
        <f t="shared" si="0"/>
        <v>0.34810950902146587</v>
      </c>
      <c r="F12" s="52"/>
      <c r="G12" s="52">
        <v>6.2619914865053437</v>
      </c>
      <c r="H12" s="81">
        <v>6.2837900743239823</v>
      </c>
      <c r="I12" s="52"/>
      <c r="J12" s="52">
        <f t="shared" si="1"/>
        <v>2.1798587818638637E-2</v>
      </c>
      <c r="L12" s="1"/>
      <c r="N12" s="1"/>
      <c r="O12" s="4"/>
    </row>
    <row r="13" spans="1:15" ht="15.75" x14ac:dyDescent="0.25">
      <c r="A13" s="29" t="s">
        <v>153</v>
      </c>
      <c r="B13" s="21">
        <v>82.016849024365598</v>
      </c>
      <c r="C13" s="80">
        <v>82.782578341213096</v>
      </c>
      <c r="D13" s="21"/>
      <c r="E13" s="21">
        <f t="shared" si="0"/>
        <v>0.93362440273707659</v>
      </c>
      <c r="F13" s="21"/>
      <c r="G13" s="21">
        <v>1.0188078801404201</v>
      </c>
      <c r="H13" s="80">
        <v>1.0283197191264191</v>
      </c>
      <c r="I13" s="21"/>
      <c r="J13" s="21">
        <f>H13-G13</f>
        <v>9.5118389859989438E-3</v>
      </c>
      <c r="L13" s="1"/>
      <c r="N13" s="1"/>
    </row>
    <row r="14" spans="1:15" s="50" customFormat="1" ht="15.75" x14ac:dyDescent="0.25">
      <c r="A14" s="51" t="s">
        <v>69</v>
      </c>
      <c r="B14" s="52">
        <v>141.3543632321975</v>
      </c>
      <c r="C14" s="81">
        <v>142.12857313473324</v>
      </c>
      <c r="D14" s="52"/>
      <c r="E14" s="52">
        <f t="shared" si="0"/>
        <v>0.54770852829211236</v>
      </c>
      <c r="F14" s="52"/>
      <c r="G14" s="52">
        <v>2.8647364722917712</v>
      </c>
      <c r="H14" s="81">
        <v>2.880426878263608</v>
      </c>
      <c r="I14" s="52"/>
      <c r="J14" s="52">
        <f t="shared" si="1"/>
        <v>1.5690405971836796E-2</v>
      </c>
      <c r="L14" s="1"/>
      <c r="N14" s="1"/>
    </row>
    <row r="15" spans="1:15" ht="15.75" x14ac:dyDescent="0.25">
      <c r="A15" s="29" t="s">
        <v>72</v>
      </c>
      <c r="B15" s="21">
        <v>122.35383413326512</v>
      </c>
      <c r="C15" s="80">
        <v>141.96987458544845</v>
      </c>
      <c r="D15" s="21"/>
      <c r="E15" s="21">
        <f t="shared" si="0"/>
        <v>16.032223747739671</v>
      </c>
      <c r="F15" s="21"/>
      <c r="G15" s="21">
        <v>2.2502041131509878</v>
      </c>
      <c r="H15" s="80">
        <v>2.6109618713521949</v>
      </c>
      <c r="I15" s="21"/>
      <c r="J15" s="21">
        <f t="shared" si="1"/>
        <v>0.36075775820120715</v>
      </c>
      <c r="L15" s="1"/>
      <c r="N15" s="1"/>
    </row>
    <row r="16" spans="1:15" s="50" customFormat="1" ht="15.75" x14ac:dyDescent="0.25">
      <c r="A16" s="51" t="s">
        <v>154</v>
      </c>
      <c r="B16" s="52">
        <v>112.61041601339296</v>
      </c>
      <c r="C16" s="81">
        <v>112.30059971511649</v>
      </c>
      <c r="D16" s="52"/>
      <c r="E16" s="52">
        <f t="shared" si="0"/>
        <v>-0.27512223934917923</v>
      </c>
      <c r="F16" s="52"/>
      <c r="G16" s="52">
        <v>1.550510214317665</v>
      </c>
      <c r="H16" s="81">
        <v>1.5462444158946962</v>
      </c>
      <c r="I16" s="52"/>
      <c r="J16" s="52">
        <f t="shared" si="1"/>
        <v>-4.265798422968814E-3</v>
      </c>
      <c r="L16" s="1"/>
      <c r="N16" s="1"/>
    </row>
    <row r="17" spans="1:14" ht="15.75" x14ac:dyDescent="0.25">
      <c r="A17" s="29" t="s">
        <v>155</v>
      </c>
      <c r="B17" s="21">
        <v>116.50990908793892</v>
      </c>
      <c r="C17" s="80">
        <v>116.66173515491393</v>
      </c>
      <c r="D17" s="21"/>
      <c r="E17" s="21">
        <f t="shared" si="0"/>
        <v>0.13031172040518513</v>
      </c>
      <c r="F17" s="21"/>
      <c r="G17" s="21">
        <v>2.3892138510710543</v>
      </c>
      <c r="H17" s="80">
        <v>2.392327276744544</v>
      </c>
      <c r="I17" s="21"/>
      <c r="J17" s="21">
        <f t="shared" si="1"/>
        <v>3.1134256734897114E-3</v>
      </c>
      <c r="L17" s="1"/>
      <c r="N17" s="1"/>
    </row>
    <row r="18" spans="1:14" s="50" customFormat="1" ht="15.75" x14ac:dyDescent="0.25">
      <c r="A18" s="54" t="s">
        <v>76</v>
      </c>
      <c r="B18" s="52">
        <v>109.48706051995859</v>
      </c>
      <c r="C18" s="81">
        <v>109.02772565352812</v>
      </c>
      <c r="D18" s="52"/>
      <c r="E18" s="52">
        <f>((C18/B18-1)*100)</f>
        <v>-0.41953347203684821</v>
      </c>
      <c r="F18" s="52"/>
      <c r="G18" s="52">
        <v>2.6758042735919956</v>
      </c>
      <c r="H18" s="81">
        <v>2.6645783790180841</v>
      </c>
      <c r="I18" s="52"/>
      <c r="J18" s="52">
        <f t="shared" si="1"/>
        <v>-1.1225894573911432E-2</v>
      </c>
      <c r="L18" s="1"/>
      <c r="N18" s="1"/>
    </row>
    <row r="19" spans="1:14" ht="15.75" x14ac:dyDescent="0.25">
      <c r="A19" s="29" t="s">
        <v>156</v>
      </c>
      <c r="B19" s="21">
        <v>107.99962878219053</v>
      </c>
      <c r="C19" s="80">
        <v>107.64606958685619</v>
      </c>
      <c r="D19" s="21"/>
      <c r="E19" s="21">
        <f t="shared" si="0"/>
        <v>-0.32737075054894982</v>
      </c>
      <c r="F19" s="21"/>
      <c r="G19" s="21">
        <v>0.81497959590934754</v>
      </c>
      <c r="H19" s="80">
        <v>0.81231159108939821</v>
      </c>
      <c r="I19" s="21"/>
      <c r="J19" s="21">
        <f t="shared" si="1"/>
        <v>-2.6680048199493323E-3</v>
      </c>
      <c r="L19" s="1"/>
      <c r="N19" s="1"/>
    </row>
    <row r="20" spans="1:14" s="50" customFormat="1" ht="15.75" x14ac:dyDescent="0.25">
      <c r="A20" s="51" t="s">
        <v>157</v>
      </c>
      <c r="B20" s="52">
        <v>110.15148621788927</v>
      </c>
      <c r="C20" s="81">
        <v>109.6449020745289</v>
      </c>
      <c r="D20" s="52"/>
      <c r="E20" s="52">
        <f t="shared" si="0"/>
        <v>-0.45989769249077384</v>
      </c>
      <c r="F20" s="52"/>
      <c r="G20" s="52">
        <v>1.8608246776826476</v>
      </c>
      <c r="H20" s="81">
        <v>1.852266787928686</v>
      </c>
      <c r="I20" s="52"/>
      <c r="J20" s="52">
        <f t="shared" si="1"/>
        <v>-8.5578897539615451E-3</v>
      </c>
      <c r="L20" s="1"/>
      <c r="N20" s="1"/>
    </row>
    <row r="21" spans="1:14" ht="15.75" x14ac:dyDescent="0.25">
      <c r="A21" s="27" t="s">
        <v>247</v>
      </c>
      <c r="B21" s="31">
        <v>165.4730503365428</v>
      </c>
      <c r="C21" s="83">
        <v>165.35847949989733</v>
      </c>
      <c r="D21" s="31"/>
      <c r="E21" s="31">
        <f t="shared" si="0"/>
        <v>-6.9238366255075512E-2</v>
      </c>
      <c r="F21" s="31"/>
      <c r="G21" s="31">
        <v>5.1440067254764577</v>
      </c>
      <c r="H21" s="83">
        <v>5.1404450992596855</v>
      </c>
      <c r="I21" s="31"/>
      <c r="J21" s="31">
        <f t="shared" si="1"/>
        <v>-3.5616262167721402E-3</v>
      </c>
      <c r="L21" s="1"/>
      <c r="N21" s="1"/>
    </row>
    <row r="22" spans="1:14" s="50" customFormat="1" ht="15.75" x14ac:dyDescent="0.25">
      <c r="A22" s="54" t="s">
        <v>1</v>
      </c>
      <c r="B22" s="52">
        <v>170.50333298237297</v>
      </c>
      <c r="C22" s="81">
        <v>170.50333298237297</v>
      </c>
      <c r="D22" s="52"/>
      <c r="E22" s="52">
        <f t="shared" si="0"/>
        <v>0</v>
      </c>
      <c r="F22" s="52"/>
      <c r="G22" s="52">
        <v>4.0009961621569179</v>
      </c>
      <c r="H22" s="81">
        <v>4.000996162156917</v>
      </c>
      <c r="I22" s="52"/>
      <c r="J22" s="52">
        <f t="shared" si="1"/>
        <v>0</v>
      </c>
      <c r="L22" s="1"/>
      <c r="N22" s="1"/>
    </row>
    <row r="23" spans="1:14" ht="15.75" x14ac:dyDescent="0.25">
      <c r="A23" s="29" t="s">
        <v>78</v>
      </c>
      <c r="B23" s="21">
        <v>170.50333298237297</v>
      </c>
      <c r="C23" s="80">
        <v>170.50333298237297</v>
      </c>
      <c r="D23" s="21"/>
      <c r="E23" s="21">
        <f t="shared" si="0"/>
        <v>0</v>
      </c>
      <c r="F23" s="21"/>
      <c r="G23" s="21">
        <v>4.0009961621569179</v>
      </c>
      <c r="H23" s="80">
        <v>4.000996162156917</v>
      </c>
      <c r="I23" s="21"/>
      <c r="J23" s="21">
        <f t="shared" si="1"/>
        <v>0</v>
      </c>
      <c r="L23" s="1"/>
      <c r="N23" s="1"/>
    </row>
    <row r="24" spans="1:14" s="50" customFormat="1" ht="15.75" x14ac:dyDescent="0.25">
      <c r="A24" s="51" t="s">
        <v>16</v>
      </c>
      <c r="B24" s="52">
        <v>149.98407930419069</v>
      </c>
      <c r="C24" s="81">
        <v>149.51672821742852</v>
      </c>
      <c r="D24" s="52"/>
      <c r="E24" s="52">
        <f t="shared" si="0"/>
        <v>-0.31160046381609741</v>
      </c>
      <c r="F24" s="52"/>
      <c r="G24" s="52">
        <v>1.1430105633195398</v>
      </c>
      <c r="H24" s="81">
        <v>1.139448937102769</v>
      </c>
      <c r="I24" s="52"/>
      <c r="J24" s="52">
        <f t="shared" si="1"/>
        <v>-3.5616262167708079E-3</v>
      </c>
      <c r="L24" s="1"/>
      <c r="N24" s="1"/>
    </row>
    <row r="25" spans="1:14" ht="15.75" x14ac:dyDescent="0.25">
      <c r="A25" s="27" t="s">
        <v>128</v>
      </c>
      <c r="B25" s="31">
        <v>100.00296105710285</v>
      </c>
      <c r="C25" s="83">
        <v>99.966210887766252</v>
      </c>
      <c r="D25" s="31"/>
      <c r="E25" s="31">
        <f t="shared" si="0"/>
        <v>-3.6749081175324605E-2</v>
      </c>
      <c r="F25" s="31"/>
      <c r="G25" s="31">
        <v>4.3737691567977102</v>
      </c>
      <c r="H25" s="83">
        <v>4.3721618368198572</v>
      </c>
      <c r="I25" s="31"/>
      <c r="J25" s="31">
        <f t="shared" si="1"/>
        <v>-1.6073199778530167E-3</v>
      </c>
      <c r="L25" s="1"/>
      <c r="N25" s="1"/>
    </row>
    <row r="26" spans="1:14" s="50" customFormat="1" ht="15.75" x14ac:dyDescent="0.25">
      <c r="A26" s="54" t="s">
        <v>79</v>
      </c>
      <c r="B26" s="52">
        <v>98.81349360021315</v>
      </c>
      <c r="C26" s="81">
        <v>98.755047116671008</v>
      </c>
      <c r="D26" s="52"/>
      <c r="E26" s="52">
        <f t="shared" si="0"/>
        <v>-5.9148281689758164E-2</v>
      </c>
      <c r="F26" s="52"/>
      <c r="G26" s="52">
        <v>3.2246827343625282</v>
      </c>
      <c r="H26" s="81">
        <v>3.2227753899352063</v>
      </c>
      <c r="I26" s="52"/>
      <c r="J26" s="52">
        <f t="shared" si="1"/>
        <v>-1.9073444273218776E-3</v>
      </c>
      <c r="L26" s="1"/>
      <c r="N26" s="1"/>
    </row>
    <row r="27" spans="1:14" ht="15.75" x14ac:dyDescent="0.25">
      <c r="A27" s="29" t="s">
        <v>80</v>
      </c>
      <c r="B27" s="21">
        <v>94.723357065762102</v>
      </c>
      <c r="C27" s="80">
        <v>94.723357065762102</v>
      </c>
      <c r="D27" s="21"/>
      <c r="E27" s="21">
        <f t="shared" si="0"/>
        <v>0</v>
      </c>
      <c r="F27" s="21"/>
      <c r="G27" s="21">
        <v>0.55697991909831424</v>
      </c>
      <c r="H27" s="80">
        <v>0.55697991909831412</v>
      </c>
      <c r="I27" s="21"/>
      <c r="J27" s="21">
        <f t="shared" si="1"/>
        <v>0</v>
      </c>
      <c r="L27" s="1"/>
      <c r="N27" s="1"/>
    </row>
    <row r="28" spans="1:14" s="50" customFormat="1" ht="15.75" x14ac:dyDescent="0.25">
      <c r="A28" s="51" t="s">
        <v>82</v>
      </c>
      <c r="B28" s="52">
        <v>101.94528392265562</v>
      </c>
      <c r="C28" s="81">
        <v>101.87207067666245</v>
      </c>
      <c r="D28" s="52"/>
      <c r="E28" s="52">
        <f t="shared" si="0"/>
        <v>-7.181621667631255E-2</v>
      </c>
      <c r="F28" s="52"/>
      <c r="G28" s="52">
        <v>2.3318706846374218</v>
      </c>
      <c r="H28" s="81">
        <v>2.3301960233339312</v>
      </c>
      <c r="I28" s="52"/>
      <c r="J28" s="52">
        <f t="shared" si="1"/>
        <v>-1.6746613034905877E-3</v>
      </c>
      <c r="L28" s="1"/>
      <c r="N28" s="1"/>
    </row>
    <row r="29" spans="1:14" ht="15.75" x14ac:dyDescent="0.25">
      <c r="A29" s="29" t="s">
        <v>158</v>
      </c>
      <c r="B29" s="21">
        <v>86.549871325415509</v>
      </c>
      <c r="C29" s="80">
        <v>86.489904774896488</v>
      </c>
      <c r="D29" s="21"/>
      <c r="E29" s="21">
        <f t="shared" si="0"/>
        <v>-6.9285545548136707E-2</v>
      </c>
      <c r="F29" s="21"/>
      <c r="G29" s="21">
        <v>0.33583213062679146</v>
      </c>
      <c r="H29" s="80">
        <v>0.33559944750296067</v>
      </c>
      <c r="I29" s="21"/>
      <c r="J29" s="21">
        <f t="shared" si="1"/>
        <v>-2.3268312383079026E-4</v>
      </c>
      <c r="L29" s="1"/>
      <c r="N29" s="1"/>
    </row>
    <row r="30" spans="1:14" s="50" customFormat="1" ht="15.75" x14ac:dyDescent="0.25">
      <c r="A30" s="54" t="s">
        <v>83</v>
      </c>
      <c r="B30" s="52">
        <v>103.49925412817953</v>
      </c>
      <c r="C30" s="81">
        <v>103.52627760190092</v>
      </c>
      <c r="D30" s="52"/>
      <c r="E30" s="52">
        <f t="shared" si="0"/>
        <v>2.6109824606002086E-2</v>
      </c>
      <c r="F30" s="52"/>
      <c r="G30" s="52">
        <v>1.1490864224351822</v>
      </c>
      <c r="H30" s="81">
        <v>1.1493864468846513</v>
      </c>
      <c r="I30" s="52"/>
      <c r="J30" s="52">
        <f t="shared" si="1"/>
        <v>3.0002444946908291E-4</v>
      </c>
      <c r="L30" s="1"/>
      <c r="N30" s="1"/>
    </row>
    <row r="31" spans="1:14" ht="15.75" x14ac:dyDescent="0.25">
      <c r="A31" s="29" t="s">
        <v>159</v>
      </c>
      <c r="B31" s="21">
        <v>103.49925412817953</v>
      </c>
      <c r="C31" s="80">
        <v>103.52627760190092</v>
      </c>
      <c r="D31" s="21"/>
      <c r="E31" s="21">
        <f t="shared" si="0"/>
        <v>2.6109824606002086E-2</v>
      </c>
      <c r="F31" s="21"/>
      <c r="G31" s="21">
        <v>1.1490864224351822</v>
      </c>
      <c r="H31" s="80">
        <v>1.1493864468846513</v>
      </c>
      <c r="I31" s="21"/>
      <c r="J31" s="21">
        <f t="shared" si="1"/>
        <v>3.0002444946908291E-4</v>
      </c>
      <c r="L31" s="1"/>
      <c r="N31" s="1"/>
    </row>
    <row r="32" spans="1:14" s="50" customFormat="1" ht="15.75" x14ac:dyDescent="0.25">
      <c r="A32" s="48" t="s">
        <v>129</v>
      </c>
      <c r="B32" s="53">
        <v>88.476602297025693</v>
      </c>
      <c r="C32" s="82">
        <v>88.476602297025693</v>
      </c>
      <c r="D32" s="53"/>
      <c r="E32" s="53">
        <f t="shared" si="0"/>
        <v>0</v>
      </c>
      <c r="F32" s="53"/>
      <c r="G32" s="53">
        <v>13.067111829259327</v>
      </c>
      <c r="H32" s="82">
        <v>13.067111829259323</v>
      </c>
      <c r="I32" s="53"/>
      <c r="J32" s="53">
        <f>H32-G32</f>
        <v>0</v>
      </c>
      <c r="L32" s="1"/>
      <c r="N32" s="1"/>
    </row>
    <row r="33" spans="1:14" ht="15.75" x14ac:dyDescent="0.25">
      <c r="A33" s="28" t="s">
        <v>149</v>
      </c>
      <c r="B33" s="21">
        <v>111.95000764594712</v>
      </c>
      <c r="C33" s="80">
        <v>111.95000764594712</v>
      </c>
      <c r="D33" s="21"/>
      <c r="E33" s="21">
        <f t="shared" si="0"/>
        <v>0</v>
      </c>
      <c r="F33" s="21"/>
      <c r="G33" s="21">
        <v>1.2652305733947853</v>
      </c>
      <c r="H33" s="80">
        <v>1.2652305733947851</v>
      </c>
      <c r="I33" s="21"/>
      <c r="J33" s="21">
        <f t="shared" si="1"/>
        <v>0</v>
      </c>
      <c r="L33" s="1"/>
      <c r="N33" s="1"/>
    </row>
    <row r="34" spans="1:14" s="50" customFormat="1" ht="15.75" x14ac:dyDescent="0.25">
      <c r="A34" s="51" t="s">
        <v>160</v>
      </c>
      <c r="B34" s="52">
        <v>111.950007645947</v>
      </c>
      <c r="C34" s="81">
        <v>111.950007645947</v>
      </c>
      <c r="D34" s="52"/>
      <c r="E34" s="52">
        <f t="shared" si="0"/>
        <v>0</v>
      </c>
      <c r="F34" s="52"/>
      <c r="G34" s="52">
        <v>1.2652305733947853</v>
      </c>
      <c r="H34" s="81">
        <v>1.2652305733947851</v>
      </c>
      <c r="I34" s="52"/>
      <c r="J34" s="52">
        <f t="shared" si="1"/>
        <v>0</v>
      </c>
      <c r="L34" s="1"/>
      <c r="N34" s="1"/>
    </row>
    <row r="35" spans="1:14" ht="15.75" x14ac:dyDescent="0.25">
      <c r="A35" s="28" t="s">
        <v>148</v>
      </c>
      <c r="B35" s="21">
        <v>109.18451945588136</v>
      </c>
      <c r="C35" s="80">
        <v>109.18451945588136</v>
      </c>
      <c r="D35" s="21"/>
      <c r="E35" s="21">
        <f t="shared" si="0"/>
        <v>0</v>
      </c>
      <c r="F35" s="21"/>
      <c r="G35" s="21">
        <v>5.1604359894398808</v>
      </c>
      <c r="H35" s="80">
        <v>5.1604359894398799</v>
      </c>
      <c r="I35" s="21"/>
      <c r="J35" s="21">
        <f t="shared" si="1"/>
        <v>0</v>
      </c>
      <c r="L35" s="1"/>
      <c r="N35" s="1"/>
    </row>
    <row r="36" spans="1:14" s="50" customFormat="1" ht="15.75" x14ac:dyDescent="0.25">
      <c r="A36" s="51" t="s">
        <v>161</v>
      </c>
      <c r="B36" s="52">
        <v>105.23581389755472</v>
      </c>
      <c r="C36" s="81">
        <v>105.23581389755472</v>
      </c>
      <c r="D36" s="52"/>
      <c r="E36" s="52">
        <f t="shared" si="0"/>
        <v>0</v>
      </c>
      <c r="F36" s="52"/>
      <c r="G36" s="52">
        <v>4.3380721380091298</v>
      </c>
      <c r="H36" s="81">
        <v>4.3380721380091298</v>
      </c>
      <c r="I36" s="52"/>
      <c r="J36" s="52">
        <f t="shared" si="1"/>
        <v>0</v>
      </c>
      <c r="L36" s="1"/>
      <c r="N36" s="1"/>
    </row>
    <row r="37" spans="1:14" ht="15.75" x14ac:dyDescent="0.25">
      <c r="A37" s="29" t="s">
        <v>162</v>
      </c>
      <c r="B37" s="21">
        <v>136.12937001755307</v>
      </c>
      <c r="C37" s="80">
        <v>136.12937001755307</v>
      </c>
      <c r="D37" s="21"/>
      <c r="E37" s="21">
        <f t="shared" si="0"/>
        <v>0</v>
      </c>
      <c r="F37" s="21"/>
      <c r="G37" s="21">
        <v>0.82236385143075041</v>
      </c>
      <c r="H37" s="80">
        <v>0.8223638514307503</v>
      </c>
      <c r="I37" s="21"/>
      <c r="J37" s="21">
        <f t="shared" si="1"/>
        <v>0</v>
      </c>
      <c r="L37" s="1"/>
      <c r="N37" s="1"/>
    </row>
    <row r="38" spans="1:14" s="50" customFormat="1" ht="15.75" x14ac:dyDescent="0.25">
      <c r="A38" s="54" t="s">
        <v>147</v>
      </c>
      <c r="B38" s="52">
        <v>108.48689886243125</v>
      </c>
      <c r="C38" s="81">
        <v>108.48689886243125</v>
      </c>
      <c r="D38" s="52"/>
      <c r="E38" s="52">
        <f t="shared" si="0"/>
        <v>0</v>
      </c>
      <c r="F38" s="52"/>
      <c r="G38" s="52">
        <v>0.35246204551742605</v>
      </c>
      <c r="H38" s="81">
        <v>0.35246204551742599</v>
      </c>
      <c r="I38" s="52"/>
      <c r="J38" s="52">
        <f t="shared" si="1"/>
        <v>0</v>
      </c>
      <c r="L38" s="1"/>
      <c r="N38" s="1"/>
    </row>
    <row r="39" spans="1:14" ht="15.75" x14ac:dyDescent="0.25">
      <c r="A39" s="29" t="s">
        <v>84</v>
      </c>
      <c r="B39" s="21">
        <v>99.999999999999986</v>
      </c>
      <c r="C39" s="80">
        <v>99.999999999999986</v>
      </c>
      <c r="D39" s="21"/>
      <c r="E39" s="21">
        <f t="shared" si="0"/>
        <v>0</v>
      </c>
      <c r="F39" s="21"/>
      <c r="G39" s="21">
        <v>0.20600390916610048</v>
      </c>
      <c r="H39" s="80">
        <v>0.20600390916610048</v>
      </c>
      <c r="I39" s="21"/>
      <c r="J39" s="21">
        <f t="shared" si="1"/>
        <v>0</v>
      </c>
      <c r="L39" s="1"/>
      <c r="N39" s="1"/>
    </row>
    <row r="40" spans="1:14" s="50" customFormat="1" ht="15.75" x14ac:dyDescent="0.25">
      <c r="A40" s="51" t="s">
        <v>86</v>
      </c>
      <c r="B40" s="52">
        <v>123.19297953692291</v>
      </c>
      <c r="C40" s="81">
        <v>123.19297953692291</v>
      </c>
      <c r="D40" s="52"/>
      <c r="E40" s="52">
        <f t="shared" si="0"/>
        <v>0</v>
      </c>
      <c r="F40" s="52"/>
      <c r="G40" s="52">
        <v>0.14645813635132554</v>
      </c>
      <c r="H40" s="81">
        <v>0.14645813635132554</v>
      </c>
      <c r="I40" s="52"/>
      <c r="J40" s="52">
        <f t="shared" si="1"/>
        <v>0</v>
      </c>
      <c r="L40" s="1"/>
      <c r="N40" s="1"/>
    </row>
    <row r="41" spans="1:14" ht="15.75" x14ac:dyDescent="0.25">
      <c r="A41" s="28" t="s">
        <v>146</v>
      </c>
      <c r="B41" s="21">
        <v>73.233345970294536</v>
      </c>
      <c r="C41" s="80">
        <v>73.233345970294536</v>
      </c>
      <c r="D41" s="21"/>
      <c r="E41" s="21">
        <f t="shared" si="0"/>
        <v>0</v>
      </c>
      <c r="F41" s="21"/>
      <c r="G41" s="21">
        <v>6.2889832209072365</v>
      </c>
      <c r="H41" s="80">
        <v>6.2889832209072356</v>
      </c>
      <c r="I41" s="21"/>
      <c r="J41" s="21">
        <f t="shared" si="1"/>
        <v>0</v>
      </c>
      <c r="L41" s="1"/>
      <c r="N41" s="1"/>
    </row>
    <row r="42" spans="1:14" s="50" customFormat="1" ht="15.75" x14ac:dyDescent="0.25">
      <c r="A42" s="51" t="s">
        <v>17</v>
      </c>
      <c r="B42" s="52">
        <v>55.184358857463906</v>
      </c>
      <c r="C42" s="81">
        <v>55.184358857463906</v>
      </c>
      <c r="D42" s="52"/>
      <c r="E42" s="52">
        <f t="shared" si="0"/>
        <v>0</v>
      </c>
      <c r="F42" s="52"/>
      <c r="G42" s="52">
        <v>3.1318760128782275</v>
      </c>
      <c r="H42" s="81">
        <v>3.131876012878227</v>
      </c>
      <c r="I42" s="52"/>
      <c r="J42" s="52">
        <f t="shared" si="1"/>
        <v>0</v>
      </c>
      <c r="L42" s="1"/>
      <c r="N42" s="1"/>
    </row>
    <row r="43" spans="1:14" ht="15.75" x14ac:dyDescent="0.25">
      <c r="A43" s="29" t="s">
        <v>88</v>
      </c>
      <c r="B43" s="21">
        <v>101.40901133922274</v>
      </c>
      <c r="C43" s="80">
        <v>101.40901133922274</v>
      </c>
      <c r="D43" s="21"/>
      <c r="E43" s="21">
        <f t="shared" si="0"/>
        <v>0</v>
      </c>
      <c r="F43" s="21"/>
      <c r="G43" s="21">
        <v>2.3215848694969496</v>
      </c>
      <c r="H43" s="80">
        <v>2.3215848694969496</v>
      </c>
      <c r="I43" s="21"/>
      <c r="J43" s="21">
        <f t="shared" si="1"/>
        <v>0</v>
      </c>
      <c r="L43" s="1"/>
      <c r="N43" s="1"/>
    </row>
    <row r="44" spans="1:14" s="50" customFormat="1" ht="15.75" x14ac:dyDescent="0.25">
      <c r="A44" s="51" t="s">
        <v>90</v>
      </c>
      <c r="B44" s="52">
        <v>134.11907242766719</v>
      </c>
      <c r="C44" s="81">
        <v>134.11907242766719</v>
      </c>
      <c r="D44" s="52"/>
      <c r="E44" s="52">
        <f t="shared" si="0"/>
        <v>0</v>
      </c>
      <c r="F44" s="52"/>
      <c r="G44" s="52">
        <v>0.83552233853205959</v>
      </c>
      <c r="H44" s="81">
        <v>0.83552233853205937</v>
      </c>
      <c r="I44" s="52"/>
      <c r="J44" s="52">
        <f t="shared" si="1"/>
        <v>0</v>
      </c>
      <c r="L44" s="1"/>
      <c r="N44" s="1"/>
    </row>
    <row r="45" spans="1:14" ht="15.75" x14ac:dyDescent="0.25">
      <c r="A45" s="27" t="s">
        <v>250</v>
      </c>
      <c r="B45" s="31">
        <v>97.549816292826122</v>
      </c>
      <c r="C45" s="83">
        <v>97.554315417493328</v>
      </c>
      <c r="D45" s="31"/>
      <c r="E45" s="31">
        <f t="shared" si="0"/>
        <v>4.612130333181419E-3</v>
      </c>
      <c r="F45" s="31"/>
      <c r="G45" s="31">
        <v>9.6148921977395947</v>
      </c>
      <c r="H45" s="83">
        <v>9.6153356490991477</v>
      </c>
      <c r="I45" s="31"/>
      <c r="J45" s="31">
        <f t="shared" si="1"/>
        <v>4.4345135955303761E-4</v>
      </c>
      <c r="L45" s="1"/>
      <c r="N45" s="1"/>
    </row>
    <row r="46" spans="1:14" s="50" customFormat="1" ht="15.75" x14ac:dyDescent="0.25">
      <c r="A46" s="54" t="s">
        <v>145</v>
      </c>
      <c r="B46" s="52">
        <v>101.91908481598317</v>
      </c>
      <c r="C46" s="81">
        <v>101.91908481598317</v>
      </c>
      <c r="D46" s="52"/>
      <c r="E46" s="52">
        <f t="shared" si="0"/>
        <v>0</v>
      </c>
      <c r="F46" s="52"/>
      <c r="G46" s="52">
        <v>2.0063059713458964</v>
      </c>
      <c r="H46" s="81">
        <v>2.0063059713458959</v>
      </c>
      <c r="I46" s="52"/>
      <c r="J46" s="52">
        <f t="shared" si="1"/>
        <v>0</v>
      </c>
      <c r="L46" s="1"/>
      <c r="N46" s="1"/>
    </row>
    <row r="47" spans="1:14" ht="15.75" x14ac:dyDescent="0.25">
      <c r="A47" s="29" t="s">
        <v>163</v>
      </c>
      <c r="B47" s="21">
        <v>101.91908481598317</v>
      </c>
      <c r="C47" s="80">
        <v>101.91908481598317</v>
      </c>
      <c r="D47" s="21"/>
      <c r="E47" s="21">
        <f t="shared" si="0"/>
        <v>0</v>
      </c>
      <c r="F47" s="21"/>
      <c r="G47" s="21">
        <v>2.0063059713458964</v>
      </c>
      <c r="H47" s="80">
        <v>2.0063059713458959</v>
      </c>
      <c r="I47" s="21"/>
      <c r="J47" s="21">
        <f t="shared" si="1"/>
        <v>0</v>
      </c>
      <c r="L47" s="1"/>
      <c r="N47" s="1"/>
    </row>
    <row r="48" spans="1:14" s="50" customFormat="1" ht="15.75" x14ac:dyDescent="0.25">
      <c r="A48" s="54" t="s">
        <v>92</v>
      </c>
      <c r="B48" s="52">
        <v>98.958137673647343</v>
      </c>
      <c r="C48" s="81">
        <v>98.958137673647343</v>
      </c>
      <c r="D48" s="52"/>
      <c r="E48" s="52">
        <f t="shared" si="0"/>
        <v>0</v>
      </c>
      <c r="F48" s="52"/>
      <c r="G48" s="52">
        <v>0.30345262153686298</v>
      </c>
      <c r="H48" s="81">
        <v>0.30345262153686298</v>
      </c>
      <c r="I48" s="52"/>
      <c r="J48" s="52">
        <f t="shared" si="1"/>
        <v>0</v>
      </c>
      <c r="L48" s="1"/>
      <c r="N48" s="1"/>
    </row>
    <row r="49" spans="1:14" ht="15.75" x14ac:dyDescent="0.25">
      <c r="A49" s="29" t="s">
        <v>93</v>
      </c>
      <c r="B49" s="21">
        <v>98.958137673647343</v>
      </c>
      <c r="C49" s="80">
        <v>98.958137673647343</v>
      </c>
      <c r="D49" s="21"/>
      <c r="E49" s="21">
        <f t="shared" si="0"/>
        <v>0</v>
      </c>
      <c r="F49" s="21"/>
      <c r="G49" s="21">
        <v>0.30345262153686298</v>
      </c>
      <c r="H49" s="80">
        <v>0.30345262153686298</v>
      </c>
      <c r="I49" s="21"/>
      <c r="J49" s="21">
        <f t="shared" si="1"/>
        <v>0</v>
      </c>
      <c r="L49" s="1"/>
      <c r="N49" s="1"/>
    </row>
    <row r="50" spans="1:14" s="50" customFormat="1" ht="15.75" x14ac:dyDescent="0.25">
      <c r="A50" s="54" t="s">
        <v>94</v>
      </c>
      <c r="B50" s="52">
        <v>87.236859978817989</v>
      </c>
      <c r="C50" s="81">
        <v>86.737434001233808</v>
      </c>
      <c r="D50" s="52"/>
      <c r="E50" s="52">
        <f t="shared" si="0"/>
        <v>-0.57249421598329908</v>
      </c>
      <c r="F50" s="52"/>
      <c r="G50" s="52">
        <v>2.4676668686321346</v>
      </c>
      <c r="H50" s="81">
        <v>2.4535396185394793</v>
      </c>
      <c r="I50" s="52"/>
      <c r="J50" s="52">
        <f t="shared" si="1"/>
        <v>-1.4127250092655252E-2</v>
      </c>
      <c r="L50" s="1"/>
      <c r="N50" s="1"/>
    </row>
    <row r="51" spans="1:14" ht="15.75" x14ac:dyDescent="0.25">
      <c r="A51" s="29" t="s">
        <v>164</v>
      </c>
      <c r="B51" s="21">
        <v>86.519016626455723</v>
      </c>
      <c r="C51" s="80">
        <v>86.284040276599725</v>
      </c>
      <c r="D51" s="21"/>
      <c r="E51" s="21">
        <f t="shared" si="0"/>
        <v>-0.2715892517254348</v>
      </c>
      <c r="F51" s="21"/>
      <c r="G51" s="21">
        <v>2.1830187753949244</v>
      </c>
      <c r="H51" s="80">
        <v>2.1770899310378033</v>
      </c>
      <c r="I51" s="21"/>
      <c r="J51" s="21">
        <f t="shared" si="1"/>
        <v>-5.9288443571210436E-3</v>
      </c>
      <c r="L51" s="1"/>
      <c r="N51" s="1"/>
    </row>
    <row r="52" spans="1:14" s="50" customFormat="1" ht="15.75" x14ac:dyDescent="0.25">
      <c r="A52" s="51" t="s">
        <v>97</v>
      </c>
      <c r="B52" s="52">
        <v>93.165023842827821</v>
      </c>
      <c r="C52" s="81">
        <v>90.48169420187449</v>
      </c>
      <c r="D52" s="52"/>
      <c r="E52" s="52">
        <f t="shared" si="0"/>
        <v>-2.8801899363866346</v>
      </c>
      <c r="F52" s="52"/>
      <c r="G52" s="52">
        <v>0.28464809323721019</v>
      </c>
      <c r="H52" s="81">
        <v>0.27644968750167559</v>
      </c>
      <c r="I52" s="52"/>
      <c r="J52" s="52">
        <f t="shared" si="1"/>
        <v>-8.1984057355345974E-3</v>
      </c>
      <c r="L52" s="1"/>
      <c r="N52" s="1"/>
    </row>
    <row r="53" spans="1:14" ht="15.75" x14ac:dyDescent="0.25">
      <c r="A53" s="28" t="s">
        <v>144</v>
      </c>
      <c r="B53" s="21">
        <v>90.917183609093854</v>
      </c>
      <c r="C53" s="80">
        <v>90.917183609093854</v>
      </c>
      <c r="D53" s="21"/>
      <c r="E53" s="21">
        <f t="shared" si="0"/>
        <v>0</v>
      </c>
      <c r="F53" s="21"/>
      <c r="G53" s="21">
        <v>0.90629488142774484</v>
      </c>
      <c r="H53" s="80">
        <v>0.90629488142774484</v>
      </c>
      <c r="I53" s="21"/>
      <c r="J53" s="21">
        <f t="shared" si="1"/>
        <v>0</v>
      </c>
      <c r="L53" s="1"/>
      <c r="N53" s="1"/>
    </row>
    <row r="54" spans="1:14" s="50" customFormat="1" ht="15.75" x14ac:dyDescent="0.25">
      <c r="A54" s="51" t="s">
        <v>165</v>
      </c>
      <c r="B54" s="52">
        <v>90.917183609093854</v>
      </c>
      <c r="C54" s="81">
        <v>90.917183609093854</v>
      </c>
      <c r="D54" s="52"/>
      <c r="E54" s="52">
        <f t="shared" si="0"/>
        <v>0</v>
      </c>
      <c r="F54" s="52"/>
      <c r="G54" s="52">
        <v>0.90629488142774484</v>
      </c>
      <c r="H54" s="81">
        <v>0.90629488142774484</v>
      </c>
      <c r="I54" s="52"/>
      <c r="J54" s="52">
        <f t="shared" si="1"/>
        <v>0</v>
      </c>
      <c r="L54" s="1"/>
      <c r="N54" s="1"/>
    </row>
    <row r="55" spans="1:14" ht="15.75" x14ac:dyDescent="0.25">
      <c r="A55" s="28" t="s">
        <v>143</v>
      </c>
      <c r="B55" s="21">
        <v>91.978379006068536</v>
      </c>
      <c r="C55" s="80">
        <v>92.455016404091282</v>
      </c>
      <c r="D55" s="21"/>
      <c r="E55" s="21">
        <f t="shared" si="0"/>
        <v>0.51820591227347279</v>
      </c>
      <c r="F55" s="21"/>
      <c r="G55" s="21">
        <v>0.72608523079353071</v>
      </c>
      <c r="H55" s="80">
        <v>0.7298478473876473</v>
      </c>
      <c r="I55" s="21"/>
      <c r="J55" s="21">
        <f t="shared" si="1"/>
        <v>3.7626165941165857E-3</v>
      </c>
      <c r="L55" s="1"/>
      <c r="N55" s="1"/>
    </row>
    <row r="56" spans="1:14" s="50" customFormat="1" ht="15.75" x14ac:dyDescent="0.25">
      <c r="A56" s="51" t="s">
        <v>166</v>
      </c>
      <c r="B56" s="52">
        <v>91.978379006068536</v>
      </c>
      <c r="C56" s="81">
        <v>92.455016404091282</v>
      </c>
      <c r="D56" s="52"/>
      <c r="E56" s="52">
        <f t="shared" si="0"/>
        <v>0.51820591227347279</v>
      </c>
      <c r="F56" s="52"/>
      <c r="G56" s="52">
        <v>0.72608523079353071</v>
      </c>
      <c r="H56" s="81">
        <v>0.7298478473876473</v>
      </c>
      <c r="I56" s="52"/>
      <c r="J56" s="52">
        <f t="shared" si="1"/>
        <v>3.7626165941165857E-3</v>
      </c>
      <c r="L56" s="1"/>
      <c r="N56" s="1"/>
    </row>
    <row r="57" spans="1:14" ht="15.75" x14ac:dyDescent="0.25">
      <c r="A57" s="28" t="s">
        <v>142</v>
      </c>
      <c r="B57" s="21">
        <v>108.05091195213512</v>
      </c>
      <c r="C57" s="80">
        <v>108.41527758788024</v>
      </c>
      <c r="D57" s="21"/>
      <c r="E57" s="21">
        <f t="shared" si="0"/>
        <v>0.33721662238863637</v>
      </c>
      <c r="F57" s="21"/>
      <c r="G57" s="21">
        <v>3.2050866240034228</v>
      </c>
      <c r="H57" s="80">
        <v>3.2158947088615171</v>
      </c>
      <c r="I57" s="21"/>
      <c r="J57" s="21">
        <f t="shared" si="1"/>
        <v>1.0808084858094258E-2</v>
      </c>
      <c r="L57" s="1"/>
      <c r="N57" s="1"/>
    </row>
    <row r="58" spans="1:14" s="50" customFormat="1" ht="15.75" x14ac:dyDescent="0.25">
      <c r="A58" s="51" t="s">
        <v>99</v>
      </c>
      <c r="B58" s="52">
        <v>97.922122426978291</v>
      </c>
      <c r="C58" s="81">
        <v>98.392566342301834</v>
      </c>
      <c r="D58" s="52"/>
      <c r="E58" s="52">
        <f t="shared" si="0"/>
        <v>0.48042659172788937</v>
      </c>
      <c r="F58" s="52"/>
      <c r="G58" s="52">
        <v>2.2496849766833722</v>
      </c>
      <c r="H58" s="81">
        <v>2.2604930615414665</v>
      </c>
      <c r="I58" s="52"/>
      <c r="J58" s="52">
        <f t="shared" si="1"/>
        <v>1.0808084858094258E-2</v>
      </c>
      <c r="L58" s="1"/>
      <c r="N58" s="1"/>
    </row>
    <row r="59" spans="1:14" ht="15.75" x14ac:dyDescent="0.25">
      <c r="A59" s="29" t="s">
        <v>167</v>
      </c>
      <c r="B59" s="21">
        <v>142.84203836678674</v>
      </c>
      <c r="C59" s="80">
        <v>142.84203836678674</v>
      </c>
      <c r="D59" s="21"/>
      <c r="E59" s="21">
        <f t="shared" si="0"/>
        <v>0</v>
      </c>
      <c r="F59" s="21"/>
      <c r="G59" s="21">
        <v>0.95540164732005106</v>
      </c>
      <c r="H59" s="80">
        <v>0.95540164732005084</v>
      </c>
      <c r="I59" s="21"/>
      <c r="J59" s="21">
        <f t="shared" si="1"/>
        <v>0</v>
      </c>
      <c r="L59" s="1"/>
      <c r="N59" s="1"/>
    </row>
    <row r="60" spans="1:14" s="56" customFormat="1" ht="15.75" x14ac:dyDescent="0.25">
      <c r="A60" s="48" t="s">
        <v>2</v>
      </c>
      <c r="B60" s="53">
        <v>124.40418081048047</v>
      </c>
      <c r="C60" s="82">
        <v>124.64314847161994</v>
      </c>
      <c r="D60" s="53"/>
      <c r="E60" s="53">
        <f t="shared" si="0"/>
        <v>0.1920897349129369</v>
      </c>
      <c r="F60" s="53"/>
      <c r="G60" s="53">
        <v>8.9506643135154604</v>
      </c>
      <c r="H60" s="82">
        <v>8.9678576208682372</v>
      </c>
      <c r="I60" s="53"/>
      <c r="J60" s="53">
        <f t="shared" si="1"/>
        <v>1.7193307352776799E-2</v>
      </c>
      <c r="L60" s="1"/>
      <c r="N60" s="1"/>
    </row>
    <row r="61" spans="1:14" ht="15.75" x14ac:dyDescent="0.25">
      <c r="A61" s="28" t="s">
        <v>141</v>
      </c>
      <c r="B61" s="21">
        <v>104.02315163494498</v>
      </c>
      <c r="C61" s="80">
        <v>104.42145697257764</v>
      </c>
      <c r="D61" s="21"/>
      <c r="E61" s="21">
        <f t="shared" si="0"/>
        <v>0.38290066333546147</v>
      </c>
      <c r="F61" s="21"/>
      <c r="G61" s="21">
        <v>4.4902788109599063</v>
      </c>
      <c r="H61" s="80">
        <v>4.5074721183126831</v>
      </c>
      <c r="I61" s="21"/>
      <c r="J61" s="21">
        <f t="shared" si="1"/>
        <v>1.7193307352776799E-2</v>
      </c>
      <c r="L61" s="1"/>
      <c r="N61" s="1"/>
    </row>
    <row r="62" spans="1:14" s="50" customFormat="1" ht="15.75" x14ac:dyDescent="0.25">
      <c r="A62" s="51" t="s">
        <v>102</v>
      </c>
      <c r="B62" s="52">
        <v>106.51885435304602</v>
      </c>
      <c r="C62" s="81">
        <v>107.0177808937752</v>
      </c>
      <c r="D62" s="52"/>
      <c r="E62" s="52">
        <f t="shared" si="0"/>
        <v>0.46839270264353861</v>
      </c>
      <c r="F62" s="52"/>
      <c r="G62" s="52">
        <v>3.670703504930894</v>
      </c>
      <c r="H62" s="81">
        <v>3.6878968122836704</v>
      </c>
      <c r="I62" s="52"/>
      <c r="J62" s="52">
        <f t="shared" si="1"/>
        <v>1.7193307352776355E-2</v>
      </c>
      <c r="L62" s="1"/>
      <c r="N62" s="1"/>
    </row>
    <row r="63" spans="1:14" ht="15.75" x14ac:dyDescent="0.25">
      <c r="A63" s="29" t="s">
        <v>168</v>
      </c>
      <c r="B63" s="21">
        <v>94.144004067901406</v>
      </c>
      <c r="C63" s="80">
        <v>94.144004067901406</v>
      </c>
      <c r="D63" s="21"/>
      <c r="E63" s="21">
        <f t="shared" si="0"/>
        <v>0</v>
      </c>
      <c r="F63" s="21"/>
      <c r="G63" s="21">
        <v>0.81957530602901263</v>
      </c>
      <c r="H63" s="80">
        <v>0.81957530602901252</v>
      </c>
      <c r="I63" s="21"/>
      <c r="J63" s="21">
        <f t="shared" si="1"/>
        <v>0</v>
      </c>
      <c r="L63" s="1"/>
      <c r="N63" s="1"/>
    </row>
    <row r="64" spans="1:14" s="50" customFormat="1" ht="15.75" x14ac:dyDescent="0.25">
      <c r="A64" s="54" t="s">
        <v>104</v>
      </c>
      <c r="B64" s="52">
        <v>154.97075477391954</v>
      </c>
      <c r="C64" s="81">
        <v>154.97075477391954</v>
      </c>
      <c r="D64" s="52"/>
      <c r="E64" s="52">
        <f t="shared" si="0"/>
        <v>0</v>
      </c>
      <c r="F64" s="52"/>
      <c r="G64" s="52">
        <v>4.460385502555555</v>
      </c>
      <c r="H64" s="81">
        <v>4.460385502555555</v>
      </c>
      <c r="I64" s="52"/>
      <c r="J64" s="52">
        <f t="shared" si="1"/>
        <v>0</v>
      </c>
      <c r="L64" s="1"/>
      <c r="N64" s="1"/>
    </row>
    <row r="65" spans="1:14" ht="15.75" x14ac:dyDescent="0.25">
      <c r="A65" s="29" t="s">
        <v>19</v>
      </c>
      <c r="B65" s="21">
        <v>160.90089003441557</v>
      </c>
      <c r="C65" s="80">
        <v>160.90089003441557</v>
      </c>
      <c r="D65" s="21"/>
      <c r="E65" s="21">
        <f t="shared" si="0"/>
        <v>0</v>
      </c>
      <c r="F65" s="21"/>
      <c r="G65" s="21">
        <v>3.5920135893946692</v>
      </c>
      <c r="H65" s="80">
        <v>3.5920135893946683</v>
      </c>
      <c r="I65" s="21"/>
      <c r="J65" s="21">
        <f t="shared" si="1"/>
        <v>0</v>
      </c>
      <c r="L65" s="1"/>
      <c r="N65" s="1"/>
    </row>
    <row r="66" spans="1:14" s="50" customFormat="1" ht="15.75" x14ac:dyDescent="0.25">
      <c r="A66" s="51" t="s">
        <v>106</v>
      </c>
      <c r="B66" s="52">
        <v>187.21568627450984</v>
      </c>
      <c r="C66" s="81">
        <v>187.21568627450984</v>
      </c>
      <c r="D66" s="52"/>
      <c r="E66" s="52">
        <f t="shared" si="0"/>
        <v>0</v>
      </c>
      <c r="F66" s="52"/>
      <c r="G66" s="52">
        <v>9.4009949940457554E-2</v>
      </c>
      <c r="H66" s="81">
        <v>9.4009949940457527E-2</v>
      </c>
      <c r="I66" s="52"/>
      <c r="J66" s="52">
        <f t="shared" si="1"/>
        <v>0</v>
      </c>
      <c r="L66" s="1"/>
      <c r="N66" s="1"/>
    </row>
    <row r="67" spans="1:14" ht="15.75" x14ac:dyDescent="0.25">
      <c r="A67" s="29" t="s">
        <v>108</v>
      </c>
      <c r="B67" s="21">
        <v>130.02298850574718</v>
      </c>
      <c r="C67" s="80">
        <v>130.02298850574718</v>
      </c>
      <c r="D67" s="21"/>
      <c r="E67" s="21">
        <f t="shared" si="0"/>
        <v>0</v>
      </c>
      <c r="F67" s="21"/>
      <c r="G67" s="21">
        <v>0.7743619632204285</v>
      </c>
      <c r="H67" s="80">
        <v>0.77436196322042838</v>
      </c>
      <c r="I67" s="21"/>
      <c r="J67" s="21">
        <f t="shared" si="1"/>
        <v>0</v>
      </c>
      <c r="L67" s="1"/>
      <c r="N67" s="1"/>
    </row>
    <row r="68" spans="1:14" s="50" customFormat="1" ht="15.75" x14ac:dyDescent="0.25">
      <c r="A68" s="48" t="s">
        <v>3</v>
      </c>
      <c r="B68" s="53">
        <v>101.32389688664436</v>
      </c>
      <c r="C68" s="82">
        <v>100.7783693424779</v>
      </c>
      <c r="D68" s="53"/>
      <c r="E68" s="53">
        <f t="shared" si="0"/>
        <v>-0.53839968746639544</v>
      </c>
      <c r="F68" s="53"/>
      <c r="G68" s="53">
        <v>5.8678907642858364</v>
      </c>
      <c r="H68" s="82">
        <v>5.8362980587500521</v>
      </c>
      <c r="I68" s="53"/>
      <c r="J68" s="53">
        <f t="shared" si="1"/>
        <v>-3.1592705535784305E-2</v>
      </c>
      <c r="L68" s="1"/>
      <c r="N68" s="1"/>
    </row>
    <row r="69" spans="1:14" ht="15.75" x14ac:dyDescent="0.25">
      <c r="A69" s="28" t="s">
        <v>150</v>
      </c>
      <c r="B69" s="21">
        <v>90.049104985332562</v>
      </c>
      <c r="C69" s="80">
        <v>88.696332632386046</v>
      </c>
      <c r="D69" s="21"/>
      <c r="E69" s="21">
        <f t="shared" si="0"/>
        <v>-1.5022607422548573</v>
      </c>
      <c r="F69" s="21"/>
      <c r="G69" s="21">
        <v>2.1030107921453669</v>
      </c>
      <c r="H69" s="80">
        <v>2.0714180866095839</v>
      </c>
      <c r="I69" s="21"/>
      <c r="J69" s="21">
        <f t="shared" si="1"/>
        <v>-3.1592705535782972E-2</v>
      </c>
      <c r="L69" s="1"/>
      <c r="N69" s="1"/>
    </row>
    <row r="70" spans="1:14" s="50" customFormat="1" ht="15.75" x14ac:dyDescent="0.25">
      <c r="A70" s="51" t="s">
        <v>109</v>
      </c>
      <c r="B70" s="52">
        <v>100.67102693375224</v>
      </c>
      <c r="C70" s="81">
        <v>100.67102693375224</v>
      </c>
      <c r="D70" s="52"/>
      <c r="E70" s="52">
        <f t="shared" si="0"/>
        <v>0</v>
      </c>
      <c r="F70" s="52"/>
      <c r="G70" s="52">
        <v>1.2724318058119191</v>
      </c>
      <c r="H70" s="81">
        <v>1.2724318058119191</v>
      </c>
      <c r="I70" s="52"/>
      <c r="J70" s="52">
        <f t="shared" si="1"/>
        <v>0</v>
      </c>
      <c r="L70" s="1"/>
      <c r="N70" s="1"/>
    </row>
    <row r="71" spans="1:14" ht="15.75" x14ac:dyDescent="0.25">
      <c r="A71" s="29" t="s">
        <v>169</v>
      </c>
      <c r="B71" s="21">
        <v>69.630455257047643</v>
      </c>
      <c r="C71" s="80">
        <v>66.131515665802041</v>
      </c>
      <c r="D71" s="21"/>
      <c r="E71" s="21">
        <f t="shared" ref="E71:E115" si="2">((C71/B71-1)*100)</f>
        <v>-5.025013233546904</v>
      </c>
      <c r="F71" s="21"/>
      <c r="G71" s="21">
        <v>0.62870890219492881</v>
      </c>
      <c r="H71" s="80">
        <v>0.59711619665914595</v>
      </c>
      <c r="I71" s="21"/>
      <c r="J71" s="21">
        <f t="shared" si="1"/>
        <v>-3.1592705535782861E-2</v>
      </c>
      <c r="L71" s="1"/>
      <c r="N71" s="1"/>
    </row>
    <row r="72" spans="1:14" s="50" customFormat="1" ht="15.75" x14ac:dyDescent="0.25">
      <c r="A72" s="51" t="s">
        <v>170</v>
      </c>
      <c r="B72" s="52">
        <v>119.78160871574715</v>
      </c>
      <c r="C72" s="81">
        <v>119.78160871574715</v>
      </c>
      <c r="D72" s="52"/>
      <c r="E72" s="52">
        <f t="shared" si="2"/>
        <v>0</v>
      </c>
      <c r="F72" s="52"/>
      <c r="G72" s="52">
        <v>0.20187008413851892</v>
      </c>
      <c r="H72" s="81">
        <v>0.20187008413851892</v>
      </c>
      <c r="I72" s="52"/>
      <c r="J72" s="52">
        <f t="shared" ref="J72:J115" si="3">H72-G72</f>
        <v>0</v>
      </c>
      <c r="L72" s="1"/>
      <c r="N72" s="1"/>
    </row>
    <row r="73" spans="1:14" ht="15.75" x14ac:dyDescent="0.25">
      <c r="A73" s="28" t="s">
        <v>111</v>
      </c>
      <c r="B73" s="21">
        <v>108.94328256743354</v>
      </c>
      <c r="C73" s="80">
        <v>108.94328256743354</v>
      </c>
      <c r="D73" s="21"/>
      <c r="E73" s="21">
        <f t="shared" si="2"/>
        <v>0</v>
      </c>
      <c r="F73" s="21"/>
      <c r="G73" s="21">
        <v>3.7648799721404691</v>
      </c>
      <c r="H73" s="80">
        <v>3.7648799721404682</v>
      </c>
      <c r="I73" s="21"/>
      <c r="J73" s="21">
        <f t="shared" si="3"/>
        <v>0</v>
      </c>
      <c r="L73" s="1"/>
      <c r="N73" s="1"/>
    </row>
    <row r="74" spans="1:14" s="50" customFormat="1" ht="15.75" x14ac:dyDescent="0.25">
      <c r="A74" s="51" t="s">
        <v>171</v>
      </c>
      <c r="B74" s="52">
        <v>106.62558214668248</v>
      </c>
      <c r="C74" s="81">
        <v>106.62558214668248</v>
      </c>
      <c r="D74" s="52"/>
      <c r="E74" s="52">
        <f t="shared" si="2"/>
        <v>0</v>
      </c>
      <c r="F74" s="52"/>
      <c r="G74" s="52">
        <v>1.2549546991219327</v>
      </c>
      <c r="H74" s="81">
        <v>1.2549546991219325</v>
      </c>
      <c r="I74" s="52"/>
      <c r="J74" s="52">
        <f t="shared" si="3"/>
        <v>0</v>
      </c>
      <c r="L74" s="1"/>
      <c r="N74" s="1"/>
    </row>
    <row r="75" spans="1:14" ht="15.75" x14ac:dyDescent="0.25">
      <c r="A75" s="29" t="s">
        <v>172</v>
      </c>
      <c r="B75" s="21">
        <v>95.663660600133539</v>
      </c>
      <c r="C75" s="80">
        <v>95.663660600133539</v>
      </c>
      <c r="D75" s="21"/>
      <c r="E75" s="21">
        <f t="shared" si="2"/>
        <v>0</v>
      </c>
      <c r="F75" s="21"/>
      <c r="G75" s="21">
        <v>0.40968855810090393</v>
      </c>
      <c r="H75" s="80">
        <v>0.40968855810090388</v>
      </c>
      <c r="I75" s="21"/>
      <c r="J75" s="21">
        <f t="shared" si="3"/>
        <v>0</v>
      </c>
      <c r="L75" s="1"/>
      <c r="N75" s="1"/>
    </row>
    <row r="76" spans="1:14" s="50" customFormat="1" ht="15.75" x14ac:dyDescent="0.25">
      <c r="A76" s="51" t="s">
        <v>173</v>
      </c>
      <c r="B76" s="52">
        <v>113.49049279677361</v>
      </c>
      <c r="C76" s="81">
        <v>113.49049279677361</v>
      </c>
      <c r="D76" s="52"/>
      <c r="E76" s="52">
        <f t="shared" si="2"/>
        <v>0</v>
      </c>
      <c r="F76" s="52"/>
      <c r="G76" s="52">
        <v>2.1002367149176315</v>
      </c>
      <c r="H76" s="81">
        <v>2.1002367149176315</v>
      </c>
      <c r="I76" s="52"/>
      <c r="J76" s="52">
        <f t="shared" si="3"/>
        <v>0</v>
      </c>
      <c r="L76" s="1"/>
      <c r="N76" s="1"/>
    </row>
    <row r="77" spans="1:14" ht="15.75" x14ac:dyDescent="0.25">
      <c r="A77" s="27" t="s">
        <v>4</v>
      </c>
      <c r="B77" s="31">
        <v>103.55700875281795</v>
      </c>
      <c r="C77" s="83">
        <v>102.30279234018941</v>
      </c>
      <c r="D77" s="31"/>
      <c r="E77" s="31">
        <f t="shared" si="2"/>
        <v>-1.2111361922612529</v>
      </c>
      <c r="F77" s="31"/>
      <c r="G77" s="31">
        <v>4.7438470652963485</v>
      </c>
      <c r="H77" s="83">
        <v>4.6863926165830199</v>
      </c>
      <c r="I77" s="31"/>
      <c r="J77" s="31">
        <f t="shared" si="3"/>
        <v>-5.745444871332861E-2</v>
      </c>
      <c r="L77" s="1"/>
      <c r="N77" s="1"/>
    </row>
    <row r="78" spans="1:14" s="50" customFormat="1" ht="15.75" x14ac:dyDescent="0.25">
      <c r="A78" s="54" t="s">
        <v>140</v>
      </c>
      <c r="B78" s="52">
        <v>94.16119013744644</v>
      </c>
      <c r="C78" s="81">
        <v>88.421162150325799</v>
      </c>
      <c r="D78" s="52"/>
      <c r="E78" s="52">
        <f t="shared" si="2"/>
        <v>-6.0959594698643427</v>
      </c>
      <c r="F78" s="52"/>
      <c r="G78" s="52">
        <v>0.94250050377395633</v>
      </c>
      <c r="H78" s="81">
        <v>0.8850460550606285</v>
      </c>
      <c r="I78" s="52"/>
      <c r="J78" s="52">
        <f t="shared" si="3"/>
        <v>-5.7454448713327833E-2</v>
      </c>
      <c r="L78" s="1"/>
      <c r="N78" s="1"/>
    </row>
    <row r="79" spans="1:14" ht="15.75" x14ac:dyDescent="0.25">
      <c r="A79" s="29" t="s">
        <v>174</v>
      </c>
      <c r="B79" s="21">
        <v>94.16119013744644</v>
      </c>
      <c r="C79" s="80">
        <v>88.421162150325799</v>
      </c>
      <c r="D79" s="21"/>
      <c r="E79" s="21">
        <f t="shared" si="2"/>
        <v>-6.0959594698643427</v>
      </c>
      <c r="F79" s="21"/>
      <c r="G79" s="21">
        <v>0.94250050377395633</v>
      </c>
      <c r="H79" s="80">
        <v>0.8850460550606285</v>
      </c>
      <c r="I79" s="21"/>
      <c r="J79" s="21">
        <f t="shared" si="3"/>
        <v>-5.7454448713327833E-2</v>
      </c>
      <c r="L79" s="1"/>
      <c r="N79" s="1"/>
    </row>
    <row r="80" spans="1:14" s="50" customFormat="1" ht="15.75" x14ac:dyDescent="0.25">
      <c r="A80" s="54" t="s">
        <v>139</v>
      </c>
      <c r="B80" s="52">
        <v>106.18404506983349</v>
      </c>
      <c r="C80" s="81">
        <v>106.18404506983349</v>
      </c>
      <c r="D80" s="52"/>
      <c r="E80" s="52">
        <f t="shared" si="2"/>
        <v>0</v>
      </c>
      <c r="F80" s="52"/>
      <c r="G80" s="52">
        <v>3.8013465615223918</v>
      </c>
      <c r="H80" s="81">
        <v>3.8013465615223914</v>
      </c>
      <c r="I80" s="52"/>
      <c r="J80" s="52">
        <f t="shared" si="3"/>
        <v>0</v>
      </c>
      <c r="L80" s="1"/>
      <c r="N80" s="1"/>
    </row>
    <row r="81" spans="1:14" ht="15.75" x14ac:dyDescent="0.25">
      <c r="A81" s="29" t="s">
        <v>175</v>
      </c>
      <c r="B81" s="21">
        <v>106.18404506983349</v>
      </c>
      <c r="C81" s="80">
        <v>106.18404506983349</v>
      </c>
      <c r="D81" s="21"/>
      <c r="E81" s="21">
        <f t="shared" si="2"/>
        <v>0</v>
      </c>
      <c r="F81" s="21"/>
      <c r="G81" s="21">
        <v>3.8013465615223918</v>
      </c>
      <c r="H81" s="80">
        <v>3.8013465615223914</v>
      </c>
      <c r="I81" s="21"/>
      <c r="J81" s="21">
        <f t="shared" si="3"/>
        <v>0</v>
      </c>
      <c r="L81" s="1"/>
      <c r="N81" s="1"/>
    </row>
    <row r="82" spans="1:14" s="50" customFormat="1" ht="15.75" x14ac:dyDescent="0.25">
      <c r="A82" s="48" t="s">
        <v>130</v>
      </c>
      <c r="B82" s="53">
        <v>96.095798353079218</v>
      </c>
      <c r="C82" s="82">
        <v>96.102334265594422</v>
      </c>
      <c r="D82" s="53"/>
      <c r="E82" s="53">
        <f t="shared" si="2"/>
        <v>6.8014550346884306E-3</v>
      </c>
      <c r="F82" s="53"/>
      <c r="G82" s="53">
        <v>5.9126374658086416</v>
      </c>
      <c r="H82" s="82">
        <v>5.9130396111872416</v>
      </c>
      <c r="I82" s="53"/>
      <c r="J82" s="53">
        <f t="shared" si="3"/>
        <v>4.0214537860006061E-4</v>
      </c>
      <c r="L82" s="1"/>
      <c r="N82" s="1"/>
    </row>
    <row r="83" spans="1:14" ht="15.75" x14ac:dyDescent="0.25">
      <c r="A83" s="28" t="s">
        <v>138</v>
      </c>
      <c r="B83" s="21">
        <v>84.259940346825161</v>
      </c>
      <c r="C83" s="80">
        <v>84.259940346825161</v>
      </c>
      <c r="D83" s="21"/>
      <c r="E83" s="21">
        <f t="shared" si="2"/>
        <v>0</v>
      </c>
      <c r="F83" s="21"/>
      <c r="G83" s="21">
        <v>2.7463500261114433</v>
      </c>
      <c r="H83" s="80">
        <v>2.7463500261114429</v>
      </c>
      <c r="I83" s="21"/>
      <c r="J83" s="21">
        <f t="shared" si="3"/>
        <v>0</v>
      </c>
      <c r="L83" s="1"/>
      <c r="N83" s="1"/>
    </row>
    <row r="84" spans="1:14" s="50" customFormat="1" ht="15.75" x14ac:dyDescent="0.25">
      <c r="A84" s="51" t="s">
        <v>176</v>
      </c>
      <c r="B84" s="52">
        <v>61.147813257881765</v>
      </c>
      <c r="C84" s="81">
        <v>61.147813257881765</v>
      </c>
      <c r="D84" s="52"/>
      <c r="E84" s="52">
        <f t="shared" si="2"/>
        <v>0</v>
      </c>
      <c r="F84" s="52"/>
      <c r="G84" s="52">
        <v>0.81357096602651169</v>
      </c>
      <c r="H84" s="81">
        <v>0.81357096602651147</v>
      </c>
      <c r="I84" s="52"/>
      <c r="J84" s="52">
        <f t="shared" si="3"/>
        <v>0</v>
      </c>
      <c r="L84" s="1"/>
      <c r="N84" s="1"/>
    </row>
    <row r="85" spans="1:14" ht="15.75" x14ac:dyDescent="0.25">
      <c r="A85" s="29" t="s">
        <v>177</v>
      </c>
      <c r="B85" s="21">
        <v>93.019379760728725</v>
      </c>
      <c r="C85" s="80">
        <v>93.019379760728725</v>
      </c>
      <c r="D85" s="21"/>
      <c r="E85" s="21">
        <f t="shared" si="2"/>
        <v>0</v>
      </c>
      <c r="F85" s="21"/>
      <c r="G85" s="21">
        <v>0.12190166612503898</v>
      </c>
      <c r="H85" s="80">
        <v>0.12190166612503896</v>
      </c>
      <c r="I85" s="21"/>
      <c r="J85" s="21">
        <f t="shared" si="3"/>
        <v>0</v>
      </c>
      <c r="L85" s="1"/>
      <c r="N85" s="1"/>
    </row>
    <row r="86" spans="1:14" s="50" customFormat="1" ht="15.75" x14ac:dyDescent="0.25">
      <c r="A86" s="51" t="s">
        <v>112</v>
      </c>
      <c r="B86" s="52">
        <v>100.84364932190539</v>
      </c>
      <c r="C86" s="81">
        <v>100.84364932190539</v>
      </c>
      <c r="D86" s="52"/>
      <c r="E86" s="52">
        <f t="shared" si="2"/>
        <v>0</v>
      </c>
      <c r="F86" s="52"/>
      <c r="G86" s="52">
        <v>1.7697781401107906</v>
      </c>
      <c r="H86" s="81">
        <v>1.7697781401107904</v>
      </c>
      <c r="I86" s="52"/>
      <c r="J86" s="52">
        <f t="shared" si="3"/>
        <v>0</v>
      </c>
      <c r="L86" s="1"/>
      <c r="N86" s="1"/>
    </row>
    <row r="87" spans="1:14" ht="15.75" x14ac:dyDescent="0.25">
      <c r="A87" s="29" t="s">
        <v>178</v>
      </c>
      <c r="B87" s="21">
        <v>95.898292058715697</v>
      </c>
      <c r="C87" s="80">
        <v>95.898292058715697</v>
      </c>
      <c r="D87" s="21"/>
      <c r="E87" s="21">
        <f t="shared" si="2"/>
        <v>0</v>
      </c>
      <c r="F87" s="21"/>
      <c r="G87" s="21">
        <v>4.1099253849101458E-2</v>
      </c>
      <c r="H87" s="80">
        <v>4.1099253849101458E-2</v>
      </c>
      <c r="I87" s="21"/>
      <c r="J87" s="21">
        <f t="shared" si="3"/>
        <v>0</v>
      </c>
      <c r="L87" s="1"/>
      <c r="N87" s="1"/>
    </row>
    <row r="88" spans="1:14" s="50" customFormat="1" ht="15.75" x14ac:dyDescent="0.25">
      <c r="A88" s="54" t="s">
        <v>137</v>
      </c>
      <c r="B88" s="52">
        <v>110.06963918749896</v>
      </c>
      <c r="C88" s="81">
        <v>110.06963918749896</v>
      </c>
      <c r="D88" s="52"/>
      <c r="E88" s="52">
        <f t="shared" si="2"/>
        <v>0</v>
      </c>
      <c r="F88" s="52"/>
      <c r="G88" s="52">
        <v>0.95489654220850895</v>
      </c>
      <c r="H88" s="81">
        <v>0.95489654220850873</v>
      </c>
      <c r="I88" s="52"/>
      <c r="J88" s="52">
        <f t="shared" si="3"/>
        <v>0</v>
      </c>
      <c r="L88" s="1"/>
      <c r="N88" s="1"/>
    </row>
    <row r="89" spans="1:14" ht="15.75" x14ac:dyDescent="0.25">
      <c r="A89" s="29" t="s">
        <v>179</v>
      </c>
      <c r="B89" s="21">
        <v>110.06963918749896</v>
      </c>
      <c r="C89" s="80">
        <v>110.06963918749896</v>
      </c>
      <c r="D89" s="21"/>
      <c r="E89" s="21">
        <f t="shared" si="2"/>
        <v>0</v>
      </c>
      <c r="F89" s="21"/>
      <c r="G89" s="21">
        <v>0.95489654220850895</v>
      </c>
      <c r="H89" s="80">
        <v>0.95489654220850873</v>
      </c>
      <c r="I89" s="21"/>
      <c r="J89" s="21">
        <f t="shared" si="3"/>
        <v>0</v>
      </c>
      <c r="L89" s="1"/>
      <c r="N89" s="1"/>
    </row>
    <row r="90" spans="1:14" s="50" customFormat="1" ht="15.75" x14ac:dyDescent="0.25">
      <c r="A90" s="54" t="s">
        <v>136</v>
      </c>
      <c r="B90" s="52">
        <v>111.66541646312453</v>
      </c>
      <c r="C90" s="81">
        <v>111.66541646312453</v>
      </c>
      <c r="D90" s="52"/>
      <c r="E90" s="52">
        <f t="shared" si="2"/>
        <v>0</v>
      </c>
      <c r="F90" s="52"/>
      <c r="G90" s="52">
        <v>1.1223480265812229</v>
      </c>
      <c r="H90" s="81">
        <v>1.1223480265812227</v>
      </c>
      <c r="I90" s="52"/>
      <c r="J90" s="52">
        <f t="shared" si="3"/>
        <v>0</v>
      </c>
      <c r="L90" s="1"/>
      <c r="N90" s="1"/>
    </row>
    <row r="91" spans="1:14" ht="15.75" x14ac:dyDescent="0.25">
      <c r="A91" s="29" t="s">
        <v>180</v>
      </c>
      <c r="B91" s="21">
        <v>131.2786805666201</v>
      </c>
      <c r="C91" s="80">
        <v>131.2786805666201</v>
      </c>
      <c r="D91" s="21"/>
      <c r="E91" s="21">
        <f t="shared" si="2"/>
        <v>0</v>
      </c>
      <c r="F91" s="21"/>
      <c r="G91" s="21">
        <v>8.4353585272818041E-2</v>
      </c>
      <c r="H91" s="80">
        <v>8.4353585272818027E-2</v>
      </c>
      <c r="I91" s="21"/>
      <c r="J91" s="21">
        <f t="shared" si="3"/>
        <v>0</v>
      </c>
      <c r="L91" s="1"/>
      <c r="N91" s="1"/>
    </row>
    <row r="92" spans="1:14" s="50" customFormat="1" ht="15.75" x14ac:dyDescent="0.25">
      <c r="A92" s="51" t="s">
        <v>114</v>
      </c>
      <c r="B92" s="52">
        <v>110.32591945742723</v>
      </c>
      <c r="C92" s="81">
        <v>110.32591945742723</v>
      </c>
      <c r="D92" s="52"/>
      <c r="E92" s="52">
        <f t="shared" si="2"/>
        <v>0</v>
      </c>
      <c r="F92" s="52"/>
      <c r="G92" s="52">
        <v>1.0379944413084048</v>
      </c>
      <c r="H92" s="81">
        <v>1.0379944413084046</v>
      </c>
      <c r="I92" s="52"/>
      <c r="J92" s="52">
        <f t="shared" si="3"/>
        <v>0</v>
      </c>
      <c r="L92" s="1"/>
      <c r="N92" s="1"/>
    </row>
    <row r="93" spans="1:14" ht="15.75" x14ac:dyDescent="0.25">
      <c r="A93" s="28" t="s">
        <v>151</v>
      </c>
      <c r="B93" s="21">
        <v>106.68086923838283</v>
      </c>
      <c r="C93" s="80">
        <v>106.72026274592555</v>
      </c>
      <c r="D93" s="21"/>
      <c r="E93" s="21">
        <f t="shared" si="2"/>
        <v>3.6926496591149771E-2</v>
      </c>
      <c r="F93" s="21"/>
      <c r="G93" s="21">
        <v>1.0890428709074655</v>
      </c>
      <c r="H93" s="80">
        <v>1.0894450162860674</v>
      </c>
      <c r="I93" s="21"/>
      <c r="J93" s="21">
        <f t="shared" si="3"/>
        <v>4.0214537860183697E-4</v>
      </c>
      <c r="L93" s="1"/>
      <c r="N93" s="1"/>
    </row>
    <row r="94" spans="1:14" s="50" customFormat="1" ht="15.75" x14ac:dyDescent="0.25">
      <c r="A94" s="51" t="s">
        <v>116</v>
      </c>
      <c r="B94" s="52">
        <v>109.77278188004401</v>
      </c>
      <c r="C94" s="81">
        <v>109.77278188004401</v>
      </c>
      <c r="D94" s="52"/>
      <c r="E94" s="52">
        <f t="shared" si="2"/>
        <v>0</v>
      </c>
      <c r="F94" s="52"/>
      <c r="G94" s="52">
        <v>0.37791636603414513</v>
      </c>
      <c r="H94" s="81">
        <v>0.37791636603414508</v>
      </c>
      <c r="I94" s="52"/>
      <c r="J94" s="52">
        <f t="shared" si="3"/>
        <v>0</v>
      </c>
      <c r="L94" s="1"/>
      <c r="N94" s="1"/>
    </row>
    <row r="95" spans="1:14" ht="15.75" x14ac:dyDescent="0.25">
      <c r="A95" s="29" t="s">
        <v>181</v>
      </c>
      <c r="B95" s="21">
        <v>105.10755557336974</v>
      </c>
      <c r="C95" s="80">
        <v>105.16699438972699</v>
      </c>
      <c r="D95" s="21"/>
      <c r="E95" s="21">
        <f t="shared" si="2"/>
        <v>5.6550469690797023E-2</v>
      </c>
      <c r="F95" s="21"/>
      <c r="G95" s="21">
        <v>0.71112650487332041</v>
      </c>
      <c r="H95" s="80">
        <v>0.71152865025192213</v>
      </c>
      <c r="I95" s="21"/>
      <c r="J95" s="21">
        <f t="shared" si="3"/>
        <v>4.0214537860172594E-4</v>
      </c>
      <c r="L95" s="1"/>
      <c r="N95" s="1"/>
    </row>
    <row r="96" spans="1:14" s="50" customFormat="1" ht="15.75" x14ac:dyDescent="0.25">
      <c r="A96" s="48" t="s">
        <v>117</v>
      </c>
      <c r="B96" s="53">
        <v>133.24140936751891</v>
      </c>
      <c r="C96" s="82">
        <v>133.24140936751891</v>
      </c>
      <c r="D96" s="53"/>
      <c r="E96" s="53">
        <f t="shared" si="2"/>
        <v>0</v>
      </c>
      <c r="F96" s="53"/>
      <c r="G96" s="53">
        <v>2.588970237905508</v>
      </c>
      <c r="H96" s="82">
        <v>2.5889702379055075</v>
      </c>
      <c r="I96" s="53"/>
      <c r="J96" s="53">
        <f t="shared" si="3"/>
        <v>0</v>
      </c>
      <c r="L96" s="1"/>
      <c r="N96" s="1"/>
    </row>
    <row r="97" spans="1:14" ht="15.75" x14ac:dyDescent="0.25">
      <c r="A97" s="28" t="s">
        <v>135</v>
      </c>
      <c r="B97" s="21">
        <v>123.26409156748828</v>
      </c>
      <c r="C97" s="80">
        <v>123.26409156748828</v>
      </c>
      <c r="D97" s="21"/>
      <c r="E97" s="21">
        <f>((C97/B97-1)*100)</f>
        <v>0</v>
      </c>
      <c r="F97" s="21"/>
      <c r="G97" s="21">
        <v>0.76194371852981257</v>
      </c>
      <c r="H97" s="80">
        <v>0.76194371852981257</v>
      </c>
      <c r="I97" s="21"/>
      <c r="J97" s="21">
        <f t="shared" si="3"/>
        <v>0</v>
      </c>
      <c r="L97" s="1"/>
      <c r="N97" s="1"/>
    </row>
    <row r="98" spans="1:14" s="50" customFormat="1" ht="15.75" x14ac:dyDescent="0.25">
      <c r="A98" s="51" t="s">
        <v>182</v>
      </c>
      <c r="B98" s="52">
        <v>123.26409156748828</v>
      </c>
      <c r="C98" s="81">
        <v>123.26409156748828</v>
      </c>
      <c r="D98" s="52"/>
      <c r="E98" s="52">
        <f t="shared" si="2"/>
        <v>0</v>
      </c>
      <c r="F98" s="52"/>
      <c r="G98" s="52">
        <v>0.76194371852981257</v>
      </c>
      <c r="H98" s="81">
        <v>0.76194371852981257</v>
      </c>
      <c r="I98" s="52"/>
      <c r="J98" s="52">
        <f t="shared" si="3"/>
        <v>0</v>
      </c>
      <c r="L98" s="1"/>
      <c r="N98" s="1"/>
    </row>
    <row r="99" spans="1:14" ht="15.75" x14ac:dyDescent="0.25">
      <c r="A99" s="28" t="s">
        <v>118</v>
      </c>
      <c r="B99" s="21">
        <v>139.88714267147293</v>
      </c>
      <c r="C99" s="80">
        <v>139.88714267147293</v>
      </c>
      <c r="D99" s="21"/>
      <c r="E99" s="21">
        <f t="shared" si="2"/>
        <v>0</v>
      </c>
      <c r="F99" s="21"/>
      <c r="G99" s="21">
        <v>1.6970980145401506</v>
      </c>
      <c r="H99" s="80">
        <v>1.6970980145401504</v>
      </c>
      <c r="I99" s="21"/>
      <c r="J99" s="21">
        <f t="shared" si="3"/>
        <v>0</v>
      </c>
      <c r="L99" s="1"/>
      <c r="N99" s="1"/>
    </row>
    <row r="100" spans="1:14" s="50" customFormat="1" ht="15.75" x14ac:dyDescent="0.25">
      <c r="A100" s="51" t="s">
        <v>119</v>
      </c>
      <c r="B100" s="52">
        <v>139.88714267147293</v>
      </c>
      <c r="C100" s="81">
        <v>139.88714267147293</v>
      </c>
      <c r="D100" s="52"/>
      <c r="E100" s="52">
        <f t="shared" si="2"/>
        <v>0</v>
      </c>
      <c r="F100" s="52"/>
      <c r="G100" s="52">
        <v>1.6970980145401506</v>
      </c>
      <c r="H100" s="81">
        <v>1.6970980145401504</v>
      </c>
      <c r="I100" s="52"/>
      <c r="J100" s="52">
        <f t="shared" si="3"/>
        <v>0</v>
      </c>
      <c r="L100" s="1"/>
      <c r="N100" s="1"/>
    </row>
    <row r="101" spans="1:14" ht="15.75" x14ac:dyDescent="0.25">
      <c r="A101" s="28" t="s">
        <v>120</v>
      </c>
      <c r="B101" s="21">
        <v>116.28043992448846</v>
      </c>
      <c r="C101" s="80">
        <v>116.28043992448846</v>
      </c>
      <c r="D101" s="21"/>
      <c r="E101" s="21">
        <f t="shared" si="2"/>
        <v>0</v>
      </c>
      <c r="F101" s="21"/>
      <c r="G101" s="21">
        <v>0.12992850483554469</v>
      </c>
      <c r="H101" s="80">
        <v>0.12992850483554469</v>
      </c>
      <c r="I101" s="21"/>
      <c r="J101" s="21">
        <f t="shared" si="3"/>
        <v>0</v>
      </c>
      <c r="L101" s="1"/>
      <c r="N101" s="1"/>
    </row>
    <row r="102" spans="1:14" s="50" customFormat="1" ht="15.75" x14ac:dyDescent="0.25">
      <c r="A102" s="51" t="s">
        <v>121</v>
      </c>
      <c r="B102" s="52">
        <v>116.28043992448846</v>
      </c>
      <c r="C102" s="81">
        <v>116.28043992448846</v>
      </c>
      <c r="D102" s="52"/>
      <c r="E102" s="52">
        <f t="shared" si="2"/>
        <v>0</v>
      </c>
      <c r="F102" s="52"/>
      <c r="G102" s="52">
        <v>0.12992850483554469</v>
      </c>
      <c r="H102" s="81">
        <v>0.12992850483554469</v>
      </c>
      <c r="I102" s="52"/>
      <c r="J102" s="52">
        <f t="shared" si="3"/>
        <v>0</v>
      </c>
      <c r="L102" s="1"/>
      <c r="N102" s="1"/>
    </row>
    <row r="103" spans="1:14" ht="15.75" x14ac:dyDescent="0.25">
      <c r="A103" s="27" t="s">
        <v>131</v>
      </c>
      <c r="B103" s="31">
        <v>125.16338189930224</v>
      </c>
      <c r="C103" s="83">
        <v>124.26477539678874</v>
      </c>
      <c r="D103" s="31"/>
      <c r="E103" s="31">
        <f t="shared" si="2"/>
        <v>-0.7179468059088201</v>
      </c>
      <c r="F103" s="31"/>
      <c r="G103" s="31">
        <v>2.6426120568224705</v>
      </c>
      <c r="H103" s="83">
        <v>2.6236395079679515</v>
      </c>
      <c r="I103" s="31"/>
      <c r="J103" s="31">
        <f t="shared" si="3"/>
        <v>-1.8972548854518934E-2</v>
      </c>
      <c r="L103" s="1"/>
      <c r="N103" s="1"/>
    </row>
    <row r="104" spans="1:14" s="50" customFormat="1" ht="15.75" x14ac:dyDescent="0.25">
      <c r="A104" s="54" t="s">
        <v>122</v>
      </c>
      <c r="B104" s="52">
        <v>125.2492353809903</v>
      </c>
      <c r="C104" s="81">
        <v>124.31537633824134</v>
      </c>
      <c r="D104" s="52"/>
      <c r="E104" s="52">
        <f t="shared" si="2"/>
        <v>-0.74560059381464372</v>
      </c>
      <c r="F104" s="52"/>
      <c r="G104" s="52">
        <v>2.5445994828746676</v>
      </c>
      <c r="H104" s="81">
        <v>2.5256269340201496</v>
      </c>
      <c r="I104" s="52"/>
      <c r="J104" s="52">
        <f t="shared" si="3"/>
        <v>-1.8972548854518045E-2</v>
      </c>
      <c r="L104" s="1"/>
      <c r="N104" s="1"/>
    </row>
    <row r="105" spans="1:14" ht="15.75" x14ac:dyDescent="0.25">
      <c r="A105" s="29" t="s">
        <v>183</v>
      </c>
      <c r="B105" s="21">
        <v>125.2492353809903</v>
      </c>
      <c r="C105" s="80">
        <v>124.31537633824134</v>
      </c>
      <c r="D105" s="21"/>
      <c r="E105" s="21">
        <f t="shared" si="2"/>
        <v>-0.74560059381464372</v>
      </c>
      <c r="F105" s="21"/>
      <c r="G105" s="21">
        <v>2.5445994828746676</v>
      </c>
      <c r="H105" s="80">
        <v>2.5256269340201496</v>
      </c>
      <c r="I105" s="21"/>
      <c r="J105" s="21">
        <f t="shared" si="3"/>
        <v>-1.8972548854518045E-2</v>
      </c>
      <c r="L105" s="1"/>
      <c r="N105" s="1"/>
    </row>
    <row r="106" spans="1:14" s="50" customFormat="1" ht="15.75" x14ac:dyDescent="0.25">
      <c r="A106" s="54" t="s">
        <v>123</v>
      </c>
      <c r="B106" s="52">
        <v>122.97492976527282</v>
      </c>
      <c r="C106" s="81">
        <v>122.97492976527282</v>
      </c>
      <c r="D106" s="52"/>
      <c r="E106" s="52">
        <f>((C106/B106-1)*100)</f>
        <v>0</v>
      </c>
      <c r="F106" s="52"/>
      <c r="G106" s="52">
        <v>9.8012573947802661E-2</v>
      </c>
      <c r="H106" s="81">
        <v>9.8012573947802648E-2</v>
      </c>
      <c r="I106" s="52"/>
      <c r="J106" s="52">
        <f t="shared" si="3"/>
        <v>0</v>
      </c>
      <c r="L106" s="1"/>
      <c r="N106" s="1"/>
    </row>
    <row r="107" spans="1:14" ht="15.75" x14ac:dyDescent="0.25">
      <c r="A107" s="29" t="s">
        <v>124</v>
      </c>
      <c r="B107" s="21">
        <v>122.97492976527282</v>
      </c>
      <c r="C107" s="80">
        <v>122.97492976527282</v>
      </c>
      <c r="D107" s="21"/>
      <c r="E107" s="21">
        <f>((C107/B107-1)*100)</f>
        <v>0</v>
      </c>
      <c r="F107" s="21"/>
      <c r="G107" s="21">
        <v>9.8012573947802661E-2</v>
      </c>
      <c r="H107" s="80">
        <v>9.8012573947802648E-2</v>
      </c>
      <c r="I107" s="21"/>
      <c r="J107" s="21">
        <f t="shared" si="3"/>
        <v>0</v>
      </c>
      <c r="L107" s="1"/>
      <c r="N107" s="1"/>
    </row>
    <row r="108" spans="1:14" s="50" customFormat="1" ht="15.75" x14ac:dyDescent="0.25">
      <c r="A108" s="48" t="s">
        <v>132</v>
      </c>
      <c r="B108" s="53">
        <v>97.20135043621562</v>
      </c>
      <c r="C108" s="82">
        <v>97.18418331445416</v>
      </c>
      <c r="D108" s="53"/>
      <c r="E108" s="53">
        <f t="shared" si="2"/>
        <v>-1.7661402526214509E-2</v>
      </c>
      <c r="F108" s="53"/>
      <c r="G108" s="53">
        <v>7.4888993186019084</v>
      </c>
      <c r="H108" s="82">
        <v>7.4875766739484657</v>
      </c>
      <c r="I108" s="53"/>
      <c r="J108" s="53">
        <f t="shared" si="3"/>
        <v>-1.3226446534426728E-3</v>
      </c>
      <c r="L108" s="1"/>
      <c r="N108" s="1"/>
    </row>
    <row r="109" spans="1:14" ht="15.75" x14ac:dyDescent="0.25">
      <c r="A109" s="28" t="s">
        <v>125</v>
      </c>
      <c r="B109" s="21">
        <v>98.609047062791575</v>
      </c>
      <c r="C109" s="80">
        <v>98.586465288128636</v>
      </c>
      <c r="D109" s="21"/>
      <c r="E109" s="21">
        <f t="shared" si="2"/>
        <v>-2.2900307157980304E-2</v>
      </c>
      <c r="F109" s="21"/>
      <c r="G109" s="21">
        <v>5.7756633756802582</v>
      </c>
      <c r="H109" s="80">
        <v>5.7743407310268164</v>
      </c>
      <c r="I109" s="21"/>
      <c r="J109" s="21">
        <f t="shared" si="3"/>
        <v>-1.3226446534417846E-3</v>
      </c>
      <c r="L109" s="1"/>
      <c r="N109" s="1"/>
    </row>
    <row r="110" spans="1:14" s="50" customFormat="1" ht="15.75" x14ac:dyDescent="0.25">
      <c r="A110" s="51" t="s">
        <v>184</v>
      </c>
      <c r="B110" s="52">
        <v>130.270316498423</v>
      </c>
      <c r="C110" s="81">
        <v>130.270316498423</v>
      </c>
      <c r="D110" s="52"/>
      <c r="E110" s="52">
        <f t="shared" si="2"/>
        <v>0</v>
      </c>
      <c r="F110" s="52"/>
      <c r="G110" s="52">
        <v>0.10251362072913389</v>
      </c>
      <c r="H110" s="81">
        <v>0.10251362072913388</v>
      </c>
      <c r="I110" s="52"/>
      <c r="J110" s="52">
        <f t="shared" si="3"/>
        <v>0</v>
      </c>
      <c r="L110" s="1"/>
      <c r="N110" s="1"/>
    </row>
    <row r="111" spans="1:14" ht="15.75" x14ac:dyDescent="0.25">
      <c r="A111" s="29" t="s">
        <v>185</v>
      </c>
      <c r="B111" s="21">
        <v>98.177871842254874</v>
      </c>
      <c r="C111" s="80">
        <v>98.154982540387749</v>
      </c>
      <c r="D111" s="21"/>
      <c r="E111" s="21">
        <f t="shared" si="2"/>
        <v>-2.3314114919803508E-2</v>
      </c>
      <c r="F111" s="21"/>
      <c r="G111" s="21">
        <v>5.6731497549511252</v>
      </c>
      <c r="H111" s="80">
        <v>5.6718271102976834</v>
      </c>
      <c r="I111" s="21"/>
      <c r="J111" s="21">
        <f t="shared" si="3"/>
        <v>-1.3226446534417846E-3</v>
      </c>
      <c r="L111" s="1"/>
      <c r="N111" s="1"/>
    </row>
    <row r="112" spans="1:14" s="50" customFormat="1" ht="15.75" x14ac:dyDescent="0.25">
      <c r="A112" s="54" t="s">
        <v>134</v>
      </c>
      <c r="B112" s="52">
        <v>73.043314936300035</v>
      </c>
      <c r="C112" s="81">
        <v>73.043314936300035</v>
      </c>
      <c r="D112" s="52"/>
      <c r="E112" s="52">
        <f t="shared" si="2"/>
        <v>0</v>
      </c>
      <c r="F112" s="52"/>
      <c r="G112" s="52">
        <v>0.36660170116555957</v>
      </c>
      <c r="H112" s="81">
        <v>0.36660170116555957</v>
      </c>
      <c r="I112" s="52"/>
      <c r="J112" s="52">
        <f t="shared" si="3"/>
        <v>0</v>
      </c>
      <c r="L112" s="1"/>
      <c r="N112" s="1"/>
    </row>
    <row r="113" spans="1:14" ht="15.75" x14ac:dyDescent="0.25">
      <c r="A113" s="29" t="s">
        <v>126</v>
      </c>
      <c r="B113" s="21">
        <v>73.043314936300035</v>
      </c>
      <c r="C113" s="80">
        <v>73.043314936300035</v>
      </c>
      <c r="D113" s="21"/>
      <c r="E113" s="21">
        <f t="shared" si="2"/>
        <v>0</v>
      </c>
      <c r="F113" s="21"/>
      <c r="G113" s="21">
        <v>0.36660170116555957</v>
      </c>
      <c r="H113" s="80">
        <v>0.36660170116555957</v>
      </c>
      <c r="I113" s="21"/>
      <c r="J113" s="21">
        <f t="shared" si="3"/>
        <v>0</v>
      </c>
      <c r="L113" s="1"/>
      <c r="N113" s="1"/>
    </row>
    <row r="114" spans="1:14" s="50" customFormat="1" ht="15.75" x14ac:dyDescent="0.25">
      <c r="A114" s="54" t="s">
        <v>133</v>
      </c>
      <c r="B114" s="52">
        <v>100.08487654320986</v>
      </c>
      <c r="C114" s="81">
        <v>100.08487654320986</v>
      </c>
      <c r="D114" s="52"/>
      <c r="E114" s="52">
        <f t="shared" si="2"/>
        <v>0</v>
      </c>
      <c r="F114" s="52"/>
      <c r="G114" s="52">
        <v>1.3466342417560904</v>
      </c>
      <c r="H114" s="81">
        <v>1.3466342417560901</v>
      </c>
      <c r="I114" s="52"/>
      <c r="J114" s="52">
        <f t="shared" si="3"/>
        <v>0</v>
      </c>
      <c r="L114" s="1"/>
      <c r="N114" s="1"/>
    </row>
    <row r="115" spans="1:14" ht="15.75" x14ac:dyDescent="0.25">
      <c r="A115" s="29" t="s">
        <v>186</v>
      </c>
      <c r="B115" s="21">
        <v>100.08487654320986</v>
      </c>
      <c r="C115" s="80">
        <v>100.08487654320986</v>
      </c>
      <c r="D115" s="21"/>
      <c r="E115" s="21">
        <f t="shared" si="2"/>
        <v>0</v>
      </c>
      <c r="F115" s="21"/>
      <c r="G115" s="21">
        <v>1.3466342417560904</v>
      </c>
      <c r="H115" s="80">
        <v>1.3466342417560901</v>
      </c>
      <c r="I115" s="21"/>
      <c r="J115" s="21">
        <f t="shared" si="3"/>
        <v>0</v>
      </c>
      <c r="L115" s="1"/>
      <c r="N115" s="1"/>
    </row>
    <row r="116" spans="1:14" ht="15.75" x14ac:dyDescent="0.25">
      <c r="A116" s="38"/>
      <c r="B116" s="37"/>
      <c r="C116" s="76"/>
      <c r="D116" s="37"/>
      <c r="E116" s="37"/>
      <c r="F116" s="37"/>
      <c r="G116" s="37"/>
      <c r="H116" s="76"/>
      <c r="I116" s="37"/>
      <c r="J116" s="37"/>
      <c r="N116" s="1"/>
    </row>
    <row r="117" spans="1:14" x14ac:dyDescent="0.25">
      <c r="A117" s="195" t="s">
        <v>54</v>
      </c>
      <c r="B117" s="196"/>
      <c r="C117" s="196"/>
    </row>
    <row r="118" spans="1:14" x14ac:dyDescent="0.25">
      <c r="A118" s="18"/>
      <c r="B118" s="6"/>
      <c r="C118" s="84"/>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tabSelected="1" view="pageBreakPreview" zoomScaleSheetLayoutView="100" workbookViewId="0">
      <selection activeCell="F14" sqref="F14"/>
    </sheetView>
  </sheetViews>
  <sheetFormatPr defaultRowHeight="15" x14ac:dyDescent="0.25"/>
  <cols>
    <col min="1" max="1" width="62.7109375" style="4" customWidth="1"/>
    <col min="2" max="2" width="9.7109375" style="115" customWidth="1"/>
    <col min="3" max="3" width="9.7109375" style="3" bestFit="1" customWidth="1"/>
    <col min="4" max="4" width="9.7109375" style="85" bestFit="1" customWidth="1"/>
    <col min="5" max="5" width="1.85546875" customWidth="1"/>
    <col min="6" max="6" width="10.140625" customWidth="1"/>
    <col min="7" max="7" width="9.7109375" style="73" customWidth="1"/>
    <col min="8" max="8" width="1.85546875" customWidth="1"/>
    <col min="9" max="9" width="9.7109375" style="73" customWidth="1"/>
    <col min="10" max="10" width="9.7109375" bestFit="1" customWidth="1"/>
    <col min="11" max="11" width="9.7109375" style="73" bestFit="1" customWidth="1"/>
    <col min="12" max="12" width="1.85546875" customWidth="1"/>
    <col min="13" max="13" width="10.28515625" customWidth="1"/>
    <col min="14" max="14" width="11" customWidth="1"/>
  </cols>
  <sheetData>
    <row r="1" spans="1:14" ht="15.75" x14ac:dyDescent="0.25">
      <c r="A1" s="46" t="s">
        <v>254</v>
      </c>
      <c r="B1" s="105"/>
      <c r="C1" s="70"/>
      <c r="D1" s="74"/>
      <c r="E1" s="35"/>
    </row>
    <row r="2" spans="1:14" ht="6" customHeight="1" x14ac:dyDescent="0.25">
      <c r="A2" s="36"/>
      <c r="B2" s="106"/>
      <c r="C2" s="37"/>
      <c r="D2" s="76"/>
      <c r="E2" s="23"/>
      <c r="F2" s="23"/>
      <c r="G2" s="72"/>
      <c r="H2" s="23"/>
      <c r="I2" s="72"/>
      <c r="J2" s="23"/>
      <c r="K2" s="72"/>
      <c r="L2" s="23"/>
      <c r="M2" s="23"/>
      <c r="N2" s="23"/>
    </row>
    <row r="3" spans="1:14" ht="47.25" customHeight="1" x14ac:dyDescent="0.25">
      <c r="A3" s="192" t="s">
        <v>56</v>
      </c>
      <c r="B3" s="197" t="s">
        <v>242</v>
      </c>
      <c r="C3" s="197"/>
      <c r="D3" s="197"/>
      <c r="E3" s="67"/>
      <c r="F3" s="198" t="s">
        <v>243</v>
      </c>
      <c r="G3" s="198"/>
      <c r="H3" s="23"/>
      <c r="I3" s="198" t="s">
        <v>244</v>
      </c>
      <c r="J3" s="198"/>
      <c r="K3" s="198"/>
      <c r="L3" s="198"/>
      <c r="M3" s="198" t="s">
        <v>245</v>
      </c>
      <c r="N3" s="198"/>
    </row>
    <row r="4" spans="1:14" s="73" customFormat="1" ht="40.5" customHeight="1" x14ac:dyDescent="0.25">
      <c r="A4" s="193"/>
      <c r="B4" s="182">
        <v>43313</v>
      </c>
      <c r="C4" s="183">
        <v>43647</v>
      </c>
      <c r="D4" s="182">
        <v>43678</v>
      </c>
      <c r="E4" s="184"/>
      <c r="F4" s="185" t="s">
        <v>264</v>
      </c>
      <c r="G4" s="185" t="s">
        <v>265</v>
      </c>
      <c r="H4" s="184"/>
      <c r="I4" s="182">
        <v>43313</v>
      </c>
      <c r="J4" s="182">
        <v>43647</v>
      </c>
      <c r="K4" s="182">
        <v>43678</v>
      </c>
      <c r="L4" s="184"/>
      <c r="M4" s="185" t="s">
        <v>266</v>
      </c>
      <c r="N4" s="185" t="s">
        <v>267</v>
      </c>
    </row>
    <row r="5" spans="1:14" s="50" customFormat="1" ht="15.75" x14ac:dyDescent="0.25">
      <c r="A5" s="55" t="s">
        <v>241</v>
      </c>
      <c r="B5" s="107">
        <v>110.82427901903849</v>
      </c>
      <c r="C5" s="79">
        <v>109.65156527115069</v>
      </c>
      <c r="D5" s="79">
        <v>110.35357705391645</v>
      </c>
      <c r="E5" s="79"/>
      <c r="F5" s="79">
        <f>((D5/C5-1)*100)</f>
        <v>0.64022048479637217</v>
      </c>
      <c r="G5" s="79">
        <f>((D5/B5-1)*100)</f>
        <v>-0.42472819971259845</v>
      </c>
      <c r="H5" s="79"/>
      <c r="I5" s="79">
        <v>110.82427901903849</v>
      </c>
      <c r="J5" s="79">
        <v>109.651565271151</v>
      </c>
      <c r="K5" s="79">
        <v>110.35357705391645</v>
      </c>
      <c r="M5" s="49">
        <f>K5-J5</f>
        <v>0.70201178276545306</v>
      </c>
      <c r="N5" s="49">
        <f>K5-I5</f>
        <v>-0.47070196512203211</v>
      </c>
    </row>
    <row r="6" spans="1:14" ht="6" customHeight="1" x14ac:dyDescent="0.25">
      <c r="A6" s="33"/>
      <c r="B6" s="108"/>
      <c r="C6"/>
      <c r="D6" s="73"/>
    </row>
    <row r="7" spans="1:14" ht="15.75" x14ac:dyDescent="0.25">
      <c r="A7" s="27" t="s">
        <v>127</v>
      </c>
      <c r="B7" s="109">
        <v>115.40034137563745</v>
      </c>
      <c r="C7" s="32">
        <v>108.78066124537717</v>
      </c>
      <c r="D7" s="78">
        <v>111.19770102743678</v>
      </c>
      <c r="E7" s="32"/>
      <c r="F7" s="32">
        <f t="shared" ref="F7:F70" si="0">((D7/C7-1)*100)</f>
        <v>2.2219388578705868</v>
      </c>
      <c r="G7" s="78">
        <f t="shared" ref="G7:G70" si="1">((D7/B7-1)*100)</f>
        <v>-3.6417919549481592</v>
      </c>
      <c r="H7" s="32"/>
      <c r="I7" s="78">
        <v>32.814425352868035</v>
      </c>
      <c r="J7" s="32">
        <v>30.932099903004612</v>
      </c>
      <c r="K7" s="78">
        <v>31.619392250304816</v>
      </c>
      <c r="M7" s="32">
        <f>K7-J7</f>
        <v>0.68729234730020394</v>
      </c>
      <c r="N7" s="32">
        <f t="shared" ref="N7:N70" si="2">K7-I7</f>
        <v>-1.1950331025632188</v>
      </c>
    </row>
    <row r="8" spans="1:14" s="50" customFormat="1" ht="15.75" x14ac:dyDescent="0.25">
      <c r="A8" s="54" t="s">
        <v>57</v>
      </c>
      <c r="B8" s="110">
        <v>116.07645842961128</v>
      </c>
      <c r="C8" s="52">
        <v>108.83866587601852</v>
      </c>
      <c r="D8" s="81">
        <v>111.49231423638351</v>
      </c>
      <c r="E8" s="52"/>
      <c r="F8" s="52">
        <f t="shared" si="0"/>
        <v>2.4381485559441085</v>
      </c>
      <c r="G8" s="81">
        <f t="shared" si="1"/>
        <v>-3.9492453984608766</v>
      </c>
      <c r="H8" s="52"/>
      <c r="I8" s="81">
        <v>30.321670231888014</v>
      </c>
      <c r="J8" s="52">
        <v>28.431002976994666</v>
      </c>
      <c r="K8" s="81">
        <v>29.124193065518686</v>
      </c>
      <c r="M8" s="52">
        <f t="shared" ref="M8:M71" si="3">K8-J8</f>
        <v>0.69319008852401964</v>
      </c>
      <c r="N8" s="52">
        <f t="shared" si="2"/>
        <v>-1.1974771663693282</v>
      </c>
    </row>
    <row r="9" spans="1:14" ht="15.75" x14ac:dyDescent="0.25">
      <c r="A9" s="29" t="s">
        <v>58</v>
      </c>
      <c r="B9" s="63">
        <v>111.52788049491264</v>
      </c>
      <c r="C9" s="21">
        <v>111.65248091761207</v>
      </c>
      <c r="D9" s="80">
        <v>111.4129771166496</v>
      </c>
      <c r="E9" s="21"/>
      <c r="F9" s="21">
        <f t="shared" si="0"/>
        <v>-0.21450826617923635</v>
      </c>
      <c r="G9" s="80">
        <f t="shared" si="1"/>
        <v>-0.10302659546038706</v>
      </c>
      <c r="H9" s="21"/>
      <c r="I9" s="80">
        <v>4.5666095861295579</v>
      </c>
      <c r="J9" s="21">
        <v>4.5717114627384365</v>
      </c>
      <c r="K9" s="80">
        <v>4.561904763744999</v>
      </c>
      <c r="M9" s="21">
        <f t="shared" si="3"/>
        <v>-9.806698993437557E-3</v>
      </c>
      <c r="N9" s="21">
        <f t="shared" si="2"/>
        <v>-4.7048223845589376E-3</v>
      </c>
    </row>
    <row r="10" spans="1:14" s="50" customFormat="1" ht="15.75" x14ac:dyDescent="0.25">
      <c r="A10" s="57" t="s">
        <v>6</v>
      </c>
      <c r="B10" s="110">
        <v>115.45673524319351</v>
      </c>
      <c r="C10" s="52">
        <v>115.01355248315309</v>
      </c>
      <c r="D10" s="81">
        <v>115.40475121761749</v>
      </c>
      <c r="E10" s="52"/>
      <c r="F10" s="52">
        <f t="shared" si="0"/>
        <v>0.34013272872490674</v>
      </c>
      <c r="G10" s="81">
        <f t="shared" si="1"/>
        <v>-4.502467999508708E-2</v>
      </c>
      <c r="H10" s="52"/>
      <c r="I10" s="81">
        <v>1.4376146093630757</v>
      </c>
      <c r="J10" s="52">
        <v>1.4320962997632938</v>
      </c>
      <c r="K10" s="81">
        <v>1.436967327985647</v>
      </c>
      <c r="M10" s="52">
        <f t="shared" si="3"/>
        <v>4.8710282223531909E-3</v>
      </c>
      <c r="N10" s="52">
        <f t="shared" si="2"/>
        <v>-6.4728137742875447E-4</v>
      </c>
    </row>
    <row r="11" spans="1:14" ht="15.75" x14ac:dyDescent="0.25">
      <c r="A11" s="30" t="s">
        <v>7</v>
      </c>
      <c r="B11" s="63">
        <v>108.84590060664465</v>
      </c>
      <c r="C11" s="21">
        <v>109.49308784766032</v>
      </c>
      <c r="D11" s="80">
        <v>109.49391402207031</v>
      </c>
      <c r="E11" s="21"/>
      <c r="F11" s="21">
        <f t="shared" si="0"/>
        <v>7.5454480847891858E-4</v>
      </c>
      <c r="G11" s="80">
        <f t="shared" si="1"/>
        <v>0.59534939930121489</v>
      </c>
      <c r="H11" s="21"/>
      <c r="I11" s="80">
        <v>0.32640836591387301</v>
      </c>
      <c r="J11" s="21">
        <v>0.32834915861808023</v>
      </c>
      <c r="K11" s="80">
        <v>0.32835163615961022</v>
      </c>
      <c r="M11" s="21">
        <f t="shared" si="3"/>
        <v>2.4775415299882475E-6</v>
      </c>
      <c r="N11" s="21">
        <f t="shared" si="2"/>
        <v>1.9432702457372053E-3</v>
      </c>
    </row>
    <row r="12" spans="1:14" s="50" customFormat="1" ht="15.75" x14ac:dyDescent="0.25">
      <c r="A12" s="57" t="s">
        <v>59</v>
      </c>
      <c r="B12" s="110">
        <v>108.65062468658621</v>
      </c>
      <c r="C12" s="52">
        <v>108.44054973933652</v>
      </c>
      <c r="D12" s="81">
        <v>108.64986647493102</v>
      </c>
      <c r="E12" s="52"/>
      <c r="F12" s="52">
        <f t="shared" si="0"/>
        <v>0.19302441392785585</v>
      </c>
      <c r="G12" s="81">
        <f t="shared" si="1"/>
        <v>-6.9784380658521883E-4</v>
      </c>
      <c r="H12" s="52"/>
      <c r="I12" s="81">
        <v>0.48753575807045424</v>
      </c>
      <c r="J12" s="52">
        <v>0.48659311232907515</v>
      </c>
      <c r="K12" s="81">
        <v>0.48753235583236165</v>
      </c>
      <c r="M12" s="52">
        <f t="shared" si="3"/>
        <v>9.3924350328650208E-4</v>
      </c>
      <c r="N12" s="52">
        <f t="shared" si="2"/>
        <v>-3.4022380925868845E-6</v>
      </c>
    </row>
    <row r="13" spans="1:14" ht="15.75" x14ac:dyDescent="0.25">
      <c r="A13" s="30" t="s">
        <v>60</v>
      </c>
      <c r="B13" s="63">
        <v>99.790674787105715</v>
      </c>
      <c r="C13" s="21">
        <v>100.06900669232637</v>
      </c>
      <c r="D13" s="80">
        <v>100.11292500157666</v>
      </c>
      <c r="E13" s="21"/>
      <c r="F13" s="21">
        <f t="shared" si="0"/>
        <v>4.3888023576887925E-2</v>
      </c>
      <c r="G13" s="80">
        <f t="shared" si="1"/>
        <v>0.32292618038551879</v>
      </c>
      <c r="H13" s="21"/>
      <c r="I13" s="80">
        <v>0.35697119486481482</v>
      </c>
      <c r="J13" s="21">
        <v>0.35796684373669174</v>
      </c>
      <c r="K13" s="80">
        <v>0.35812394830946825</v>
      </c>
      <c r="M13" s="21">
        <f t="shared" si="3"/>
        <v>1.5710457277651191E-4</v>
      </c>
      <c r="N13" s="21">
        <f t="shared" si="2"/>
        <v>1.1527534446534315E-3</v>
      </c>
    </row>
    <row r="14" spans="1:14" s="50" customFormat="1" ht="15.75" x14ac:dyDescent="0.25">
      <c r="A14" s="57" t="s">
        <v>61</v>
      </c>
      <c r="B14" s="110">
        <v>112.33216234855296</v>
      </c>
      <c r="C14" s="52">
        <v>112.82704573087656</v>
      </c>
      <c r="D14" s="81">
        <v>111.92196799973598</v>
      </c>
      <c r="E14" s="52"/>
      <c r="F14" s="52">
        <f t="shared" si="0"/>
        <v>-0.8021815383692954</v>
      </c>
      <c r="G14" s="81">
        <f t="shared" si="1"/>
        <v>-0.36516198054141746</v>
      </c>
      <c r="H14" s="52"/>
      <c r="I14" s="81">
        <v>1.9580796579173412</v>
      </c>
      <c r="J14" s="52">
        <v>1.966706048291297</v>
      </c>
      <c r="K14" s="81">
        <v>1.9509294954579117</v>
      </c>
      <c r="M14" s="52">
        <f t="shared" si="3"/>
        <v>-1.5776552833385304E-2</v>
      </c>
      <c r="N14" s="52">
        <f>K14-I14</f>
        <v>-7.1501624594294544E-3</v>
      </c>
    </row>
    <row r="15" spans="1:14" ht="15.75" x14ac:dyDescent="0.25">
      <c r="A15" s="29" t="s">
        <v>62</v>
      </c>
      <c r="B15" s="63">
        <v>92.585922762468968</v>
      </c>
      <c r="C15" s="21">
        <v>87.108934967809986</v>
      </c>
      <c r="D15" s="80">
        <v>86.867671132946299</v>
      </c>
      <c r="E15" s="21"/>
      <c r="F15" s="21">
        <f t="shared" si="0"/>
        <v>-0.27696795392211371</v>
      </c>
      <c r="G15" s="80">
        <f t="shared" si="1"/>
        <v>-6.1761566541740471</v>
      </c>
      <c r="H15" s="21"/>
      <c r="I15" s="80">
        <v>0.96604671641063433</v>
      </c>
      <c r="J15" s="21">
        <v>0.90889951825151827</v>
      </c>
      <c r="K15" s="80">
        <v>0.90638215785260912</v>
      </c>
      <c r="M15" s="21">
        <f t="shared" si="3"/>
        <v>-2.517360398909152E-3</v>
      </c>
      <c r="N15" s="21">
        <f t="shared" si="2"/>
        <v>-5.9664558558025216E-2</v>
      </c>
    </row>
    <row r="16" spans="1:14" s="50" customFormat="1" ht="15.75" x14ac:dyDescent="0.25">
      <c r="A16" s="57" t="s">
        <v>188</v>
      </c>
      <c r="B16" s="110">
        <v>113.72850046869617</v>
      </c>
      <c r="C16" s="52">
        <v>108.7803985768318</v>
      </c>
      <c r="D16" s="81">
        <v>108.45828401082569</v>
      </c>
      <c r="E16" s="52"/>
      <c r="F16" s="52">
        <f t="shared" si="0"/>
        <v>-0.29611453002591492</v>
      </c>
      <c r="G16" s="81">
        <f t="shared" si="1"/>
        <v>-4.6340331897026132</v>
      </c>
      <c r="H16" s="52"/>
      <c r="I16" s="81">
        <v>0.10166911004064555</v>
      </c>
      <c r="J16" s="52">
        <v>9.7245688350716925E-2</v>
      </c>
      <c r="K16" s="81">
        <v>9.6957729737686738E-2</v>
      </c>
      <c r="M16" s="52">
        <f t="shared" si="3"/>
        <v>-2.8795861303018699E-4</v>
      </c>
      <c r="N16" s="52">
        <f t="shared" si="2"/>
        <v>-4.7113803029588119E-3</v>
      </c>
    </row>
    <row r="17" spans="1:14" ht="15.75" x14ac:dyDescent="0.25">
      <c r="A17" s="30" t="s">
        <v>187</v>
      </c>
      <c r="B17" s="63">
        <v>88.386490927253305</v>
      </c>
      <c r="C17" s="21">
        <v>80.33869058677756</v>
      </c>
      <c r="D17" s="80">
        <v>80.18290718931425</v>
      </c>
      <c r="E17" s="21"/>
      <c r="F17" s="21">
        <f t="shared" si="0"/>
        <v>-0.19390831033652134</v>
      </c>
      <c r="G17" s="80">
        <f t="shared" si="1"/>
        <v>-9.281490476515275</v>
      </c>
      <c r="H17" s="21"/>
      <c r="I17" s="80">
        <v>0.62048055824081916</v>
      </c>
      <c r="J17" s="21">
        <v>0.56398432679772503</v>
      </c>
      <c r="K17" s="80">
        <v>0.56289071431906867</v>
      </c>
      <c r="M17" s="21">
        <f t="shared" si="3"/>
        <v>-1.0936124786563584E-3</v>
      </c>
      <c r="N17" s="21">
        <f t="shared" si="2"/>
        <v>-5.7589843921750483E-2</v>
      </c>
    </row>
    <row r="18" spans="1:14" s="50" customFormat="1" ht="15.75" x14ac:dyDescent="0.25">
      <c r="A18" s="57" t="s">
        <v>189</v>
      </c>
      <c r="B18" s="110">
        <v>96.784190542886691</v>
      </c>
      <c r="C18" s="52">
        <v>98.281191034732316</v>
      </c>
      <c r="D18" s="81">
        <v>97.830482633093112</v>
      </c>
      <c r="E18" s="52"/>
      <c r="F18" s="52">
        <f t="shared" si="0"/>
        <v>-0.45859069969952371</v>
      </c>
      <c r="G18" s="81">
        <f t="shared" si="1"/>
        <v>1.0810568175830149</v>
      </c>
      <c r="H18" s="52"/>
      <c r="I18" s="81">
        <v>0.24389704812916951</v>
      </c>
      <c r="J18" s="52">
        <v>0.24766950310307639</v>
      </c>
      <c r="K18" s="81">
        <v>0.24653371379585365</v>
      </c>
      <c r="M18" s="52">
        <f t="shared" si="3"/>
        <v>-1.1357893072227454E-3</v>
      </c>
      <c r="N18" s="52">
        <f t="shared" si="2"/>
        <v>2.6366656666841348E-3</v>
      </c>
    </row>
    <row r="19" spans="1:14" ht="15.75" x14ac:dyDescent="0.25">
      <c r="A19" s="29" t="s">
        <v>63</v>
      </c>
      <c r="B19" s="63">
        <v>113.14334778415945</v>
      </c>
      <c r="C19" s="21">
        <v>103.76764392709423</v>
      </c>
      <c r="D19" s="80">
        <v>107.58081055143097</v>
      </c>
      <c r="E19" s="21"/>
      <c r="F19" s="21">
        <f t="shared" si="0"/>
        <v>3.6747163952337791</v>
      </c>
      <c r="G19" s="80">
        <f t="shared" si="1"/>
        <v>-4.9163625981263888</v>
      </c>
      <c r="H19" s="21"/>
      <c r="I19" s="80">
        <v>9.7827516593327264</v>
      </c>
      <c r="J19" s="21">
        <v>8.9720969963640353</v>
      </c>
      <c r="K19" s="80">
        <v>9.3017961156857005</v>
      </c>
      <c r="M19" s="21">
        <f t="shared" si="3"/>
        <v>0.32969911932166518</v>
      </c>
      <c r="N19" s="21">
        <f t="shared" si="2"/>
        <v>-0.48095554364702586</v>
      </c>
    </row>
    <row r="20" spans="1:14" s="50" customFormat="1" ht="15.75" x14ac:dyDescent="0.25">
      <c r="A20" s="57" t="s">
        <v>190</v>
      </c>
      <c r="B20" s="110">
        <v>130.42586919614021</v>
      </c>
      <c r="C20" s="52">
        <v>117.30579019115953</v>
      </c>
      <c r="D20" s="81">
        <v>123.07878186934137</v>
      </c>
      <c r="E20" s="52"/>
      <c r="F20" s="52">
        <f t="shared" si="0"/>
        <v>4.9213186056496161</v>
      </c>
      <c r="G20" s="81">
        <f t="shared" si="1"/>
        <v>-5.6331518985316968</v>
      </c>
      <c r="H20" s="52"/>
      <c r="I20" s="81">
        <v>5.0656943320498105</v>
      </c>
      <c r="J20" s="52">
        <v>4.5561151338339441</v>
      </c>
      <c r="K20" s="81">
        <v>4.7803360756101316</v>
      </c>
      <c r="M20" s="52">
        <f t="shared" si="3"/>
        <v>0.22422094177618757</v>
      </c>
      <c r="N20" s="52">
        <f t="shared" si="2"/>
        <v>-0.28535825643967883</v>
      </c>
    </row>
    <row r="21" spans="1:14" ht="15.75" x14ac:dyDescent="0.25">
      <c r="A21" s="30" t="s">
        <v>191</v>
      </c>
      <c r="B21" s="63">
        <v>128.47747438906478</v>
      </c>
      <c r="C21" s="21">
        <v>95.801661617296318</v>
      </c>
      <c r="D21" s="80">
        <v>106.49547612230661</v>
      </c>
      <c r="E21" s="21"/>
      <c r="F21" s="21">
        <f t="shared" si="0"/>
        <v>11.16245201229329</v>
      </c>
      <c r="G21" s="80">
        <f t="shared" si="1"/>
        <v>-17.109612693810195</v>
      </c>
      <c r="H21" s="21"/>
      <c r="I21" s="80">
        <v>0.91469862959725656</v>
      </c>
      <c r="J21" s="21">
        <v>0.68206235381865155</v>
      </c>
      <c r="K21" s="80">
        <v>0.75819723675757655</v>
      </c>
      <c r="M21" s="21">
        <f t="shared" si="3"/>
        <v>7.6134882938925008E-2</v>
      </c>
      <c r="N21" s="21">
        <f t="shared" si="2"/>
        <v>-0.15650139283968001</v>
      </c>
    </row>
    <row r="22" spans="1:14" s="50" customFormat="1" ht="15.75" x14ac:dyDescent="0.25">
      <c r="A22" s="57" t="s">
        <v>192</v>
      </c>
      <c r="B22" s="110">
        <v>93.875734493338314</v>
      </c>
      <c r="C22" s="52">
        <v>92.186051945241601</v>
      </c>
      <c r="D22" s="81">
        <v>92.910503148470085</v>
      </c>
      <c r="E22" s="52"/>
      <c r="F22" s="52">
        <f t="shared" si="0"/>
        <v>0.78585771702079921</v>
      </c>
      <c r="G22" s="81">
        <f t="shared" si="1"/>
        <v>-1.0282011108384226</v>
      </c>
      <c r="H22" s="52"/>
      <c r="I22" s="81">
        <v>3.8023586976856594</v>
      </c>
      <c r="J22" s="52">
        <v>3.7339195087114381</v>
      </c>
      <c r="K22" s="81">
        <v>3.7632628033179927</v>
      </c>
      <c r="M22" s="52">
        <f t="shared" si="3"/>
        <v>2.9343294606554604E-2</v>
      </c>
      <c r="N22" s="52">
        <f t="shared" si="2"/>
        <v>-3.9095894367666695E-2</v>
      </c>
    </row>
    <row r="23" spans="1:14" ht="15.75" x14ac:dyDescent="0.25">
      <c r="A23" s="29" t="s">
        <v>152</v>
      </c>
      <c r="B23" s="63">
        <v>105.25560162968335</v>
      </c>
      <c r="C23" s="21">
        <v>103.64323183842063</v>
      </c>
      <c r="D23" s="80">
        <v>104.13491463663624</v>
      </c>
      <c r="E23" s="21"/>
      <c r="F23" s="21">
        <f t="shared" si="0"/>
        <v>0.47439933075623664</v>
      </c>
      <c r="G23" s="80">
        <f t="shared" si="1"/>
        <v>-1.0647290744581817</v>
      </c>
      <c r="H23" s="21"/>
      <c r="I23" s="80">
        <v>5.1443243195295505</v>
      </c>
      <c r="J23" s="21">
        <v>5.0655204079006957</v>
      </c>
      <c r="K23" s="80">
        <v>5.0895512028150964</v>
      </c>
      <c r="M23" s="21">
        <f t="shared" si="3"/>
        <v>2.4030794914400744E-2</v>
      </c>
      <c r="N23" s="21">
        <f t="shared" si="2"/>
        <v>-5.4773116714454062E-2</v>
      </c>
    </row>
    <row r="24" spans="1:14" s="50" customFormat="1" ht="15.75" x14ac:dyDescent="0.25">
      <c r="A24" s="57" t="s">
        <v>64</v>
      </c>
      <c r="B24" s="110">
        <v>99.267572053851467</v>
      </c>
      <c r="C24" s="52">
        <v>100.56325449030503</v>
      </c>
      <c r="D24" s="81">
        <v>99.888707860257568</v>
      </c>
      <c r="E24" s="52"/>
      <c r="F24" s="52">
        <f t="shared" si="0"/>
        <v>-0.67076849637208724</v>
      </c>
      <c r="G24" s="81">
        <f t="shared" si="1"/>
        <v>0.62571874536141436</v>
      </c>
      <c r="H24" s="52"/>
      <c r="I24" s="81">
        <v>8.7611144398446902E-2</v>
      </c>
      <c r="J24" s="52">
        <v>8.8754682199221197E-2</v>
      </c>
      <c r="K24" s="81">
        <v>8.8159343751973637E-2</v>
      </c>
      <c r="M24" s="52">
        <f t="shared" si="3"/>
        <v>-5.9533844724755924E-4</v>
      </c>
      <c r="N24" s="52">
        <f t="shared" si="2"/>
        <v>5.4819935352673488E-4</v>
      </c>
    </row>
    <row r="25" spans="1:14" ht="15.75" x14ac:dyDescent="0.25">
      <c r="A25" s="30" t="s">
        <v>65</v>
      </c>
      <c r="B25" s="63">
        <v>103.16524689707558</v>
      </c>
      <c r="C25" s="21">
        <v>103.26623983656613</v>
      </c>
      <c r="D25" s="80">
        <v>103.57054885154007</v>
      </c>
      <c r="E25" s="21"/>
      <c r="F25" s="21">
        <f t="shared" si="0"/>
        <v>0.29468393102678458</v>
      </c>
      <c r="G25" s="80">
        <f t="shared" si="1"/>
        <v>0.39286675179370789</v>
      </c>
      <c r="H25" s="21"/>
      <c r="I25" s="80">
        <v>3.2375104936878034</v>
      </c>
      <c r="J25" s="21">
        <v>3.2406798332786373</v>
      </c>
      <c r="K25" s="80">
        <v>3.2502295960033343</v>
      </c>
      <c r="M25" s="21">
        <f t="shared" si="3"/>
        <v>9.5497627246969863E-3</v>
      </c>
      <c r="N25" s="21">
        <f t="shared" si="2"/>
        <v>1.2719102315530861E-2</v>
      </c>
    </row>
    <row r="26" spans="1:14" s="50" customFormat="1" ht="15.75" x14ac:dyDescent="0.25">
      <c r="A26" s="57" t="s">
        <v>193</v>
      </c>
      <c r="B26" s="110">
        <v>101.66220139458862</v>
      </c>
      <c r="C26" s="52">
        <v>97.745663363785681</v>
      </c>
      <c r="D26" s="81">
        <v>97.219059911209115</v>
      </c>
      <c r="E26" s="52"/>
      <c r="F26" s="52">
        <f t="shared" si="0"/>
        <v>-0.53874866101902841</v>
      </c>
      <c r="G26" s="81">
        <f t="shared" si="1"/>
        <v>-4.3704950536473497</v>
      </c>
      <c r="H26" s="52"/>
      <c r="I26" s="81">
        <v>0.25972283111422639</v>
      </c>
      <c r="J26" s="52">
        <v>0.2497170046460537</v>
      </c>
      <c r="K26" s="81">
        <v>0.24837165762718624</v>
      </c>
      <c r="M26" s="52">
        <f t="shared" si="3"/>
        <v>-1.3453470188674599E-3</v>
      </c>
      <c r="N26" s="52">
        <f t="shared" si="2"/>
        <v>-1.135117348704015E-2</v>
      </c>
    </row>
    <row r="27" spans="1:14" ht="15.75" x14ac:dyDescent="0.25">
      <c r="A27" s="30" t="s">
        <v>194</v>
      </c>
      <c r="B27" s="63">
        <v>103.19170783733168</v>
      </c>
      <c r="C27" s="21">
        <v>104.69163728230281</v>
      </c>
      <c r="D27" s="80">
        <v>104.69163728230281</v>
      </c>
      <c r="E27" s="21"/>
      <c r="F27" s="21">
        <f t="shared" si="0"/>
        <v>0</v>
      </c>
      <c r="G27" s="80">
        <f t="shared" si="1"/>
        <v>1.4535367970996083</v>
      </c>
      <c r="H27" s="21"/>
      <c r="I27" s="80">
        <v>2.949369102844333E-2</v>
      </c>
      <c r="J27" s="21">
        <v>2.9922392680364611E-2</v>
      </c>
      <c r="K27" s="80">
        <v>2.9922392680364607E-2</v>
      </c>
      <c r="M27" s="21">
        <f t="shared" si="3"/>
        <v>0</v>
      </c>
      <c r="N27" s="21">
        <f t="shared" si="2"/>
        <v>4.2870165192127746E-4</v>
      </c>
    </row>
    <row r="28" spans="1:14" s="50" customFormat="1" ht="15.75" x14ac:dyDescent="0.25">
      <c r="A28" s="57" t="s">
        <v>66</v>
      </c>
      <c r="B28" s="110">
        <v>100.3190486596399</v>
      </c>
      <c r="C28" s="52">
        <v>102.31487251659826</v>
      </c>
      <c r="D28" s="81">
        <v>102.43300477600548</v>
      </c>
      <c r="E28" s="52"/>
      <c r="F28" s="52">
        <f t="shared" si="0"/>
        <v>0.11545951874010196</v>
      </c>
      <c r="G28" s="81">
        <f t="shared" si="1"/>
        <v>2.1072330176672205</v>
      </c>
      <c r="H28" s="52"/>
      <c r="I28" s="81">
        <v>0.82004433698555346</v>
      </c>
      <c r="J28" s="52">
        <v>0.8363589260230968</v>
      </c>
      <c r="K28" s="81">
        <v>0.83732458201402282</v>
      </c>
      <c r="M28" s="52">
        <f t="shared" si="3"/>
        <v>9.6565599092601762E-4</v>
      </c>
      <c r="N28" s="52">
        <f t="shared" si="2"/>
        <v>1.7280245028469365E-2</v>
      </c>
    </row>
    <row r="29" spans="1:14" ht="15.75" x14ac:dyDescent="0.25">
      <c r="A29" s="30" t="s">
        <v>8</v>
      </c>
      <c r="B29" s="63">
        <v>126.88228287503632</v>
      </c>
      <c r="C29" s="21">
        <v>110.82334336902491</v>
      </c>
      <c r="D29" s="80">
        <v>113.58568293919379</v>
      </c>
      <c r="E29" s="21"/>
      <c r="F29" s="21">
        <f t="shared" si="0"/>
        <v>2.4925611213250543</v>
      </c>
      <c r="G29" s="80">
        <f t="shared" si="1"/>
        <v>-10.479477224521627</v>
      </c>
      <c r="H29" s="21"/>
      <c r="I29" s="80">
        <v>0.70994182231507696</v>
      </c>
      <c r="J29" s="21">
        <v>0.62008756907332341</v>
      </c>
      <c r="K29" s="80">
        <v>0.63554363073821474</v>
      </c>
      <c r="M29" s="21">
        <f t="shared" si="3"/>
        <v>1.545606166489133E-2</v>
      </c>
      <c r="N29" s="21">
        <f t="shared" si="2"/>
        <v>-7.4398191576862227E-2</v>
      </c>
    </row>
    <row r="30" spans="1:14" s="50" customFormat="1" ht="15.75" x14ac:dyDescent="0.25">
      <c r="A30" s="51" t="s">
        <v>153</v>
      </c>
      <c r="B30" s="110">
        <v>85.418662142172536</v>
      </c>
      <c r="C30" s="52">
        <v>83.83916579969663</v>
      </c>
      <c r="D30" s="81">
        <v>84.290970604432744</v>
      </c>
      <c r="E30" s="52"/>
      <c r="F30" s="52">
        <f t="shared" si="0"/>
        <v>0.53889468057868317</v>
      </c>
      <c r="G30" s="81">
        <f t="shared" si="1"/>
        <v>-1.3201933973899571</v>
      </c>
      <c r="H30" s="52"/>
      <c r="I30" s="81">
        <v>0.80315666106189343</v>
      </c>
      <c r="J30" s="52">
        <v>0.78830530449919134</v>
      </c>
      <c r="K30" s="81">
        <v>0.79255343985185689</v>
      </c>
      <c r="M30" s="52">
        <f t="shared" si="3"/>
        <v>4.2481353526655496E-3</v>
      </c>
      <c r="N30" s="52">
        <f t="shared" si="2"/>
        <v>-1.060322121003654E-2</v>
      </c>
    </row>
    <row r="31" spans="1:14" ht="15.75" x14ac:dyDescent="0.25">
      <c r="A31" s="30" t="s">
        <v>195</v>
      </c>
      <c r="B31" s="63">
        <v>94.892301729238596</v>
      </c>
      <c r="C31" s="21">
        <v>93.189453780037027</v>
      </c>
      <c r="D31" s="80">
        <v>93.212508005183693</v>
      </c>
      <c r="E31" s="21"/>
      <c r="F31" s="21">
        <f t="shared" si="0"/>
        <v>2.4739092474002078E-2</v>
      </c>
      <c r="G31" s="80">
        <f t="shared" si="1"/>
        <v>-1.7702107478096085</v>
      </c>
      <c r="H31" s="21"/>
      <c r="I31" s="80">
        <v>3.1955052596398581E-2</v>
      </c>
      <c r="J31" s="21">
        <v>3.1381617293546826E-2</v>
      </c>
      <c r="K31" s="80">
        <v>3.1389380820868909E-2</v>
      </c>
      <c r="M31" s="21">
        <f t="shared" si="3"/>
        <v>7.7635273220827417E-6</v>
      </c>
      <c r="N31" s="21">
        <f t="shared" si="2"/>
        <v>-5.6567177552967196E-4</v>
      </c>
    </row>
    <row r="32" spans="1:14" s="50" customFormat="1" ht="15.75" x14ac:dyDescent="0.25">
      <c r="A32" s="57" t="s">
        <v>67</v>
      </c>
      <c r="B32" s="110">
        <v>133.64013163303477</v>
      </c>
      <c r="C32" s="52">
        <v>132.66675318182558</v>
      </c>
      <c r="D32" s="81">
        <v>132.66675318182558</v>
      </c>
      <c r="E32" s="52"/>
      <c r="F32" s="52">
        <f t="shared" si="0"/>
        <v>0</v>
      </c>
      <c r="G32" s="81">
        <f t="shared" si="1"/>
        <v>-0.72835789617597957</v>
      </c>
      <c r="H32" s="52"/>
      <c r="I32" s="81">
        <v>2.6638950481030033E-2</v>
      </c>
      <c r="J32" s="52">
        <v>2.6444923581743034E-2</v>
      </c>
      <c r="K32" s="81">
        <v>2.6444923581743031E-2</v>
      </c>
      <c r="M32" s="52">
        <f t="shared" si="3"/>
        <v>0</v>
      </c>
      <c r="N32" s="52">
        <f t="shared" si="2"/>
        <v>-1.9402689928700242E-4</v>
      </c>
    </row>
    <row r="33" spans="1:14" ht="15.75" x14ac:dyDescent="0.25">
      <c r="A33" s="30" t="s">
        <v>68</v>
      </c>
      <c r="B33" s="63">
        <v>83.97475538110379</v>
      </c>
      <c r="C33" s="21">
        <v>82.386317428892809</v>
      </c>
      <c r="D33" s="80">
        <v>82.86456352804862</v>
      </c>
      <c r="E33" s="21"/>
      <c r="F33" s="21">
        <f t="shared" si="0"/>
        <v>0.58049214248299119</v>
      </c>
      <c r="G33" s="80">
        <f t="shared" si="1"/>
        <v>-1.322054286454033</v>
      </c>
      <c r="H33" s="21"/>
      <c r="I33" s="80">
        <v>0.74456265798446475</v>
      </c>
      <c r="J33" s="21">
        <v>0.73047876362390141</v>
      </c>
      <c r="K33" s="80">
        <v>0.73471913544924505</v>
      </c>
      <c r="M33" s="21">
        <f t="shared" si="3"/>
        <v>4.2403718253436473E-3</v>
      </c>
      <c r="N33" s="21">
        <f t="shared" si="2"/>
        <v>-9.8435225352196953E-3</v>
      </c>
    </row>
    <row r="34" spans="1:14" s="50" customFormat="1" ht="15.75" x14ac:dyDescent="0.25">
      <c r="A34" s="51" t="s">
        <v>69</v>
      </c>
      <c r="B34" s="110">
        <v>124.35372361649181</v>
      </c>
      <c r="C34" s="52">
        <v>141.57342532831004</v>
      </c>
      <c r="D34" s="81">
        <v>142.43443341950555</v>
      </c>
      <c r="E34" s="52"/>
      <c r="F34" s="52">
        <f t="shared" si="0"/>
        <v>0.6081706995495928</v>
      </c>
      <c r="G34" s="81">
        <f t="shared" si="1"/>
        <v>14.539741374190651</v>
      </c>
      <c r="H34" s="52"/>
      <c r="I34" s="81">
        <v>2.072058809919465</v>
      </c>
      <c r="J34" s="52">
        <v>2.3589841515859229</v>
      </c>
      <c r="K34" s="81">
        <v>2.3733308020028869</v>
      </c>
      <c r="M34" s="52">
        <f t="shared" si="3"/>
        <v>1.4346650416964035E-2</v>
      </c>
      <c r="N34" s="52">
        <f t="shared" si="2"/>
        <v>0.30127199208342192</v>
      </c>
    </row>
    <row r="35" spans="1:14" ht="15.75" x14ac:dyDescent="0.25">
      <c r="A35" s="30" t="s">
        <v>70</v>
      </c>
      <c r="B35" s="63">
        <v>109.29698297039742</v>
      </c>
      <c r="C35" s="21">
        <v>129.94989637036258</v>
      </c>
      <c r="D35" s="80">
        <v>142.10770193920493</v>
      </c>
      <c r="E35" s="21"/>
      <c r="F35" s="21">
        <f t="shared" si="0"/>
        <v>9.3557639585891685</v>
      </c>
      <c r="G35" s="80">
        <f t="shared" si="1"/>
        <v>30.019784697711316</v>
      </c>
      <c r="H35" s="21"/>
      <c r="I35" s="80">
        <v>0.2628223317000048</v>
      </c>
      <c r="J35" s="21">
        <v>0.31248561341792075</v>
      </c>
      <c r="K35" s="80">
        <v>0.34172102981385083</v>
      </c>
      <c r="M35" s="21">
        <f t="shared" si="3"/>
        <v>2.9235416395930081E-2</v>
      </c>
      <c r="N35" s="21">
        <f t="shared" si="2"/>
        <v>7.8898698113846033E-2</v>
      </c>
    </row>
    <row r="36" spans="1:14" s="50" customFormat="1" ht="15.75" x14ac:dyDescent="0.25">
      <c r="A36" s="57" t="s">
        <v>9</v>
      </c>
      <c r="B36" s="110">
        <v>117.82825329680867</v>
      </c>
      <c r="C36" s="52">
        <v>117.38148921097616</v>
      </c>
      <c r="D36" s="81">
        <v>115.33658908465505</v>
      </c>
      <c r="E36" s="52"/>
      <c r="F36" s="52">
        <f t="shared" si="0"/>
        <v>-1.7420976169808977</v>
      </c>
      <c r="G36" s="81">
        <f t="shared" si="1"/>
        <v>-2.1146576839063624</v>
      </c>
      <c r="H36" s="52"/>
      <c r="I36" s="81">
        <v>0.32417086246966614</v>
      </c>
      <c r="J36" s="52">
        <v>0.32294171839791302</v>
      </c>
      <c r="K36" s="81">
        <v>0.31731575841746584</v>
      </c>
      <c r="M36" s="52">
        <f t="shared" si="3"/>
        <v>-5.6259599804471816E-3</v>
      </c>
      <c r="N36" s="52">
        <f t="shared" si="2"/>
        <v>-6.8551040522003004E-3</v>
      </c>
    </row>
    <row r="37" spans="1:14" ht="15.75" x14ac:dyDescent="0.25">
      <c r="A37" s="30" t="s">
        <v>10</v>
      </c>
      <c r="B37" s="63">
        <v>96.398902999626117</v>
      </c>
      <c r="C37" s="21">
        <v>95.368687357631629</v>
      </c>
      <c r="D37" s="80">
        <v>95.747470499457336</v>
      </c>
      <c r="E37" s="21"/>
      <c r="F37" s="21">
        <f t="shared" si="0"/>
        <v>0.39717768202605086</v>
      </c>
      <c r="G37" s="80">
        <f t="shared" si="1"/>
        <v>-0.6757675449598266</v>
      </c>
      <c r="H37" s="21"/>
      <c r="I37" s="80">
        <v>0.15209181177747366</v>
      </c>
      <c r="J37" s="21">
        <v>0.15046640569258235</v>
      </c>
      <c r="K37" s="80">
        <v>0.15106402467494007</v>
      </c>
      <c r="M37" s="21">
        <f t="shared" si="3"/>
        <v>5.9761898235771715E-4</v>
      </c>
      <c r="N37" s="21">
        <f t="shared" si="2"/>
        <v>-1.027787102533595E-3</v>
      </c>
    </row>
    <row r="38" spans="1:14" s="50" customFormat="1" ht="15.75" x14ac:dyDescent="0.25">
      <c r="A38" s="57" t="s">
        <v>196</v>
      </c>
      <c r="B38" s="110">
        <v>98.001575144226592</v>
      </c>
      <c r="C38" s="52">
        <v>101.44243866543235</v>
      </c>
      <c r="D38" s="81">
        <v>101.86668061388117</v>
      </c>
      <c r="E38" s="52"/>
      <c r="F38" s="52">
        <f t="shared" si="0"/>
        <v>0.41820953245024217</v>
      </c>
      <c r="G38" s="81">
        <f t="shared" si="1"/>
        <v>3.9439217828554307</v>
      </c>
      <c r="H38" s="52"/>
      <c r="I38" s="81">
        <v>0.430970410758998</v>
      </c>
      <c r="J38" s="52">
        <v>0.44610190597136906</v>
      </c>
      <c r="K38" s="81">
        <v>0.44796754666658345</v>
      </c>
      <c r="M38" s="52">
        <f t="shared" si="3"/>
        <v>1.8656406952143878E-3</v>
      </c>
      <c r="N38" s="52">
        <f t="shared" si="2"/>
        <v>1.6997135907585448E-2</v>
      </c>
    </row>
    <row r="39" spans="1:14" ht="15.75" x14ac:dyDescent="0.25">
      <c r="A39" s="30" t="s">
        <v>71</v>
      </c>
      <c r="B39" s="63">
        <v>182.41285899748567</v>
      </c>
      <c r="C39" s="21">
        <v>237.4961667629718</v>
      </c>
      <c r="D39" s="80">
        <v>234.65333761904427</v>
      </c>
      <c r="E39" s="21"/>
      <c r="F39" s="21">
        <f t="shared" si="0"/>
        <v>-1.1970000116948265</v>
      </c>
      <c r="G39" s="80">
        <f t="shared" si="1"/>
        <v>28.638594290262542</v>
      </c>
      <c r="H39" s="21"/>
      <c r="I39" s="80">
        <v>0.75523420713320133</v>
      </c>
      <c r="J39" s="21">
        <v>0.9832926811638858</v>
      </c>
      <c r="K39" s="80">
        <v>0.97152266765535977</v>
      </c>
      <c r="M39" s="21">
        <f t="shared" si="3"/>
        <v>-1.1770013508526023E-2</v>
      </c>
      <c r="N39" s="21">
        <f t="shared" si="2"/>
        <v>0.21628846052215844</v>
      </c>
    </row>
    <row r="40" spans="1:14" s="50" customFormat="1" ht="15.75" x14ac:dyDescent="0.25">
      <c r="A40" s="57" t="s">
        <v>197</v>
      </c>
      <c r="B40" s="110">
        <v>105.50012441677337</v>
      </c>
      <c r="C40" s="52">
        <v>103.29094291156541</v>
      </c>
      <c r="D40" s="81">
        <v>103.32253334218358</v>
      </c>
      <c r="E40" s="52"/>
      <c r="F40" s="52">
        <f t="shared" si="0"/>
        <v>3.0583930911753932E-2</v>
      </c>
      <c r="G40" s="81">
        <f t="shared" si="1"/>
        <v>-2.0640649351154616</v>
      </c>
      <c r="H40" s="52"/>
      <c r="I40" s="81">
        <v>0.14676918608012107</v>
      </c>
      <c r="J40" s="52">
        <v>0.1436958269422518</v>
      </c>
      <c r="K40" s="81">
        <v>0.14373977477468688</v>
      </c>
      <c r="M40" s="52">
        <f t="shared" si="3"/>
        <v>4.3947832435081713E-5</v>
      </c>
      <c r="N40" s="52">
        <f t="shared" si="2"/>
        <v>-3.0294113054341876E-3</v>
      </c>
    </row>
    <row r="41" spans="1:14" ht="15.75" x14ac:dyDescent="0.25">
      <c r="A41" s="29" t="s">
        <v>72</v>
      </c>
      <c r="B41" s="63">
        <v>186.84870016428499</v>
      </c>
      <c r="C41" s="21">
        <v>118.7078483551804</v>
      </c>
      <c r="D41" s="80">
        <v>138.3879261048647</v>
      </c>
      <c r="E41" s="21"/>
      <c r="F41" s="21">
        <f t="shared" si="0"/>
        <v>16.578581805981706</v>
      </c>
      <c r="G41" s="80">
        <f t="shared" si="1"/>
        <v>-25.935836865234595</v>
      </c>
      <c r="H41" s="21"/>
      <c r="I41" s="80">
        <v>3.1692464734122097</v>
      </c>
      <c r="J41" s="21">
        <v>2.013470949678664</v>
      </c>
      <c r="K41" s="80">
        <v>2.3472758782108176</v>
      </c>
      <c r="M41" s="21">
        <f t="shared" si="3"/>
        <v>0.3338049285321536</v>
      </c>
      <c r="N41" s="21">
        <f t="shared" si="2"/>
        <v>-0.82197059520139204</v>
      </c>
    </row>
    <row r="42" spans="1:14" s="50" customFormat="1" ht="15.75" x14ac:dyDescent="0.25">
      <c r="A42" s="57" t="s">
        <v>11</v>
      </c>
      <c r="B42" s="110">
        <v>132.53953923964986</v>
      </c>
      <c r="C42" s="52">
        <v>96.410859612975713</v>
      </c>
      <c r="D42" s="81">
        <v>99.879030443210922</v>
      </c>
      <c r="E42" s="52"/>
      <c r="F42" s="52">
        <f t="shared" si="0"/>
        <v>3.597282343667052</v>
      </c>
      <c r="G42" s="81">
        <f t="shared" si="1"/>
        <v>-24.642087171726324</v>
      </c>
      <c r="H42" s="52"/>
      <c r="I42" s="81">
        <v>6.6504840245475164E-2</v>
      </c>
      <c r="J42" s="52">
        <v>4.8376423015146296E-2</v>
      </c>
      <c r="K42" s="81">
        <v>5.011665953876783E-2</v>
      </c>
      <c r="M42" s="52">
        <f t="shared" si="3"/>
        <v>1.7402365236215342E-3</v>
      </c>
      <c r="N42" s="52">
        <f t="shared" si="2"/>
        <v>-1.6388180706707334E-2</v>
      </c>
    </row>
    <row r="43" spans="1:14" ht="15.75" x14ac:dyDescent="0.25">
      <c r="A43" s="30" t="s">
        <v>198</v>
      </c>
      <c r="B43" s="63">
        <v>118.71869356657032</v>
      </c>
      <c r="C43" s="21">
        <v>142.34869715506983</v>
      </c>
      <c r="D43" s="80">
        <v>139.96814755869693</v>
      </c>
      <c r="E43" s="21"/>
      <c r="F43" s="21">
        <f t="shared" si="0"/>
        <v>-1.6723367645434917</v>
      </c>
      <c r="G43" s="80">
        <f t="shared" si="1"/>
        <v>17.898995814177464</v>
      </c>
      <c r="H43" s="21"/>
      <c r="I43" s="80">
        <v>0.46872362453223188</v>
      </c>
      <c r="J43" s="21">
        <v>0.56201930187642701</v>
      </c>
      <c r="K43" s="80">
        <v>0.55262044646731678</v>
      </c>
      <c r="M43" s="21">
        <f t="shared" si="3"/>
        <v>-9.3988554091102294E-3</v>
      </c>
      <c r="N43" s="21">
        <f t="shared" si="2"/>
        <v>8.3896821935084909E-2</v>
      </c>
    </row>
    <row r="44" spans="1:14" s="50" customFormat="1" ht="15.75" x14ac:dyDescent="0.25">
      <c r="A44" s="57" t="s">
        <v>199</v>
      </c>
      <c r="B44" s="110">
        <v>273.19362001916977</v>
      </c>
      <c r="C44" s="52">
        <v>116.40328284670814</v>
      </c>
      <c r="D44" s="81">
        <v>160.31927494560085</v>
      </c>
      <c r="E44" s="52"/>
      <c r="F44" s="52">
        <f t="shared" si="0"/>
        <v>37.727451515887076</v>
      </c>
      <c r="G44" s="81">
        <f t="shared" si="1"/>
        <v>-41.316610931707928</v>
      </c>
      <c r="H44" s="52"/>
      <c r="I44" s="81">
        <v>2.1100313344356589</v>
      </c>
      <c r="J44" s="52">
        <v>0.89904945152268323</v>
      </c>
      <c r="K44" s="81">
        <v>1.2382378974497523</v>
      </c>
      <c r="M44" s="52">
        <f>K44-J44</f>
        <v>0.33918844592706909</v>
      </c>
      <c r="N44" s="52">
        <f>K44-I44</f>
        <v>-0.87179343698590661</v>
      </c>
    </row>
    <row r="45" spans="1:14" ht="15.75" x14ac:dyDescent="0.25">
      <c r="A45" s="30" t="s">
        <v>73</v>
      </c>
      <c r="B45" s="63">
        <v>111.7884176257247</v>
      </c>
      <c r="C45" s="21">
        <v>114.80879669359203</v>
      </c>
      <c r="D45" s="80">
        <v>115.16113528857791</v>
      </c>
      <c r="E45" s="21"/>
      <c r="F45" s="21">
        <f t="shared" si="0"/>
        <v>0.3068916364712182</v>
      </c>
      <c r="G45" s="80">
        <f t="shared" si="1"/>
        <v>3.0170546595849501</v>
      </c>
      <c r="H45" s="21"/>
      <c r="I45" s="80">
        <v>7.971441366073842E-2</v>
      </c>
      <c r="J45" s="21">
        <v>8.1868194450751192E-2</v>
      </c>
      <c r="K45" s="80">
        <v>8.2119441092450535E-2</v>
      </c>
      <c r="M45" s="21">
        <f t="shared" si="3"/>
        <v>2.5124664169934308E-4</v>
      </c>
      <c r="N45" s="21">
        <f t="shared" si="2"/>
        <v>2.4050274317121145E-3</v>
      </c>
    </row>
    <row r="46" spans="1:14" s="50" customFormat="1" ht="15.75" x14ac:dyDescent="0.25">
      <c r="A46" s="57" t="s">
        <v>240</v>
      </c>
      <c r="B46" s="110">
        <v>101.29002653234797</v>
      </c>
      <c r="C46" s="52">
        <v>99.661375362941783</v>
      </c>
      <c r="D46" s="81">
        <v>99.75055344663194</v>
      </c>
      <c r="E46" s="52"/>
      <c r="F46" s="52">
        <f t="shared" si="0"/>
        <v>8.9481088702014766E-2</v>
      </c>
      <c r="G46" s="81">
        <f t="shared" si="1"/>
        <v>-1.5198664058246436</v>
      </c>
      <c r="H46" s="52"/>
      <c r="I46" s="81">
        <v>0.29197173214159394</v>
      </c>
      <c r="J46" s="52">
        <v>0.28727709319968298</v>
      </c>
      <c r="K46" s="81">
        <v>0.28753415187026954</v>
      </c>
      <c r="M46" s="52">
        <f t="shared" si="3"/>
        <v>2.5705867058656295E-4</v>
      </c>
      <c r="N46" s="52">
        <f t="shared" si="2"/>
        <v>-4.4375802713244039E-3</v>
      </c>
    </row>
    <row r="47" spans="1:14" ht="15.75" x14ac:dyDescent="0.25">
      <c r="A47" s="30" t="s">
        <v>12</v>
      </c>
      <c r="B47" s="63">
        <v>127.72440853411959</v>
      </c>
      <c r="C47" s="21">
        <v>113.11536755137179</v>
      </c>
      <c r="D47" s="80">
        <v>114.59706298111199</v>
      </c>
      <c r="E47" s="21"/>
      <c r="F47" s="21">
        <f t="shared" si="0"/>
        <v>1.3098975513360589</v>
      </c>
      <c r="G47" s="80">
        <f t="shared" si="1"/>
        <v>-10.277867561626508</v>
      </c>
      <c r="H47" s="21"/>
      <c r="I47" s="80">
        <v>0.15230052839651151</v>
      </c>
      <c r="J47" s="21">
        <v>0.13488048561397301</v>
      </c>
      <c r="K47" s="80">
        <v>0.13664728179226063</v>
      </c>
      <c r="M47" s="21">
        <f>K47-J47</f>
        <v>1.7667961782876218E-3</v>
      </c>
      <c r="N47" s="21">
        <f>K47-I47</f>
        <v>-1.5653246604250881E-2</v>
      </c>
    </row>
    <row r="48" spans="1:14" s="50" customFormat="1" ht="15.75" x14ac:dyDescent="0.25">
      <c r="A48" s="51" t="s">
        <v>154</v>
      </c>
      <c r="B48" s="110">
        <v>110.99677473785519</v>
      </c>
      <c r="C48" s="52">
        <v>110.49008077252405</v>
      </c>
      <c r="D48" s="81">
        <v>110.28225131257017</v>
      </c>
      <c r="E48" s="52"/>
      <c r="F48" s="52">
        <f t="shared" si="0"/>
        <v>-0.18809784416916608</v>
      </c>
      <c r="G48" s="81">
        <f t="shared" si="1"/>
        <v>-0.64373350214232961</v>
      </c>
      <c r="H48" s="52"/>
      <c r="I48" s="81">
        <v>1.2269533156386332</v>
      </c>
      <c r="J48" s="52">
        <v>1.2213523435180882</v>
      </c>
      <c r="K48" s="81">
        <v>1.219055006090221</v>
      </c>
      <c r="M48" s="52">
        <f t="shared" si="3"/>
        <v>-2.2973374278671965E-3</v>
      </c>
      <c r="N48" s="52">
        <f t="shared" si="2"/>
        <v>-7.8983095484121968E-3</v>
      </c>
    </row>
    <row r="49" spans="1:14" ht="15.75" x14ac:dyDescent="0.25">
      <c r="A49" s="30" t="s">
        <v>239</v>
      </c>
      <c r="B49" s="63">
        <v>116.19456458840943</v>
      </c>
      <c r="C49" s="21">
        <v>115.65184423706198</v>
      </c>
      <c r="D49" s="80">
        <v>115.65184423706198</v>
      </c>
      <c r="E49" s="21"/>
      <c r="F49" s="21">
        <f t="shared" si="0"/>
        <v>0</v>
      </c>
      <c r="G49" s="80">
        <f t="shared" si="1"/>
        <v>-0.46707894923476712</v>
      </c>
      <c r="H49" s="21"/>
      <c r="I49" s="80">
        <v>0.69244984446188551</v>
      </c>
      <c r="J49" s="21">
        <v>0.68921555700439519</v>
      </c>
      <c r="K49" s="80">
        <v>0.68921555700439507</v>
      </c>
      <c r="M49" s="21">
        <f t="shared" si="3"/>
        <v>0</v>
      </c>
      <c r="N49" s="21">
        <f t="shared" si="2"/>
        <v>-3.2342874574904368E-3</v>
      </c>
    </row>
    <row r="50" spans="1:14" s="50" customFormat="1" ht="15.75" x14ac:dyDescent="0.25">
      <c r="A50" s="57" t="s">
        <v>238</v>
      </c>
      <c r="B50" s="110">
        <v>106.37754498228298</v>
      </c>
      <c r="C50" s="52">
        <v>105.92807152573772</v>
      </c>
      <c r="D50" s="81">
        <v>105.8742069533286</v>
      </c>
      <c r="E50" s="52"/>
      <c r="F50" s="52">
        <f t="shared" si="0"/>
        <v>-5.0850139753599866E-2</v>
      </c>
      <c r="G50" s="81">
        <f t="shared" si="1"/>
        <v>-0.47316191498705251</v>
      </c>
      <c r="H50" s="52"/>
      <c r="I50" s="81">
        <v>3.0697215281776765E-2</v>
      </c>
      <c r="J50" s="52">
        <v>3.0567511372353841E-2</v>
      </c>
      <c r="K50" s="81">
        <v>3.0551967750101799E-2</v>
      </c>
      <c r="M50" s="52">
        <f t="shared" si="3"/>
        <v>-1.5543622252041367E-5</v>
      </c>
      <c r="N50" s="52">
        <f t="shared" si="2"/>
        <v>-1.452475316749656E-4</v>
      </c>
    </row>
    <row r="51" spans="1:14" ht="15.75" x14ac:dyDescent="0.25">
      <c r="A51" s="30" t="s">
        <v>237</v>
      </c>
      <c r="B51" s="63">
        <v>106.06183824411862</v>
      </c>
      <c r="C51" s="21">
        <v>103.97474651160981</v>
      </c>
      <c r="D51" s="80">
        <v>102.04203198913649</v>
      </c>
      <c r="E51" s="21"/>
      <c r="F51" s="21">
        <f t="shared" si="0"/>
        <v>-1.8588307135305349</v>
      </c>
      <c r="G51" s="80">
        <f t="shared" si="1"/>
        <v>-3.7900590085284902</v>
      </c>
      <c r="H51" s="21"/>
      <c r="I51" s="80">
        <v>0.15285505627287177</v>
      </c>
      <c r="J51" s="21">
        <v>0.14984716456082164</v>
      </c>
      <c r="K51" s="80">
        <v>0.14706175944261046</v>
      </c>
      <c r="M51" s="21">
        <f t="shared" si="3"/>
        <v>-2.7854051182111816E-3</v>
      </c>
      <c r="N51" s="21">
        <f t="shared" si="2"/>
        <v>-5.7932968302613075E-3</v>
      </c>
    </row>
    <row r="52" spans="1:14" s="50" customFormat="1" ht="15.75" x14ac:dyDescent="0.25">
      <c r="A52" s="57" t="s">
        <v>74</v>
      </c>
      <c r="B52" s="110">
        <v>103.37797713247463</v>
      </c>
      <c r="C52" s="52">
        <v>103.30625566025651</v>
      </c>
      <c r="D52" s="81">
        <v>103.62321384479093</v>
      </c>
      <c r="E52" s="52"/>
      <c r="F52" s="52">
        <f t="shared" si="0"/>
        <v>0.30681412515500828</v>
      </c>
      <c r="G52" s="81">
        <f t="shared" si="1"/>
        <v>0.23722336141482891</v>
      </c>
      <c r="H52" s="52"/>
      <c r="I52" s="81">
        <v>0.12395142858882839</v>
      </c>
      <c r="J52" s="52">
        <v>0.12386543368751064</v>
      </c>
      <c r="K52" s="81">
        <v>0.12424547033424842</v>
      </c>
      <c r="M52" s="52">
        <f t="shared" si="3"/>
        <v>3.8003664673777471E-4</v>
      </c>
      <c r="N52" s="52">
        <f t="shared" si="2"/>
        <v>2.9404174542002615E-4</v>
      </c>
    </row>
    <row r="53" spans="1:14" ht="15.75" x14ac:dyDescent="0.25">
      <c r="A53" s="30" t="s">
        <v>236</v>
      </c>
      <c r="B53" s="63">
        <v>102.69261661499854</v>
      </c>
      <c r="C53" s="21">
        <v>103.85180312804542</v>
      </c>
      <c r="D53" s="80">
        <v>103.85309847991574</v>
      </c>
      <c r="E53" s="21"/>
      <c r="F53" s="21">
        <f t="shared" si="0"/>
        <v>1.247308020957405E-3</v>
      </c>
      <c r="G53" s="80">
        <f t="shared" si="1"/>
        <v>1.1300538472672539</v>
      </c>
      <c r="H53" s="21"/>
      <c r="I53" s="80">
        <v>0.14902203791236487</v>
      </c>
      <c r="J53" s="21">
        <v>0.15070418743965169</v>
      </c>
      <c r="K53" s="80">
        <v>0.15070606718506954</v>
      </c>
      <c r="M53" s="21">
        <f t="shared" si="3"/>
        <v>1.8797454178487438E-6</v>
      </c>
      <c r="N53" s="21">
        <f t="shared" si="2"/>
        <v>1.684029272704668E-3</v>
      </c>
    </row>
    <row r="54" spans="1:14" s="50" customFormat="1" ht="15.75" x14ac:dyDescent="0.25">
      <c r="A54" s="57" t="s">
        <v>75</v>
      </c>
      <c r="B54" s="110">
        <v>109.11472063498164</v>
      </c>
      <c r="C54" s="52">
        <v>107.95995210508654</v>
      </c>
      <c r="D54" s="81">
        <v>108.13024055430249</v>
      </c>
      <c r="E54" s="52"/>
      <c r="F54" s="52">
        <f t="shared" si="0"/>
        <v>0.1577329795868998</v>
      </c>
      <c r="G54" s="81">
        <f t="shared" si="1"/>
        <v>-0.90224313910173271</v>
      </c>
      <c r="H54" s="52"/>
      <c r="I54" s="81">
        <v>7.797773312090607E-2</v>
      </c>
      <c r="J54" s="52">
        <v>7.7152489453355372E-2</v>
      </c>
      <c r="K54" s="81">
        <v>7.7274184373795601E-2</v>
      </c>
      <c r="M54" s="52">
        <f t="shared" si="3"/>
        <v>1.2169492044022956E-4</v>
      </c>
      <c r="N54" s="52">
        <f t="shared" si="2"/>
        <v>-7.03548747110469E-4</v>
      </c>
    </row>
    <row r="55" spans="1:14" ht="15.75" x14ac:dyDescent="0.25">
      <c r="A55" s="29" t="s">
        <v>155</v>
      </c>
      <c r="B55" s="63">
        <v>126.84392265253727</v>
      </c>
      <c r="C55" s="21">
        <v>123.91285982069894</v>
      </c>
      <c r="D55" s="80">
        <v>123.99521127642956</v>
      </c>
      <c r="E55" s="21"/>
      <c r="F55" s="21">
        <f t="shared" si="0"/>
        <v>6.6459168039356697E-2</v>
      </c>
      <c r="G55" s="80">
        <f t="shared" si="1"/>
        <v>-2.2458398609377372</v>
      </c>
      <c r="H55" s="21"/>
      <c r="I55" s="80">
        <v>2.5905226904533376</v>
      </c>
      <c r="J55" s="21">
        <v>2.5306618424581124</v>
      </c>
      <c r="K55" s="80">
        <v>2.5323436992644992</v>
      </c>
      <c r="M55" s="21">
        <f t="shared" si="3"/>
        <v>1.6818568063867723E-3</v>
      </c>
      <c r="N55" s="21">
        <f t="shared" si="2"/>
        <v>-5.8178991188838403E-2</v>
      </c>
    </row>
    <row r="56" spans="1:14" s="50" customFormat="1" ht="15.75" x14ac:dyDescent="0.25">
      <c r="A56" s="57" t="s">
        <v>235</v>
      </c>
      <c r="B56" s="110">
        <v>108.39973007916933</v>
      </c>
      <c r="C56" s="52">
        <v>111.05488794102149</v>
      </c>
      <c r="D56" s="81">
        <v>111.33912177306165</v>
      </c>
      <c r="E56" s="52"/>
      <c r="F56" s="52">
        <f t="shared" si="0"/>
        <v>0.25593995663757418</v>
      </c>
      <c r="G56" s="81">
        <f t="shared" si="1"/>
        <v>2.7116227058365805</v>
      </c>
      <c r="H56" s="52"/>
      <c r="I56" s="81">
        <v>0.64141844950548499</v>
      </c>
      <c r="J56" s="52">
        <v>0.65712944101531312</v>
      </c>
      <c r="K56" s="81">
        <v>0.65881129782170045</v>
      </c>
      <c r="M56" s="52">
        <f t="shared" si="3"/>
        <v>1.6818568063873274E-3</v>
      </c>
      <c r="N56" s="52">
        <f t="shared" si="2"/>
        <v>1.7392848316215459E-2</v>
      </c>
    </row>
    <row r="57" spans="1:14" ht="15.75" x14ac:dyDescent="0.25">
      <c r="A57" s="30" t="s">
        <v>234</v>
      </c>
      <c r="B57" s="63">
        <v>134.36764084903763</v>
      </c>
      <c r="C57" s="21">
        <v>129.15785802901871</v>
      </c>
      <c r="D57" s="80">
        <v>129.15785802901871</v>
      </c>
      <c r="E57" s="21"/>
      <c r="F57" s="21">
        <f t="shared" si="0"/>
        <v>0</v>
      </c>
      <c r="G57" s="80">
        <f t="shared" si="1"/>
        <v>-3.8772600211624764</v>
      </c>
      <c r="H57" s="21"/>
      <c r="I57" s="80">
        <v>1.949104240947853</v>
      </c>
      <c r="J57" s="21">
        <v>1.873532401442799</v>
      </c>
      <c r="K57" s="80">
        <v>1.8735324014427988</v>
      </c>
      <c r="M57" s="21">
        <f t="shared" si="3"/>
        <v>0</v>
      </c>
      <c r="N57" s="21">
        <f t="shared" si="2"/>
        <v>-7.5571839505054195E-2</v>
      </c>
    </row>
    <row r="58" spans="1:14" s="50" customFormat="1" ht="15.75" x14ac:dyDescent="0.25">
      <c r="A58" s="54" t="s">
        <v>76</v>
      </c>
      <c r="B58" s="110">
        <v>107.76499148462999</v>
      </c>
      <c r="C58" s="52">
        <v>108.1256183831368</v>
      </c>
      <c r="D58" s="81">
        <v>107.87065148830872</v>
      </c>
      <c r="E58" s="52"/>
      <c r="F58" s="52">
        <f t="shared" si="0"/>
        <v>-0.23580618417793353</v>
      </c>
      <c r="G58" s="81">
        <f t="shared" si="1"/>
        <v>9.8046686797914617E-2</v>
      </c>
      <c r="H58" s="52"/>
      <c r="I58" s="81">
        <v>2.4927551209800267</v>
      </c>
      <c r="J58" s="52">
        <v>2.5010969260099483</v>
      </c>
      <c r="K58" s="81">
        <v>2.4951991847861326</v>
      </c>
      <c r="M58" s="52">
        <f t="shared" si="3"/>
        <v>-5.8977412238157001E-3</v>
      </c>
      <c r="N58" s="52">
        <f t="shared" si="2"/>
        <v>2.4440638061058451E-3</v>
      </c>
    </row>
    <row r="59" spans="1:14" ht="15.75" x14ac:dyDescent="0.25">
      <c r="A59" s="29" t="s">
        <v>156</v>
      </c>
      <c r="B59" s="63">
        <v>106.34127108008033</v>
      </c>
      <c r="C59" s="21">
        <v>107.37806416441055</v>
      </c>
      <c r="D59" s="80">
        <v>107.15074365585063</v>
      </c>
      <c r="E59" s="21"/>
      <c r="F59" s="21">
        <f t="shared" si="0"/>
        <v>-0.21170106793120258</v>
      </c>
      <c r="G59" s="80">
        <f t="shared" si="1"/>
        <v>0.76120265212997751</v>
      </c>
      <c r="H59" s="21"/>
      <c r="I59" s="80">
        <v>0.6727125086817749</v>
      </c>
      <c r="J59" s="21">
        <v>0.67927123860534777</v>
      </c>
      <c r="K59" s="80">
        <v>0.67783321413907072</v>
      </c>
      <c r="M59" s="21">
        <f t="shared" si="3"/>
        <v>-1.4380244662770547E-3</v>
      </c>
      <c r="N59" s="21">
        <f t="shared" si="2"/>
        <v>5.1207054572958155E-3</v>
      </c>
    </row>
    <row r="60" spans="1:14" s="50" customFormat="1" ht="15.75" x14ac:dyDescent="0.25">
      <c r="A60" s="57" t="s">
        <v>13</v>
      </c>
      <c r="B60" s="110">
        <v>108.36643290307205</v>
      </c>
      <c r="C60" s="52">
        <v>109.21729396942062</v>
      </c>
      <c r="D60" s="81">
        <v>108.93069334987143</v>
      </c>
      <c r="E60" s="52"/>
      <c r="F60" s="52">
        <f t="shared" si="0"/>
        <v>-0.26241322150816204</v>
      </c>
      <c r="G60" s="81">
        <f t="shared" si="1"/>
        <v>0.5206967062430401</v>
      </c>
      <c r="H60" s="52"/>
      <c r="I60" s="81">
        <v>0.52407280189970051</v>
      </c>
      <c r="J60" s="52">
        <v>0.52818766598743405</v>
      </c>
      <c r="K60" s="81">
        <v>0.52680163171750771</v>
      </c>
      <c r="M60" s="52">
        <f t="shared" si="3"/>
        <v>-1.3860342699263395E-3</v>
      </c>
      <c r="N60" s="52">
        <f t="shared" si="2"/>
        <v>2.728829817807199E-3</v>
      </c>
    </row>
    <row r="61" spans="1:14" ht="15.75" x14ac:dyDescent="0.25">
      <c r="A61" s="30" t="s">
        <v>14</v>
      </c>
      <c r="B61" s="63">
        <v>99.767553273593052</v>
      </c>
      <c r="C61" s="21">
        <v>101.4078855929247</v>
      </c>
      <c r="D61" s="80">
        <v>101.37298956953764</v>
      </c>
      <c r="E61" s="21"/>
      <c r="F61" s="21">
        <f t="shared" si="0"/>
        <v>-3.4411548158241878E-2</v>
      </c>
      <c r="G61" s="80">
        <f t="shared" si="1"/>
        <v>1.6091767746794217</v>
      </c>
      <c r="H61" s="21"/>
      <c r="I61" s="80">
        <v>0.14863970678207433</v>
      </c>
      <c r="J61" s="21">
        <v>0.15108357261791364</v>
      </c>
      <c r="K61" s="80">
        <v>0.15103158242156303</v>
      </c>
      <c r="M61" s="21">
        <f t="shared" si="3"/>
        <v>-5.1990196350604201E-5</v>
      </c>
      <c r="N61" s="21">
        <f t="shared" si="2"/>
        <v>2.3918756394886997E-3</v>
      </c>
    </row>
    <row r="62" spans="1:14" s="50" customFormat="1" ht="15.75" x14ac:dyDescent="0.25">
      <c r="A62" s="51" t="s">
        <v>157</v>
      </c>
      <c r="B62" s="110">
        <v>108.30091515084784</v>
      </c>
      <c r="C62" s="52">
        <v>108.40701632919135</v>
      </c>
      <c r="D62" s="81">
        <v>108.14164264898663</v>
      </c>
      <c r="E62" s="52"/>
      <c r="F62" s="52">
        <f t="shared" si="0"/>
        <v>-0.24479382349097412</v>
      </c>
      <c r="G62" s="81">
        <f t="shared" si="1"/>
        <v>-0.14706477931361039</v>
      </c>
      <c r="H62" s="52"/>
      <c r="I62" s="81">
        <v>1.8200426122982518</v>
      </c>
      <c r="J62" s="52">
        <v>1.8218256874046008</v>
      </c>
      <c r="K62" s="81">
        <v>1.8173659706470622</v>
      </c>
      <c r="M62" s="52">
        <f t="shared" si="3"/>
        <v>-4.4597167575386454E-3</v>
      </c>
      <c r="N62" s="52">
        <f t="shared" si="2"/>
        <v>-2.6766416511896374E-3</v>
      </c>
    </row>
    <row r="63" spans="1:14" ht="15.75" x14ac:dyDescent="0.25">
      <c r="A63" s="30" t="s">
        <v>233</v>
      </c>
      <c r="B63" s="63">
        <v>112.3272161310591</v>
      </c>
      <c r="C63" s="21">
        <v>109.83724001642958</v>
      </c>
      <c r="D63" s="80">
        <v>109.08912776476261</v>
      </c>
      <c r="E63" s="21"/>
      <c r="F63" s="21">
        <f t="shared" si="0"/>
        <v>-0.68110984175773215</v>
      </c>
      <c r="G63" s="80">
        <f t="shared" si="1"/>
        <v>-2.8827282272520849</v>
      </c>
      <c r="H63" s="21"/>
      <c r="I63" s="80">
        <v>0.69257144464713993</v>
      </c>
      <c r="J63" s="21">
        <v>0.67721909804545977</v>
      </c>
      <c r="K63" s="80">
        <v>0.67260649211840906</v>
      </c>
      <c r="M63" s="21">
        <f t="shared" si="3"/>
        <v>-4.6126059270507058E-3</v>
      </c>
      <c r="N63" s="21">
        <f t="shared" si="2"/>
        <v>-1.9964952528730873E-2</v>
      </c>
    </row>
    <row r="64" spans="1:14" s="50" customFormat="1" ht="15.75" x14ac:dyDescent="0.25">
      <c r="A64" s="57" t="s">
        <v>77</v>
      </c>
      <c r="B64" s="110">
        <v>112.84487224125824</v>
      </c>
      <c r="C64" s="52">
        <v>119.8009683182908</v>
      </c>
      <c r="D64" s="81">
        <v>119.85514070539139</v>
      </c>
      <c r="E64" s="52"/>
      <c r="F64" s="52">
        <f t="shared" si="0"/>
        <v>4.5218655459167145E-2</v>
      </c>
      <c r="G64" s="81">
        <f t="shared" si="1"/>
        <v>6.2123057298921314</v>
      </c>
      <c r="H64" s="52"/>
      <c r="I64" s="81">
        <v>0.46685559700745161</v>
      </c>
      <c r="J64" s="52">
        <v>0.49563397499117773</v>
      </c>
      <c r="K64" s="81">
        <v>0.49585809401066755</v>
      </c>
      <c r="M64" s="52">
        <f t="shared" si="3"/>
        <v>2.2411901948982127E-4</v>
      </c>
      <c r="N64" s="52">
        <f t="shared" si="2"/>
        <v>2.9002497003215943E-2</v>
      </c>
    </row>
    <row r="65" spans="1:14" ht="15.75" x14ac:dyDescent="0.25">
      <c r="A65" s="30" t="s">
        <v>232</v>
      </c>
      <c r="B65" s="63">
        <v>101.59226043204937</v>
      </c>
      <c r="C65" s="21">
        <v>99.80175730326728</v>
      </c>
      <c r="D65" s="80">
        <v>99.790803275250028</v>
      </c>
      <c r="E65" s="21"/>
      <c r="F65" s="21">
        <f t="shared" si="0"/>
        <v>-1.0975786712819069E-2</v>
      </c>
      <c r="G65" s="80">
        <f t="shared" si="1"/>
        <v>-1.7732228312847265</v>
      </c>
      <c r="H65" s="21"/>
      <c r="I65" s="80">
        <v>0.6606155706436605</v>
      </c>
      <c r="J65" s="21">
        <v>0.64897261436796294</v>
      </c>
      <c r="K65" s="80">
        <v>0.64890138451798529</v>
      </c>
      <c r="M65" s="21">
        <f t="shared" si="3"/>
        <v>-7.1229849977649806E-5</v>
      </c>
      <c r="N65" s="21">
        <f t="shared" si="2"/>
        <v>-1.1714186125675208E-2</v>
      </c>
    </row>
    <row r="66" spans="1:14" s="50" customFormat="1" ht="15.75" x14ac:dyDescent="0.25">
      <c r="A66" s="48" t="s">
        <v>247</v>
      </c>
      <c r="B66" s="111">
        <v>170.03100469417302</v>
      </c>
      <c r="C66" s="53">
        <v>165.45847362967294</v>
      </c>
      <c r="D66" s="82">
        <v>165.42449310991805</v>
      </c>
      <c r="E66" s="53"/>
      <c r="F66" s="53">
        <f t="shared" si="0"/>
        <v>-2.0537189186786708E-2</v>
      </c>
      <c r="G66" s="82">
        <f t="shared" si="1"/>
        <v>-2.7092185878337283</v>
      </c>
      <c r="H66" s="53"/>
      <c r="I66" s="82">
        <v>3.8327778042336602</v>
      </c>
      <c r="J66" s="53">
        <v>3.7297054521958239</v>
      </c>
      <c r="K66" s="82">
        <v>3.7289394755309964</v>
      </c>
      <c r="M66" s="53">
        <f t="shared" si="3"/>
        <v>-7.6597666482758342E-4</v>
      </c>
      <c r="N66" s="53">
        <f>K66-I66</f>
        <v>-0.10383832870266385</v>
      </c>
    </row>
    <row r="67" spans="1:14" ht="15.75" x14ac:dyDescent="0.25">
      <c r="A67" s="28" t="s">
        <v>1</v>
      </c>
      <c r="B67" s="63">
        <v>172.86078556772566</v>
      </c>
      <c r="C67" s="21">
        <v>171.88608557820604</v>
      </c>
      <c r="D67" s="80">
        <v>171.88608557820604</v>
      </c>
      <c r="E67" s="21"/>
      <c r="F67" s="21">
        <f t="shared" si="0"/>
        <v>0</v>
      </c>
      <c r="G67" s="80">
        <f t="shared" si="1"/>
        <v>-0.56386414438556187</v>
      </c>
      <c r="H67" s="21"/>
      <c r="I67" s="80">
        <v>2.8794401918118431</v>
      </c>
      <c r="J67" s="21">
        <v>2.8632040610111886</v>
      </c>
      <c r="K67" s="80">
        <v>2.8632040610111886</v>
      </c>
      <c r="M67" s="21">
        <f t="shared" si="3"/>
        <v>0</v>
      </c>
      <c r="N67" s="21">
        <f t="shared" si="2"/>
        <v>-1.6236130800654447E-2</v>
      </c>
    </row>
    <row r="68" spans="1:14" s="50" customFormat="1" ht="15.75" x14ac:dyDescent="0.25">
      <c r="A68" s="51" t="s">
        <v>78</v>
      </c>
      <c r="B68" s="110">
        <v>172.86078556772566</v>
      </c>
      <c r="C68" s="52">
        <v>171.88608557820604</v>
      </c>
      <c r="D68" s="81">
        <v>171.88608557820604</v>
      </c>
      <c r="E68" s="52"/>
      <c r="F68" s="52">
        <f t="shared" si="0"/>
        <v>0</v>
      </c>
      <c r="G68" s="81">
        <f t="shared" si="1"/>
        <v>-0.56386414438556187</v>
      </c>
      <c r="H68" s="52"/>
      <c r="I68" s="81">
        <v>2.8794401918118431</v>
      </c>
      <c r="J68" s="52">
        <v>2.8632040610111886</v>
      </c>
      <c r="K68" s="81">
        <v>2.8632040610111886</v>
      </c>
      <c r="M68" s="52">
        <f t="shared" si="3"/>
        <v>0</v>
      </c>
      <c r="N68" s="52">
        <f t="shared" si="2"/>
        <v>-1.6236130800654447E-2</v>
      </c>
    </row>
    <row r="69" spans="1:14" ht="15.75" x14ac:dyDescent="0.25">
      <c r="A69" s="30" t="s">
        <v>15</v>
      </c>
      <c r="B69" s="63">
        <v>172.86078556772566</v>
      </c>
      <c r="C69" s="21">
        <v>171.88608557820604</v>
      </c>
      <c r="D69" s="80">
        <v>171.88608557820604</v>
      </c>
      <c r="E69" s="21"/>
      <c r="F69" s="21">
        <f t="shared" si="0"/>
        <v>0</v>
      </c>
      <c r="G69" s="80">
        <f t="shared" si="1"/>
        <v>-0.56386414438556187</v>
      </c>
      <c r="H69" s="21"/>
      <c r="I69" s="80">
        <v>2.8794401918118431</v>
      </c>
      <c r="J69" s="21">
        <v>2.8632040610111886</v>
      </c>
      <c r="K69" s="80">
        <v>2.8632040610111886</v>
      </c>
      <c r="M69" s="21">
        <f t="shared" si="3"/>
        <v>0</v>
      </c>
      <c r="N69" s="21">
        <f t="shared" si="2"/>
        <v>-1.6236130800654447E-2</v>
      </c>
    </row>
    <row r="70" spans="1:14" s="50" customFormat="1" ht="15.75" x14ac:dyDescent="0.25">
      <c r="A70" s="54" t="s">
        <v>16</v>
      </c>
      <c r="B70" s="110">
        <v>162.02001229096399</v>
      </c>
      <c r="C70" s="52">
        <v>147.26217052658808</v>
      </c>
      <c r="D70" s="81">
        <v>147.13199256336415</v>
      </c>
      <c r="E70" s="52"/>
      <c r="F70" s="52">
        <f t="shared" si="0"/>
        <v>-8.8398780731280269E-2</v>
      </c>
      <c r="G70" s="81">
        <f t="shared" si="1"/>
        <v>-9.1890004926447943</v>
      </c>
      <c r="H70" s="52"/>
      <c r="I70" s="81">
        <v>0.95333761242181703</v>
      </c>
      <c r="J70" s="52">
        <v>0.86650139118463498</v>
      </c>
      <c r="K70" s="81">
        <v>0.86573541451980807</v>
      </c>
      <c r="M70" s="52">
        <f t="shared" si="3"/>
        <v>-7.6597666482691729E-4</v>
      </c>
      <c r="N70" s="52">
        <f t="shared" si="2"/>
        <v>-8.760219790200896E-2</v>
      </c>
    </row>
    <row r="71" spans="1:14" s="50" customFormat="1" ht="15.75" x14ac:dyDescent="0.25">
      <c r="A71" s="29" t="s">
        <v>16</v>
      </c>
      <c r="B71" s="63">
        <v>162.02001229096399</v>
      </c>
      <c r="C71" s="21">
        <v>147.26217052658808</v>
      </c>
      <c r="D71" s="80">
        <v>147.13199256336415</v>
      </c>
      <c r="E71" s="21"/>
      <c r="F71" s="21">
        <f t="shared" ref="F71:F134" si="4">((D71/C71-1)*100)</f>
        <v>-8.8398780731280269E-2</v>
      </c>
      <c r="G71" s="80">
        <f t="shared" ref="G71:G134" si="5">((D71/B71-1)*100)</f>
        <v>-9.1890004926447943</v>
      </c>
      <c r="H71" s="21"/>
      <c r="I71" s="80">
        <v>0.95333761242181703</v>
      </c>
      <c r="J71" s="21">
        <v>0.86650139118463498</v>
      </c>
      <c r="K71" s="80">
        <v>0.86573541451980807</v>
      </c>
      <c r="L71"/>
      <c r="M71" s="21">
        <f t="shared" si="3"/>
        <v>-7.6597666482691729E-4</v>
      </c>
      <c r="N71" s="21">
        <f t="shared" ref="N71:N134" si="6">K71-I71</f>
        <v>-8.760219790200896E-2</v>
      </c>
    </row>
    <row r="72" spans="1:14" s="4" customFormat="1" ht="15.75" x14ac:dyDescent="0.25">
      <c r="A72" s="57" t="s">
        <v>16</v>
      </c>
      <c r="B72" s="110">
        <v>162.02001229096399</v>
      </c>
      <c r="C72" s="52">
        <v>147.26217052658808</v>
      </c>
      <c r="D72" s="81">
        <v>147.13199256336415</v>
      </c>
      <c r="E72" s="52"/>
      <c r="F72" s="52">
        <f t="shared" si="4"/>
        <v>-8.8398780731280269E-2</v>
      </c>
      <c r="G72" s="81">
        <f t="shared" si="5"/>
        <v>-9.1890004926447943</v>
      </c>
      <c r="H72" s="52"/>
      <c r="I72" s="81">
        <v>0.95333761242181703</v>
      </c>
      <c r="J72" s="52">
        <v>0.86650139118463498</v>
      </c>
      <c r="K72" s="81">
        <v>0.86573541451980807</v>
      </c>
      <c r="L72" s="50"/>
      <c r="M72" s="52">
        <f t="shared" ref="M72:M135" si="7">K72-J72</f>
        <v>-7.6597666482691729E-4</v>
      </c>
      <c r="N72" s="52">
        <f t="shared" si="6"/>
        <v>-8.760219790200896E-2</v>
      </c>
    </row>
    <row r="73" spans="1:14" s="50" customFormat="1" ht="15.75" x14ac:dyDescent="0.25">
      <c r="A73" s="27" t="s">
        <v>128</v>
      </c>
      <c r="B73" s="112">
        <v>98.169201014167314</v>
      </c>
      <c r="C73" s="31">
        <v>95.677753211243598</v>
      </c>
      <c r="D73" s="83">
        <v>95.583037294574112</v>
      </c>
      <c r="E73" s="31"/>
      <c r="F73" s="31">
        <f t="shared" si="4"/>
        <v>-9.8994712449362865E-2</v>
      </c>
      <c r="G73" s="83">
        <f t="shared" si="5"/>
        <v>-2.6343941815518912</v>
      </c>
      <c r="H73" s="31"/>
      <c r="I73" s="83">
        <v>3.8190893107337569</v>
      </c>
      <c r="J73" s="31">
        <v>3.7221641898801825</v>
      </c>
      <c r="K73" s="83">
        <v>3.7184794441435161</v>
      </c>
      <c r="L73"/>
      <c r="M73" s="31">
        <f t="shared" si="7"/>
        <v>-3.6847457366664393E-3</v>
      </c>
      <c r="N73" s="31">
        <f t="shared" si="6"/>
        <v>-0.10060986659024085</v>
      </c>
    </row>
    <row r="74" spans="1:14" s="4" customFormat="1" ht="15.75" x14ac:dyDescent="0.25">
      <c r="A74" s="54" t="s">
        <v>79</v>
      </c>
      <c r="B74" s="110">
        <v>96.625745414460539</v>
      </c>
      <c r="C74" s="52">
        <v>93.408530591040758</v>
      </c>
      <c r="D74" s="81">
        <v>93.280059729832928</v>
      </c>
      <c r="E74" s="52"/>
      <c r="F74" s="52">
        <f t="shared" si="4"/>
        <v>-0.13753654017992778</v>
      </c>
      <c r="G74" s="81">
        <f t="shared" si="5"/>
        <v>-3.4625199218664027</v>
      </c>
      <c r="H74" s="52"/>
      <c r="I74" s="81">
        <v>2.8930033547000158</v>
      </c>
      <c r="J74" s="52">
        <v>2.7966789927298037</v>
      </c>
      <c r="K74" s="81">
        <v>2.7928325372032639</v>
      </c>
      <c r="L74" s="50"/>
      <c r="M74" s="52">
        <f t="shared" si="7"/>
        <v>-3.8464555265398381E-3</v>
      </c>
      <c r="N74" s="52">
        <f t="shared" si="6"/>
        <v>-0.10017081749675194</v>
      </c>
    </row>
    <row r="75" spans="1:14" s="50" customFormat="1" ht="15.75" x14ac:dyDescent="0.25">
      <c r="A75" s="29" t="s">
        <v>80</v>
      </c>
      <c r="B75" s="63">
        <v>96.136669480546274</v>
      </c>
      <c r="C75" s="21">
        <v>94.948036045192779</v>
      </c>
      <c r="D75" s="80">
        <v>94.996438617656338</v>
      </c>
      <c r="E75" s="21"/>
      <c r="F75" s="21">
        <f t="shared" si="4"/>
        <v>5.0977960661047206E-2</v>
      </c>
      <c r="G75" s="80">
        <f t="shared" si="5"/>
        <v>-1.1860519706485828</v>
      </c>
      <c r="H75" s="21"/>
      <c r="I75" s="80">
        <v>0.4982710884089574</v>
      </c>
      <c r="J75" s="21">
        <v>0.49211046646570711</v>
      </c>
      <c r="K75" s="80">
        <v>0.49236133434571089</v>
      </c>
      <c r="L75"/>
      <c r="M75" s="21">
        <f t="shared" si="7"/>
        <v>2.5086788000378002E-4</v>
      </c>
      <c r="N75" s="21">
        <f t="shared" si="6"/>
        <v>-5.9097540632465084E-3</v>
      </c>
    </row>
    <row r="76" spans="1:14" s="4" customFormat="1" ht="15.75" x14ac:dyDescent="0.25">
      <c r="A76" s="57" t="s">
        <v>81</v>
      </c>
      <c r="B76" s="110">
        <v>96.136669480546274</v>
      </c>
      <c r="C76" s="52">
        <v>94.948036045192779</v>
      </c>
      <c r="D76" s="81">
        <v>94.996438617656338</v>
      </c>
      <c r="E76" s="52"/>
      <c r="F76" s="52">
        <f t="shared" si="4"/>
        <v>5.0977960661047206E-2</v>
      </c>
      <c r="G76" s="81">
        <f t="shared" si="5"/>
        <v>-1.1860519706485828</v>
      </c>
      <c r="H76" s="52"/>
      <c r="I76" s="81">
        <v>0.4982710884089574</v>
      </c>
      <c r="J76" s="52">
        <v>0.49211046646570711</v>
      </c>
      <c r="K76" s="81">
        <v>0.49236133434571089</v>
      </c>
      <c r="L76" s="50"/>
      <c r="M76" s="52">
        <f t="shared" si="7"/>
        <v>2.5086788000378002E-4</v>
      </c>
      <c r="N76" s="52">
        <f t="shared" si="6"/>
        <v>-5.9097540632465084E-3</v>
      </c>
    </row>
    <row r="77" spans="1:14" s="50" customFormat="1" ht="15.75" x14ac:dyDescent="0.25">
      <c r="A77" s="29" t="s">
        <v>82</v>
      </c>
      <c r="B77" s="63">
        <v>99.537521926543718</v>
      </c>
      <c r="C77" s="21">
        <v>96.008720576921348</v>
      </c>
      <c r="D77" s="80">
        <v>95.824712817851776</v>
      </c>
      <c r="E77" s="21"/>
      <c r="F77" s="21">
        <f t="shared" si="4"/>
        <v>-0.19165733900405879</v>
      </c>
      <c r="G77" s="80">
        <f t="shared" si="5"/>
        <v>-3.7300598174745625</v>
      </c>
      <c r="H77" s="21"/>
      <c r="I77" s="80">
        <v>2.1485727768121161</v>
      </c>
      <c r="J77" s="21">
        <v>2.0724016368457048</v>
      </c>
      <c r="K77" s="80">
        <v>2.06842972701505</v>
      </c>
      <c r="L77"/>
      <c r="M77" s="21">
        <f t="shared" si="7"/>
        <v>-3.9719098306547629E-3</v>
      </c>
      <c r="N77" s="21">
        <f t="shared" si="6"/>
        <v>-8.0143049797066102E-2</v>
      </c>
    </row>
    <row r="78" spans="1:14" s="4" customFormat="1" ht="15.75" x14ac:dyDescent="0.25">
      <c r="A78" s="57" t="s">
        <v>231</v>
      </c>
      <c r="B78" s="110">
        <v>93.262842849806177</v>
      </c>
      <c r="C78" s="52">
        <v>86.697608604382864</v>
      </c>
      <c r="D78" s="81">
        <v>86.605992971117615</v>
      </c>
      <c r="E78" s="52"/>
      <c r="F78" s="52">
        <f t="shared" si="4"/>
        <v>-0.1056726185877932</v>
      </c>
      <c r="G78" s="81">
        <f t="shared" si="5"/>
        <v>-7.1377299632705675</v>
      </c>
      <c r="H78" s="52"/>
      <c r="I78" s="81">
        <v>0.91885231131920242</v>
      </c>
      <c r="J78" s="52">
        <v>0.85416973810540808</v>
      </c>
      <c r="K78" s="81">
        <v>0.85326711457596749</v>
      </c>
      <c r="L78" s="50"/>
      <c r="M78" s="52">
        <f t="shared" si="7"/>
        <v>-9.0262352944059376E-4</v>
      </c>
      <c r="N78" s="52">
        <f t="shared" si="6"/>
        <v>-6.558519674323493E-2</v>
      </c>
    </row>
    <row r="79" spans="1:14" s="50" customFormat="1" ht="15.75" x14ac:dyDescent="0.25">
      <c r="A79" s="30" t="s">
        <v>230</v>
      </c>
      <c r="B79" s="63">
        <v>104.79929266206088</v>
      </c>
      <c r="C79" s="21">
        <v>104.47167342567215</v>
      </c>
      <c r="D79" s="80">
        <v>104.00965461495691</v>
      </c>
      <c r="E79" s="21"/>
      <c r="F79" s="21">
        <f t="shared" si="4"/>
        <v>-0.44224314167221612</v>
      </c>
      <c r="G79" s="80">
        <f t="shared" si="5"/>
        <v>-0.75347650451254022</v>
      </c>
      <c r="H79" s="21"/>
      <c r="I79" s="80">
        <v>0.6962033274071574</v>
      </c>
      <c r="J79" s="21">
        <v>0.69402688521272449</v>
      </c>
      <c r="K79" s="80">
        <v>0.69095759891150987</v>
      </c>
      <c r="L79"/>
      <c r="M79" s="21">
        <f t="shared" si="7"/>
        <v>-3.0692863012146132E-3</v>
      </c>
      <c r="N79" s="21">
        <f t="shared" si="6"/>
        <v>-5.2457284956475281E-3</v>
      </c>
    </row>
    <row r="80" spans="1:14" s="4" customFormat="1" ht="15.75" x14ac:dyDescent="0.25">
      <c r="A80" s="57" t="s">
        <v>229</v>
      </c>
      <c r="B80" s="110">
        <v>104.81543559384043</v>
      </c>
      <c r="C80" s="52">
        <v>102.98596410699716</v>
      </c>
      <c r="D80" s="81">
        <v>102.98596410699716</v>
      </c>
      <c r="E80" s="52"/>
      <c r="F80" s="52">
        <f t="shared" si="4"/>
        <v>0</v>
      </c>
      <c r="G80" s="81">
        <f t="shared" si="5"/>
        <v>-1.7454218231105489</v>
      </c>
      <c r="H80" s="52"/>
      <c r="I80" s="81">
        <v>0.53351713808575596</v>
      </c>
      <c r="J80" s="52">
        <v>0.52420501352757221</v>
      </c>
      <c r="K80" s="81">
        <v>0.52420501352757209</v>
      </c>
      <c r="L80" s="50"/>
      <c r="M80" s="52">
        <f t="shared" si="7"/>
        <v>0</v>
      </c>
      <c r="N80" s="52">
        <f t="shared" si="6"/>
        <v>-9.3121245581838652E-3</v>
      </c>
    </row>
    <row r="81" spans="1:14" s="50" customFormat="1" ht="15.75" x14ac:dyDescent="0.25">
      <c r="A81" s="29" t="s">
        <v>158</v>
      </c>
      <c r="B81" s="63">
        <v>77.608916612546281</v>
      </c>
      <c r="C81" s="21">
        <v>73.197343718929019</v>
      </c>
      <c r="D81" s="80">
        <v>73.157803452681975</v>
      </c>
      <c r="E81" s="21"/>
      <c r="F81" s="21">
        <f t="shared" si="4"/>
        <v>-5.401871739891817E-2</v>
      </c>
      <c r="G81" s="80">
        <f t="shared" si="5"/>
        <v>-5.7353115520037301</v>
      </c>
      <c r="H81" s="21"/>
      <c r="I81" s="80">
        <v>0.2461594894789422</v>
      </c>
      <c r="J81" s="21">
        <v>0.23216688941839181</v>
      </c>
      <c r="K81" s="80">
        <v>0.23204147584250304</v>
      </c>
      <c r="L81"/>
      <c r="M81" s="21">
        <f t="shared" si="7"/>
        <v>-1.25413575888772E-4</v>
      </c>
      <c r="N81" s="21">
        <f t="shared" si="6"/>
        <v>-1.4118013636439164E-2</v>
      </c>
    </row>
    <row r="82" spans="1:14" s="4" customFormat="1" ht="15.75" x14ac:dyDescent="0.25">
      <c r="A82" s="57" t="s">
        <v>228</v>
      </c>
      <c r="B82" s="110">
        <v>77.608916612546281</v>
      </c>
      <c r="C82" s="52">
        <v>73.197343718929019</v>
      </c>
      <c r="D82" s="81">
        <v>73.157803452681975</v>
      </c>
      <c r="E82" s="52"/>
      <c r="F82" s="52">
        <f t="shared" si="4"/>
        <v>-5.401871739891817E-2</v>
      </c>
      <c r="G82" s="81">
        <f t="shared" si="5"/>
        <v>-5.7353115520037301</v>
      </c>
      <c r="H82" s="52"/>
      <c r="I82" s="81">
        <v>0.2461594894789422</v>
      </c>
      <c r="J82" s="52">
        <v>0.23216688941839181</v>
      </c>
      <c r="K82" s="81">
        <v>0.23204147584250304</v>
      </c>
      <c r="L82" s="50"/>
      <c r="M82" s="52">
        <f t="shared" si="7"/>
        <v>-1.25413575888772E-4</v>
      </c>
      <c r="N82" s="52">
        <f t="shared" si="6"/>
        <v>-1.4118013636439164E-2</v>
      </c>
    </row>
    <row r="83" spans="1:14" s="50" customFormat="1" ht="15.75" x14ac:dyDescent="0.25">
      <c r="A83" s="28" t="s">
        <v>83</v>
      </c>
      <c r="B83" s="63">
        <v>103.32510445653406</v>
      </c>
      <c r="C83" s="21">
        <v>103.25807668878504</v>
      </c>
      <c r="D83" s="80">
        <v>103.27611894590116</v>
      </c>
      <c r="E83" s="21"/>
      <c r="F83" s="21">
        <f t="shared" si="4"/>
        <v>1.7472974216348192E-2</v>
      </c>
      <c r="G83" s="80">
        <f t="shared" si="5"/>
        <v>-4.7409108261298183E-2</v>
      </c>
      <c r="H83" s="21"/>
      <c r="I83" s="80">
        <v>0.92608595603374111</v>
      </c>
      <c r="J83" s="21">
        <v>0.92548519715037825</v>
      </c>
      <c r="K83" s="80">
        <v>0.92564690694025242</v>
      </c>
      <c r="L83"/>
      <c r="M83" s="21">
        <f t="shared" si="7"/>
        <v>1.6170978987417595E-4</v>
      </c>
      <c r="N83" s="21">
        <f t="shared" si="6"/>
        <v>-4.3904909348868593E-4</v>
      </c>
    </row>
    <row r="84" spans="1:14" s="4" customFormat="1" ht="15.75" x14ac:dyDescent="0.25">
      <c r="A84" s="51" t="s">
        <v>159</v>
      </c>
      <c r="B84" s="110">
        <v>103.32510445653406</v>
      </c>
      <c r="C84" s="52">
        <v>103.25807668878504</v>
      </c>
      <c r="D84" s="81">
        <v>103.27611894590116</v>
      </c>
      <c r="E84" s="52"/>
      <c r="F84" s="52">
        <f t="shared" si="4"/>
        <v>1.7472974216348192E-2</v>
      </c>
      <c r="G84" s="81">
        <f t="shared" si="5"/>
        <v>-4.7409108261298183E-2</v>
      </c>
      <c r="H84" s="52"/>
      <c r="I84" s="81">
        <v>0.92608595603374111</v>
      </c>
      <c r="J84" s="52">
        <v>0.92548519715037825</v>
      </c>
      <c r="K84" s="81">
        <v>0.92564690694025242</v>
      </c>
      <c r="L84" s="50"/>
      <c r="M84" s="52">
        <f t="shared" si="7"/>
        <v>1.6170978987417595E-4</v>
      </c>
      <c r="N84" s="52">
        <f t="shared" si="6"/>
        <v>-4.3904909348868593E-4</v>
      </c>
    </row>
    <row r="85" spans="1:14" s="50" customFormat="1" ht="15.75" x14ac:dyDescent="0.25">
      <c r="A85" s="30" t="s">
        <v>159</v>
      </c>
      <c r="B85" s="63">
        <v>103.32510445653406</v>
      </c>
      <c r="C85" s="21">
        <v>103.25807668878504</v>
      </c>
      <c r="D85" s="80">
        <v>103.27611894590116</v>
      </c>
      <c r="E85" s="21"/>
      <c r="F85" s="21">
        <f t="shared" si="4"/>
        <v>1.7472974216348192E-2</v>
      </c>
      <c r="G85" s="80">
        <f t="shared" si="5"/>
        <v>-4.7409108261298183E-2</v>
      </c>
      <c r="H85" s="21"/>
      <c r="I85" s="80">
        <v>0.92608595603374111</v>
      </c>
      <c r="J85" s="21">
        <v>0.92548519715037825</v>
      </c>
      <c r="K85" s="80">
        <v>0.92564690694025242</v>
      </c>
      <c r="L85"/>
      <c r="M85" s="21">
        <f t="shared" si="7"/>
        <v>1.6170978987417595E-4</v>
      </c>
      <c r="N85" s="21">
        <f t="shared" si="6"/>
        <v>-4.3904909348868593E-4</v>
      </c>
    </row>
    <row r="86" spans="1:14" s="4" customFormat="1" ht="15.75" x14ac:dyDescent="0.25">
      <c r="A86" s="48" t="s">
        <v>129</v>
      </c>
      <c r="B86" s="111">
        <v>108.76350987480762</v>
      </c>
      <c r="C86" s="53">
        <v>111.92254601809422</v>
      </c>
      <c r="D86" s="82">
        <v>112.22162535158793</v>
      </c>
      <c r="E86" s="53"/>
      <c r="F86" s="53">
        <f t="shared" si="4"/>
        <v>0.26721991603493311</v>
      </c>
      <c r="G86" s="82">
        <f t="shared" si="5"/>
        <v>3.1794813175492154</v>
      </c>
      <c r="H86" s="53"/>
      <c r="I86" s="82">
        <v>25.331531639992289</v>
      </c>
      <c r="J86" s="53">
        <v>26.067285976236629</v>
      </c>
      <c r="K86" s="82">
        <v>26.136942955934916</v>
      </c>
      <c r="L86" s="50"/>
      <c r="M86" s="53">
        <f t="shared" si="7"/>
        <v>6.9656979698287103E-2</v>
      </c>
      <c r="N86" s="53">
        <f t="shared" si="6"/>
        <v>0.80541131594262794</v>
      </c>
    </row>
    <row r="87" spans="1:14" s="50" customFormat="1" ht="15.75" x14ac:dyDescent="0.25">
      <c r="A87" s="28" t="s">
        <v>149</v>
      </c>
      <c r="B87" s="63">
        <v>129.4013522635891</v>
      </c>
      <c r="C87" s="21">
        <v>135.43745071256802</v>
      </c>
      <c r="D87" s="80">
        <v>136.02975567374557</v>
      </c>
      <c r="E87" s="21"/>
      <c r="F87" s="21">
        <f t="shared" si="4"/>
        <v>0.43732731091827848</v>
      </c>
      <c r="G87" s="80">
        <f t="shared" si="5"/>
        <v>5.1223602336507801</v>
      </c>
      <c r="H87" s="21"/>
      <c r="I87" s="80">
        <v>15.11459349018649</v>
      </c>
      <c r="J87" s="21">
        <v>15.81963383734778</v>
      </c>
      <c r="K87" s="80">
        <v>15.88881741660577</v>
      </c>
      <c r="L87"/>
      <c r="M87" s="21">
        <f t="shared" si="7"/>
        <v>6.9183579257989791E-2</v>
      </c>
      <c r="N87" s="21">
        <f t="shared" si="6"/>
        <v>0.77422392641928006</v>
      </c>
    </row>
    <row r="88" spans="1:14" s="4" customFormat="1" ht="15.75" x14ac:dyDescent="0.25">
      <c r="A88" s="51" t="s">
        <v>160</v>
      </c>
      <c r="B88" s="110">
        <v>129.4013522635891</v>
      </c>
      <c r="C88" s="52">
        <v>135.43745071256802</v>
      </c>
      <c r="D88" s="81">
        <v>136.02975567374557</v>
      </c>
      <c r="E88" s="52"/>
      <c r="F88" s="52">
        <f t="shared" si="4"/>
        <v>0.43732731091827848</v>
      </c>
      <c r="G88" s="81">
        <f t="shared" si="5"/>
        <v>5.1223602336507801</v>
      </c>
      <c r="H88" s="52"/>
      <c r="I88" s="81">
        <v>15.11459349018649</v>
      </c>
      <c r="J88" s="52">
        <v>15.81963383734778</v>
      </c>
      <c r="K88" s="81">
        <v>15.88881741660577</v>
      </c>
      <c r="L88" s="50"/>
      <c r="M88" s="52">
        <f t="shared" si="7"/>
        <v>6.9183579257989791E-2</v>
      </c>
      <c r="N88" s="52">
        <f t="shared" si="6"/>
        <v>0.77422392641928006</v>
      </c>
    </row>
    <row r="89" spans="1:14" s="50" customFormat="1" ht="15.75" x14ac:dyDescent="0.25">
      <c r="A89" s="30" t="s">
        <v>160</v>
      </c>
      <c r="B89" s="63">
        <v>129.4013522635891</v>
      </c>
      <c r="C89" s="21">
        <v>135.43745071256802</v>
      </c>
      <c r="D89" s="80">
        <v>136.02975567374557</v>
      </c>
      <c r="E89" s="21"/>
      <c r="F89" s="21">
        <f t="shared" si="4"/>
        <v>0.43732731091827848</v>
      </c>
      <c r="G89" s="80">
        <f t="shared" si="5"/>
        <v>5.1223602336507801</v>
      </c>
      <c r="H89" s="21"/>
      <c r="I89" s="80">
        <v>15.11459349018649</v>
      </c>
      <c r="J89" s="21">
        <v>15.81963383734778</v>
      </c>
      <c r="K89" s="80">
        <v>15.88881741660577</v>
      </c>
      <c r="L89"/>
      <c r="M89" s="21">
        <f t="shared" si="7"/>
        <v>6.9183579257989791E-2</v>
      </c>
      <c r="N89" s="21">
        <f t="shared" si="6"/>
        <v>0.77422392641928006</v>
      </c>
    </row>
    <row r="90" spans="1:14" s="4" customFormat="1" ht="15.75" x14ac:dyDescent="0.25">
      <c r="A90" s="54" t="s">
        <v>148</v>
      </c>
      <c r="B90" s="110">
        <v>107.72861624809933</v>
      </c>
      <c r="C90" s="52">
        <v>108.71610784466505</v>
      </c>
      <c r="D90" s="81">
        <v>108.73132823675854</v>
      </c>
      <c r="E90" s="52"/>
      <c r="F90" s="52">
        <f t="shared" si="4"/>
        <v>1.4000126011914915E-2</v>
      </c>
      <c r="G90" s="81">
        <f t="shared" si="5"/>
        <v>0.93077589184842324</v>
      </c>
      <c r="H90" s="52"/>
      <c r="I90" s="81">
        <v>3.3506872918049528</v>
      </c>
      <c r="J90" s="52">
        <v>3.3814012808880096</v>
      </c>
      <c r="K90" s="81">
        <v>3.381874681328302</v>
      </c>
      <c r="L90" s="50"/>
      <c r="M90" s="52">
        <f t="shared" si="7"/>
        <v>4.7340044029242634E-4</v>
      </c>
      <c r="N90" s="52">
        <f t="shared" si="6"/>
        <v>3.1187389523349207E-2</v>
      </c>
    </row>
    <row r="91" spans="1:14" s="50" customFormat="1" ht="15.75" x14ac:dyDescent="0.25">
      <c r="A91" s="29" t="s">
        <v>161</v>
      </c>
      <c r="B91" s="63">
        <v>103.80078501350536</v>
      </c>
      <c r="C91" s="21">
        <v>103.67821318481546</v>
      </c>
      <c r="D91" s="80">
        <v>103.69718032410815</v>
      </c>
      <c r="E91" s="21"/>
      <c r="F91" s="21">
        <f t="shared" si="4"/>
        <v>1.8294238210758706E-2</v>
      </c>
      <c r="G91" s="80">
        <f t="shared" si="5"/>
        <v>-9.9811084650025528E-2</v>
      </c>
      <c r="H91" s="21"/>
      <c r="I91" s="80">
        <v>2.5907616625691956</v>
      </c>
      <c r="J91" s="21">
        <v>2.587702394812796</v>
      </c>
      <c r="K91" s="80">
        <v>2.5881757952530879</v>
      </c>
      <c r="L91"/>
      <c r="M91" s="21">
        <f t="shared" si="7"/>
        <v>4.7340044029198225E-4</v>
      </c>
      <c r="N91" s="21">
        <f t="shared" si="6"/>
        <v>-2.5858673161076595E-3</v>
      </c>
    </row>
    <row r="92" spans="1:14" s="4" customFormat="1" ht="15.75" x14ac:dyDescent="0.25">
      <c r="A92" s="57" t="s">
        <v>227</v>
      </c>
      <c r="B92" s="110">
        <v>103.80078501350536</v>
      </c>
      <c r="C92" s="52">
        <v>103.67821318481546</v>
      </c>
      <c r="D92" s="81">
        <v>103.69718032410815</v>
      </c>
      <c r="E92" s="52"/>
      <c r="F92" s="52">
        <f t="shared" si="4"/>
        <v>1.8294238210758706E-2</v>
      </c>
      <c r="G92" s="81">
        <f t="shared" si="5"/>
        <v>-9.9811084650025528E-2</v>
      </c>
      <c r="H92" s="52"/>
      <c r="I92" s="81">
        <v>2.5907616625691956</v>
      </c>
      <c r="J92" s="52">
        <v>2.587702394812796</v>
      </c>
      <c r="K92" s="81">
        <v>2.5881757952530879</v>
      </c>
      <c r="L92" s="50"/>
      <c r="M92" s="52">
        <f t="shared" si="7"/>
        <v>4.7340044029198225E-4</v>
      </c>
      <c r="N92" s="52">
        <f t="shared" si="6"/>
        <v>-2.5858673161076595E-3</v>
      </c>
    </row>
    <row r="93" spans="1:14" s="50" customFormat="1" ht="15.75" x14ac:dyDescent="0.25">
      <c r="A93" s="29" t="s">
        <v>162</v>
      </c>
      <c r="B93" s="63">
        <v>123.68462509770792</v>
      </c>
      <c r="C93" s="21">
        <v>129.18152170154752</v>
      </c>
      <c r="D93" s="80">
        <v>129.18152170154752</v>
      </c>
      <c r="E93" s="21"/>
      <c r="F93" s="21">
        <f t="shared" si="4"/>
        <v>0</v>
      </c>
      <c r="G93" s="80">
        <f t="shared" si="5"/>
        <v>4.4442844852358832</v>
      </c>
      <c r="H93" s="21"/>
      <c r="I93" s="80">
        <v>0.75992562923575802</v>
      </c>
      <c r="J93" s="21">
        <v>0.79369888607521399</v>
      </c>
      <c r="K93" s="80">
        <v>0.79369888607521388</v>
      </c>
      <c r="L93"/>
      <c r="M93" s="21">
        <f t="shared" si="7"/>
        <v>0</v>
      </c>
      <c r="N93" s="21">
        <f t="shared" si="6"/>
        <v>3.3773256839455867E-2</v>
      </c>
    </row>
    <row r="94" spans="1:14" s="4" customFormat="1" ht="15.75" x14ac:dyDescent="0.25">
      <c r="A94" s="57" t="s">
        <v>226</v>
      </c>
      <c r="B94" s="110">
        <v>123.68462509770792</v>
      </c>
      <c r="C94" s="52">
        <v>129.18152170154752</v>
      </c>
      <c r="D94" s="81">
        <v>129.18152170154752</v>
      </c>
      <c r="E94" s="52"/>
      <c r="F94" s="52">
        <f t="shared" si="4"/>
        <v>0</v>
      </c>
      <c r="G94" s="81">
        <f t="shared" si="5"/>
        <v>4.4442844852358832</v>
      </c>
      <c r="H94" s="52"/>
      <c r="I94" s="81">
        <v>0.75992562923575802</v>
      </c>
      <c r="J94" s="52">
        <v>0.79369888607521399</v>
      </c>
      <c r="K94" s="81">
        <v>0.79369888607521388</v>
      </c>
      <c r="L94" s="50"/>
      <c r="M94" s="52">
        <f t="shared" si="7"/>
        <v>0</v>
      </c>
      <c r="N94" s="52">
        <f t="shared" si="6"/>
        <v>3.3773256839455867E-2</v>
      </c>
    </row>
    <row r="95" spans="1:14" s="50" customFormat="1" ht="15.75" x14ac:dyDescent="0.25">
      <c r="A95" s="28" t="s">
        <v>147</v>
      </c>
      <c r="B95" s="63">
        <v>102.12659867612302</v>
      </c>
      <c r="C95" s="21">
        <v>102.12659867612302</v>
      </c>
      <c r="D95" s="80">
        <v>102.12659867612302</v>
      </c>
      <c r="E95" s="21"/>
      <c r="F95" s="21">
        <f t="shared" si="4"/>
        <v>0</v>
      </c>
      <c r="G95" s="80">
        <f t="shared" si="5"/>
        <v>0</v>
      </c>
      <c r="H95" s="21"/>
      <c r="I95" s="80">
        <v>1.6149744798120507</v>
      </c>
      <c r="J95" s="21">
        <v>1.6149744798120504</v>
      </c>
      <c r="K95" s="80">
        <v>1.6149744798120502</v>
      </c>
      <c r="L95"/>
      <c r="M95" s="21">
        <f t="shared" si="7"/>
        <v>0</v>
      </c>
      <c r="N95" s="21">
        <f t="shared" si="6"/>
        <v>0</v>
      </c>
    </row>
    <row r="96" spans="1:14" s="4" customFormat="1" ht="15.75" x14ac:dyDescent="0.25">
      <c r="A96" s="51" t="s">
        <v>84</v>
      </c>
      <c r="B96" s="110">
        <v>100</v>
      </c>
      <c r="C96" s="52">
        <v>100</v>
      </c>
      <c r="D96" s="81">
        <v>100</v>
      </c>
      <c r="E96" s="52"/>
      <c r="F96" s="52">
        <f t="shared" si="4"/>
        <v>0</v>
      </c>
      <c r="G96" s="81">
        <f t="shared" si="5"/>
        <v>0</v>
      </c>
      <c r="H96" s="52"/>
      <c r="I96" s="81">
        <v>1.3959538897111057</v>
      </c>
      <c r="J96" s="52">
        <v>1.3959538897111055</v>
      </c>
      <c r="K96" s="81">
        <v>1.3959538897111052</v>
      </c>
      <c r="L96" s="50"/>
      <c r="M96" s="52">
        <f t="shared" si="7"/>
        <v>0</v>
      </c>
      <c r="N96" s="52">
        <f t="shared" si="6"/>
        <v>0</v>
      </c>
    </row>
    <row r="97" spans="1:14" s="50" customFormat="1" ht="15.75" x14ac:dyDescent="0.25">
      <c r="A97" s="30" t="s">
        <v>85</v>
      </c>
      <c r="B97" s="63">
        <v>100</v>
      </c>
      <c r="C97" s="21">
        <v>100</v>
      </c>
      <c r="D97" s="80">
        <v>100</v>
      </c>
      <c r="E97" s="21"/>
      <c r="F97" s="21">
        <f t="shared" si="4"/>
        <v>0</v>
      </c>
      <c r="G97" s="80">
        <f t="shared" si="5"/>
        <v>0</v>
      </c>
      <c r="H97" s="21"/>
      <c r="I97" s="80">
        <v>1.3959538897111057</v>
      </c>
      <c r="J97" s="21">
        <v>1.3959538897111055</v>
      </c>
      <c r="K97" s="80">
        <v>1.3959538897111052</v>
      </c>
      <c r="L97"/>
      <c r="M97" s="21">
        <f t="shared" si="7"/>
        <v>0</v>
      </c>
      <c r="N97" s="21">
        <f t="shared" si="6"/>
        <v>0</v>
      </c>
    </row>
    <row r="98" spans="1:14" s="4" customFormat="1" ht="15.75" x14ac:dyDescent="0.25">
      <c r="A98" s="51" t="s">
        <v>86</v>
      </c>
      <c r="B98" s="110">
        <v>118.13936217755054</v>
      </c>
      <c r="C98" s="52">
        <v>118.13936217755054</v>
      </c>
      <c r="D98" s="81">
        <v>118.13936217755054</v>
      </c>
      <c r="E98" s="52"/>
      <c r="F98" s="52">
        <f t="shared" si="4"/>
        <v>0</v>
      </c>
      <c r="G98" s="81">
        <f t="shared" si="5"/>
        <v>0</v>
      </c>
      <c r="H98" s="52"/>
      <c r="I98" s="81">
        <v>0.21902059010094482</v>
      </c>
      <c r="J98" s="52">
        <v>0.21902059010094485</v>
      </c>
      <c r="K98" s="81">
        <v>0.2190205901009448</v>
      </c>
      <c r="L98" s="50"/>
      <c r="M98" s="52">
        <f t="shared" si="7"/>
        <v>0</v>
      </c>
      <c r="N98" s="52">
        <f t="shared" si="6"/>
        <v>0</v>
      </c>
    </row>
    <row r="99" spans="1:14" s="50" customFormat="1" ht="15.75" x14ac:dyDescent="0.25">
      <c r="A99" s="30" t="s">
        <v>87</v>
      </c>
      <c r="B99" s="63">
        <v>118.13936217755054</v>
      </c>
      <c r="C99" s="21">
        <v>118.13936217755054</v>
      </c>
      <c r="D99" s="80">
        <v>118.13936217755054</v>
      </c>
      <c r="E99" s="21"/>
      <c r="F99" s="21">
        <f t="shared" si="4"/>
        <v>0</v>
      </c>
      <c r="G99" s="80">
        <f t="shared" si="5"/>
        <v>0</v>
      </c>
      <c r="H99" s="21"/>
      <c r="I99" s="80">
        <v>0.21902059010094482</v>
      </c>
      <c r="J99" s="21">
        <v>0.21902059010094485</v>
      </c>
      <c r="K99" s="80">
        <v>0.2190205901009448</v>
      </c>
      <c r="L99"/>
      <c r="M99" s="21">
        <f t="shared" si="7"/>
        <v>0</v>
      </c>
      <c r="N99" s="21">
        <f t="shared" si="6"/>
        <v>0</v>
      </c>
    </row>
    <row r="100" spans="1:14" s="4" customFormat="1" ht="15.75" x14ac:dyDescent="0.25">
      <c r="A100" s="54" t="s">
        <v>146</v>
      </c>
      <c r="B100" s="110">
        <v>75.902813768821247</v>
      </c>
      <c r="C100" s="52">
        <v>75.902813768821247</v>
      </c>
      <c r="D100" s="81">
        <v>75.902813768821247</v>
      </c>
      <c r="E100" s="52"/>
      <c r="F100" s="52">
        <f t="shared" si="4"/>
        <v>0</v>
      </c>
      <c r="G100" s="81">
        <f t="shared" si="5"/>
        <v>0</v>
      </c>
      <c r="H100" s="52"/>
      <c r="I100" s="81">
        <v>5.2512763781887966</v>
      </c>
      <c r="J100" s="52">
        <v>5.2512763781887966</v>
      </c>
      <c r="K100" s="81">
        <v>5.2512763781887957</v>
      </c>
      <c r="L100" s="50"/>
      <c r="M100" s="52">
        <f t="shared" si="7"/>
        <v>0</v>
      </c>
      <c r="N100" s="52">
        <f t="shared" si="6"/>
        <v>0</v>
      </c>
    </row>
    <row r="101" spans="1:14" s="50" customFormat="1" ht="15.75" x14ac:dyDescent="0.25">
      <c r="A101" s="29" t="s">
        <v>17</v>
      </c>
      <c r="B101" s="63">
        <v>58.452764165300515</v>
      </c>
      <c r="C101" s="21">
        <v>58.452764165300515</v>
      </c>
      <c r="D101" s="80">
        <v>58.452764165300515</v>
      </c>
      <c r="E101" s="21"/>
      <c r="F101" s="21">
        <f t="shared" si="4"/>
        <v>0</v>
      </c>
      <c r="G101" s="80">
        <f t="shared" si="5"/>
        <v>0</v>
      </c>
      <c r="H101" s="21"/>
      <c r="I101" s="80">
        <v>2.6276990814307344</v>
      </c>
      <c r="J101" s="21">
        <v>2.6276990814307344</v>
      </c>
      <c r="K101" s="80">
        <v>2.6276990814307344</v>
      </c>
      <c r="L101"/>
      <c r="M101" s="21">
        <f t="shared" si="7"/>
        <v>0</v>
      </c>
      <c r="N101" s="21">
        <f t="shared" si="6"/>
        <v>0</v>
      </c>
    </row>
    <row r="102" spans="1:14" s="4" customFormat="1" ht="15.75" x14ac:dyDescent="0.25">
      <c r="A102" s="57" t="s">
        <v>17</v>
      </c>
      <c r="B102" s="110">
        <v>58.452764165300515</v>
      </c>
      <c r="C102" s="52">
        <v>58.452764165300515</v>
      </c>
      <c r="D102" s="81">
        <v>58.452764165300515</v>
      </c>
      <c r="E102" s="52"/>
      <c r="F102" s="52">
        <f t="shared" si="4"/>
        <v>0</v>
      </c>
      <c r="G102" s="81">
        <f t="shared" si="5"/>
        <v>0</v>
      </c>
      <c r="H102" s="52"/>
      <c r="I102" s="81">
        <v>2.6276990814307344</v>
      </c>
      <c r="J102" s="52">
        <v>2.6276990814307344</v>
      </c>
      <c r="K102" s="81">
        <v>2.6276990814307344</v>
      </c>
      <c r="L102" s="50"/>
      <c r="M102" s="52">
        <f t="shared" si="7"/>
        <v>0</v>
      </c>
      <c r="N102" s="52">
        <f t="shared" si="6"/>
        <v>0</v>
      </c>
    </row>
    <row r="103" spans="1:14" s="50" customFormat="1" ht="15.75" x14ac:dyDescent="0.25">
      <c r="A103" s="29" t="s">
        <v>88</v>
      </c>
      <c r="B103" s="63">
        <v>97.730952021833033</v>
      </c>
      <c r="C103" s="21">
        <v>97.730952021833033</v>
      </c>
      <c r="D103" s="80">
        <v>97.730952021833033</v>
      </c>
      <c r="E103" s="21"/>
      <c r="F103" s="21">
        <f t="shared" si="4"/>
        <v>0</v>
      </c>
      <c r="G103" s="80">
        <f t="shared" si="5"/>
        <v>0</v>
      </c>
      <c r="H103" s="21"/>
      <c r="I103" s="80">
        <v>1.7075552927117359</v>
      </c>
      <c r="J103" s="21">
        <v>1.7075552927117357</v>
      </c>
      <c r="K103" s="80">
        <v>1.7075552927117357</v>
      </c>
      <c r="L103"/>
      <c r="M103" s="21">
        <f t="shared" si="7"/>
        <v>0</v>
      </c>
      <c r="N103" s="21">
        <f t="shared" si="6"/>
        <v>0</v>
      </c>
    </row>
    <row r="104" spans="1:14" s="4" customFormat="1" ht="15.75" x14ac:dyDescent="0.25">
      <c r="A104" s="57" t="s">
        <v>89</v>
      </c>
      <c r="B104" s="110">
        <v>97.730952021833033</v>
      </c>
      <c r="C104" s="52">
        <v>97.730952021833033</v>
      </c>
      <c r="D104" s="81">
        <v>97.730952021833033</v>
      </c>
      <c r="E104" s="52"/>
      <c r="F104" s="52">
        <f t="shared" si="4"/>
        <v>0</v>
      </c>
      <c r="G104" s="81">
        <f t="shared" si="5"/>
        <v>0</v>
      </c>
      <c r="H104" s="52"/>
      <c r="I104" s="81">
        <v>1.7075552927117359</v>
      </c>
      <c r="J104" s="52">
        <v>1.7075552927117357</v>
      </c>
      <c r="K104" s="81">
        <v>1.7075552927117357</v>
      </c>
      <c r="L104" s="50"/>
      <c r="M104" s="52">
        <f t="shared" si="7"/>
        <v>0</v>
      </c>
      <c r="N104" s="52">
        <f t="shared" si="6"/>
        <v>0</v>
      </c>
    </row>
    <row r="105" spans="1:14" s="50" customFormat="1" ht="15.75" x14ac:dyDescent="0.25">
      <c r="A105" s="29" t="s">
        <v>90</v>
      </c>
      <c r="B105" s="63">
        <v>135.54671882237798</v>
      </c>
      <c r="C105" s="21">
        <v>135.54671882237798</v>
      </c>
      <c r="D105" s="80">
        <v>135.54671882237798</v>
      </c>
      <c r="E105" s="21"/>
      <c r="F105" s="21">
        <f t="shared" si="4"/>
        <v>0</v>
      </c>
      <c r="G105" s="80">
        <f t="shared" si="5"/>
        <v>0</v>
      </c>
      <c r="H105" s="21"/>
      <c r="I105" s="80">
        <v>0.91602200404632705</v>
      </c>
      <c r="J105" s="21">
        <v>0.91602200404632705</v>
      </c>
      <c r="K105" s="80">
        <v>0.91602200404632694</v>
      </c>
      <c r="L105"/>
      <c r="M105" s="21">
        <f t="shared" si="7"/>
        <v>0</v>
      </c>
      <c r="N105" s="21">
        <f t="shared" si="6"/>
        <v>0</v>
      </c>
    </row>
    <row r="106" spans="1:14" s="4" customFormat="1" ht="15.75" x14ac:dyDescent="0.25">
      <c r="A106" s="57" t="s">
        <v>91</v>
      </c>
      <c r="B106" s="110">
        <v>135.54671882237798</v>
      </c>
      <c r="C106" s="52">
        <v>135.54671882237798</v>
      </c>
      <c r="D106" s="81">
        <v>135.54671882237798</v>
      </c>
      <c r="E106" s="52"/>
      <c r="F106" s="52">
        <f t="shared" si="4"/>
        <v>0</v>
      </c>
      <c r="G106" s="81">
        <f t="shared" si="5"/>
        <v>0</v>
      </c>
      <c r="H106" s="52"/>
      <c r="I106" s="81">
        <v>0.91602200404632705</v>
      </c>
      <c r="J106" s="52">
        <v>0.91602200404632705</v>
      </c>
      <c r="K106" s="81">
        <v>0.91602200404632694</v>
      </c>
      <c r="L106" s="50"/>
      <c r="M106" s="52">
        <f t="shared" si="7"/>
        <v>0</v>
      </c>
      <c r="N106" s="52">
        <f t="shared" si="6"/>
        <v>0</v>
      </c>
    </row>
    <row r="107" spans="1:14" s="50" customFormat="1" ht="15.75" x14ac:dyDescent="0.25">
      <c r="A107" s="27" t="s">
        <v>250</v>
      </c>
      <c r="B107" s="112">
        <v>97.909873784525828</v>
      </c>
      <c r="C107" s="31">
        <v>96.725251955432171</v>
      </c>
      <c r="D107" s="83">
        <v>96.716550333263925</v>
      </c>
      <c r="E107" s="31"/>
      <c r="F107" s="31">
        <f t="shared" si="4"/>
        <v>-8.9962258999931599E-3</v>
      </c>
      <c r="G107" s="83">
        <f t="shared" si="5"/>
        <v>-1.2187978649508824</v>
      </c>
      <c r="H107" s="31"/>
      <c r="I107" s="83">
        <v>8.5320279076141112</v>
      </c>
      <c r="J107" s="31">
        <v>8.4287980073484938</v>
      </c>
      <c r="K107" s="83">
        <v>8.428039733639098</v>
      </c>
      <c r="L107"/>
      <c r="M107" s="31">
        <f t="shared" si="7"/>
        <v>-7.5827370939585137E-4</v>
      </c>
      <c r="N107" s="31">
        <f t="shared" si="6"/>
        <v>-0.10398817397501325</v>
      </c>
    </row>
    <row r="108" spans="1:14" s="4" customFormat="1" ht="15.75" x14ac:dyDescent="0.25">
      <c r="A108" s="54" t="s">
        <v>145</v>
      </c>
      <c r="B108" s="110">
        <v>100.54158686265829</v>
      </c>
      <c r="C108" s="52">
        <v>99.751239924555378</v>
      </c>
      <c r="D108" s="81">
        <v>99.751239924555378</v>
      </c>
      <c r="E108" s="52"/>
      <c r="F108" s="52">
        <f t="shared" si="4"/>
        <v>0</v>
      </c>
      <c r="G108" s="81">
        <f t="shared" si="5"/>
        <v>-0.78608958020778275</v>
      </c>
      <c r="H108" s="52"/>
      <c r="I108" s="81">
        <v>2.0806392966162219</v>
      </c>
      <c r="J108" s="52">
        <v>2.0642836079038136</v>
      </c>
      <c r="K108" s="81">
        <v>2.0642836079038136</v>
      </c>
      <c r="L108" s="50"/>
      <c r="M108" s="52">
        <f t="shared" si="7"/>
        <v>0</v>
      </c>
      <c r="N108" s="52">
        <f t="shared" si="6"/>
        <v>-1.6355688712408334E-2</v>
      </c>
    </row>
    <row r="109" spans="1:14" s="50" customFormat="1" ht="15.75" x14ac:dyDescent="0.25">
      <c r="A109" s="29" t="s">
        <v>163</v>
      </c>
      <c r="B109" s="63">
        <v>100.54158686265829</v>
      </c>
      <c r="C109" s="21">
        <v>99.751239924555378</v>
      </c>
      <c r="D109" s="80">
        <v>99.751239924555378</v>
      </c>
      <c r="E109" s="21"/>
      <c r="F109" s="21">
        <f t="shared" si="4"/>
        <v>0</v>
      </c>
      <c r="G109" s="80">
        <f t="shared" si="5"/>
        <v>-0.78608958020778275</v>
      </c>
      <c r="H109" s="21"/>
      <c r="I109" s="80">
        <v>2.0806392966162219</v>
      </c>
      <c r="J109" s="21">
        <v>2.0642836079038136</v>
      </c>
      <c r="K109" s="80">
        <v>2.0642836079038136</v>
      </c>
      <c r="L109"/>
      <c r="M109" s="21">
        <f t="shared" si="7"/>
        <v>0</v>
      </c>
      <c r="N109" s="21">
        <f t="shared" si="6"/>
        <v>-1.6355688712408334E-2</v>
      </c>
    </row>
    <row r="110" spans="1:14" s="4" customFormat="1" ht="15.75" x14ac:dyDescent="0.25">
      <c r="A110" s="57" t="s">
        <v>225</v>
      </c>
      <c r="B110" s="110">
        <v>100.54158686265829</v>
      </c>
      <c r="C110" s="52">
        <v>99.751239924555378</v>
      </c>
      <c r="D110" s="81">
        <v>99.751239924555378</v>
      </c>
      <c r="E110" s="52"/>
      <c r="F110" s="52">
        <f t="shared" si="4"/>
        <v>0</v>
      </c>
      <c r="G110" s="81">
        <f t="shared" si="5"/>
        <v>-0.78608958020778275</v>
      </c>
      <c r="H110" s="52"/>
      <c r="I110" s="81">
        <v>2.0806392966162219</v>
      </c>
      <c r="J110" s="52">
        <v>2.0642836079038136</v>
      </c>
      <c r="K110" s="81">
        <v>2.0642836079038136</v>
      </c>
      <c r="L110" s="50"/>
      <c r="M110" s="52">
        <f t="shared" si="7"/>
        <v>0</v>
      </c>
      <c r="N110" s="52">
        <f t="shared" si="6"/>
        <v>-1.6355688712408334E-2</v>
      </c>
    </row>
    <row r="111" spans="1:14" s="50" customFormat="1" ht="15.75" x14ac:dyDescent="0.25">
      <c r="A111" s="28" t="s">
        <v>92</v>
      </c>
      <c r="B111" s="63">
        <v>91.471505647351307</v>
      </c>
      <c r="C111" s="21">
        <v>89.29908472529749</v>
      </c>
      <c r="D111" s="80">
        <v>89.29908472529749</v>
      </c>
      <c r="E111" s="21"/>
      <c r="F111" s="21">
        <f t="shared" si="4"/>
        <v>0</v>
      </c>
      <c r="G111" s="80">
        <f t="shared" si="5"/>
        <v>-2.3749701141130397</v>
      </c>
      <c r="H111" s="21"/>
      <c r="I111" s="80">
        <v>0.28594502668817062</v>
      </c>
      <c r="J111" s="21">
        <v>0.27915391776153403</v>
      </c>
      <c r="K111" s="80">
        <v>0.27915391776153398</v>
      </c>
      <c r="L111"/>
      <c r="M111" s="21">
        <f t="shared" si="7"/>
        <v>0</v>
      </c>
      <c r="N111" s="21">
        <f t="shared" si="6"/>
        <v>-6.7911089266366464E-3</v>
      </c>
    </row>
    <row r="112" spans="1:14" s="4" customFormat="1" ht="15.75" x14ac:dyDescent="0.25">
      <c r="A112" s="51" t="s">
        <v>93</v>
      </c>
      <c r="B112" s="110">
        <v>91.471505647351307</v>
      </c>
      <c r="C112" s="52">
        <v>89.29908472529749</v>
      </c>
      <c r="D112" s="81">
        <v>89.29908472529749</v>
      </c>
      <c r="E112" s="52"/>
      <c r="F112" s="52">
        <f t="shared" si="4"/>
        <v>0</v>
      </c>
      <c r="G112" s="81">
        <f t="shared" si="5"/>
        <v>-2.3749701141130397</v>
      </c>
      <c r="H112" s="52"/>
      <c r="I112" s="81">
        <v>0.28594502668817062</v>
      </c>
      <c r="J112" s="52">
        <v>0.27915391776153403</v>
      </c>
      <c r="K112" s="81">
        <v>0.27915391776153398</v>
      </c>
      <c r="L112" s="50"/>
      <c r="M112" s="52">
        <f t="shared" si="7"/>
        <v>0</v>
      </c>
      <c r="N112" s="52">
        <f t="shared" si="6"/>
        <v>-6.7911089266366464E-3</v>
      </c>
    </row>
    <row r="113" spans="1:14" s="50" customFormat="1" ht="15.75" x14ac:dyDescent="0.25">
      <c r="A113" s="30" t="s">
        <v>92</v>
      </c>
      <c r="B113" s="63">
        <v>91.471505647351307</v>
      </c>
      <c r="C113" s="21">
        <v>89.29908472529749</v>
      </c>
      <c r="D113" s="80">
        <v>89.29908472529749</v>
      </c>
      <c r="E113" s="21"/>
      <c r="F113" s="21">
        <f t="shared" si="4"/>
        <v>0</v>
      </c>
      <c r="G113" s="80">
        <f t="shared" si="5"/>
        <v>-2.3749701141130397</v>
      </c>
      <c r="H113" s="21"/>
      <c r="I113" s="80">
        <v>0.28594502668817062</v>
      </c>
      <c r="J113" s="21">
        <v>0.27915391776153403</v>
      </c>
      <c r="K113" s="80">
        <v>0.27915391776153398</v>
      </c>
      <c r="L113"/>
      <c r="M113" s="21">
        <f t="shared" si="7"/>
        <v>0</v>
      </c>
      <c r="N113" s="21">
        <f t="shared" si="6"/>
        <v>-6.7911089266366464E-3</v>
      </c>
    </row>
    <row r="114" spans="1:14" s="4" customFormat="1" ht="15.75" x14ac:dyDescent="0.25">
      <c r="A114" s="54" t="s">
        <v>94</v>
      </c>
      <c r="B114" s="110">
        <v>85.89587015061646</v>
      </c>
      <c r="C114" s="52">
        <v>84.34362547435741</v>
      </c>
      <c r="D114" s="81">
        <v>84.034466964459398</v>
      </c>
      <c r="E114" s="52"/>
      <c r="F114" s="52">
        <f t="shared" si="4"/>
        <v>-0.36654638469626466</v>
      </c>
      <c r="G114" s="81">
        <f t="shared" si="5"/>
        <v>-2.1670461954610087</v>
      </c>
      <c r="H114" s="52"/>
      <c r="I114" s="81">
        <v>2.1155747597658343</v>
      </c>
      <c r="J114" s="52">
        <v>2.0773437056730555</v>
      </c>
      <c r="K114" s="81">
        <v>2.0697292774221951</v>
      </c>
      <c r="L114" s="50"/>
      <c r="M114" s="52">
        <f t="shared" si="7"/>
        <v>-7.6144282508603389E-3</v>
      </c>
      <c r="N114" s="52">
        <f t="shared" si="6"/>
        <v>-4.5845482343639166E-2</v>
      </c>
    </row>
    <row r="115" spans="1:14" s="50" customFormat="1" ht="15.75" x14ac:dyDescent="0.25">
      <c r="A115" s="29" t="s">
        <v>164</v>
      </c>
      <c r="B115" s="63">
        <v>85.195113214637757</v>
      </c>
      <c r="C115" s="21">
        <v>83.759649892231678</v>
      </c>
      <c r="D115" s="80">
        <v>83.615636765466704</v>
      </c>
      <c r="E115" s="21"/>
      <c r="F115" s="21">
        <f t="shared" si="4"/>
        <v>-0.17193616132621381</v>
      </c>
      <c r="G115" s="80">
        <f t="shared" si="5"/>
        <v>-1.8539519340643129</v>
      </c>
      <c r="H115" s="21"/>
      <c r="I115" s="80">
        <v>1.8904374814091962</v>
      </c>
      <c r="J115" s="21">
        <v>1.8585852593101668</v>
      </c>
      <c r="K115" s="80">
        <v>1.8553896791603339</v>
      </c>
      <c r="L115"/>
      <c r="M115" s="21">
        <f t="shared" si="7"/>
        <v>-3.1955801498328995E-3</v>
      </c>
      <c r="N115" s="21">
        <f t="shared" si="6"/>
        <v>-3.5047802248862281E-2</v>
      </c>
    </row>
    <row r="116" spans="1:14" s="4" customFormat="1" ht="15.75" x14ac:dyDescent="0.25">
      <c r="A116" s="57" t="s">
        <v>224</v>
      </c>
      <c r="B116" s="110">
        <v>74.966930302198634</v>
      </c>
      <c r="C116" s="52">
        <v>75.399761409752259</v>
      </c>
      <c r="D116" s="81">
        <v>76.763520267320686</v>
      </c>
      <c r="E116" s="52"/>
      <c r="F116" s="52">
        <f t="shared" si="4"/>
        <v>1.8087044734229618</v>
      </c>
      <c r="G116" s="81">
        <f t="shared" si="5"/>
        <v>2.3965099783062049</v>
      </c>
      <c r="H116" s="52"/>
      <c r="I116" s="81">
        <v>0.38970548765613489</v>
      </c>
      <c r="J116" s="52">
        <v>0.3919555018578898</v>
      </c>
      <c r="K116" s="81">
        <v>0.3990448185538209</v>
      </c>
      <c r="L116" s="50"/>
      <c r="M116" s="52">
        <f t="shared" si="7"/>
        <v>7.0893166959311027E-3</v>
      </c>
      <c r="N116" s="52">
        <f t="shared" si="6"/>
        <v>9.3393308976860157E-3</v>
      </c>
    </row>
    <row r="117" spans="1:14" s="50" customFormat="1" ht="15.75" x14ac:dyDescent="0.25">
      <c r="A117" s="30" t="s">
        <v>223</v>
      </c>
      <c r="B117" s="63">
        <v>78.176308636040645</v>
      </c>
      <c r="C117" s="21">
        <v>77.007755094663651</v>
      </c>
      <c r="D117" s="80">
        <v>78.495713509158435</v>
      </c>
      <c r="E117" s="21"/>
      <c r="F117" s="21">
        <f t="shared" si="4"/>
        <v>1.9322189208939688</v>
      </c>
      <c r="G117" s="80">
        <f t="shared" si="5"/>
        <v>0.408569909081824</v>
      </c>
      <c r="H117" s="21"/>
      <c r="I117" s="80">
        <v>0.58149880290771971</v>
      </c>
      <c r="J117" s="21">
        <v>0.57280675160343197</v>
      </c>
      <c r="K117" s="80">
        <v>0.58387463203807166</v>
      </c>
      <c r="L117"/>
      <c r="M117" s="21">
        <f t="shared" si="7"/>
        <v>1.1067880434639688E-2</v>
      </c>
      <c r="N117" s="21">
        <f t="shared" si="6"/>
        <v>2.3758291303519474E-3</v>
      </c>
    </row>
    <row r="118" spans="1:14" s="4" customFormat="1" ht="15.75" x14ac:dyDescent="0.25">
      <c r="A118" s="57" t="s">
        <v>18</v>
      </c>
      <c r="B118" s="110">
        <v>92.287871871054364</v>
      </c>
      <c r="C118" s="52">
        <v>92.597998734615942</v>
      </c>
      <c r="D118" s="81">
        <v>84.08811430976273</v>
      </c>
      <c r="E118" s="52"/>
      <c r="F118" s="52">
        <f t="shared" si="4"/>
        <v>-9.1901386003410028</v>
      </c>
      <c r="G118" s="81">
        <f t="shared" si="5"/>
        <v>-8.8849784863913932</v>
      </c>
      <c r="H118" s="52"/>
      <c r="I118" s="81">
        <v>0.23156629107557111</v>
      </c>
      <c r="J118" s="52">
        <v>0.23234445321217556</v>
      </c>
      <c r="K118" s="81">
        <v>0.21099167593177215</v>
      </c>
      <c r="L118" s="50"/>
      <c r="M118" s="52">
        <f t="shared" si="7"/>
        <v>-2.1352777280403412E-2</v>
      </c>
      <c r="N118" s="52">
        <f t="shared" si="6"/>
        <v>-2.0574615143798963E-2</v>
      </c>
    </row>
    <row r="119" spans="1:14" s="50" customFormat="1" ht="15.75" x14ac:dyDescent="0.25">
      <c r="A119" s="30" t="s">
        <v>95</v>
      </c>
      <c r="B119" s="63">
        <v>92.538981817453063</v>
      </c>
      <c r="C119" s="21">
        <v>87.798284245394555</v>
      </c>
      <c r="D119" s="80">
        <v>87.798284245394555</v>
      </c>
      <c r="E119" s="21"/>
      <c r="F119" s="21">
        <f t="shared" si="4"/>
        <v>0</v>
      </c>
      <c r="G119" s="80">
        <f t="shared" si="5"/>
        <v>-5.1229195296423775</v>
      </c>
      <c r="H119" s="21"/>
      <c r="I119" s="80">
        <v>0.40681021115445104</v>
      </c>
      <c r="J119" s="21">
        <v>0.38596965139864026</v>
      </c>
      <c r="K119" s="80">
        <v>0.3859696513986402</v>
      </c>
      <c r="L119"/>
      <c r="M119" s="21">
        <f t="shared" si="7"/>
        <v>0</v>
      </c>
      <c r="N119" s="21">
        <f t="shared" si="6"/>
        <v>-2.0840559755810839E-2</v>
      </c>
    </row>
    <row r="120" spans="1:14" s="4" customFormat="1" ht="15.75" x14ac:dyDescent="0.25">
      <c r="A120" s="57" t="s">
        <v>96</v>
      </c>
      <c r="B120" s="110">
        <v>106.08084944150485</v>
      </c>
      <c r="C120" s="52">
        <v>104.0609658118416</v>
      </c>
      <c r="D120" s="81">
        <v>104.0609658118416</v>
      </c>
      <c r="E120" s="52"/>
      <c r="F120" s="52">
        <f t="shared" si="4"/>
        <v>0</v>
      </c>
      <c r="G120" s="81">
        <f t="shared" si="5"/>
        <v>-1.9040982800359818</v>
      </c>
      <c r="H120" s="52"/>
      <c r="I120" s="81">
        <v>0.28085668861531971</v>
      </c>
      <c r="J120" s="52">
        <v>0.27550890123802935</v>
      </c>
      <c r="K120" s="81">
        <v>0.27550890123802935</v>
      </c>
      <c r="L120" s="50"/>
      <c r="M120" s="52">
        <f t="shared" si="7"/>
        <v>0</v>
      </c>
      <c r="N120" s="52">
        <f t="shared" si="6"/>
        <v>-5.3477873772903584E-3</v>
      </c>
    </row>
    <row r="121" spans="1:14" s="50" customFormat="1" ht="15.75" x14ac:dyDescent="0.25">
      <c r="A121" s="29" t="s">
        <v>97</v>
      </c>
      <c r="B121" s="63">
        <v>92.268537755082519</v>
      </c>
      <c r="C121" s="21">
        <v>89.654286108510306</v>
      </c>
      <c r="D121" s="80">
        <v>87.843299248316782</v>
      </c>
      <c r="E121" s="21"/>
      <c r="F121" s="21">
        <f t="shared" si="4"/>
        <v>-2.0199668513356417</v>
      </c>
      <c r="G121" s="80">
        <f t="shared" si="5"/>
        <v>-4.7960427404973967</v>
      </c>
      <c r="H121" s="21"/>
      <c r="I121" s="80">
        <v>0.22513727835663846</v>
      </c>
      <c r="J121" s="21">
        <v>0.21875844636288858</v>
      </c>
      <c r="K121" s="80">
        <v>0.21433959826186136</v>
      </c>
      <c r="L121"/>
      <c r="M121" s="21">
        <f t="shared" si="7"/>
        <v>-4.4188481010272174E-3</v>
      </c>
      <c r="N121" s="21">
        <f t="shared" si="6"/>
        <v>-1.0797680094777107E-2</v>
      </c>
    </row>
    <row r="122" spans="1:14" s="4" customFormat="1" ht="15.75" x14ac:dyDescent="0.25">
      <c r="A122" s="57" t="s">
        <v>98</v>
      </c>
      <c r="B122" s="110">
        <v>92.268537755082519</v>
      </c>
      <c r="C122" s="52">
        <v>89.654286108510306</v>
      </c>
      <c r="D122" s="81">
        <v>87.843299248316782</v>
      </c>
      <c r="E122" s="52"/>
      <c r="F122" s="52">
        <f t="shared" si="4"/>
        <v>-2.0199668513356417</v>
      </c>
      <c r="G122" s="81">
        <f t="shared" si="5"/>
        <v>-4.7960427404973967</v>
      </c>
      <c r="H122" s="52"/>
      <c r="I122" s="81">
        <v>0.22513727835663846</v>
      </c>
      <c r="J122" s="52">
        <v>0.21875844636288858</v>
      </c>
      <c r="K122" s="81">
        <v>0.21433959826186136</v>
      </c>
      <c r="L122" s="50"/>
      <c r="M122" s="52">
        <f t="shared" si="7"/>
        <v>-4.4188481010272174E-3</v>
      </c>
      <c r="N122" s="52">
        <f t="shared" si="6"/>
        <v>-1.0797680094777107E-2</v>
      </c>
    </row>
    <row r="123" spans="1:14" s="50" customFormat="1" ht="15.75" x14ac:dyDescent="0.25">
      <c r="A123" s="28" t="s">
        <v>144</v>
      </c>
      <c r="B123" s="63">
        <v>95.267535574324484</v>
      </c>
      <c r="C123" s="21">
        <v>92.171059003424617</v>
      </c>
      <c r="D123" s="80">
        <v>92.171059003424617</v>
      </c>
      <c r="E123" s="21"/>
      <c r="F123" s="21">
        <f t="shared" si="4"/>
        <v>0</v>
      </c>
      <c r="G123" s="80">
        <f t="shared" si="5"/>
        <v>-3.2502956565766294</v>
      </c>
      <c r="H123" s="21"/>
      <c r="I123" s="80">
        <v>0.84530184981679679</v>
      </c>
      <c r="J123" s="21">
        <v>0.81782704050723931</v>
      </c>
      <c r="K123" s="80">
        <v>0.8178270405072392</v>
      </c>
      <c r="L123"/>
      <c r="M123" s="21">
        <f t="shared" si="7"/>
        <v>0</v>
      </c>
      <c r="N123" s="21">
        <f t="shared" si="6"/>
        <v>-2.7474809309557591E-2</v>
      </c>
    </row>
    <row r="124" spans="1:14" s="4" customFormat="1" ht="15.75" x14ac:dyDescent="0.25">
      <c r="A124" s="51" t="s">
        <v>165</v>
      </c>
      <c r="B124" s="110">
        <v>95.267535574324484</v>
      </c>
      <c r="C124" s="52">
        <v>92.171059003424617</v>
      </c>
      <c r="D124" s="81">
        <v>92.171059003424617</v>
      </c>
      <c r="E124" s="52"/>
      <c r="F124" s="52">
        <f t="shared" si="4"/>
        <v>0</v>
      </c>
      <c r="G124" s="81">
        <f t="shared" si="5"/>
        <v>-3.2502956565766294</v>
      </c>
      <c r="H124" s="52"/>
      <c r="I124" s="81">
        <v>0.84530184981679679</v>
      </c>
      <c r="J124" s="52">
        <v>0.81782704050723931</v>
      </c>
      <c r="K124" s="81">
        <v>0.8178270405072392</v>
      </c>
      <c r="L124" s="50"/>
      <c r="M124" s="52">
        <f t="shared" si="7"/>
        <v>0</v>
      </c>
      <c r="N124" s="52">
        <f t="shared" si="6"/>
        <v>-2.7474809309557591E-2</v>
      </c>
    </row>
    <row r="125" spans="1:14" s="50" customFormat="1" ht="15.75" x14ac:dyDescent="0.25">
      <c r="A125" s="30" t="s">
        <v>222</v>
      </c>
      <c r="B125" s="63">
        <v>95.267535574324484</v>
      </c>
      <c r="C125" s="21">
        <v>92.171059003424617</v>
      </c>
      <c r="D125" s="80">
        <v>92.171059003424617</v>
      </c>
      <c r="E125" s="21"/>
      <c r="F125" s="21">
        <f t="shared" si="4"/>
        <v>0</v>
      </c>
      <c r="G125" s="80">
        <f t="shared" si="5"/>
        <v>-3.2502956565766294</v>
      </c>
      <c r="H125" s="21"/>
      <c r="I125" s="80">
        <v>0.84530184981679679</v>
      </c>
      <c r="J125" s="21">
        <v>0.81782704050723931</v>
      </c>
      <c r="K125" s="80">
        <v>0.8178270405072392</v>
      </c>
      <c r="L125"/>
      <c r="M125" s="21">
        <f t="shared" si="7"/>
        <v>0</v>
      </c>
      <c r="N125" s="21">
        <f t="shared" si="6"/>
        <v>-2.7474809309557591E-2</v>
      </c>
    </row>
    <row r="126" spans="1:14" s="4" customFormat="1" ht="15.75" x14ac:dyDescent="0.25">
      <c r="A126" s="54" t="s">
        <v>143</v>
      </c>
      <c r="B126" s="110">
        <v>91.06946522660327</v>
      </c>
      <c r="C126" s="52">
        <v>90.196998597221537</v>
      </c>
      <c r="D126" s="81">
        <v>90.562650405958067</v>
      </c>
      <c r="E126" s="52"/>
      <c r="F126" s="52">
        <f t="shared" si="4"/>
        <v>0.40539243480746112</v>
      </c>
      <c r="G126" s="81">
        <f t="shared" si="5"/>
        <v>-0.55651454566481018</v>
      </c>
      <c r="H126" s="52"/>
      <c r="I126" s="81">
        <v>0.50509688723416069</v>
      </c>
      <c r="J126" s="52">
        <v>0.50025794173667837</v>
      </c>
      <c r="K126" s="81">
        <v>0.50228594958700234</v>
      </c>
      <c r="L126" s="50"/>
      <c r="M126" s="52">
        <f t="shared" si="7"/>
        <v>2.0280078503239762E-3</v>
      </c>
      <c r="N126" s="52">
        <f t="shared" si="6"/>
        <v>-2.8109376471583403E-3</v>
      </c>
    </row>
    <row r="127" spans="1:14" s="50" customFormat="1" ht="15.75" x14ac:dyDescent="0.25">
      <c r="A127" s="29" t="s">
        <v>166</v>
      </c>
      <c r="B127" s="63">
        <v>91.06946522660327</v>
      </c>
      <c r="C127" s="21">
        <v>90.196998597221537</v>
      </c>
      <c r="D127" s="80">
        <v>90.562650405958067</v>
      </c>
      <c r="E127" s="21"/>
      <c r="F127" s="21">
        <f t="shared" si="4"/>
        <v>0.40539243480746112</v>
      </c>
      <c r="G127" s="80">
        <f t="shared" si="5"/>
        <v>-0.55651454566481018</v>
      </c>
      <c r="H127" s="21"/>
      <c r="I127" s="80">
        <v>0.50509688723416069</v>
      </c>
      <c r="J127" s="21">
        <v>0.50025794173667837</v>
      </c>
      <c r="K127" s="80">
        <v>0.50228594958700234</v>
      </c>
      <c r="L127"/>
      <c r="M127" s="21">
        <f t="shared" si="7"/>
        <v>2.0280078503239762E-3</v>
      </c>
      <c r="N127" s="21">
        <f t="shared" si="6"/>
        <v>-2.8109376471583403E-3</v>
      </c>
    </row>
    <row r="128" spans="1:14" s="4" customFormat="1" ht="15.75" x14ac:dyDescent="0.25">
      <c r="A128" s="57" t="s">
        <v>221</v>
      </c>
      <c r="B128" s="110">
        <v>91.06946522660327</v>
      </c>
      <c r="C128" s="52">
        <v>90.196998597221537</v>
      </c>
      <c r="D128" s="81">
        <v>90.562650405958067</v>
      </c>
      <c r="E128" s="52"/>
      <c r="F128" s="52">
        <f t="shared" si="4"/>
        <v>0.40539243480746112</v>
      </c>
      <c r="G128" s="81">
        <f t="shared" si="5"/>
        <v>-0.55651454566481018</v>
      </c>
      <c r="H128" s="52"/>
      <c r="I128" s="81">
        <v>0.50509688723416069</v>
      </c>
      <c r="J128" s="52">
        <v>0.50025794173667837</v>
      </c>
      <c r="K128" s="81">
        <v>0.50228594958700234</v>
      </c>
      <c r="L128" s="50"/>
      <c r="M128" s="52">
        <f t="shared" si="7"/>
        <v>2.0280078503239762E-3</v>
      </c>
      <c r="N128" s="52">
        <f t="shared" si="6"/>
        <v>-2.8109376471583403E-3</v>
      </c>
    </row>
    <row r="129" spans="1:14" s="50" customFormat="1" ht="15.75" x14ac:dyDescent="0.25">
      <c r="A129" s="28" t="s">
        <v>142</v>
      </c>
      <c r="B129" s="63">
        <v>111.21497140735489</v>
      </c>
      <c r="C129" s="21">
        <v>110.82200499923997</v>
      </c>
      <c r="D129" s="80">
        <v>111.020918926345</v>
      </c>
      <c r="E129" s="21"/>
      <c r="F129" s="21">
        <f t="shared" si="4"/>
        <v>0.17948955814903744</v>
      </c>
      <c r="G129" s="80">
        <f t="shared" si="5"/>
        <v>-0.17448413514320471</v>
      </c>
      <c r="H129" s="21"/>
      <c r="I129" s="80">
        <v>2.6994700874929256</v>
      </c>
      <c r="J129" s="21">
        <v>2.6899317937661729</v>
      </c>
      <c r="K129" s="80">
        <v>2.6947599404573137</v>
      </c>
      <c r="L129"/>
      <c r="M129" s="21">
        <f t="shared" si="7"/>
        <v>4.8281466911408444E-3</v>
      </c>
      <c r="N129" s="21">
        <f t="shared" si="6"/>
        <v>-4.7101470356119002E-3</v>
      </c>
    </row>
    <row r="130" spans="1:14" s="4" customFormat="1" ht="15.75" x14ac:dyDescent="0.25">
      <c r="A130" s="51" t="s">
        <v>99</v>
      </c>
      <c r="B130" s="110">
        <v>98.669305972632372</v>
      </c>
      <c r="C130" s="52">
        <v>97.965080787634562</v>
      </c>
      <c r="D130" s="81">
        <v>98.245657547354156</v>
      </c>
      <c r="E130" s="52"/>
      <c r="F130" s="52">
        <f t="shared" si="4"/>
        <v>0.28640486739128779</v>
      </c>
      <c r="G130" s="81">
        <f t="shared" si="5"/>
        <v>-0.42936191868596651</v>
      </c>
      <c r="H130" s="52"/>
      <c r="I130" s="81">
        <v>1.6978950203325625</v>
      </c>
      <c r="J130" s="52">
        <v>1.6857767590048482</v>
      </c>
      <c r="K130" s="81">
        <v>1.6906049056959893</v>
      </c>
      <c r="L130" s="50"/>
      <c r="M130" s="52">
        <f t="shared" si="7"/>
        <v>4.8281466911410664E-3</v>
      </c>
      <c r="N130" s="52">
        <f t="shared" si="6"/>
        <v>-7.2901146365731417E-3</v>
      </c>
    </row>
    <row r="131" spans="1:14" s="50" customFormat="1" ht="15.75" x14ac:dyDescent="0.25">
      <c r="A131" s="30" t="s">
        <v>220</v>
      </c>
      <c r="B131" s="63">
        <v>96.177201222194611</v>
      </c>
      <c r="C131" s="21">
        <v>95.179879812968352</v>
      </c>
      <c r="D131" s="80">
        <v>95.568378404996636</v>
      </c>
      <c r="E131" s="21"/>
      <c r="F131" s="21">
        <f t="shared" si="4"/>
        <v>0.408173022272873</v>
      </c>
      <c r="G131" s="80">
        <f t="shared" si="5"/>
        <v>-0.63302197346274403</v>
      </c>
      <c r="H131" s="21"/>
      <c r="I131" s="80">
        <v>1.1952620816971842</v>
      </c>
      <c r="J131" s="21">
        <v>1.1828676633884316</v>
      </c>
      <c r="K131" s="80">
        <v>1.1876958100795725</v>
      </c>
      <c r="L131"/>
      <c r="M131" s="21">
        <f t="shared" si="7"/>
        <v>4.8281466911408444E-3</v>
      </c>
      <c r="N131" s="21">
        <f t="shared" si="6"/>
        <v>-7.5662716176116973E-3</v>
      </c>
    </row>
    <row r="132" spans="1:14" s="4" customFormat="1" ht="15.75" x14ac:dyDescent="0.25">
      <c r="A132" s="57" t="s">
        <v>100</v>
      </c>
      <c r="B132" s="110">
        <v>105.14831638972467</v>
      </c>
      <c r="C132" s="52">
        <v>105.20608705969764</v>
      </c>
      <c r="D132" s="81">
        <v>105.20608705969764</v>
      </c>
      <c r="E132" s="52"/>
      <c r="F132" s="52">
        <f t="shared" si="4"/>
        <v>0</v>
      </c>
      <c r="G132" s="81">
        <f t="shared" si="5"/>
        <v>5.4942077968078706E-2</v>
      </c>
      <c r="H132" s="52"/>
      <c r="I132" s="81">
        <v>0.50263293863537861</v>
      </c>
      <c r="J132" s="52">
        <v>0.50290909561641683</v>
      </c>
      <c r="K132" s="81">
        <v>0.50290909561641672</v>
      </c>
      <c r="L132" s="50"/>
      <c r="M132" s="52">
        <f t="shared" si="7"/>
        <v>0</v>
      </c>
      <c r="N132" s="52">
        <f t="shared" si="6"/>
        <v>2.7615698103811148E-4</v>
      </c>
    </row>
    <row r="133" spans="1:14" s="50" customFormat="1" ht="15.75" x14ac:dyDescent="0.25">
      <c r="A133" s="29" t="s">
        <v>167</v>
      </c>
      <c r="B133" s="63">
        <v>141.77364173348306</v>
      </c>
      <c r="C133" s="21">
        <v>142.13883792729376</v>
      </c>
      <c r="D133" s="80">
        <v>142.13883792729376</v>
      </c>
      <c r="E133" s="21"/>
      <c r="F133" s="21">
        <f t="shared" si="4"/>
        <v>0</v>
      </c>
      <c r="G133" s="80">
        <f t="shared" si="5"/>
        <v>0.25759103691307406</v>
      </c>
      <c r="H133" s="21"/>
      <c r="I133" s="80">
        <v>1.0015750671603634</v>
      </c>
      <c r="J133" s="21">
        <v>1.0041550347613244</v>
      </c>
      <c r="K133" s="80">
        <v>1.0041550347613242</v>
      </c>
      <c r="L133"/>
      <c r="M133" s="21">
        <f t="shared" si="7"/>
        <v>0</v>
      </c>
      <c r="N133" s="21">
        <f t="shared" si="6"/>
        <v>2.5799676009607975E-3</v>
      </c>
    </row>
    <row r="134" spans="1:14" s="4" customFormat="1" ht="15.75" x14ac:dyDescent="0.25">
      <c r="A134" s="57" t="s">
        <v>101</v>
      </c>
      <c r="B134" s="110">
        <v>141.77364173348306</v>
      </c>
      <c r="C134" s="52">
        <v>142.13883792729376</v>
      </c>
      <c r="D134" s="81">
        <v>142.13883792729376</v>
      </c>
      <c r="E134" s="52"/>
      <c r="F134" s="52">
        <f t="shared" si="4"/>
        <v>0</v>
      </c>
      <c r="G134" s="81">
        <f t="shared" si="5"/>
        <v>0.25759103691307406</v>
      </c>
      <c r="H134" s="52"/>
      <c r="I134" s="81">
        <v>1.0015750671603634</v>
      </c>
      <c r="J134" s="52">
        <v>1.0041550347613244</v>
      </c>
      <c r="K134" s="81">
        <v>1.0041550347613242</v>
      </c>
      <c r="L134" s="50"/>
      <c r="M134" s="52">
        <f t="shared" si="7"/>
        <v>0</v>
      </c>
      <c r="N134" s="52">
        <f t="shared" si="6"/>
        <v>2.5799676009607975E-3</v>
      </c>
    </row>
    <row r="135" spans="1:14" s="56" customFormat="1" ht="15.75" x14ac:dyDescent="0.25">
      <c r="A135" s="27" t="s">
        <v>2</v>
      </c>
      <c r="B135" s="112">
        <v>126.14491361487156</v>
      </c>
      <c r="C135" s="31">
        <v>128.83489574466313</v>
      </c>
      <c r="D135" s="83">
        <v>129.00588213606633</v>
      </c>
      <c r="E135" s="31"/>
      <c r="F135" s="31">
        <f t="shared" ref="F135:F198" si="8">((D135/C135-1)*100)</f>
        <v>0.13271745237570798</v>
      </c>
      <c r="G135" s="83">
        <f t="shared" ref="G135:G198" si="9">((D135/B135-1)*100)</f>
        <v>2.2680014906740542</v>
      </c>
      <c r="H135" s="31"/>
      <c r="I135" s="83">
        <v>6.8367120564737265</v>
      </c>
      <c r="J135" s="31">
        <v>6.9825017893407413</v>
      </c>
      <c r="K135" s="83">
        <v>6.9917687878276427</v>
      </c>
      <c r="L135" s="2"/>
      <c r="M135" s="31">
        <f t="shared" si="7"/>
        <v>9.2669984869013788E-3</v>
      </c>
      <c r="N135" s="31">
        <f t="shared" ref="N135:N198" si="10">K135-I135</f>
        <v>0.15505673135391618</v>
      </c>
    </row>
    <row r="136" spans="1:14" s="4" customFormat="1" ht="15.75" x14ac:dyDescent="0.25">
      <c r="A136" s="54" t="s">
        <v>141</v>
      </c>
      <c r="B136" s="110">
        <v>104.38024721934812</v>
      </c>
      <c r="C136" s="52">
        <v>103.97066521851897</v>
      </c>
      <c r="D136" s="81">
        <v>104.26068345295073</v>
      </c>
      <c r="E136" s="52"/>
      <c r="F136" s="52">
        <f t="shared" si="8"/>
        <v>0.27894236688994489</v>
      </c>
      <c r="G136" s="81">
        <f t="shared" si="9"/>
        <v>-0.11454635295712334</v>
      </c>
      <c r="H136" s="52"/>
      <c r="I136" s="81">
        <v>3.3352785383968606</v>
      </c>
      <c r="J136" s="52">
        <v>3.3221910999832645</v>
      </c>
      <c r="K136" s="81">
        <v>3.3314580984701649</v>
      </c>
      <c r="L136" s="50"/>
      <c r="M136" s="52">
        <f t="shared" ref="M136:M199" si="11">K136-J136</f>
        <v>9.2669984869004907E-3</v>
      </c>
      <c r="N136" s="52">
        <f t="shared" si="10"/>
        <v>-3.8204399266956734E-3</v>
      </c>
    </row>
    <row r="137" spans="1:14" s="50" customFormat="1" ht="15.75" x14ac:dyDescent="0.25">
      <c r="A137" s="29" t="s">
        <v>102</v>
      </c>
      <c r="B137" s="63">
        <v>107.93818317285582</v>
      </c>
      <c r="C137" s="21">
        <v>107.39852289154166</v>
      </c>
      <c r="D137" s="80">
        <v>107.78010229105708</v>
      </c>
      <c r="E137" s="21"/>
      <c r="F137" s="21">
        <f t="shared" si="8"/>
        <v>0.3552929679496275</v>
      </c>
      <c r="G137" s="80">
        <f t="shared" si="9"/>
        <v>-0.14645501448322662</v>
      </c>
      <c r="H137" s="21"/>
      <c r="I137" s="80">
        <v>2.6213757383442164</v>
      </c>
      <c r="J137" s="21">
        <v>2.6082696036400628</v>
      </c>
      <c r="K137" s="80">
        <v>2.6175366021269633</v>
      </c>
      <c r="L137"/>
      <c r="M137" s="21">
        <f t="shared" si="11"/>
        <v>9.2669984869004907E-3</v>
      </c>
      <c r="N137" s="21">
        <f t="shared" si="10"/>
        <v>-3.8391362172531807E-3</v>
      </c>
    </row>
    <row r="138" spans="1:14" s="4" customFormat="1" ht="15.75" x14ac:dyDescent="0.25">
      <c r="A138" s="57" t="s">
        <v>103</v>
      </c>
      <c r="B138" s="110">
        <v>107.93818317285582</v>
      </c>
      <c r="C138" s="52">
        <v>107.39852289154166</v>
      </c>
      <c r="D138" s="81">
        <v>107.78010229105708</v>
      </c>
      <c r="E138" s="52"/>
      <c r="F138" s="52">
        <f t="shared" si="8"/>
        <v>0.3552929679496275</v>
      </c>
      <c r="G138" s="81">
        <f t="shared" si="9"/>
        <v>-0.14645501448322662</v>
      </c>
      <c r="H138" s="52"/>
      <c r="I138" s="81">
        <v>2.6213757383442164</v>
      </c>
      <c r="J138" s="52">
        <v>2.6082696036400628</v>
      </c>
      <c r="K138" s="81">
        <v>2.6175366021269633</v>
      </c>
      <c r="L138" s="50"/>
      <c r="M138" s="52">
        <f t="shared" si="11"/>
        <v>9.2669984869004907E-3</v>
      </c>
      <c r="N138" s="52">
        <f t="shared" si="10"/>
        <v>-3.8391362172531807E-3</v>
      </c>
    </row>
    <row r="139" spans="1:14" s="50" customFormat="1" ht="15.75" x14ac:dyDescent="0.25">
      <c r="A139" s="29" t="s">
        <v>168</v>
      </c>
      <c r="B139" s="63">
        <v>93.110553321122765</v>
      </c>
      <c r="C139" s="21">
        <v>93.112991779073511</v>
      </c>
      <c r="D139" s="80">
        <v>93.112991779073511</v>
      </c>
      <c r="E139" s="21"/>
      <c r="F139" s="21">
        <f t="shared" si="8"/>
        <v>0</v>
      </c>
      <c r="G139" s="80">
        <f t="shared" si="9"/>
        <v>2.6188846095065443E-3</v>
      </c>
      <c r="H139" s="21"/>
      <c r="I139" s="80">
        <v>0.71390280005264406</v>
      </c>
      <c r="J139" s="21">
        <v>0.71392149634320146</v>
      </c>
      <c r="K139" s="80">
        <v>0.71392149634320134</v>
      </c>
      <c r="L139"/>
      <c r="M139" s="21">
        <f t="shared" si="11"/>
        <v>0</v>
      </c>
      <c r="N139" s="21">
        <f t="shared" si="10"/>
        <v>1.8696290557285167E-5</v>
      </c>
    </row>
    <row r="140" spans="1:14" s="4" customFormat="1" ht="15.75" x14ac:dyDescent="0.25">
      <c r="A140" s="57" t="s">
        <v>219</v>
      </c>
      <c r="B140" s="110">
        <v>93.110553321122765</v>
      </c>
      <c r="C140" s="52">
        <v>93.112991779073511</v>
      </c>
      <c r="D140" s="81">
        <v>93.112991779073511</v>
      </c>
      <c r="E140" s="52"/>
      <c r="F140" s="52">
        <f t="shared" si="8"/>
        <v>0</v>
      </c>
      <c r="G140" s="81">
        <f t="shared" si="9"/>
        <v>2.6188846095065443E-3</v>
      </c>
      <c r="H140" s="52"/>
      <c r="I140" s="81">
        <v>0.71390280005264406</v>
      </c>
      <c r="J140" s="52">
        <v>0.71392149634320146</v>
      </c>
      <c r="K140" s="81">
        <v>0.71392149634320134</v>
      </c>
      <c r="L140" s="50"/>
      <c r="M140" s="52">
        <f t="shared" si="11"/>
        <v>0</v>
      </c>
      <c r="N140" s="52">
        <f t="shared" si="10"/>
        <v>1.8696290557285167E-5</v>
      </c>
    </row>
    <row r="141" spans="1:14" s="50" customFormat="1" ht="15.75" x14ac:dyDescent="0.25">
      <c r="A141" s="28" t="s">
        <v>104</v>
      </c>
      <c r="B141" s="63">
        <v>157.40933557439962</v>
      </c>
      <c r="C141" s="21">
        <v>164.55176733559358</v>
      </c>
      <c r="D141" s="80">
        <v>164.55176733559358</v>
      </c>
      <c r="E141" s="21"/>
      <c r="F141" s="21">
        <f t="shared" si="8"/>
        <v>0</v>
      </c>
      <c r="G141" s="80">
        <f t="shared" si="9"/>
        <v>4.5374893014640039</v>
      </c>
      <c r="H141" s="21"/>
      <c r="I141" s="80">
        <v>3.5014335180768659</v>
      </c>
      <c r="J141" s="21">
        <v>3.6603106893574777</v>
      </c>
      <c r="K141" s="80">
        <v>3.6603106893574777</v>
      </c>
      <c r="L141"/>
      <c r="M141" s="21">
        <f t="shared" si="11"/>
        <v>0</v>
      </c>
      <c r="N141" s="21">
        <f t="shared" si="10"/>
        <v>0.15887717128061185</v>
      </c>
    </row>
    <row r="142" spans="1:14" s="4" customFormat="1" ht="15.75" x14ac:dyDescent="0.25">
      <c r="A142" s="51" t="s">
        <v>19</v>
      </c>
      <c r="B142" s="110">
        <v>163.57117066583655</v>
      </c>
      <c r="C142" s="52">
        <v>170.57949283205164</v>
      </c>
      <c r="D142" s="81">
        <v>170.57949283205164</v>
      </c>
      <c r="E142" s="52"/>
      <c r="F142" s="52">
        <f t="shared" si="8"/>
        <v>0</v>
      </c>
      <c r="G142" s="81">
        <f t="shared" si="9"/>
        <v>4.2845705252868571</v>
      </c>
      <c r="H142" s="52"/>
      <c r="I142" s="81">
        <v>2.8659697635359929</v>
      </c>
      <c r="J142" s="52">
        <v>2.9887642592880894</v>
      </c>
      <c r="K142" s="81">
        <v>2.988764259288089</v>
      </c>
      <c r="L142" s="50"/>
      <c r="M142" s="52">
        <f t="shared" si="11"/>
        <v>0</v>
      </c>
      <c r="N142" s="52">
        <f t="shared" si="10"/>
        <v>0.12279449575209611</v>
      </c>
    </row>
    <row r="143" spans="1:14" s="50" customFormat="1" ht="15.75" x14ac:dyDescent="0.25">
      <c r="A143" s="30" t="s">
        <v>105</v>
      </c>
      <c r="B143" s="63">
        <v>163.57117066583655</v>
      </c>
      <c r="C143" s="21">
        <v>170.57949283205164</v>
      </c>
      <c r="D143" s="80">
        <v>170.57949283205164</v>
      </c>
      <c r="E143" s="21"/>
      <c r="F143" s="21">
        <f t="shared" si="8"/>
        <v>0</v>
      </c>
      <c r="G143" s="80">
        <f t="shared" si="9"/>
        <v>4.2845705252868571</v>
      </c>
      <c r="H143" s="21"/>
      <c r="I143" s="80">
        <v>2.8659697635359929</v>
      </c>
      <c r="J143" s="21">
        <v>2.9887642592880894</v>
      </c>
      <c r="K143" s="80">
        <v>2.988764259288089</v>
      </c>
      <c r="L143"/>
      <c r="M143" s="21">
        <f t="shared" si="11"/>
        <v>0</v>
      </c>
      <c r="N143" s="21">
        <f t="shared" si="10"/>
        <v>0.12279449575209611</v>
      </c>
    </row>
    <row r="144" spans="1:14" s="4" customFormat="1" ht="15.75" x14ac:dyDescent="0.25">
      <c r="A144" s="51" t="s">
        <v>106</v>
      </c>
      <c r="B144" s="110">
        <v>160.47058823529412</v>
      </c>
      <c r="C144" s="52">
        <v>187.21568627450981</v>
      </c>
      <c r="D144" s="81">
        <v>187.21568627450981</v>
      </c>
      <c r="E144" s="52"/>
      <c r="F144" s="52">
        <f t="shared" si="8"/>
        <v>0</v>
      </c>
      <c r="G144" s="81">
        <f t="shared" si="9"/>
        <v>16.666666666666675</v>
      </c>
      <c r="H144" s="52"/>
      <c r="I144" s="81">
        <v>0.11267911484256139</v>
      </c>
      <c r="J144" s="52">
        <v>0.13145896731632162</v>
      </c>
      <c r="K144" s="81">
        <v>0.13145896731632162</v>
      </c>
      <c r="L144" s="50"/>
      <c r="M144" s="52">
        <f t="shared" si="11"/>
        <v>0</v>
      </c>
      <c r="N144" s="52">
        <f t="shared" si="10"/>
        <v>1.8779852473760225E-2</v>
      </c>
    </row>
    <row r="145" spans="1:14" s="50" customFormat="1" ht="15.75" x14ac:dyDescent="0.25">
      <c r="A145" s="30" t="s">
        <v>107</v>
      </c>
      <c r="B145" s="63">
        <v>160.47058823529412</v>
      </c>
      <c r="C145" s="21">
        <v>187.21568627450981</v>
      </c>
      <c r="D145" s="80">
        <v>187.21568627450981</v>
      </c>
      <c r="E145" s="21"/>
      <c r="F145" s="21">
        <f t="shared" si="8"/>
        <v>0</v>
      </c>
      <c r="G145" s="80">
        <f t="shared" si="9"/>
        <v>16.666666666666675</v>
      </c>
      <c r="H145" s="21"/>
      <c r="I145" s="80">
        <v>0.11267911484256139</v>
      </c>
      <c r="J145" s="21">
        <v>0.13145896731632162</v>
      </c>
      <c r="K145" s="80">
        <v>0.13145896731632162</v>
      </c>
      <c r="L145"/>
      <c r="M145" s="21">
        <f t="shared" si="11"/>
        <v>0</v>
      </c>
      <c r="N145" s="21">
        <f t="shared" si="10"/>
        <v>1.8779852473760225E-2</v>
      </c>
    </row>
    <row r="146" spans="1:14" s="4" customFormat="1" ht="15.75" x14ac:dyDescent="0.25">
      <c r="A146" s="51" t="s">
        <v>108</v>
      </c>
      <c r="B146" s="110">
        <v>130.02298850574718</v>
      </c>
      <c r="C146" s="52">
        <v>134.32641403191377</v>
      </c>
      <c r="D146" s="81">
        <v>134.32641403191377</v>
      </c>
      <c r="E146" s="52"/>
      <c r="F146" s="52">
        <f t="shared" si="8"/>
        <v>0</v>
      </c>
      <c r="G146" s="81">
        <f t="shared" si="9"/>
        <v>3.3097420507115727</v>
      </c>
      <c r="H146" s="52"/>
      <c r="I146" s="81">
        <v>0.52278463969831124</v>
      </c>
      <c r="J146" s="52">
        <v>0.54008746275306718</v>
      </c>
      <c r="K146" s="81">
        <v>0.54008746275306718</v>
      </c>
      <c r="L146" s="50"/>
      <c r="M146" s="52">
        <f t="shared" si="11"/>
        <v>0</v>
      </c>
      <c r="N146" s="52">
        <f t="shared" si="10"/>
        <v>1.7302823054755945E-2</v>
      </c>
    </row>
    <row r="147" spans="1:14" s="50" customFormat="1" ht="15.75" x14ac:dyDescent="0.25">
      <c r="A147" s="30" t="s">
        <v>218</v>
      </c>
      <c r="B147" s="63">
        <v>130.02298850574718</v>
      </c>
      <c r="C147" s="21">
        <v>134.32641403191377</v>
      </c>
      <c r="D147" s="80">
        <v>134.32641403191377</v>
      </c>
      <c r="E147" s="21"/>
      <c r="F147" s="21">
        <f t="shared" si="8"/>
        <v>0</v>
      </c>
      <c r="G147" s="80">
        <f t="shared" si="9"/>
        <v>3.3097420507115727</v>
      </c>
      <c r="H147" s="21"/>
      <c r="I147" s="80">
        <v>0.52278463969831124</v>
      </c>
      <c r="J147" s="21">
        <v>0.54008746275306718</v>
      </c>
      <c r="K147" s="80">
        <v>0.54008746275306718</v>
      </c>
      <c r="L147"/>
      <c r="M147" s="21">
        <f t="shared" si="11"/>
        <v>0</v>
      </c>
      <c r="N147" s="21">
        <f t="shared" si="10"/>
        <v>1.7302823054755945E-2</v>
      </c>
    </row>
    <row r="148" spans="1:14" s="4" customFormat="1" ht="15.75" x14ac:dyDescent="0.25">
      <c r="A148" s="48" t="s">
        <v>3</v>
      </c>
      <c r="B148" s="131">
        <v>103.02617816040291</v>
      </c>
      <c r="C148" s="132">
        <v>104.32087829575165</v>
      </c>
      <c r="D148" s="133">
        <v>104.00773906537277</v>
      </c>
      <c r="E148" s="132"/>
      <c r="F148" s="132">
        <f t="shared" si="8"/>
        <v>-0.30016928106292307</v>
      </c>
      <c r="G148" s="133">
        <f t="shared" si="9"/>
        <v>0.95272960959655872</v>
      </c>
      <c r="H148" s="132"/>
      <c r="I148" s="133">
        <v>5.6024320090960424</v>
      </c>
      <c r="J148" s="132">
        <v>5.6728361491891102</v>
      </c>
      <c r="K148" s="133">
        <v>5.6558080377042126</v>
      </c>
      <c r="L148" s="50"/>
      <c r="M148" s="132">
        <f t="shared" si="11"/>
        <v>-1.7028111484897579E-2</v>
      </c>
      <c r="N148" s="132">
        <f>K148-I148</f>
        <v>5.3376028608170145E-2</v>
      </c>
    </row>
    <row r="149" spans="1:14" s="137" customFormat="1" ht="15.75" x14ac:dyDescent="0.25">
      <c r="A149" s="134" t="s">
        <v>150</v>
      </c>
      <c r="B149" s="135">
        <v>93.638669179137523</v>
      </c>
      <c r="C149" s="62">
        <v>97.888944531669623</v>
      </c>
      <c r="D149" s="136">
        <v>97.227585786362255</v>
      </c>
      <c r="E149" s="62"/>
      <c r="F149" s="62">
        <f t="shared" si="8"/>
        <v>-0.67562148971113123</v>
      </c>
      <c r="G149" s="136">
        <f t="shared" si="9"/>
        <v>3.832729190500217</v>
      </c>
      <c r="H149" s="62"/>
      <c r="I149" s="136">
        <v>2.4109300880851721</v>
      </c>
      <c r="J149" s="62">
        <v>2.5203626208186614</v>
      </c>
      <c r="K149" s="136">
        <v>2.5033345093337638</v>
      </c>
      <c r="L149" s="35"/>
      <c r="M149" s="62">
        <f t="shared" si="11"/>
        <v>-1.7028111484897579E-2</v>
      </c>
      <c r="N149" s="62">
        <f t="shared" si="10"/>
        <v>9.2404421248591717E-2</v>
      </c>
    </row>
    <row r="150" spans="1:14" s="69" customFormat="1" ht="15.75" x14ac:dyDescent="0.25">
      <c r="A150" s="138" t="s">
        <v>109</v>
      </c>
      <c r="B150" s="148">
        <v>98.03931902682973</v>
      </c>
      <c r="C150" s="149">
        <v>102.36470770277148</v>
      </c>
      <c r="D150" s="150">
        <v>102.36470770277148</v>
      </c>
      <c r="E150" s="149"/>
      <c r="F150" s="149">
        <f t="shared" si="8"/>
        <v>0</v>
      </c>
      <c r="G150" s="150">
        <f t="shared" si="9"/>
        <v>4.4118917990016326</v>
      </c>
      <c r="H150" s="149"/>
      <c r="I150" s="150">
        <v>1.6986224404440691</v>
      </c>
      <c r="J150" s="149">
        <v>1.7735638245900227</v>
      </c>
      <c r="K150" s="150">
        <v>1.7735638245900223</v>
      </c>
      <c r="L150" s="151"/>
      <c r="M150" s="149">
        <f t="shared" si="11"/>
        <v>0</v>
      </c>
      <c r="N150" s="149">
        <f t="shared" si="10"/>
        <v>7.4941384145953194E-2</v>
      </c>
    </row>
    <row r="151" spans="1:14" s="50" customFormat="1" ht="15.75" x14ac:dyDescent="0.25">
      <c r="A151" s="30" t="s">
        <v>110</v>
      </c>
      <c r="B151" s="140">
        <v>98.03931902682973</v>
      </c>
      <c r="C151" s="141">
        <v>102.36470770277148</v>
      </c>
      <c r="D151" s="142">
        <v>102.36470770277148</v>
      </c>
      <c r="E151" s="141"/>
      <c r="F151" s="141">
        <f t="shared" si="8"/>
        <v>0</v>
      </c>
      <c r="G151" s="142">
        <f t="shared" si="9"/>
        <v>4.4118917990016326</v>
      </c>
      <c r="H151" s="141"/>
      <c r="I151" s="142">
        <v>1.6986224404440691</v>
      </c>
      <c r="J151" s="141">
        <v>1.7735638245900227</v>
      </c>
      <c r="K151" s="142">
        <v>1.7735638245900223</v>
      </c>
      <c r="L151"/>
      <c r="M151" s="141">
        <f t="shared" si="11"/>
        <v>0</v>
      </c>
      <c r="N151" s="141">
        <f t="shared" si="10"/>
        <v>7.4941384145953194E-2</v>
      </c>
    </row>
    <row r="152" spans="1:14" s="4" customFormat="1" ht="15.75" x14ac:dyDescent="0.25">
      <c r="A152" s="51" t="s">
        <v>169</v>
      </c>
      <c r="B152" s="110">
        <v>68.804640703321226</v>
      </c>
      <c r="C152" s="52">
        <v>69.551117823886671</v>
      </c>
      <c r="D152" s="81">
        <v>66.254233113705808</v>
      </c>
      <c r="E152" s="52"/>
      <c r="F152" s="52">
        <f t="shared" si="8"/>
        <v>-4.7402325272888346</v>
      </c>
      <c r="G152" s="81">
        <f t="shared" si="9"/>
        <v>-3.7067377484209518</v>
      </c>
      <c r="H152" s="52"/>
      <c r="I152" s="81">
        <v>0.35536974919277614</v>
      </c>
      <c r="J152" s="52">
        <v>0.35922523603787609</v>
      </c>
      <c r="K152" s="81">
        <v>0.34219712455297857</v>
      </c>
      <c r="L152" s="50"/>
      <c r="M152" s="52">
        <f t="shared" si="11"/>
        <v>-1.7028111484897523E-2</v>
      </c>
      <c r="N152" s="52">
        <f t="shared" si="10"/>
        <v>-1.317262463979757E-2</v>
      </c>
    </row>
    <row r="153" spans="1:14" s="50" customFormat="1" ht="15.75" x14ac:dyDescent="0.25">
      <c r="A153" s="30" t="s">
        <v>217</v>
      </c>
      <c r="B153" s="63">
        <v>68.804640703321226</v>
      </c>
      <c r="C153" s="21">
        <v>69.551117823886671</v>
      </c>
      <c r="D153" s="80">
        <v>66.254233113705808</v>
      </c>
      <c r="E153" s="21"/>
      <c r="F153" s="21">
        <f t="shared" si="8"/>
        <v>-4.7402325272888346</v>
      </c>
      <c r="G153" s="80">
        <f t="shared" si="9"/>
        <v>-3.7067377484209518</v>
      </c>
      <c r="H153" s="21"/>
      <c r="I153" s="80">
        <v>0.35536974919277614</v>
      </c>
      <c r="J153" s="21">
        <v>0.35922523603787609</v>
      </c>
      <c r="K153" s="80">
        <v>0.34219712455297857</v>
      </c>
      <c r="L153"/>
      <c r="M153" s="21">
        <f t="shared" si="11"/>
        <v>-1.7028111484897523E-2</v>
      </c>
      <c r="N153" s="21">
        <f t="shared" si="10"/>
        <v>-1.317262463979757E-2</v>
      </c>
    </row>
    <row r="154" spans="1:14" s="4" customFormat="1" ht="15.75" x14ac:dyDescent="0.25">
      <c r="A154" s="51" t="s">
        <v>170</v>
      </c>
      <c r="B154" s="110">
        <v>109.61379205931485</v>
      </c>
      <c r="C154" s="52">
        <v>119.0218461506097</v>
      </c>
      <c r="D154" s="81">
        <v>119.0218461506097</v>
      </c>
      <c r="E154" s="52"/>
      <c r="F154" s="52">
        <f t="shared" si="8"/>
        <v>0</v>
      </c>
      <c r="G154" s="81">
        <f t="shared" si="9"/>
        <v>8.5829108860716374</v>
      </c>
      <c r="H154" s="52"/>
      <c r="I154" s="81">
        <v>0.35693789844832619</v>
      </c>
      <c r="J154" s="52">
        <v>0.38757356019076278</v>
      </c>
      <c r="K154" s="81">
        <v>0.38757356019076278</v>
      </c>
      <c r="L154" s="50"/>
      <c r="M154" s="52">
        <f t="shared" si="11"/>
        <v>0</v>
      </c>
      <c r="N154" s="52">
        <f t="shared" si="10"/>
        <v>3.0635661742436593E-2</v>
      </c>
    </row>
    <row r="155" spans="1:14" s="50" customFormat="1" ht="15.75" x14ac:dyDescent="0.25">
      <c r="A155" s="30" t="s">
        <v>216</v>
      </c>
      <c r="B155" s="63">
        <v>109.61379205931485</v>
      </c>
      <c r="C155" s="21">
        <v>119.0218461506097</v>
      </c>
      <c r="D155" s="80">
        <v>119.0218461506097</v>
      </c>
      <c r="E155" s="21"/>
      <c r="F155" s="21">
        <f t="shared" si="8"/>
        <v>0</v>
      </c>
      <c r="G155" s="80">
        <f t="shared" si="9"/>
        <v>8.5829108860716374</v>
      </c>
      <c r="H155" s="21"/>
      <c r="I155" s="80">
        <v>0.35693789844832619</v>
      </c>
      <c r="J155" s="21">
        <v>0.38757356019076278</v>
      </c>
      <c r="K155" s="80">
        <v>0.38757356019076278</v>
      </c>
      <c r="L155"/>
      <c r="M155" s="21">
        <f t="shared" si="11"/>
        <v>0</v>
      </c>
      <c r="N155" s="21">
        <f t="shared" si="10"/>
        <v>3.0635661742436593E-2</v>
      </c>
    </row>
    <row r="156" spans="1:14" s="4" customFormat="1" ht="15.75" x14ac:dyDescent="0.25">
      <c r="A156" s="54" t="s">
        <v>111</v>
      </c>
      <c r="B156" s="110">
        <v>111.46797194720925</v>
      </c>
      <c r="C156" s="52">
        <v>110.10484703497067</v>
      </c>
      <c r="D156" s="81">
        <v>110.10484703497067</v>
      </c>
      <c r="E156" s="52"/>
      <c r="F156" s="52">
        <f t="shared" si="8"/>
        <v>0</v>
      </c>
      <c r="G156" s="81">
        <f t="shared" si="9"/>
        <v>-1.2228848237089585</v>
      </c>
      <c r="H156" s="52"/>
      <c r="I156" s="81">
        <v>3.1915019210108704</v>
      </c>
      <c r="J156" s="52">
        <v>3.1524735283704484</v>
      </c>
      <c r="K156" s="81">
        <v>3.1524735283704479</v>
      </c>
      <c r="L156" s="50"/>
      <c r="M156" s="52">
        <f t="shared" si="11"/>
        <v>0</v>
      </c>
      <c r="N156" s="52">
        <f t="shared" si="10"/>
        <v>-3.902839264042246E-2</v>
      </c>
    </row>
    <row r="157" spans="1:14" s="50" customFormat="1" ht="15.75" x14ac:dyDescent="0.25">
      <c r="A157" s="29" t="s">
        <v>171</v>
      </c>
      <c r="B157" s="63">
        <v>111.27597451310695</v>
      </c>
      <c r="C157" s="21">
        <v>112.04659077801554</v>
      </c>
      <c r="D157" s="80">
        <v>112.04659077801554</v>
      </c>
      <c r="E157" s="21"/>
      <c r="F157" s="21">
        <f t="shared" si="8"/>
        <v>0</v>
      </c>
      <c r="G157" s="80">
        <f t="shared" si="9"/>
        <v>0.69252708707379096</v>
      </c>
      <c r="H157" s="21"/>
      <c r="I157" s="80">
        <v>1.0866853834896233</v>
      </c>
      <c r="J157" s="21">
        <v>1.0942109741215604</v>
      </c>
      <c r="K157" s="80">
        <v>1.0942109741215604</v>
      </c>
      <c r="L157"/>
      <c r="M157" s="21">
        <f t="shared" si="11"/>
        <v>0</v>
      </c>
      <c r="N157" s="21">
        <f t="shared" si="10"/>
        <v>7.5255906319371402E-3</v>
      </c>
    </row>
    <row r="158" spans="1:14" s="4" customFormat="1" ht="15.75" x14ac:dyDescent="0.25">
      <c r="A158" s="57" t="s">
        <v>215</v>
      </c>
      <c r="B158" s="110">
        <v>111.27597451310695</v>
      </c>
      <c r="C158" s="52">
        <v>112.04659077801554</v>
      </c>
      <c r="D158" s="81">
        <v>112.04659077801554</v>
      </c>
      <c r="E158" s="52"/>
      <c r="F158" s="52">
        <f t="shared" si="8"/>
        <v>0</v>
      </c>
      <c r="G158" s="81">
        <f t="shared" si="9"/>
        <v>0.69252708707379096</v>
      </c>
      <c r="H158" s="52"/>
      <c r="I158" s="81">
        <v>1.0866853834896233</v>
      </c>
      <c r="J158" s="52">
        <v>1.0942109741215604</v>
      </c>
      <c r="K158" s="81">
        <v>1.0942109741215604</v>
      </c>
      <c r="L158" s="50"/>
      <c r="M158" s="52">
        <f t="shared" si="11"/>
        <v>0</v>
      </c>
      <c r="N158" s="52">
        <f t="shared" si="10"/>
        <v>7.5255906319371402E-3</v>
      </c>
    </row>
    <row r="159" spans="1:14" s="50" customFormat="1" ht="15.75" x14ac:dyDescent="0.25">
      <c r="A159" s="29" t="s">
        <v>172</v>
      </c>
      <c r="B159" s="63">
        <v>107.60195348905312</v>
      </c>
      <c r="C159" s="21">
        <v>96.264980533086117</v>
      </c>
      <c r="D159" s="80">
        <v>96.264980533086117</v>
      </c>
      <c r="E159" s="21"/>
      <c r="F159" s="21">
        <f t="shared" si="8"/>
        <v>0</v>
      </c>
      <c r="G159" s="80">
        <f t="shared" si="9"/>
        <v>-10.53602893661254</v>
      </c>
      <c r="H159" s="21"/>
      <c r="I159" s="80">
        <v>0.44185511972717839</v>
      </c>
      <c r="J159" s="21">
        <v>0.3953011364548189</v>
      </c>
      <c r="K159" s="80">
        <v>0.3953011364548189</v>
      </c>
      <c r="L159"/>
      <c r="M159" s="21">
        <f t="shared" si="11"/>
        <v>0</v>
      </c>
      <c r="N159" s="21">
        <f t="shared" si="10"/>
        <v>-4.6553983272359489E-2</v>
      </c>
    </row>
    <row r="160" spans="1:14" s="4" customFormat="1" ht="15.75" x14ac:dyDescent="0.25">
      <c r="A160" s="57" t="s">
        <v>214</v>
      </c>
      <c r="B160" s="110">
        <v>107.60195348905312</v>
      </c>
      <c r="C160" s="52">
        <v>96.264980533086117</v>
      </c>
      <c r="D160" s="81">
        <v>96.264980533086117</v>
      </c>
      <c r="E160" s="52"/>
      <c r="F160" s="52">
        <f t="shared" si="8"/>
        <v>0</v>
      </c>
      <c r="G160" s="81">
        <f t="shared" si="9"/>
        <v>-10.53602893661254</v>
      </c>
      <c r="H160" s="52"/>
      <c r="I160" s="81">
        <v>0.44185511972717839</v>
      </c>
      <c r="J160" s="52">
        <v>0.3953011364548189</v>
      </c>
      <c r="K160" s="81">
        <v>0.3953011364548189</v>
      </c>
      <c r="L160" s="50"/>
      <c r="M160" s="52">
        <f t="shared" si="11"/>
        <v>0</v>
      </c>
      <c r="N160" s="52">
        <f t="shared" si="10"/>
        <v>-4.6553983272359489E-2</v>
      </c>
    </row>
    <row r="161" spans="1:14" s="50" customFormat="1" ht="15.75" x14ac:dyDescent="0.25">
      <c r="A161" s="29" t="s">
        <v>173</v>
      </c>
      <c r="B161" s="63">
        <v>112.6706111272193</v>
      </c>
      <c r="C161" s="21">
        <v>112.6706111272193</v>
      </c>
      <c r="D161" s="80">
        <v>112.6706111272193</v>
      </c>
      <c r="E161" s="21"/>
      <c r="F161" s="21">
        <f t="shared" si="8"/>
        <v>0</v>
      </c>
      <c r="G161" s="80">
        <f t="shared" si="9"/>
        <v>0</v>
      </c>
      <c r="H161" s="21"/>
      <c r="I161" s="80">
        <v>1.6629614177940684</v>
      </c>
      <c r="J161" s="21">
        <v>1.6629614177940684</v>
      </c>
      <c r="K161" s="80">
        <v>1.6629614177940681</v>
      </c>
      <c r="L161"/>
      <c r="M161" s="21">
        <f t="shared" si="11"/>
        <v>0</v>
      </c>
      <c r="N161" s="21">
        <f t="shared" si="10"/>
        <v>0</v>
      </c>
    </row>
    <row r="162" spans="1:14" s="4" customFormat="1" ht="15.75" x14ac:dyDescent="0.25">
      <c r="A162" s="57" t="s">
        <v>213</v>
      </c>
      <c r="B162" s="110">
        <v>112.6706111272193</v>
      </c>
      <c r="C162" s="52">
        <v>112.6706111272193</v>
      </c>
      <c r="D162" s="81">
        <v>112.6706111272193</v>
      </c>
      <c r="E162" s="52"/>
      <c r="F162" s="52">
        <f t="shared" si="8"/>
        <v>0</v>
      </c>
      <c r="G162" s="81">
        <f t="shared" si="9"/>
        <v>0</v>
      </c>
      <c r="H162" s="52"/>
      <c r="I162" s="81">
        <v>1.6629614177940684</v>
      </c>
      <c r="J162" s="52">
        <v>1.6629614177940684</v>
      </c>
      <c r="K162" s="81">
        <v>1.6629614177940681</v>
      </c>
      <c r="L162" s="50"/>
      <c r="M162" s="52">
        <f t="shared" si="11"/>
        <v>0</v>
      </c>
      <c r="N162" s="52">
        <f t="shared" si="10"/>
        <v>0</v>
      </c>
    </row>
    <row r="163" spans="1:14" s="50" customFormat="1" ht="15.75" x14ac:dyDescent="0.25">
      <c r="A163" s="27" t="s">
        <v>4</v>
      </c>
      <c r="B163" s="112">
        <v>101.27220658908458</v>
      </c>
      <c r="C163" s="31">
        <v>100.73799601195277</v>
      </c>
      <c r="D163" s="83">
        <v>100.08619431354725</v>
      </c>
      <c r="E163" s="31"/>
      <c r="F163" s="31">
        <f t="shared" si="8"/>
        <v>-0.64702666740380499</v>
      </c>
      <c r="G163" s="83">
        <f t="shared" si="9"/>
        <v>-1.1711132950322778</v>
      </c>
      <c r="H163" s="31"/>
      <c r="I163" s="83">
        <v>4.811473654851417</v>
      </c>
      <c r="J163" s="31">
        <v>4.7860931461750145</v>
      </c>
      <c r="K163" s="83">
        <v>4.7551258471924758</v>
      </c>
      <c r="L163"/>
      <c r="M163" s="31">
        <f t="shared" si="11"/>
        <v>-3.0967298982538694E-2</v>
      </c>
      <c r="N163" s="31">
        <f t="shared" si="10"/>
        <v>-5.6347807658941207E-2</v>
      </c>
    </row>
    <row r="164" spans="1:14" s="4" customFormat="1" ht="15.75" x14ac:dyDescent="0.25">
      <c r="A164" s="54" t="s">
        <v>140</v>
      </c>
      <c r="B164" s="110">
        <v>85.667956746601391</v>
      </c>
      <c r="C164" s="52">
        <v>83.478840241196096</v>
      </c>
      <c r="D164" s="81">
        <v>80.807852587054811</v>
      </c>
      <c r="E164" s="52"/>
      <c r="F164" s="52">
        <f t="shared" si="8"/>
        <v>-3.1995984208980088</v>
      </c>
      <c r="G164" s="81">
        <f t="shared" si="9"/>
        <v>-5.6731879037600468</v>
      </c>
      <c r="H164" s="52"/>
      <c r="I164" s="81">
        <v>0.99323006067883113</v>
      </c>
      <c r="J164" s="52">
        <v>0.96784955200242939</v>
      </c>
      <c r="K164" s="81">
        <v>0.93688225301989103</v>
      </c>
      <c r="L164" s="50"/>
      <c r="M164" s="52">
        <f t="shared" si="11"/>
        <v>-3.096729898253836E-2</v>
      </c>
      <c r="N164" s="52">
        <f t="shared" si="10"/>
        <v>-5.6347807658940097E-2</v>
      </c>
    </row>
    <row r="165" spans="1:14" s="50" customFormat="1" ht="15.75" x14ac:dyDescent="0.25">
      <c r="A165" s="29" t="s">
        <v>174</v>
      </c>
      <c r="B165" s="63">
        <v>85.667956746601391</v>
      </c>
      <c r="C165" s="21">
        <v>83.478840241196096</v>
      </c>
      <c r="D165" s="80">
        <v>80.807852587054811</v>
      </c>
      <c r="E165" s="21"/>
      <c r="F165" s="21">
        <f t="shared" si="8"/>
        <v>-3.1995984208980088</v>
      </c>
      <c r="G165" s="80">
        <f t="shared" si="9"/>
        <v>-5.6731879037600468</v>
      </c>
      <c r="H165" s="21"/>
      <c r="I165" s="80">
        <v>0.99323006067883113</v>
      </c>
      <c r="J165" s="21">
        <v>0.96784955200242939</v>
      </c>
      <c r="K165" s="80">
        <v>0.93688225301989103</v>
      </c>
      <c r="L165"/>
      <c r="M165" s="21">
        <f t="shared" si="11"/>
        <v>-3.096729898253836E-2</v>
      </c>
      <c r="N165" s="21">
        <f t="shared" si="10"/>
        <v>-5.6347807658940097E-2</v>
      </c>
    </row>
    <row r="166" spans="1:14" s="4" customFormat="1" ht="15.75" x14ac:dyDescent="0.25">
      <c r="A166" s="57" t="s">
        <v>140</v>
      </c>
      <c r="B166" s="110">
        <v>85.667956746601391</v>
      </c>
      <c r="C166" s="52">
        <v>83.478840241196096</v>
      </c>
      <c r="D166" s="81">
        <v>80.807852587054811</v>
      </c>
      <c r="E166" s="52"/>
      <c r="F166" s="52">
        <f t="shared" si="8"/>
        <v>-3.1995984208980088</v>
      </c>
      <c r="G166" s="81">
        <f t="shared" si="9"/>
        <v>-5.6731879037600468</v>
      </c>
      <c r="H166" s="52"/>
      <c r="I166" s="81">
        <v>0.99323006067883113</v>
      </c>
      <c r="J166" s="52">
        <v>0.96784955200242939</v>
      </c>
      <c r="K166" s="81">
        <v>0.93688225301989103</v>
      </c>
      <c r="L166" s="50"/>
      <c r="M166" s="52">
        <f t="shared" si="11"/>
        <v>-3.096729898253836E-2</v>
      </c>
      <c r="N166" s="52">
        <f t="shared" si="10"/>
        <v>-5.6347807658940097E-2</v>
      </c>
    </row>
    <row r="167" spans="1:14" s="50" customFormat="1" ht="15.75" x14ac:dyDescent="0.25">
      <c r="A167" s="28" t="s">
        <v>139</v>
      </c>
      <c r="B167" s="63">
        <v>106.30932390895443</v>
      </c>
      <c r="C167" s="21">
        <v>106.30932390895443</v>
      </c>
      <c r="D167" s="80">
        <v>106.30932390895443</v>
      </c>
      <c r="E167" s="21"/>
      <c r="F167" s="21">
        <f t="shared" si="8"/>
        <v>0</v>
      </c>
      <c r="G167" s="80">
        <f t="shared" si="9"/>
        <v>0</v>
      </c>
      <c r="H167" s="21"/>
      <c r="I167" s="80">
        <v>3.8182435941725861</v>
      </c>
      <c r="J167" s="21">
        <v>3.8182435941725861</v>
      </c>
      <c r="K167" s="80">
        <v>3.8182435941725852</v>
      </c>
      <c r="L167"/>
      <c r="M167" s="21">
        <f t="shared" si="11"/>
        <v>0</v>
      </c>
      <c r="N167" s="21">
        <f t="shared" si="10"/>
        <v>0</v>
      </c>
    </row>
    <row r="168" spans="1:14" s="4" customFormat="1" ht="15.75" x14ac:dyDescent="0.25">
      <c r="A168" s="51" t="s">
        <v>175</v>
      </c>
      <c r="B168" s="110">
        <v>106.30932390895443</v>
      </c>
      <c r="C168" s="52">
        <v>106.30932390895443</v>
      </c>
      <c r="D168" s="81">
        <v>106.30932390895443</v>
      </c>
      <c r="E168" s="52"/>
      <c r="F168" s="52">
        <f t="shared" si="8"/>
        <v>0</v>
      </c>
      <c r="G168" s="81">
        <f t="shared" si="9"/>
        <v>0</v>
      </c>
      <c r="H168" s="52"/>
      <c r="I168" s="81">
        <v>3.8182435941725861</v>
      </c>
      <c r="J168" s="52">
        <v>3.8182435941725861</v>
      </c>
      <c r="K168" s="81">
        <v>3.8182435941725852</v>
      </c>
      <c r="L168" s="50"/>
      <c r="M168" s="52">
        <f t="shared" si="11"/>
        <v>0</v>
      </c>
      <c r="N168" s="52">
        <f t="shared" si="10"/>
        <v>0</v>
      </c>
    </row>
    <row r="169" spans="1:14" s="50" customFormat="1" ht="15.75" x14ac:dyDescent="0.25">
      <c r="A169" s="30" t="s">
        <v>212</v>
      </c>
      <c r="B169" s="63">
        <v>106.30932390895443</v>
      </c>
      <c r="C169" s="21">
        <v>106.30932390895443</v>
      </c>
      <c r="D169" s="80">
        <v>106.30932390895443</v>
      </c>
      <c r="E169" s="21"/>
      <c r="F169" s="21">
        <f t="shared" si="8"/>
        <v>0</v>
      </c>
      <c r="G169" s="80">
        <f t="shared" si="9"/>
        <v>0</v>
      </c>
      <c r="H169" s="21"/>
      <c r="I169" s="80">
        <v>3.8182435941725861</v>
      </c>
      <c r="J169" s="21">
        <v>3.8182435941725861</v>
      </c>
      <c r="K169" s="80">
        <v>3.8182435941725852</v>
      </c>
      <c r="L169"/>
      <c r="M169" s="21">
        <f t="shared" si="11"/>
        <v>0</v>
      </c>
      <c r="N169" s="21">
        <f t="shared" si="10"/>
        <v>0</v>
      </c>
    </row>
    <row r="170" spans="1:14" s="4" customFormat="1" ht="15.75" x14ac:dyDescent="0.25">
      <c r="A170" s="48" t="s">
        <v>130</v>
      </c>
      <c r="B170" s="111">
        <v>98.716399705704816</v>
      </c>
      <c r="C170" s="53">
        <v>96.55495432689905</v>
      </c>
      <c r="D170" s="82">
        <v>96.559201698012487</v>
      </c>
      <c r="E170" s="53"/>
      <c r="F170" s="53">
        <f t="shared" si="8"/>
        <v>4.3989157708645976E-3</v>
      </c>
      <c r="G170" s="82">
        <f t="shared" si="9"/>
        <v>-2.1852478555978605</v>
      </c>
      <c r="H170" s="53"/>
      <c r="I170" s="82">
        <v>5.0376947215642369</v>
      </c>
      <c r="J170" s="53">
        <v>4.9273918538723338</v>
      </c>
      <c r="K170" s="82">
        <v>4.9276086056896862</v>
      </c>
      <c r="L170" s="50"/>
      <c r="M170" s="53">
        <f t="shared" si="11"/>
        <v>2.1675181735236748E-4</v>
      </c>
      <c r="N170" s="53">
        <f t="shared" si="10"/>
        <v>-0.11008611587455075</v>
      </c>
    </row>
    <row r="171" spans="1:14" s="50" customFormat="1" ht="15.75" x14ac:dyDescent="0.25">
      <c r="A171" s="28" t="s">
        <v>138</v>
      </c>
      <c r="B171" s="63">
        <v>88.639443925798574</v>
      </c>
      <c r="C171" s="21">
        <v>85.206718663071939</v>
      </c>
      <c r="D171" s="80">
        <v>85.206718663071939</v>
      </c>
      <c r="E171" s="21"/>
      <c r="F171" s="21">
        <f t="shared" si="8"/>
        <v>0</v>
      </c>
      <c r="G171" s="80">
        <f t="shared" si="9"/>
        <v>-3.8726836616892801</v>
      </c>
      <c r="H171" s="21"/>
      <c r="I171" s="80">
        <v>2.4033502300705036</v>
      </c>
      <c r="J171" s="21">
        <v>2.3102760783773908</v>
      </c>
      <c r="K171" s="80">
        <v>2.3102760783773908</v>
      </c>
      <c r="L171"/>
      <c r="M171" s="21">
        <f t="shared" si="11"/>
        <v>0</v>
      </c>
      <c r="N171" s="21">
        <f t="shared" si="10"/>
        <v>-9.3074151693112839E-2</v>
      </c>
    </row>
    <row r="172" spans="1:14" s="4" customFormat="1" ht="15.75" x14ac:dyDescent="0.25">
      <c r="A172" s="51" t="s">
        <v>176</v>
      </c>
      <c r="B172" s="110">
        <v>70.914701200365428</v>
      </c>
      <c r="C172" s="52">
        <v>62.910702791377297</v>
      </c>
      <c r="D172" s="81">
        <v>62.910702791377297</v>
      </c>
      <c r="E172" s="52"/>
      <c r="F172" s="52">
        <f t="shared" si="8"/>
        <v>0</v>
      </c>
      <c r="G172" s="81">
        <f t="shared" si="9"/>
        <v>-11.286797058304298</v>
      </c>
      <c r="H172" s="52"/>
      <c r="I172" s="81">
        <v>0.79514544349546379</v>
      </c>
      <c r="J172" s="52">
        <v>0.70539899096977687</v>
      </c>
      <c r="K172" s="81">
        <v>0.70539899096977687</v>
      </c>
      <c r="L172" s="50"/>
      <c r="M172" s="52">
        <f t="shared" si="11"/>
        <v>0</v>
      </c>
      <c r="N172" s="52">
        <f t="shared" si="10"/>
        <v>-8.9746452525686915E-2</v>
      </c>
    </row>
    <row r="173" spans="1:14" s="50" customFormat="1" ht="15.75" x14ac:dyDescent="0.25">
      <c r="A173" s="30" t="s">
        <v>211</v>
      </c>
      <c r="B173" s="63">
        <v>80.609406321557458</v>
      </c>
      <c r="C173" s="21">
        <v>64.509860580652017</v>
      </c>
      <c r="D173" s="80">
        <v>64.509860580652017</v>
      </c>
      <c r="E173" s="21"/>
      <c r="F173" s="21">
        <f t="shared" si="8"/>
        <v>0</v>
      </c>
      <c r="G173" s="80">
        <f t="shared" si="9"/>
        <v>-19.972291666164921</v>
      </c>
      <c r="H173" s="21"/>
      <c r="I173" s="80">
        <v>0.15912282237633557</v>
      </c>
      <c r="J173" s="21">
        <v>0.12734234818390028</v>
      </c>
      <c r="K173" s="80">
        <v>0.12734234818390028</v>
      </c>
      <c r="L173"/>
      <c r="M173" s="21">
        <f t="shared" si="11"/>
        <v>0</v>
      </c>
      <c r="N173" s="21">
        <f t="shared" si="10"/>
        <v>-3.1780474192435293E-2</v>
      </c>
    </row>
    <row r="174" spans="1:14" s="4" customFormat="1" ht="15.75" x14ac:dyDescent="0.25">
      <c r="A174" s="57" t="s">
        <v>210</v>
      </c>
      <c r="B174" s="110">
        <v>68.843271066435278</v>
      </c>
      <c r="C174" s="52">
        <v>62.569016933767081</v>
      </c>
      <c r="D174" s="81">
        <v>62.569016933767081</v>
      </c>
      <c r="E174" s="52"/>
      <c r="F174" s="52">
        <f t="shared" si="8"/>
        <v>0</v>
      </c>
      <c r="G174" s="81">
        <f t="shared" si="9"/>
        <v>-9.1138233780515776</v>
      </c>
      <c r="H174" s="52"/>
      <c r="I174" s="81">
        <v>0.63602262111912822</v>
      </c>
      <c r="J174" s="52">
        <v>0.57805664278587665</v>
      </c>
      <c r="K174" s="81">
        <v>0.57805664278587654</v>
      </c>
      <c r="L174" s="50"/>
      <c r="M174" s="52">
        <f t="shared" si="11"/>
        <v>0</v>
      </c>
      <c r="N174" s="52">
        <f t="shared" si="10"/>
        <v>-5.7965978333251678E-2</v>
      </c>
    </row>
    <row r="175" spans="1:14" s="50" customFormat="1" ht="15.75" x14ac:dyDescent="0.25">
      <c r="A175" s="29" t="s">
        <v>177</v>
      </c>
      <c r="B175" s="63">
        <v>93.019379760728725</v>
      </c>
      <c r="C175" s="21">
        <v>93.019379760728725</v>
      </c>
      <c r="D175" s="80">
        <v>93.019379760728725</v>
      </c>
      <c r="E175" s="21"/>
      <c r="F175" s="21">
        <f t="shared" si="8"/>
        <v>0</v>
      </c>
      <c r="G175" s="80">
        <f t="shared" si="9"/>
        <v>0</v>
      </c>
      <c r="H175" s="21"/>
      <c r="I175" s="80">
        <v>0.13993590130245315</v>
      </c>
      <c r="J175" s="21">
        <v>0.13993590130245312</v>
      </c>
      <c r="K175" s="80">
        <v>0.13993590130245312</v>
      </c>
      <c r="L175"/>
      <c r="M175" s="21">
        <f t="shared" si="11"/>
        <v>0</v>
      </c>
      <c r="N175" s="21">
        <f t="shared" si="10"/>
        <v>0</v>
      </c>
    </row>
    <row r="176" spans="1:14" s="4" customFormat="1" ht="15.75" x14ac:dyDescent="0.25">
      <c r="A176" s="57" t="s">
        <v>209</v>
      </c>
      <c r="B176" s="110">
        <v>93.019379760728725</v>
      </c>
      <c r="C176" s="52">
        <v>93.019379760728725</v>
      </c>
      <c r="D176" s="81">
        <v>93.019379760728725</v>
      </c>
      <c r="E176" s="52"/>
      <c r="F176" s="52">
        <f t="shared" si="8"/>
        <v>0</v>
      </c>
      <c r="G176" s="81">
        <f t="shared" si="9"/>
        <v>0</v>
      </c>
      <c r="H176" s="52"/>
      <c r="I176" s="81">
        <v>0.13993590130245315</v>
      </c>
      <c r="J176" s="52">
        <v>0.13993590130245312</v>
      </c>
      <c r="K176" s="81">
        <v>0.13993590130245312</v>
      </c>
      <c r="L176" s="50"/>
      <c r="M176" s="52">
        <f t="shared" si="11"/>
        <v>0</v>
      </c>
      <c r="N176" s="52">
        <f t="shared" si="10"/>
        <v>0</v>
      </c>
    </row>
    <row r="177" spans="1:14" s="50" customFormat="1" ht="15.75" x14ac:dyDescent="0.25">
      <c r="A177" s="29" t="s">
        <v>112</v>
      </c>
      <c r="B177" s="63">
        <v>99.71833726732298</v>
      </c>
      <c r="C177" s="21">
        <v>99.512809075157648</v>
      </c>
      <c r="D177" s="80">
        <v>99.512809075157648</v>
      </c>
      <c r="E177" s="21"/>
      <c r="F177" s="21">
        <f t="shared" si="8"/>
        <v>0</v>
      </c>
      <c r="G177" s="80">
        <f t="shared" si="9"/>
        <v>-0.20610872362859523</v>
      </c>
      <c r="H177" s="21"/>
      <c r="I177" s="80">
        <v>1.3586027236525939</v>
      </c>
      <c r="J177" s="21">
        <v>1.3558025249196899</v>
      </c>
      <c r="K177" s="80">
        <v>1.3558025249196899</v>
      </c>
      <c r="L177"/>
      <c r="M177" s="21">
        <f t="shared" si="11"/>
        <v>0</v>
      </c>
      <c r="N177" s="21">
        <f t="shared" si="10"/>
        <v>-2.8001987329040468E-3</v>
      </c>
    </row>
    <row r="178" spans="1:14" s="4" customFormat="1" ht="15.75" x14ac:dyDescent="0.25">
      <c r="A178" s="57" t="s">
        <v>113</v>
      </c>
      <c r="B178" s="110">
        <v>99.71833726732298</v>
      </c>
      <c r="C178" s="52">
        <v>99.512809075157648</v>
      </c>
      <c r="D178" s="81">
        <v>99.512809075157648</v>
      </c>
      <c r="E178" s="52"/>
      <c r="F178" s="52">
        <f t="shared" si="8"/>
        <v>0</v>
      </c>
      <c r="G178" s="81">
        <f t="shared" si="9"/>
        <v>-0.20610872362859523</v>
      </c>
      <c r="H178" s="52"/>
      <c r="I178" s="81">
        <v>1.3586027236525939</v>
      </c>
      <c r="J178" s="52">
        <v>1.3558025249196899</v>
      </c>
      <c r="K178" s="81">
        <v>1.3558025249196899</v>
      </c>
      <c r="L178" s="50"/>
      <c r="M178" s="52">
        <f t="shared" si="11"/>
        <v>0</v>
      </c>
      <c r="N178" s="52">
        <f t="shared" si="10"/>
        <v>-2.8001987329040468E-3</v>
      </c>
    </row>
    <row r="179" spans="1:14" s="50" customFormat="1" ht="15.75" x14ac:dyDescent="0.25">
      <c r="A179" s="29" t="s">
        <v>178</v>
      </c>
      <c r="B179" s="63">
        <v>141.99941030830831</v>
      </c>
      <c r="C179" s="21">
        <v>141.31638512047454</v>
      </c>
      <c r="D179" s="80">
        <v>141.31638512047454</v>
      </c>
      <c r="E179" s="21"/>
      <c r="F179" s="21">
        <f t="shared" si="8"/>
        <v>0</v>
      </c>
      <c r="G179" s="80">
        <f t="shared" si="9"/>
        <v>-0.48100565090432035</v>
      </c>
      <c r="H179" s="21"/>
      <c r="I179" s="80">
        <v>0.10966616161999253</v>
      </c>
      <c r="J179" s="21">
        <v>0.1091386611854705</v>
      </c>
      <c r="K179" s="80">
        <v>0.10913866118547048</v>
      </c>
      <c r="L179"/>
      <c r="M179" s="21">
        <f t="shared" si="11"/>
        <v>0</v>
      </c>
      <c r="N179" s="21">
        <f t="shared" si="10"/>
        <v>-5.2750043452204354E-4</v>
      </c>
    </row>
    <row r="180" spans="1:14" s="4" customFormat="1" ht="15.75" x14ac:dyDescent="0.25">
      <c r="A180" s="57" t="s">
        <v>208</v>
      </c>
      <c r="B180" s="110">
        <v>141.99941030830831</v>
      </c>
      <c r="C180" s="52">
        <v>141.31638512047454</v>
      </c>
      <c r="D180" s="81">
        <v>141.31638512047454</v>
      </c>
      <c r="E180" s="52"/>
      <c r="F180" s="52">
        <f t="shared" si="8"/>
        <v>0</v>
      </c>
      <c r="G180" s="81">
        <f t="shared" si="9"/>
        <v>-0.48100565090432035</v>
      </c>
      <c r="H180" s="52"/>
      <c r="I180" s="81">
        <v>0.10966616161999253</v>
      </c>
      <c r="J180" s="52">
        <v>0.1091386611854705</v>
      </c>
      <c r="K180" s="81">
        <v>0.10913866118547048</v>
      </c>
      <c r="L180" s="50"/>
      <c r="M180" s="52">
        <f t="shared" si="11"/>
        <v>0</v>
      </c>
      <c r="N180" s="52">
        <f t="shared" si="10"/>
        <v>-5.2750043452204354E-4</v>
      </c>
    </row>
    <row r="181" spans="1:14" s="50" customFormat="1" ht="15.75" x14ac:dyDescent="0.25">
      <c r="A181" s="28" t="s">
        <v>137</v>
      </c>
      <c r="B181" s="63">
        <v>112.15517289409321</v>
      </c>
      <c r="C181" s="21">
        <v>109.73481864623868</v>
      </c>
      <c r="D181" s="80">
        <v>109.73481864623868</v>
      </c>
      <c r="E181" s="21"/>
      <c r="F181" s="21">
        <f t="shared" si="8"/>
        <v>0</v>
      </c>
      <c r="G181" s="80">
        <f t="shared" si="9"/>
        <v>-2.1580406729344914</v>
      </c>
      <c r="H181" s="21"/>
      <c r="I181" s="80">
        <v>0.76458043551000709</v>
      </c>
      <c r="J181" s="21">
        <v>0.74808047873440142</v>
      </c>
      <c r="K181" s="80">
        <v>0.74808047873440142</v>
      </c>
      <c r="L181"/>
      <c r="M181" s="21">
        <f t="shared" si="11"/>
        <v>0</v>
      </c>
      <c r="N181" s="21">
        <f t="shared" si="10"/>
        <v>-1.6499956775605673E-2</v>
      </c>
    </row>
    <row r="182" spans="1:14" s="4" customFormat="1" ht="15.75" x14ac:dyDescent="0.25">
      <c r="A182" s="51" t="s">
        <v>179</v>
      </c>
      <c r="B182" s="110">
        <v>112.15517289409321</v>
      </c>
      <c r="C182" s="52">
        <v>109.73481864623868</v>
      </c>
      <c r="D182" s="81">
        <v>109.73481864623868</v>
      </c>
      <c r="E182" s="52"/>
      <c r="F182" s="52">
        <f t="shared" si="8"/>
        <v>0</v>
      </c>
      <c r="G182" s="81">
        <f t="shared" si="9"/>
        <v>-2.1580406729344914</v>
      </c>
      <c r="H182" s="52"/>
      <c r="I182" s="81">
        <v>0.76458043551000709</v>
      </c>
      <c r="J182" s="52">
        <v>0.74808047873440142</v>
      </c>
      <c r="K182" s="81">
        <v>0.74808047873440142</v>
      </c>
      <c r="L182" s="50"/>
      <c r="M182" s="52">
        <f t="shared" si="11"/>
        <v>0</v>
      </c>
      <c r="N182" s="52">
        <f t="shared" si="10"/>
        <v>-1.6499956775605673E-2</v>
      </c>
    </row>
    <row r="183" spans="1:14" s="50" customFormat="1" ht="15.75" x14ac:dyDescent="0.25">
      <c r="A183" s="30" t="s">
        <v>207</v>
      </c>
      <c r="B183" s="63">
        <v>112.15517289409321</v>
      </c>
      <c r="C183" s="21">
        <v>109.73481864623868</v>
      </c>
      <c r="D183" s="80">
        <v>109.73481864623868</v>
      </c>
      <c r="E183" s="21"/>
      <c r="F183" s="21">
        <f t="shared" si="8"/>
        <v>0</v>
      </c>
      <c r="G183" s="80">
        <f t="shared" si="9"/>
        <v>-2.1580406729344914</v>
      </c>
      <c r="H183" s="21"/>
      <c r="I183" s="80">
        <v>0.76458043551000709</v>
      </c>
      <c r="J183" s="21">
        <v>0.74808047873440142</v>
      </c>
      <c r="K183" s="80">
        <v>0.74808047873440142</v>
      </c>
      <c r="L183"/>
      <c r="M183" s="21">
        <f t="shared" si="11"/>
        <v>0</v>
      </c>
      <c r="N183" s="21">
        <f t="shared" si="10"/>
        <v>-1.6499956775605673E-2</v>
      </c>
    </row>
    <row r="184" spans="1:14" s="4" customFormat="1" ht="15.75" x14ac:dyDescent="0.25">
      <c r="A184" s="54" t="s">
        <v>136</v>
      </c>
      <c r="B184" s="110">
        <v>113.43778088472017</v>
      </c>
      <c r="C184" s="52">
        <v>113.43778088472017</v>
      </c>
      <c r="D184" s="81">
        <v>113.43778088472017</v>
      </c>
      <c r="E184" s="52"/>
      <c r="F184" s="52">
        <f t="shared" si="8"/>
        <v>0</v>
      </c>
      <c r="G184" s="81">
        <f t="shared" si="9"/>
        <v>0</v>
      </c>
      <c r="H184" s="52"/>
      <c r="I184" s="81">
        <v>0.99682984485789294</v>
      </c>
      <c r="J184" s="52">
        <v>0.99682984485789294</v>
      </c>
      <c r="K184" s="81">
        <v>0.99682984485789283</v>
      </c>
      <c r="L184" s="50"/>
      <c r="M184" s="52">
        <f t="shared" si="11"/>
        <v>0</v>
      </c>
      <c r="N184" s="52">
        <f t="shared" si="10"/>
        <v>0</v>
      </c>
    </row>
    <row r="185" spans="1:14" s="50" customFormat="1" ht="15.75" x14ac:dyDescent="0.25">
      <c r="A185" s="29" t="s">
        <v>180</v>
      </c>
      <c r="B185" s="63">
        <v>143.42317105079044</v>
      </c>
      <c r="C185" s="21">
        <v>143.42317105079044</v>
      </c>
      <c r="D185" s="80">
        <v>143.42317105079044</v>
      </c>
      <c r="E185" s="21"/>
      <c r="F185" s="21">
        <f t="shared" si="8"/>
        <v>0</v>
      </c>
      <c r="G185" s="80">
        <f t="shared" si="9"/>
        <v>0</v>
      </c>
      <c r="H185" s="21"/>
      <c r="I185" s="80">
        <v>0.1724484344311534</v>
      </c>
      <c r="J185" s="21">
        <v>0.17244843443115337</v>
      </c>
      <c r="K185" s="80">
        <v>0.17244843443115337</v>
      </c>
      <c r="L185"/>
      <c r="M185" s="21">
        <f t="shared" si="11"/>
        <v>0</v>
      </c>
      <c r="N185" s="21">
        <f t="shared" si="10"/>
        <v>0</v>
      </c>
    </row>
    <row r="186" spans="1:14" s="4" customFormat="1" ht="15.75" x14ac:dyDescent="0.25">
      <c r="A186" s="57" t="s">
        <v>206</v>
      </c>
      <c r="B186" s="110">
        <v>143.42317105079044</v>
      </c>
      <c r="C186" s="52">
        <v>143.42317105079044</v>
      </c>
      <c r="D186" s="81">
        <v>143.42317105079044</v>
      </c>
      <c r="E186" s="52"/>
      <c r="F186" s="52">
        <f t="shared" si="8"/>
        <v>0</v>
      </c>
      <c r="G186" s="81">
        <f t="shared" si="9"/>
        <v>0</v>
      </c>
      <c r="H186" s="52"/>
      <c r="I186" s="81">
        <v>0.1724484344311534</v>
      </c>
      <c r="J186" s="52">
        <v>0.17244843443115337</v>
      </c>
      <c r="K186" s="81">
        <v>0.17244843443115337</v>
      </c>
      <c r="L186" s="50"/>
      <c r="M186" s="52">
        <f t="shared" si="11"/>
        <v>0</v>
      </c>
      <c r="N186" s="52">
        <f t="shared" si="10"/>
        <v>0</v>
      </c>
    </row>
    <row r="187" spans="1:14" s="50" customFormat="1" ht="15.75" x14ac:dyDescent="0.25">
      <c r="A187" s="29" t="s">
        <v>114</v>
      </c>
      <c r="B187" s="63">
        <v>108.68454631959902</v>
      </c>
      <c r="C187" s="21">
        <v>108.68454631959902</v>
      </c>
      <c r="D187" s="80">
        <v>108.68454631959902</v>
      </c>
      <c r="E187" s="21"/>
      <c r="F187" s="21">
        <f t="shared" si="8"/>
        <v>0</v>
      </c>
      <c r="G187" s="80">
        <f t="shared" si="9"/>
        <v>0</v>
      </c>
      <c r="H187" s="21"/>
      <c r="I187" s="80">
        <v>0.82438141042673974</v>
      </c>
      <c r="J187" s="21">
        <v>0.82438141042673974</v>
      </c>
      <c r="K187" s="80">
        <v>0.82438141042673962</v>
      </c>
      <c r="L187"/>
      <c r="M187" s="21">
        <f t="shared" si="11"/>
        <v>0</v>
      </c>
      <c r="N187" s="21">
        <f t="shared" si="10"/>
        <v>0</v>
      </c>
    </row>
    <row r="188" spans="1:14" s="4" customFormat="1" ht="15.75" x14ac:dyDescent="0.25">
      <c r="A188" s="57" t="s">
        <v>205</v>
      </c>
      <c r="B188" s="110">
        <v>101.16430822451875</v>
      </c>
      <c r="C188" s="52">
        <v>101.16430822451875</v>
      </c>
      <c r="D188" s="81">
        <v>101.16430822451875</v>
      </c>
      <c r="E188" s="52"/>
      <c r="F188" s="52">
        <f t="shared" si="8"/>
        <v>0</v>
      </c>
      <c r="G188" s="81">
        <f t="shared" si="9"/>
        <v>0</v>
      </c>
      <c r="H188" s="52"/>
      <c r="I188" s="81">
        <v>0.60483355966668317</v>
      </c>
      <c r="J188" s="52">
        <v>0.60483355966668328</v>
      </c>
      <c r="K188" s="81">
        <v>0.60483355966668317</v>
      </c>
      <c r="L188" s="50"/>
      <c r="M188" s="52">
        <f t="shared" si="11"/>
        <v>0</v>
      </c>
      <c r="N188" s="52">
        <f t="shared" si="10"/>
        <v>0</v>
      </c>
    </row>
    <row r="189" spans="1:14" s="50" customFormat="1" ht="15.75" x14ac:dyDescent="0.25">
      <c r="A189" s="30" t="s">
        <v>115</v>
      </c>
      <c r="B189" s="63">
        <v>136.6741984315868</v>
      </c>
      <c r="C189" s="21">
        <v>136.6741984315868</v>
      </c>
      <c r="D189" s="80">
        <v>136.6741984315868</v>
      </c>
      <c r="E189" s="21"/>
      <c r="F189" s="21">
        <f t="shared" si="8"/>
        <v>0</v>
      </c>
      <c r="G189" s="80">
        <f t="shared" si="9"/>
        <v>0</v>
      </c>
      <c r="H189" s="21"/>
      <c r="I189" s="80">
        <v>0.21954785076005648</v>
      </c>
      <c r="J189" s="21">
        <v>0.21954785076005645</v>
      </c>
      <c r="K189" s="80">
        <v>0.21954785076005642</v>
      </c>
      <c r="L189"/>
      <c r="M189" s="21">
        <f t="shared" si="11"/>
        <v>0</v>
      </c>
      <c r="N189" s="21">
        <f t="shared" si="10"/>
        <v>0</v>
      </c>
    </row>
    <row r="190" spans="1:14" s="4" customFormat="1" ht="15" customHeight="1" x14ac:dyDescent="0.25">
      <c r="A190" s="54" t="s">
        <v>151</v>
      </c>
      <c r="B190" s="110">
        <v>105.00086392608686</v>
      </c>
      <c r="C190" s="52">
        <v>104.91320514601701</v>
      </c>
      <c r="D190" s="81">
        <v>104.93927713149942</v>
      </c>
      <c r="E190" s="52"/>
      <c r="F190" s="52">
        <f t="shared" si="8"/>
        <v>2.4851004643444696E-2</v>
      </c>
      <c r="G190" s="81">
        <f t="shared" si="9"/>
        <v>-5.8653607489167481E-2</v>
      </c>
      <c r="H190" s="52"/>
      <c r="I190" s="81">
        <v>0.87293421112583358</v>
      </c>
      <c r="J190" s="52">
        <v>0.87220545190264831</v>
      </c>
      <c r="K190" s="81">
        <v>0.8724222037200009</v>
      </c>
      <c r="L190" s="50"/>
      <c r="M190" s="52">
        <f t="shared" si="11"/>
        <v>2.1675181735258953E-4</v>
      </c>
      <c r="N190" s="52">
        <f t="shared" si="10"/>
        <v>-5.1200740583268178E-4</v>
      </c>
    </row>
    <row r="191" spans="1:14" s="50" customFormat="1" ht="15.75" x14ac:dyDescent="0.25">
      <c r="A191" s="29" t="s">
        <v>116</v>
      </c>
      <c r="B191" s="63">
        <v>106.50868675389727</v>
      </c>
      <c r="C191" s="21">
        <v>106.50868675389727</v>
      </c>
      <c r="D191" s="80">
        <v>106.50868675389727</v>
      </c>
      <c r="E191" s="21"/>
      <c r="F191" s="21">
        <f t="shared" si="8"/>
        <v>0</v>
      </c>
      <c r="G191" s="80">
        <f t="shared" si="9"/>
        <v>0</v>
      </c>
      <c r="H191" s="21"/>
      <c r="I191" s="80">
        <v>0.28983745606525213</v>
      </c>
      <c r="J191" s="21">
        <v>0.28983745606525213</v>
      </c>
      <c r="K191" s="80">
        <v>0.28983745606525207</v>
      </c>
      <c r="L191"/>
      <c r="M191" s="21">
        <f t="shared" si="11"/>
        <v>0</v>
      </c>
      <c r="N191" s="21">
        <f t="shared" si="10"/>
        <v>0</v>
      </c>
    </row>
    <row r="192" spans="1:14" s="4" customFormat="1" ht="15.75" x14ac:dyDescent="0.25">
      <c r="A192" s="57" t="s">
        <v>20</v>
      </c>
      <c r="B192" s="110">
        <v>106.50868675389727</v>
      </c>
      <c r="C192" s="52">
        <v>106.50868675389727</v>
      </c>
      <c r="D192" s="81">
        <v>106.50868675389727</v>
      </c>
      <c r="E192" s="52"/>
      <c r="F192" s="52">
        <f t="shared" si="8"/>
        <v>0</v>
      </c>
      <c r="G192" s="81">
        <f t="shared" si="9"/>
        <v>0</v>
      </c>
      <c r="H192" s="52"/>
      <c r="I192" s="81">
        <v>0.28983745606525213</v>
      </c>
      <c r="J192" s="52">
        <v>0.28983745606525213</v>
      </c>
      <c r="K192" s="81">
        <v>0.28983745606525207</v>
      </c>
      <c r="L192" s="50"/>
      <c r="M192" s="52">
        <f t="shared" si="11"/>
        <v>0</v>
      </c>
      <c r="N192" s="52">
        <f t="shared" si="10"/>
        <v>0</v>
      </c>
    </row>
    <row r="193" spans="1:14" s="50" customFormat="1" ht="15.75" x14ac:dyDescent="0.25">
      <c r="A193" s="29" t="s">
        <v>181</v>
      </c>
      <c r="B193" s="63">
        <v>104.26715015187648</v>
      </c>
      <c r="C193" s="21">
        <v>104.13683619164783</v>
      </c>
      <c r="D193" s="80">
        <v>104.17559492952358</v>
      </c>
      <c r="E193" s="21"/>
      <c r="F193" s="21">
        <f t="shared" si="8"/>
        <v>3.7219046874459316E-2</v>
      </c>
      <c r="G193" s="80">
        <f t="shared" si="9"/>
        <v>-8.7808309922665639E-2</v>
      </c>
      <c r="H193" s="21"/>
      <c r="I193" s="80">
        <v>0.58309675506058134</v>
      </c>
      <c r="J193" s="21">
        <v>0.58236799583739629</v>
      </c>
      <c r="K193" s="80">
        <v>0.58258474765474877</v>
      </c>
      <c r="L193"/>
      <c r="M193" s="21">
        <f t="shared" si="11"/>
        <v>2.167518173524785E-4</v>
      </c>
      <c r="N193" s="21">
        <f t="shared" si="10"/>
        <v>-5.1200740583257076E-4</v>
      </c>
    </row>
    <row r="194" spans="1:14" s="4" customFormat="1" ht="15.75" x14ac:dyDescent="0.25">
      <c r="A194" s="57" t="s">
        <v>204</v>
      </c>
      <c r="B194" s="110">
        <v>104.26715015187648</v>
      </c>
      <c r="C194" s="52">
        <v>104.13683619164783</v>
      </c>
      <c r="D194" s="81">
        <v>104.17559492952358</v>
      </c>
      <c r="E194" s="52"/>
      <c r="F194" s="52">
        <f t="shared" si="8"/>
        <v>3.7219046874459316E-2</v>
      </c>
      <c r="G194" s="81">
        <f t="shared" si="9"/>
        <v>-8.7808309922665639E-2</v>
      </c>
      <c r="H194" s="52"/>
      <c r="I194" s="81">
        <v>0.58309675506058134</v>
      </c>
      <c r="J194" s="52">
        <v>0.58236799583739629</v>
      </c>
      <c r="K194" s="81">
        <v>0.58258474765474877</v>
      </c>
      <c r="L194" s="50"/>
      <c r="M194" s="52">
        <f t="shared" si="11"/>
        <v>2.167518173524785E-4</v>
      </c>
      <c r="N194" s="52">
        <f t="shared" si="10"/>
        <v>-5.1200740583257076E-4</v>
      </c>
    </row>
    <row r="195" spans="1:14" s="50" customFormat="1" ht="15.75" x14ac:dyDescent="0.25">
      <c r="A195" s="27" t="s">
        <v>117</v>
      </c>
      <c r="B195" s="112">
        <v>133.11915518648536</v>
      </c>
      <c r="C195" s="31">
        <v>133.15497594268038</v>
      </c>
      <c r="D195" s="83">
        <v>133.15497594268038</v>
      </c>
      <c r="E195" s="31"/>
      <c r="F195" s="31">
        <f t="shared" si="8"/>
        <v>0</v>
      </c>
      <c r="G195" s="83">
        <f t="shared" si="9"/>
        <v>2.690879170983429E-2</v>
      </c>
      <c r="H195" s="31"/>
      <c r="I195" s="83">
        <v>3.3257772455646495</v>
      </c>
      <c r="J195" s="31">
        <v>3.3266721720363912</v>
      </c>
      <c r="K195" s="83">
        <v>3.3266721720363912</v>
      </c>
      <c r="L195"/>
      <c r="M195" s="31">
        <f t="shared" si="11"/>
        <v>0</v>
      </c>
      <c r="N195" s="31">
        <f t="shared" si="10"/>
        <v>8.9492647174171935E-4</v>
      </c>
    </row>
    <row r="196" spans="1:14" s="4" customFormat="1" ht="15.75" x14ac:dyDescent="0.25">
      <c r="A196" s="54" t="s">
        <v>135</v>
      </c>
      <c r="B196" s="110">
        <v>140.40183998572448</v>
      </c>
      <c r="C196" s="52">
        <v>140.40183998572448</v>
      </c>
      <c r="D196" s="81">
        <v>140.40183998572448</v>
      </c>
      <c r="E196" s="52"/>
      <c r="F196" s="52">
        <f t="shared" si="8"/>
        <v>0</v>
      </c>
      <c r="G196" s="81">
        <f t="shared" si="9"/>
        <v>0</v>
      </c>
      <c r="H196" s="52"/>
      <c r="I196" s="81">
        <v>0.937260849427625</v>
      </c>
      <c r="J196" s="52">
        <v>0.93726084942762478</v>
      </c>
      <c r="K196" s="81">
        <v>0.93726084942762478</v>
      </c>
      <c r="L196" s="50"/>
      <c r="M196" s="52">
        <f t="shared" si="11"/>
        <v>0</v>
      </c>
      <c r="N196" s="52">
        <f t="shared" si="10"/>
        <v>0</v>
      </c>
    </row>
    <row r="197" spans="1:14" s="50" customFormat="1" ht="15.75" x14ac:dyDescent="0.25">
      <c r="A197" s="29" t="s">
        <v>182</v>
      </c>
      <c r="B197" s="63">
        <v>140.40183998572448</v>
      </c>
      <c r="C197" s="21">
        <v>140.40183998572448</v>
      </c>
      <c r="D197" s="80">
        <v>140.40183998572448</v>
      </c>
      <c r="E197" s="21"/>
      <c r="F197" s="21">
        <f t="shared" si="8"/>
        <v>0</v>
      </c>
      <c r="G197" s="80">
        <f t="shared" si="9"/>
        <v>0</v>
      </c>
      <c r="H197" s="21"/>
      <c r="I197" s="80">
        <v>0.937260849427625</v>
      </c>
      <c r="J197" s="21">
        <v>0.93726084942762478</v>
      </c>
      <c r="K197" s="80">
        <v>0.93726084942762478</v>
      </c>
      <c r="L197"/>
      <c r="M197" s="21">
        <f t="shared" si="11"/>
        <v>0</v>
      </c>
      <c r="N197" s="21">
        <f t="shared" si="10"/>
        <v>0</v>
      </c>
    </row>
    <row r="198" spans="1:14" s="4" customFormat="1" ht="15.75" x14ac:dyDescent="0.25">
      <c r="A198" s="57" t="s">
        <v>135</v>
      </c>
      <c r="B198" s="110">
        <v>140.40183998572448</v>
      </c>
      <c r="C198" s="52">
        <v>140.40183998572448</v>
      </c>
      <c r="D198" s="81">
        <v>140.40183998572448</v>
      </c>
      <c r="E198" s="52"/>
      <c r="F198" s="52">
        <f t="shared" si="8"/>
        <v>0</v>
      </c>
      <c r="G198" s="81">
        <f t="shared" si="9"/>
        <v>0</v>
      </c>
      <c r="H198" s="52"/>
      <c r="I198" s="81">
        <v>0.937260849427625</v>
      </c>
      <c r="J198" s="52">
        <v>0.93726084942762478</v>
      </c>
      <c r="K198" s="81">
        <v>0.93726084942762478</v>
      </c>
      <c r="L198" s="50"/>
      <c r="M198" s="52">
        <f t="shared" si="11"/>
        <v>0</v>
      </c>
      <c r="N198" s="52">
        <f t="shared" si="10"/>
        <v>0</v>
      </c>
    </row>
    <row r="199" spans="1:14" s="50" customFormat="1" ht="15.75" x14ac:dyDescent="0.25">
      <c r="A199" s="28" t="s">
        <v>118</v>
      </c>
      <c r="B199" s="63">
        <v>130.52120292839754</v>
      </c>
      <c r="C199" s="21">
        <v>130.57318999262236</v>
      </c>
      <c r="D199" s="80">
        <v>130.57318999262236</v>
      </c>
      <c r="E199" s="21"/>
      <c r="F199" s="21">
        <f t="shared" ref="F199:F224" si="12">((D199/C199-1)*100)</f>
        <v>0</v>
      </c>
      <c r="G199" s="80">
        <f t="shared" ref="G199:G224" si="13">((D199/B199-1)*100)</f>
        <v>3.9830359404002813E-2</v>
      </c>
      <c r="H199" s="21"/>
      <c r="I199" s="80">
        <v>2.2468450828281554</v>
      </c>
      <c r="J199" s="21">
        <v>2.2477400092998963</v>
      </c>
      <c r="K199" s="80">
        <v>2.2477400092998963</v>
      </c>
      <c r="L199"/>
      <c r="M199" s="21">
        <f t="shared" si="11"/>
        <v>0</v>
      </c>
      <c r="N199" s="21">
        <f t="shared" ref="N199:N224" si="14">K199-I199</f>
        <v>8.9492647174083118E-4</v>
      </c>
    </row>
    <row r="200" spans="1:14" s="4" customFormat="1" ht="15.75" x14ac:dyDescent="0.25">
      <c r="A200" s="51" t="s">
        <v>119</v>
      </c>
      <c r="B200" s="110">
        <v>130.52120292839754</v>
      </c>
      <c r="C200" s="52">
        <v>130.57318999262236</v>
      </c>
      <c r="D200" s="81">
        <v>130.57318999262236</v>
      </c>
      <c r="E200" s="52"/>
      <c r="F200" s="52">
        <f t="shared" si="12"/>
        <v>0</v>
      </c>
      <c r="G200" s="81">
        <f t="shared" si="13"/>
        <v>3.9830359404002813E-2</v>
      </c>
      <c r="H200" s="52"/>
      <c r="I200" s="81">
        <v>2.2468450828281554</v>
      </c>
      <c r="J200" s="52">
        <v>2.2477400092998963</v>
      </c>
      <c r="K200" s="81">
        <v>2.2477400092998963</v>
      </c>
      <c r="L200" s="50"/>
      <c r="M200" s="52">
        <f t="shared" ref="M200:M224" si="15">K200-J200</f>
        <v>0</v>
      </c>
      <c r="N200" s="52">
        <f t="shared" si="14"/>
        <v>8.9492647174083118E-4</v>
      </c>
    </row>
    <row r="201" spans="1:14" s="50" customFormat="1" ht="15.75" x14ac:dyDescent="0.25">
      <c r="A201" s="30" t="s">
        <v>118</v>
      </c>
      <c r="B201" s="63">
        <v>130.52120292839754</v>
      </c>
      <c r="C201" s="21">
        <v>130.57318999262236</v>
      </c>
      <c r="D201" s="80">
        <v>130.57318999262236</v>
      </c>
      <c r="E201" s="21"/>
      <c r="F201" s="21">
        <f t="shared" si="12"/>
        <v>0</v>
      </c>
      <c r="G201" s="80">
        <f t="shared" si="13"/>
        <v>3.9830359404002813E-2</v>
      </c>
      <c r="H201" s="21"/>
      <c r="I201" s="80">
        <v>2.2468450828281554</v>
      </c>
      <c r="J201" s="21">
        <v>2.2477400092998963</v>
      </c>
      <c r="K201" s="80">
        <v>2.2477400092998963</v>
      </c>
      <c r="L201"/>
      <c r="M201" s="21">
        <f t="shared" si="15"/>
        <v>0</v>
      </c>
      <c r="N201" s="21">
        <f t="shared" si="14"/>
        <v>8.9492647174083118E-4</v>
      </c>
    </row>
    <row r="202" spans="1:14" s="4" customFormat="1" ht="15.75" x14ac:dyDescent="0.25">
      <c r="A202" s="54" t="s">
        <v>120</v>
      </c>
      <c r="B202" s="110">
        <v>129.55828833898522</v>
      </c>
      <c r="C202" s="52">
        <v>129.55828833898522</v>
      </c>
      <c r="D202" s="81">
        <v>129.55828833898522</v>
      </c>
      <c r="E202" s="52"/>
      <c r="F202" s="52">
        <f t="shared" si="12"/>
        <v>0</v>
      </c>
      <c r="G202" s="81">
        <f t="shared" si="13"/>
        <v>0</v>
      </c>
      <c r="H202" s="52"/>
      <c r="I202" s="81">
        <v>0.14167131330887003</v>
      </c>
      <c r="J202" s="52">
        <v>0.14167131330887003</v>
      </c>
      <c r="K202" s="81">
        <v>0.14167131330887001</v>
      </c>
      <c r="L202" s="50"/>
      <c r="M202" s="52">
        <f t="shared" si="15"/>
        <v>0</v>
      </c>
      <c r="N202" s="52">
        <f t="shared" si="14"/>
        <v>0</v>
      </c>
    </row>
    <row r="203" spans="1:14" s="50" customFormat="1" ht="15.75" x14ac:dyDescent="0.25">
      <c r="A203" s="29" t="s">
        <v>121</v>
      </c>
      <c r="B203" s="63">
        <v>129.55828833898522</v>
      </c>
      <c r="C203" s="21">
        <v>129.55828833898522</v>
      </c>
      <c r="D203" s="80">
        <v>129.55828833898522</v>
      </c>
      <c r="E203" s="21"/>
      <c r="F203" s="21">
        <f t="shared" si="12"/>
        <v>0</v>
      </c>
      <c r="G203" s="80">
        <f t="shared" si="13"/>
        <v>0</v>
      </c>
      <c r="H203" s="21"/>
      <c r="I203" s="80">
        <v>0.14167131330887003</v>
      </c>
      <c r="J203" s="21">
        <v>0.14167131330887003</v>
      </c>
      <c r="K203" s="80">
        <v>0.14167131330887001</v>
      </c>
      <c r="L203"/>
      <c r="M203" s="21">
        <f t="shared" si="15"/>
        <v>0</v>
      </c>
      <c r="N203" s="21">
        <f t="shared" si="14"/>
        <v>0</v>
      </c>
    </row>
    <row r="204" spans="1:14" s="4" customFormat="1" ht="15.75" x14ac:dyDescent="0.25">
      <c r="A204" s="57" t="s">
        <v>120</v>
      </c>
      <c r="B204" s="110">
        <v>129.55828833898522</v>
      </c>
      <c r="C204" s="52">
        <v>129.55828833898522</v>
      </c>
      <c r="D204" s="81">
        <v>129.55828833898522</v>
      </c>
      <c r="E204" s="52"/>
      <c r="F204" s="52">
        <f t="shared" si="12"/>
        <v>0</v>
      </c>
      <c r="G204" s="81">
        <f t="shared" si="13"/>
        <v>0</v>
      </c>
      <c r="H204" s="52"/>
      <c r="I204" s="81">
        <v>0.14167131330887003</v>
      </c>
      <c r="J204" s="52">
        <v>0.14167131330887003</v>
      </c>
      <c r="K204" s="81">
        <v>0.14167131330887001</v>
      </c>
      <c r="L204" s="50"/>
      <c r="M204" s="52">
        <f t="shared" si="15"/>
        <v>0</v>
      </c>
      <c r="N204" s="52">
        <f t="shared" si="14"/>
        <v>0</v>
      </c>
    </row>
    <row r="205" spans="1:14" s="50" customFormat="1" ht="15.75" x14ac:dyDescent="0.25">
      <c r="A205" s="27" t="s">
        <v>131</v>
      </c>
      <c r="B205" s="112">
        <v>128.43985518100376</v>
      </c>
      <c r="C205" s="31">
        <v>134.87824900074469</v>
      </c>
      <c r="D205" s="83">
        <v>134.54012681667029</v>
      </c>
      <c r="E205" s="31"/>
      <c r="F205" s="31">
        <f t="shared" si="12"/>
        <v>-0.25068696144812108</v>
      </c>
      <c r="G205" s="83">
        <f t="shared" si="13"/>
        <v>4.7495161272719688</v>
      </c>
      <c r="H205" s="31"/>
      <c r="I205" s="83">
        <v>3.8844674508242543</v>
      </c>
      <c r="J205" s="31">
        <v>4.0791868484218821</v>
      </c>
      <c r="K205" s="83">
        <v>4.0689608588597821</v>
      </c>
      <c r="L205"/>
      <c r="M205" s="31">
        <f t="shared" si="15"/>
        <v>-1.0225989562099969E-2</v>
      </c>
      <c r="N205" s="31">
        <f t="shared" si="14"/>
        <v>0.18449340803552783</v>
      </c>
    </row>
    <row r="206" spans="1:14" s="4" customFormat="1" ht="15.75" x14ac:dyDescent="0.25">
      <c r="A206" s="54" t="s">
        <v>122</v>
      </c>
      <c r="B206" s="110">
        <v>128.61769138780059</v>
      </c>
      <c r="C206" s="52">
        <v>135.26559941819676</v>
      </c>
      <c r="D206" s="81">
        <v>134.91647427212834</v>
      </c>
      <c r="E206" s="52"/>
      <c r="F206" s="52">
        <f t="shared" si="12"/>
        <v>-0.25810342583041379</v>
      </c>
      <c r="G206" s="81">
        <f t="shared" si="13"/>
        <v>4.897291201826981</v>
      </c>
      <c r="H206" s="52"/>
      <c r="I206" s="81">
        <v>3.7672541907800143</v>
      </c>
      <c r="J206" s="52">
        <v>3.9619735883776417</v>
      </c>
      <c r="K206" s="81">
        <v>3.9517475988155422</v>
      </c>
      <c r="L206" s="50"/>
      <c r="M206" s="52">
        <f t="shared" si="15"/>
        <v>-1.0225989562099524E-2</v>
      </c>
      <c r="N206" s="52">
        <f t="shared" si="14"/>
        <v>0.18449340803552783</v>
      </c>
    </row>
    <row r="207" spans="1:14" s="50" customFormat="1" ht="15.75" x14ac:dyDescent="0.25">
      <c r="A207" s="29" t="s">
        <v>183</v>
      </c>
      <c r="B207" s="63">
        <v>128.61769138780059</v>
      </c>
      <c r="C207" s="21">
        <v>135.26559941819676</v>
      </c>
      <c r="D207" s="80">
        <v>134.91647427212834</v>
      </c>
      <c r="E207" s="21"/>
      <c r="F207" s="21">
        <f t="shared" si="12"/>
        <v>-0.25810342583041379</v>
      </c>
      <c r="G207" s="80">
        <f t="shared" si="13"/>
        <v>4.897291201826981</v>
      </c>
      <c r="H207" s="21"/>
      <c r="I207" s="80">
        <v>3.7672541907800143</v>
      </c>
      <c r="J207" s="21">
        <v>3.9619735883776417</v>
      </c>
      <c r="K207" s="80">
        <v>3.9517475988155422</v>
      </c>
      <c r="L207"/>
      <c r="M207" s="21">
        <f t="shared" si="15"/>
        <v>-1.0225989562099524E-2</v>
      </c>
      <c r="N207" s="21">
        <f t="shared" si="14"/>
        <v>0.18449340803552783</v>
      </c>
    </row>
    <row r="208" spans="1:14" s="4" customFormat="1" ht="15.75" x14ac:dyDescent="0.25">
      <c r="A208" s="57" t="s">
        <v>21</v>
      </c>
      <c r="B208" s="110">
        <v>120.9369881389085</v>
      </c>
      <c r="C208" s="52">
        <v>122.85715158549817</v>
      </c>
      <c r="D208" s="81">
        <v>121.16961035565842</v>
      </c>
      <c r="E208" s="52"/>
      <c r="F208" s="52">
        <f t="shared" si="12"/>
        <v>-1.3735799732141452</v>
      </c>
      <c r="G208" s="81">
        <f t="shared" si="13"/>
        <v>0.19234993390337962</v>
      </c>
      <c r="H208" s="52"/>
      <c r="I208" s="81">
        <v>0.73284157833447294</v>
      </c>
      <c r="J208" s="52">
        <v>0.74447718818811526</v>
      </c>
      <c r="K208" s="81">
        <v>0.73425119862601551</v>
      </c>
      <c r="L208" s="50"/>
      <c r="M208" s="52">
        <f t="shared" si="15"/>
        <v>-1.0225989562099747E-2</v>
      </c>
      <c r="N208" s="52">
        <f t="shared" si="14"/>
        <v>1.4096202915425682E-3</v>
      </c>
    </row>
    <row r="209" spans="1:14" s="50" customFormat="1" ht="15.75" x14ac:dyDescent="0.25">
      <c r="A209" s="30" t="s">
        <v>203</v>
      </c>
      <c r="B209" s="63">
        <v>130.62119887414377</v>
      </c>
      <c r="C209" s="21">
        <v>138.50233664408765</v>
      </c>
      <c r="D209" s="80">
        <v>138.50233664408765</v>
      </c>
      <c r="E209" s="21"/>
      <c r="F209" s="21">
        <f t="shared" si="12"/>
        <v>0</v>
      </c>
      <c r="G209" s="80">
        <f t="shared" si="13"/>
        <v>6.0335824796230231</v>
      </c>
      <c r="H209" s="21"/>
      <c r="I209" s="80">
        <v>3.0344126124455415</v>
      </c>
      <c r="J209" s="21">
        <v>3.2174964001895261</v>
      </c>
      <c r="K209" s="80">
        <v>3.2174964001895261</v>
      </c>
      <c r="L209"/>
      <c r="M209" s="21">
        <f t="shared" si="15"/>
        <v>0</v>
      </c>
      <c r="N209" s="21">
        <f t="shared" si="14"/>
        <v>0.18308378774398459</v>
      </c>
    </row>
    <row r="210" spans="1:14" s="4" customFormat="1" ht="15.75" x14ac:dyDescent="0.25">
      <c r="A210" s="54" t="s">
        <v>123</v>
      </c>
      <c r="B210" s="110">
        <v>122.97492976527279</v>
      </c>
      <c r="C210" s="52">
        <v>122.97492976527279</v>
      </c>
      <c r="D210" s="81">
        <v>122.97492976527279</v>
      </c>
      <c r="E210" s="52"/>
      <c r="F210" s="52">
        <f t="shared" si="12"/>
        <v>0</v>
      </c>
      <c r="G210" s="81">
        <f t="shared" si="13"/>
        <v>0</v>
      </c>
      <c r="H210" s="52"/>
      <c r="I210" s="81">
        <v>0.11721326004424018</v>
      </c>
      <c r="J210" s="52">
        <v>0.11721326004424018</v>
      </c>
      <c r="K210" s="81">
        <v>0.11721326004424015</v>
      </c>
      <c r="L210" s="50"/>
      <c r="M210" s="52">
        <f t="shared" si="15"/>
        <v>0</v>
      </c>
      <c r="N210" s="52">
        <f t="shared" si="14"/>
        <v>0</v>
      </c>
    </row>
    <row r="211" spans="1:14" s="50" customFormat="1" ht="15.75" x14ac:dyDescent="0.25">
      <c r="A211" s="29" t="s">
        <v>124</v>
      </c>
      <c r="B211" s="63">
        <v>122.97492976527279</v>
      </c>
      <c r="C211" s="21">
        <v>122.97492976527279</v>
      </c>
      <c r="D211" s="80">
        <v>122.97492976527279</v>
      </c>
      <c r="E211" s="21"/>
      <c r="F211" s="21">
        <f t="shared" si="12"/>
        <v>0</v>
      </c>
      <c r="G211" s="80">
        <f t="shared" si="13"/>
        <v>0</v>
      </c>
      <c r="H211" s="21"/>
      <c r="I211" s="80">
        <v>0.11721326004424018</v>
      </c>
      <c r="J211" s="21">
        <v>0.11721326004424018</v>
      </c>
      <c r="K211" s="80">
        <v>0.11721326004424015</v>
      </c>
      <c r="L211"/>
      <c r="M211" s="21">
        <f t="shared" si="15"/>
        <v>0</v>
      </c>
      <c r="N211" s="21">
        <f t="shared" si="14"/>
        <v>0</v>
      </c>
    </row>
    <row r="212" spans="1:14" s="4" customFormat="1" ht="15.75" x14ac:dyDescent="0.25">
      <c r="A212" s="57" t="s">
        <v>123</v>
      </c>
      <c r="B212" s="110">
        <v>122.97492976527279</v>
      </c>
      <c r="C212" s="52">
        <v>122.97492976527279</v>
      </c>
      <c r="D212" s="81">
        <v>122.97492976527279</v>
      </c>
      <c r="E212" s="52"/>
      <c r="F212" s="52">
        <f t="shared" si="12"/>
        <v>0</v>
      </c>
      <c r="G212" s="81">
        <f t="shared" si="13"/>
        <v>0</v>
      </c>
      <c r="H212" s="52"/>
      <c r="I212" s="81">
        <v>0.11721326004424018</v>
      </c>
      <c r="J212" s="52">
        <v>0.11721326004424018</v>
      </c>
      <c r="K212" s="81">
        <v>0.11721326004424015</v>
      </c>
      <c r="L212" s="50"/>
      <c r="M212" s="52">
        <f t="shared" si="15"/>
        <v>0</v>
      </c>
      <c r="N212" s="52">
        <f t="shared" si="14"/>
        <v>0</v>
      </c>
    </row>
    <row r="213" spans="1:14" s="50" customFormat="1" ht="15.75" x14ac:dyDescent="0.25">
      <c r="A213" s="27" t="s">
        <v>132</v>
      </c>
      <c r="B213" s="112">
        <v>97.420981932012197</v>
      </c>
      <c r="C213" s="31">
        <v>97.434349272752797</v>
      </c>
      <c r="D213" s="83">
        <v>97.420550517680653</v>
      </c>
      <c r="E213" s="31"/>
      <c r="F213" s="31">
        <f t="shared" si="12"/>
        <v>-1.4162105227921717E-2</v>
      </c>
      <c r="G213" s="83">
        <f t="shared" si="13"/>
        <v>-4.4283512954379489E-4</v>
      </c>
      <c r="H213" s="31"/>
      <c r="I213" s="83">
        <v>6.9958698652223061</v>
      </c>
      <c r="J213" s="31">
        <v>6.9968297834494741</v>
      </c>
      <c r="K213" s="83">
        <v>6.9958388850529234</v>
      </c>
      <c r="L213"/>
      <c r="M213" s="31">
        <f t="shared" si="15"/>
        <v>-9.9089839655075451E-4</v>
      </c>
      <c r="N213" s="31">
        <f t="shared" si="14"/>
        <v>-3.0980169382743838E-5</v>
      </c>
    </row>
    <row r="214" spans="1:14" s="4" customFormat="1" ht="15.75" x14ac:dyDescent="0.25">
      <c r="A214" s="54" t="s">
        <v>125</v>
      </c>
      <c r="B214" s="110">
        <v>98.52921009819427</v>
      </c>
      <c r="C214" s="52">
        <v>98.524013947126747</v>
      </c>
      <c r="D214" s="81">
        <v>98.505118650781881</v>
      </c>
      <c r="E214" s="52"/>
      <c r="F214" s="52">
        <f t="shared" si="12"/>
        <v>-1.9178366357475163E-2</v>
      </c>
      <c r="G214" s="81">
        <f t="shared" si="13"/>
        <v>-2.4451071299946836E-2</v>
      </c>
      <c r="H214" s="52"/>
      <c r="I214" s="81">
        <v>5.1670232907515343</v>
      </c>
      <c r="J214" s="52">
        <v>5.1667507965991755</v>
      </c>
      <c r="K214" s="81">
        <v>5.1657598982026256</v>
      </c>
      <c r="L214" s="50"/>
      <c r="M214" s="52">
        <f t="shared" si="15"/>
        <v>-9.9089839654986633E-4</v>
      </c>
      <c r="N214" s="52">
        <f t="shared" si="14"/>
        <v>-1.2633925489087261E-3</v>
      </c>
    </row>
    <row r="215" spans="1:14" s="50" customFormat="1" ht="15.75" x14ac:dyDescent="0.25">
      <c r="A215" s="29" t="s">
        <v>184</v>
      </c>
      <c r="B215" s="63">
        <v>123.90868540248772</v>
      </c>
      <c r="C215" s="21">
        <v>124.37826857483969</v>
      </c>
      <c r="D215" s="80">
        <v>124.37826857483969</v>
      </c>
      <c r="E215" s="21"/>
      <c r="F215" s="21">
        <f t="shared" si="12"/>
        <v>0</v>
      </c>
      <c r="G215" s="80">
        <f t="shared" si="13"/>
        <v>0.37897518711189626</v>
      </c>
      <c r="H215" s="21"/>
      <c r="I215" s="80">
        <v>0.14415760632543703</v>
      </c>
      <c r="J215" s="21">
        <v>0.14470392788374484</v>
      </c>
      <c r="K215" s="80">
        <v>0.14470392788374484</v>
      </c>
      <c r="L215"/>
      <c r="M215" s="21">
        <f t="shared" si="15"/>
        <v>0</v>
      </c>
      <c r="N215" s="21">
        <f t="shared" si="14"/>
        <v>5.4632155830780516E-4</v>
      </c>
    </row>
    <row r="216" spans="1:14" s="4" customFormat="1" ht="15.75" x14ac:dyDescent="0.25">
      <c r="A216" s="57" t="s">
        <v>202</v>
      </c>
      <c r="B216" s="110">
        <v>123.90868540248772</v>
      </c>
      <c r="C216" s="52">
        <v>124.37826857483969</v>
      </c>
      <c r="D216" s="81">
        <v>124.37826857483969</v>
      </c>
      <c r="E216" s="52"/>
      <c r="F216" s="52">
        <f t="shared" si="12"/>
        <v>0</v>
      </c>
      <c r="G216" s="81">
        <f t="shared" si="13"/>
        <v>0.37897518711189626</v>
      </c>
      <c r="H216" s="52"/>
      <c r="I216" s="81">
        <v>0.14415760632543703</v>
      </c>
      <c r="J216" s="52">
        <v>0.14470392788374484</v>
      </c>
      <c r="K216" s="81">
        <v>0.14470392788374484</v>
      </c>
      <c r="L216" s="50"/>
      <c r="M216" s="52">
        <f t="shared" si="15"/>
        <v>0</v>
      </c>
      <c r="N216" s="52">
        <f t="shared" si="14"/>
        <v>5.4632155830780516E-4</v>
      </c>
    </row>
    <row r="217" spans="1:14" s="50" customFormat="1" ht="15.75" x14ac:dyDescent="0.25">
      <c r="A217" s="29" t="s">
        <v>185</v>
      </c>
      <c r="B217" s="63">
        <v>97.953390607812509</v>
      </c>
      <c r="C217" s="21">
        <v>97.937422477230953</v>
      </c>
      <c r="D217" s="80">
        <v>97.918098476991233</v>
      </c>
      <c r="E217" s="21"/>
      <c r="F217" s="21">
        <f t="shared" si="12"/>
        <v>-1.9730966724407217E-2</v>
      </c>
      <c r="G217" s="80">
        <f t="shared" si="13"/>
        <v>-3.602951424375167E-2</v>
      </c>
      <c r="H217" s="21"/>
      <c r="I217" s="80">
        <v>5.0228656844260966</v>
      </c>
      <c r="J217" s="21">
        <v>5.0220468687154307</v>
      </c>
      <c r="K217" s="80">
        <v>5.0210559703188808</v>
      </c>
      <c r="L217"/>
      <c r="M217" s="21">
        <f t="shared" si="15"/>
        <v>-9.9089839654986633E-4</v>
      </c>
      <c r="N217" s="21">
        <f t="shared" si="14"/>
        <v>-1.8097141072157541E-3</v>
      </c>
    </row>
    <row r="218" spans="1:14" s="4" customFormat="1" ht="15.75" x14ac:dyDescent="0.25">
      <c r="A218" s="57" t="s">
        <v>201</v>
      </c>
      <c r="B218" s="110">
        <v>97.953390607812509</v>
      </c>
      <c r="C218" s="52">
        <v>97.937422477230953</v>
      </c>
      <c r="D218" s="81">
        <v>97.918098476991233</v>
      </c>
      <c r="E218" s="52"/>
      <c r="F218" s="52">
        <f t="shared" si="12"/>
        <v>-1.9730966724407217E-2</v>
      </c>
      <c r="G218" s="81">
        <f t="shared" si="13"/>
        <v>-3.602951424375167E-2</v>
      </c>
      <c r="H218" s="52"/>
      <c r="I218" s="81">
        <v>5.0228656844260966</v>
      </c>
      <c r="J218" s="52">
        <v>5.0220468687154307</v>
      </c>
      <c r="K218" s="81">
        <v>5.0210559703188808</v>
      </c>
      <c r="L218" s="50"/>
      <c r="M218" s="52">
        <f t="shared" si="15"/>
        <v>-9.9089839654986633E-4</v>
      </c>
      <c r="N218" s="52">
        <f t="shared" si="14"/>
        <v>-1.8097141072157541E-3</v>
      </c>
    </row>
    <row r="219" spans="1:14" s="50" customFormat="1" ht="15.75" x14ac:dyDescent="0.25">
      <c r="A219" s="28" t="s">
        <v>134</v>
      </c>
      <c r="B219" s="63">
        <v>76.637419482662665</v>
      </c>
      <c r="C219" s="21">
        <v>76.900802208963526</v>
      </c>
      <c r="D219" s="80">
        <v>76.900802208963526</v>
      </c>
      <c r="E219" s="21"/>
      <c r="F219" s="21">
        <f t="shared" si="12"/>
        <v>0</v>
      </c>
      <c r="G219" s="80">
        <f t="shared" si="13"/>
        <v>0.34367379287927324</v>
      </c>
      <c r="H219" s="21"/>
      <c r="I219" s="80">
        <v>0.35859946410220506</v>
      </c>
      <c r="J219" s="21">
        <v>0.35983187648172982</v>
      </c>
      <c r="K219" s="80">
        <v>0.35983187648172976</v>
      </c>
      <c r="L219"/>
      <c r="M219" s="21">
        <f t="shared" si="15"/>
        <v>0</v>
      </c>
      <c r="N219" s="21">
        <f t="shared" si="14"/>
        <v>1.2324123795247055E-3</v>
      </c>
    </row>
    <row r="220" spans="1:14" s="4" customFormat="1" ht="15.75" x14ac:dyDescent="0.25">
      <c r="A220" s="51" t="s">
        <v>126</v>
      </c>
      <c r="B220" s="110">
        <v>76.637419482662665</v>
      </c>
      <c r="C220" s="52">
        <v>76.900802208963526</v>
      </c>
      <c r="D220" s="81">
        <v>76.900802208963526</v>
      </c>
      <c r="E220" s="52"/>
      <c r="F220" s="52">
        <f t="shared" si="12"/>
        <v>0</v>
      </c>
      <c r="G220" s="81">
        <f t="shared" si="13"/>
        <v>0.34367379287927324</v>
      </c>
      <c r="H220" s="52"/>
      <c r="I220" s="81">
        <v>0.35859946410220506</v>
      </c>
      <c r="J220" s="52">
        <v>0.35983187648172982</v>
      </c>
      <c r="K220" s="81">
        <v>0.35983187648172976</v>
      </c>
      <c r="L220" s="50"/>
      <c r="M220" s="52">
        <f t="shared" si="15"/>
        <v>0</v>
      </c>
      <c r="N220" s="52">
        <f t="shared" si="14"/>
        <v>1.2324123795247055E-3</v>
      </c>
    </row>
    <row r="221" spans="1:14" s="50" customFormat="1" ht="15.75" x14ac:dyDescent="0.25">
      <c r="A221" s="30" t="s">
        <v>200</v>
      </c>
      <c r="B221" s="63">
        <v>76.637419482662665</v>
      </c>
      <c r="C221" s="21">
        <v>76.900802208963526</v>
      </c>
      <c r="D221" s="80">
        <v>76.900802208963526</v>
      </c>
      <c r="E221" s="21"/>
      <c r="F221" s="21">
        <f t="shared" si="12"/>
        <v>0</v>
      </c>
      <c r="G221" s="80">
        <f t="shared" si="13"/>
        <v>0.34367379287927324</v>
      </c>
      <c r="H221" s="21"/>
      <c r="I221" s="80">
        <v>0.35859946410220506</v>
      </c>
      <c r="J221" s="21">
        <v>0.35983187648172982</v>
      </c>
      <c r="K221" s="80">
        <v>0.35983187648172976</v>
      </c>
      <c r="L221"/>
      <c r="M221" s="21">
        <f t="shared" si="15"/>
        <v>0</v>
      </c>
      <c r="N221" s="21">
        <f t="shared" si="14"/>
        <v>1.2324123795247055E-3</v>
      </c>
    </row>
    <row r="222" spans="1:14" s="4" customFormat="1" ht="15.75" x14ac:dyDescent="0.25">
      <c r="A222" s="54" t="s">
        <v>133</v>
      </c>
      <c r="B222" s="110">
        <v>100.08487654320987</v>
      </c>
      <c r="C222" s="52">
        <v>100.08487654320986</v>
      </c>
      <c r="D222" s="81">
        <v>100.08487654320986</v>
      </c>
      <c r="E222" s="52"/>
      <c r="F222" s="52">
        <f t="shared" si="12"/>
        <v>0</v>
      </c>
      <c r="G222" s="81">
        <f t="shared" si="13"/>
        <v>-1.1102230246251565E-14</v>
      </c>
      <c r="H222" s="52"/>
      <c r="I222" s="81">
        <v>1.4702471103685693</v>
      </c>
      <c r="J222" s="52">
        <v>1.4702471103685688</v>
      </c>
      <c r="K222" s="81">
        <v>1.4702471103685686</v>
      </c>
      <c r="L222" s="50"/>
      <c r="M222" s="52">
        <f t="shared" si="15"/>
        <v>0</v>
      </c>
      <c r="N222" s="52">
        <f t="shared" si="14"/>
        <v>0</v>
      </c>
    </row>
    <row r="223" spans="1:14" s="50" customFormat="1" ht="15.75" x14ac:dyDescent="0.25">
      <c r="A223" s="29" t="s">
        <v>186</v>
      </c>
      <c r="B223" s="63">
        <v>100.08487654320987</v>
      </c>
      <c r="C223" s="21">
        <v>100.08487654320986</v>
      </c>
      <c r="D223" s="80">
        <v>100.08487654320986</v>
      </c>
      <c r="E223" s="21"/>
      <c r="F223" s="21">
        <f t="shared" si="12"/>
        <v>0</v>
      </c>
      <c r="G223" s="80">
        <f t="shared" si="13"/>
        <v>-1.1102230246251565E-14</v>
      </c>
      <c r="H223" s="21"/>
      <c r="I223" s="80">
        <v>1.4702471103685693</v>
      </c>
      <c r="J223" s="21">
        <v>1.4702471103685688</v>
      </c>
      <c r="K223" s="80">
        <v>1.4702471103685686</v>
      </c>
      <c r="L223"/>
      <c r="M223" s="21">
        <f t="shared" si="15"/>
        <v>0</v>
      </c>
      <c r="N223" s="21">
        <f t="shared" si="14"/>
        <v>0</v>
      </c>
    </row>
    <row r="224" spans="1:14" s="4" customFormat="1" ht="15.75" x14ac:dyDescent="0.25">
      <c r="A224" s="57" t="s">
        <v>133</v>
      </c>
      <c r="B224" s="110">
        <v>100.08487654320987</v>
      </c>
      <c r="C224" s="52">
        <v>100.08487654320986</v>
      </c>
      <c r="D224" s="81">
        <v>100.08487654320986</v>
      </c>
      <c r="E224" s="52"/>
      <c r="F224" s="52">
        <f t="shared" si="12"/>
        <v>0</v>
      </c>
      <c r="G224" s="81">
        <f t="shared" si="13"/>
        <v>-1.1102230246251565E-14</v>
      </c>
      <c r="H224" s="52"/>
      <c r="I224" s="81">
        <v>1.4702471103685693</v>
      </c>
      <c r="J224" s="52">
        <v>1.4702471103685688</v>
      </c>
      <c r="K224" s="81">
        <v>1.4702471103685686</v>
      </c>
      <c r="L224" s="50"/>
      <c r="M224" s="52">
        <f t="shared" si="15"/>
        <v>0</v>
      </c>
      <c r="N224" s="52">
        <f t="shared" si="14"/>
        <v>0</v>
      </c>
    </row>
    <row r="225" spans="1:14" ht="6.75" customHeight="1" x14ac:dyDescent="0.25">
      <c r="A225" s="38"/>
      <c r="B225" s="113"/>
      <c r="C225" s="37"/>
      <c r="D225" s="76"/>
      <c r="E225" s="37"/>
      <c r="F225" s="37"/>
      <c r="G225" s="76"/>
      <c r="H225" s="37"/>
      <c r="I225" s="76"/>
      <c r="J225" s="37"/>
      <c r="K225" s="76"/>
      <c r="L225" s="23"/>
      <c r="M225" s="37"/>
      <c r="N225" s="152"/>
    </row>
    <row r="226" spans="1:14" x14ac:dyDescent="0.25">
      <c r="A226" s="195" t="s">
        <v>54</v>
      </c>
      <c r="B226" s="196"/>
      <c r="C226" s="196"/>
      <c r="D226" s="196"/>
    </row>
    <row r="227" spans="1:14" ht="409.6" customHeight="1" x14ac:dyDescent="0.25">
      <c r="A227" s="18"/>
      <c r="B227" s="114"/>
      <c r="C227" s="6"/>
      <c r="D227" s="84"/>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C11" sqref="C11"/>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710937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10.42578125" style="73" customWidth="1"/>
    <col min="14" max="14" width="10.855468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199" t="s">
        <v>56</v>
      </c>
      <c r="B3" s="194" t="s">
        <v>242</v>
      </c>
      <c r="C3" s="194"/>
      <c r="D3" s="194"/>
      <c r="E3" s="90"/>
      <c r="F3" s="191" t="s">
        <v>243</v>
      </c>
      <c r="G3" s="191"/>
      <c r="H3" s="72"/>
      <c r="I3" s="72"/>
      <c r="J3" s="191" t="s">
        <v>244</v>
      </c>
      <c r="K3" s="191"/>
      <c r="L3" s="72"/>
      <c r="M3" s="191" t="s">
        <v>245</v>
      </c>
      <c r="N3" s="191"/>
    </row>
    <row r="4" spans="1:14" ht="33" customHeight="1" x14ac:dyDescent="0.25">
      <c r="A4" s="200"/>
      <c r="B4" s="182">
        <v>43313</v>
      </c>
      <c r="C4" s="183">
        <v>43647</v>
      </c>
      <c r="D4" s="182">
        <v>43678</v>
      </c>
      <c r="E4" s="184"/>
      <c r="F4" s="185" t="s">
        <v>264</v>
      </c>
      <c r="G4" s="185" t="s">
        <v>265</v>
      </c>
      <c r="H4" s="184"/>
      <c r="I4" s="182">
        <v>43313</v>
      </c>
      <c r="J4" s="182">
        <v>43647</v>
      </c>
      <c r="K4" s="182">
        <v>43678</v>
      </c>
      <c r="L4" s="184"/>
      <c r="M4" s="185" t="s">
        <v>266</v>
      </c>
      <c r="N4" s="185" t="s">
        <v>267</v>
      </c>
    </row>
    <row r="5" spans="1:14" s="91" customFormat="1" ht="15.75" x14ac:dyDescent="0.25">
      <c r="A5" s="119" t="s">
        <v>241</v>
      </c>
      <c r="B5" s="79">
        <v>113.21448551332371</v>
      </c>
      <c r="C5" s="79">
        <v>113.34192626971191</v>
      </c>
      <c r="D5" s="79">
        <v>114.25614301379466</v>
      </c>
      <c r="E5" s="79"/>
      <c r="F5" s="79">
        <f t="shared" ref="F5:F68" si="0">((D5/C5-1)*100)</f>
        <v>0.80660067652922329</v>
      </c>
      <c r="G5" s="79">
        <f>((D5/B5-1)*100)</f>
        <v>0.92007440191772538</v>
      </c>
      <c r="H5" s="79"/>
      <c r="I5" s="79">
        <v>113.21448551332371</v>
      </c>
      <c r="J5" s="79">
        <v>113.34192626971191</v>
      </c>
      <c r="K5" s="79">
        <v>114.25614301379466</v>
      </c>
      <c r="M5" s="79">
        <f>K5-J5</f>
        <v>0.91421674408275067</v>
      </c>
      <c r="N5" s="49">
        <f>K5-I5</f>
        <v>1.0416575004709472</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111.70271252230722</v>
      </c>
      <c r="C7" s="78">
        <v>104.65100169621206</v>
      </c>
      <c r="D7" s="78">
        <v>107.88634638704033</v>
      </c>
      <c r="E7" s="78"/>
      <c r="F7" s="78">
        <f t="shared" si="0"/>
        <v>3.0915563524370748</v>
      </c>
      <c r="G7" s="78">
        <f t="shared" ref="G7:G70" si="1">((D7/B7-1)*100)</f>
        <v>-3.4165384609659788</v>
      </c>
      <c r="H7" s="78"/>
      <c r="I7" s="78">
        <v>26.567498936914799</v>
      </c>
      <c r="J7" s="78">
        <v>24.890312092966841</v>
      </c>
      <c r="K7" s="78">
        <v>25.65981011761837</v>
      </c>
      <c r="M7" s="78">
        <f>K7-J7</f>
        <v>0.76949802465152928</v>
      </c>
      <c r="N7" s="32">
        <f>K7-I7</f>
        <v>-0.90768881929642831</v>
      </c>
    </row>
    <row r="8" spans="1:14" s="91" customFormat="1" ht="15.75" x14ac:dyDescent="0.25">
      <c r="A8" s="121" t="s">
        <v>57</v>
      </c>
      <c r="B8" s="81">
        <v>112.15318703479282</v>
      </c>
      <c r="C8" s="81">
        <v>104.48378782608502</v>
      </c>
      <c r="D8" s="81">
        <v>108.04080699508584</v>
      </c>
      <c r="E8" s="81"/>
      <c r="F8" s="81">
        <f t="shared" si="0"/>
        <v>3.4043742507895436</v>
      </c>
      <c r="G8" s="81">
        <f t="shared" si="1"/>
        <v>-3.6667527231582064</v>
      </c>
      <c r="H8" s="81"/>
      <c r="I8" s="81">
        <v>24.251896728679352</v>
      </c>
      <c r="J8" s="81">
        <v>22.593473258975393</v>
      </c>
      <c r="K8" s="81">
        <v>23.362639644962972</v>
      </c>
      <c r="M8" s="81">
        <f t="shared" ref="M8:M71" si="2">K8-J8</f>
        <v>0.76916638598757814</v>
      </c>
      <c r="N8" s="52">
        <f t="shared" ref="N8:N71" si="3">K8-I8</f>
        <v>-0.88925708371638024</v>
      </c>
    </row>
    <row r="9" spans="1:14" ht="15.75" x14ac:dyDescent="0.25">
      <c r="A9" s="122" t="s">
        <v>58</v>
      </c>
      <c r="B9" s="80">
        <v>107.93938614758119</v>
      </c>
      <c r="C9" s="80">
        <v>108.16709279656325</v>
      </c>
      <c r="D9" s="80">
        <v>108.23270691804515</v>
      </c>
      <c r="E9" s="80"/>
      <c r="F9" s="80">
        <f t="shared" si="0"/>
        <v>6.0659965785814229E-2</v>
      </c>
      <c r="G9" s="80">
        <f t="shared" si="1"/>
        <v>0.27174582043936191</v>
      </c>
      <c r="H9" s="80"/>
      <c r="I9" s="80">
        <v>3.1492974574829509</v>
      </c>
      <c r="J9" s="80">
        <v>3.1559411488757343</v>
      </c>
      <c r="K9" s="80">
        <v>3.1578555416968626</v>
      </c>
      <c r="M9" s="80">
        <f t="shared" si="2"/>
        <v>1.9143928211282635E-3</v>
      </c>
      <c r="N9" s="21">
        <f>K9-I9</f>
        <v>8.5580842139116875E-3</v>
      </c>
    </row>
    <row r="10" spans="1:14" s="91" customFormat="1" ht="15.75" x14ac:dyDescent="0.25">
      <c r="A10" s="123" t="s">
        <v>6</v>
      </c>
      <c r="B10" s="81">
        <v>109.01960547563667</v>
      </c>
      <c r="C10" s="81">
        <v>107.75654579014159</v>
      </c>
      <c r="D10" s="81">
        <v>107.84952441927625</v>
      </c>
      <c r="E10" s="81"/>
      <c r="F10" s="81">
        <f t="shared" si="0"/>
        <v>8.6285829276433468E-2</v>
      </c>
      <c r="G10" s="81">
        <f t="shared" si="1"/>
        <v>-1.073275812415142</v>
      </c>
      <c r="H10" s="81"/>
      <c r="I10" s="81">
        <v>0.82639117480822055</v>
      </c>
      <c r="J10" s="81">
        <v>0.81681692095915026</v>
      </c>
      <c r="K10" s="81">
        <v>0.81752171821307007</v>
      </c>
      <c r="M10" s="81">
        <f t="shared" si="2"/>
        <v>7.0479725391980885E-4</v>
      </c>
      <c r="N10" s="52">
        <f t="shared" si="3"/>
        <v>-8.8694565951504822E-3</v>
      </c>
    </row>
    <row r="11" spans="1:14" ht="15.75" x14ac:dyDescent="0.25">
      <c r="A11" s="124" t="s">
        <v>7</v>
      </c>
      <c r="B11" s="80">
        <v>96.6342297293169</v>
      </c>
      <c r="C11" s="80">
        <v>97.577935488568855</v>
      </c>
      <c r="D11" s="80">
        <v>97.577935488568855</v>
      </c>
      <c r="E11" s="80"/>
      <c r="F11" s="80">
        <f t="shared" si="0"/>
        <v>0</v>
      </c>
      <c r="G11" s="80">
        <f t="shared" si="1"/>
        <v>0.97657503132728696</v>
      </c>
      <c r="H11" s="80"/>
      <c r="I11" s="80">
        <v>0.43004643422853744</v>
      </c>
      <c r="J11" s="80">
        <v>0.43424616032832664</v>
      </c>
      <c r="K11" s="80">
        <v>0.43424616032832658</v>
      </c>
      <c r="M11" s="80">
        <f t="shared" si="2"/>
        <v>0</v>
      </c>
      <c r="N11" s="21">
        <f>K11-I11</f>
        <v>4.1997260997891361E-3</v>
      </c>
    </row>
    <row r="12" spans="1:14" s="91" customFormat="1" ht="15.75" x14ac:dyDescent="0.25">
      <c r="A12" s="123" t="s">
        <v>59</v>
      </c>
      <c r="B12" s="81">
        <v>117.62379013043365</v>
      </c>
      <c r="C12" s="81">
        <v>118.34789611405731</v>
      </c>
      <c r="D12" s="81">
        <v>118.96039620988499</v>
      </c>
      <c r="E12" s="81"/>
      <c r="F12" s="81">
        <f t="shared" si="0"/>
        <v>0.51754202308538222</v>
      </c>
      <c r="G12" s="81">
        <f t="shared" si="1"/>
        <v>1.1363399172643396</v>
      </c>
      <c r="H12" s="81"/>
      <c r="I12" s="81">
        <v>0.39125116468140536</v>
      </c>
      <c r="J12" s="81">
        <v>0.39365975319170049</v>
      </c>
      <c r="K12" s="81">
        <v>0.39569710784244166</v>
      </c>
      <c r="M12" s="81">
        <f t="shared" si="2"/>
        <v>2.0373546507411744E-3</v>
      </c>
      <c r="N12" s="52">
        <f t="shared" si="3"/>
        <v>4.4459431610363032E-3</v>
      </c>
    </row>
    <row r="13" spans="1:14" ht="15.75" x14ac:dyDescent="0.25">
      <c r="A13" s="124" t="s">
        <v>60</v>
      </c>
      <c r="B13" s="80">
        <v>92.812029343128884</v>
      </c>
      <c r="C13" s="80">
        <v>93.419005458765824</v>
      </c>
      <c r="D13" s="80">
        <v>93.529882041767166</v>
      </c>
      <c r="E13" s="80"/>
      <c r="F13" s="80">
        <f t="shared" si="0"/>
        <v>0.11868739391609484</v>
      </c>
      <c r="G13" s="80">
        <f t="shared" si="1"/>
        <v>0.77344790725817347</v>
      </c>
      <c r="H13" s="80"/>
      <c r="I13" s="80">
        <v>0.28526053777822807</v>
      </c>
      <c r="J13" s="80">
        <v>0.28712609695617675</v>
      </c>
      <c r="K13" s="80">
        <v>0.28746687943790705</v>
      </c>
      <c r="M13" s="80">
        <f t="shared" si="2"/>
        <v>3.4078248173030623E-4</v>
      </c>
      <c r="N13" s="21">
        <f>K13-I13</f>
        <v>2.2063416596789787E-3</v>
      </c>
    </row>
    <row r="14" spans="1:14" s="91" customFormat="1" ht="15.75" x14ac:dyDescent="0.25">
      <c r="A14" s="123" t="s">
        <v>61</v>
      </c>
      <c r="B14" s="81">
        <v>113.18806915892807</v>
      </c>
      <c r="C14" s="81">
        <v>113.90869877321974</v>
      </c>
      <c r="D14" s="81">
        <v>113.79995937657542</v>
      </c>
      <c r="E14" s="81"/>
      <c r="F14" s="81">
        <f t="shared" si="0"/>
        <v>-9.5461889930648081E-2</v>
      </c>
      <c r="G14" s="81">
        <f t="shared" si="1"/>
        <v>0.5405960382522057</v>
      </c>
      <c r="H14" s="81"/>
      <c r="I14" s="81">
        <v>1.2163481459865597</v>
      </c>
      <c r="J14" s="81">
        <v>1.2240922174403797</v>
      </c>
      <c r="K14" s="81">
        <v>1.2229236758751172</v>
      </c>
      <c r="M14" s="81">
        <f t="shared" si="2"/>
        <v>-1.1685415652624709E-3</v>
      </c>
      <c r="N14" s="52">
        <f t="shared" si="3"/>
        <v>6.5755298885574742E-3</v>
      </c>
    </row>
    <row r="15" spans="1:14" ht="15.75" x14ac:dyDescent="0.25">
      <c r="A15" s="122" t="s">
        <v>62</v>
      </c>
      <c r="B15" s="80">
        <v>96.37845278941144</v>
      </c>
      <c r="C15" s="80">
        <v>89.792530455919618</v>
      </c>
      <c r="D15" s="80">
        <v>89.949559942153101</v>
      </c>
      <c r="E15" s="80"/>
      <c r="F15" s="80">
        <f t="shared" si="0"/>
        <v>0.17488034409562925</v>
      </c>
      <c r="G15" s="80">
        <f t="shared" si="1"/>
        <v>-6.6704669572830504</v>
      </c>
      <c r="H15" s="80"/>
      <c r="I15" s="80">
        <v>1.2479355807363774</v>
      </c>
      <c r="J15" s="80">
        <v>1.1626591877869172</v>
      </c>
      <c r="K15" s="80">
        <v>1.1646924501751783</v>
      </c>
      <c r="M15" s="80">
        <f t="shared" si="2"/>
        <v>2.0332623882610701E-3</v>
      </c>
      <c r="N15" s="21">
        <f t="shared" si="3"/>
        <v>-8.3243130561199141E-2</v>
      </c>
    </row>
    <row r="16" spans="1:14" s="91" customFormat="1" ht="15.75" x14ac:dyDescent="0.25">
      <c r="A16" s="123" t="s">
        <v>188</v>
      </c>
      <c r="B16" s="81">
        <v>113.37586276147874</v>
      </c>
      <c r="C16" s="81">
        <v>108.98772565943921</v>
      </c>
      <c r="D16" s="81">
        <v>108.74553870316443</v>
      </c>
      <c r="E16" s="81"/>
      <c r="F16" s="81">
        <f t="shared" si="0"/>
        <v>-0.22221489145627382</v>
      </c>
      <c r="G16" s="81">
        <f t="shared" si="1"/>
        <v>-4.0840474731871579</v>
      </c>
      <c r="H16" s="81"/>
      <c r="I16" s="81">
        <v>0.1792484467357032</v>
      </c>
      <c r="J16" s="81">
        <v>0.17231075523377665</v>
      </c>
      <c r="K16" s="81">
        <v>0.17192785507606642</v>
      </c>
      <c r="M16" s="81">
        <f t="shared" si="2"/>
        <v>-3.8290015771022534E-4</v>
      </c>
      <c r="N16" s="52">
        <f>K16-I16</f>
        <v>-7.320591659636777E-3</v>
      </c>
    </row>
    <row r="17" spans="1:14" ht="15.75" x14ac:dyDescent="0.25">
      <c r="A17" s="124" t="s">
        <v>187</v>
      </c>
      <c r="B17" s="80">
        <v>91.982873751315836</v>
      </c>
      <c r="C17" s="80">
        <v>81.91349304063165</v>
      </c>
      <c r="D17" s="80">
        <v>82.200398019945396</v>
      </c>
      <c r="E17" s="80"/>
      <c r="F17" s="80">
        <f t="shared" si="0"/>
        <v>0.35025362570173524</v>
      </c>
      <c r="G17" s="80">
        <f t="shared" si="1"/>
        <v>-10.63510557173748</v>
      </c>
      <c r="H17" s="80"/>
      <c r="I17" s="80">
        <v>0.77463129068142333</v>
      </c>
      <c r="J17" s="80">
        <v>0.68983227257977009</v>
      </c>
      <c r="K17" s="80">
        <v>0.69224843512574141</v>
      </c>
      <c r="M17" s="80">
        <f t="shared" si="2"/>
        <v>2.4161625459713232E-3</v>
      </c>
      <c r="N17" s="21">
        <f t="shared" si="3"/>
        <v>-8.2382855555681922E-2</v>
      </c>
    </row>
    <row r="18" spans="1:14" s="91" customFormat="1" ht="15.75" x14ac:dyDescent="0.25">
      <c r="A18" s="123" t="s">
        <v>189</v>
      </c>
      <c r="B18" s="81">
        <v>99.822054840744613</v>
      </c>
      <c r="C18" s="81">
        <v>102.01511475772091</v>
      </c>
      <c r="D18" s="81">
        <v>102.01511475772091</v>
      </c>
      <c r="E18" s="81"/>
      <c r="F18" s="81">
        <f t="shared" si="0"/>
        <v>0</v>
      </c>
      <c r="G18" s="81">
        <f t="shared" si="1"/>
        <v>2.1969693175271532</v>
      </c>
      <c r="H18" s="81"/>
      <c r="I18" s="81">
        <v>0.29405584331925094</v>
      </c>
      <c r="J18" s="81">
        <v>0.30051615997337061</v>
      </c>
      <c r="K18" s="81">
        <v>0.30051615997337056</v>
      </c>
      <c r="M18" s="81">
        <f t="shared" si="2"/>
        <v>0</v>
      </c>
      <c r="N18" s="52">
        <f t="shared" si="3"/>
        <v>6.4603166541196133E-3</v>
      </c>
    </row>
    <row r="19" spans="1:14" ht="15.75" x14ac:dyDescent="0.25">
      <c r="A19" s="122" t="s">
        <v>63</v>
      </c>
      <c r="B19" s="80">
        <v>99.392761702147496</v>
      </c>
      <c r="C19" s="80">
        <v>92.274239408314372</v>
      </c>
      <c r="D19" s="80">
        <v>97.840213007249417</v>
      </c>
      <c r="E19" s="80"/>
      <c r="F19" s="80">
        <f t="shared" si="0"/>
        <v>6.0319907642972348</v>
      </c>
      <c r="G19" s="80">
        <f t="shared" si="1"/>
        <v>-1.5620339633489966</v>
      </c>
      <c r="H19" s="80"/>
      <c r="I19" s="80">
        <v>7.5965116789611313</v>
      </c>
      <c r="J19" s="80">
        <v>7.0524485418073484</v>
      </c>
      <c r="K19" s="80">
        <v>7.4778515865059827</v>
      </c>
      <c r="M19" s="80">
        <f t="shared" si="2"/>
        <v>0.42540304469863433</v>
      </c>
      <c r="N19" s="21">
        <f t="shared" si="3"/>
        <v>-0.11866009245514864</v>
      </c>
    </row>
    <row r="20" spans="1:14" s="91" customFormat="1" ht="15.75" x14ac:dyDescent="0.25">
      <c r="A20" s="123" t="s">
        <v>190</v>
      </c>
      <c r="B20" s="81">
        <v>111.89723769814491</v>
      </c>
      <c r="C20" s="81">
        <v>101.96544504651935</v>
      </c>
      <c r="D20" s="81">
        <v>110.33654877678597</v>
      </c>
      <c r="E20" s="81"/>
      <c r="F20" s="81">
        <f t="shared" si="0"/>
        <v>8.2097456902654677</v>
      </c>
      <c r="G20" s="81">
        <f t="shared" si="1"/>
        <v>-1.3947519648063733</v>
      </c>
      <c r="H20" s="81"/>
      <c r="I20" s="81">
        <v>4.2247461921686478</v>
      </c>
      <c r="J20" s="81">
        <v>3.8497655040880936</v>
      </c>
      <c r="K20" s="81">
        <v>4.165821461645292</v>
      </c>
      <c r="M20" s="81">
        <f t="shared" si="2"/>
        <v>0.3160559575571984</v>
      </c>
      <c r="N20" s="52">
        <f t="shared" si="3"/>
        <v>-5.8924730523355784E-2</v>
      </c>
    </row>
    <row r="21" spans="1:14" ht="15.75" x14ac:dyDescent="0.25">
      <c r="A21" s="124" t="s">
        <v>191</v>
      </c>
      <c r="B21" s="80">
        <v>96.854837411737535</v>
      </c>
      <c r="C21" s="80">
        <v>76.705004932899982</v>
      </c>
      <c r="D21" s="80">
        <v>88.830678340000134</v>
      </c>
      <c r="E21" s="80"/>
      <c r="F21" s="80">
        <f t="shared" si="0"/>
        <v>15.808190635940189</v>
      </c>
      <c r="G21" s="80">
        <f t="shared" si="1"/>
        <v>-8.2847272125666453</v>
      </c>
      <c r="H21" s="80"/>
      <c r="I21" s="80">
        <v>0.67863207562363104</v>
      </c>
      <c r="J21" s="80">
        <v>0.53744839286701906</v>
      </c>
      <c r="K21" s="80">
        <v>0.62240925938123426</v>
      </c>
      <c r="M21" s="80">
        <f t="shared" si="2"/>
        <v>8.4960866514215194E-2</v>
      </c>
      <c r="N21" s="21">
        <f t="shared" si="3"/>
        <v>-5.6222816242396778E-2</v>
      </c>
    </row>
    <row r="22" spans="1:14" s="91" customFormat="1" ht="15.75" x14ac:dyDescent="0.25">
      <c r="A22" s="123" t="s">
        <v>192</v>
      </c>
      <c r="B22" s="81">
        <v>85.045578785176502</v>
      </c>
      <c r="C22" s="81">
        <v>84.164572772273772</v>
      </c>
      <c r="D22" s="81">
        <v>84.934657254172819</v>
      </c>
      <c r="E22" s="81"/>
      <c r="F22" s="81">
        <f t="shared" si="0"/>
        <v>0.91497462237786209</v>
      </c>
      <c r="G22" s="81">
        <f t="shared" si="1"/>
        <v>-0.13042598167727348</v>
      </c>
      <c r="H22" s="81"/>
      <c r="I22" s="81">
        <v>2.6931334111688527</v>
      </c>
      <c r="J22" s="81">
        <v>2.6652346448522359</v>
      </c>
      <c r="K22" s="81">
        <v>2.6896208654794558</v>
      </c>
      <c r="M22" s="81">
        <f t="shared" si="2"/>
        <v>2.4386220627219846E-2</v>
      </c>
      <c r="N22" s="52">
        <f t="shared" si="3"/>
        <v>-3.512545689396962E-3</v>
      </c>
    </row>
    <row r="23" spans="1:14" ht="15.75" x14ac:dyDescent="0.25">
      <c r="A23" s="122" t="s">
        <v>152</v>
      </c>
      <c r="B23" s="80">
        <v>103.93787737076644</v>
      </c>
      <c r="C23" s="80">
        <v>102.22790544045628</v>
      </c>
      <c r="D23" s="80">
        <v>102.97065214256931</v>
      </c>
      <c r="E23" s="80"/>
      <c r="F23" s="80">
        <f t="shared" si="0"/>
        <v>0.72655964035734932</v>
      </c>
      <c r="G23" s="80">
        <f t="shared" si="1"/>
        <v>-0.93058012407436497</v>
      </c>
      <c r="H23" s="80"/>
      <c r="I23" s="80">
        <v>3.728005765814292</v>
      </c>
      <c r="J23" s="80">
        <v>3.6666731181132333</v>
      </c>
      <c r="K23" s="80">
        <v>3.6933136851332766</v>
      </c>
      <c r="M23" s="80">
        <f t="shared" si="2"/>
        <v>2.664056702004336E-2</v>
      </c>
      <c r="N23" s="21">
        <f t="shared" si="3"/>
        <v>-3.4692080681015369E-2</v>
      </c>
    </row>
    <row r="24" spans="1:14" s="91" customFormat="1" ht="15.75" x14ac:dyDescent="0.25">
      <c r="A24" s="123" t="s">
        <v>64</v>
      </c>
      <c r="B24" s="81">
        <v>103.28977217045977</v>
      </c>
      <c r="C24" s="81">
        <v>104.50074875881545</v>
      </c>
      <c r="D24" s="81">
        <v>103.21210335269602</v>
      </c>
      <c r="E24" s="81"/>
      <c r="F24" s="81">
        <f t="shared" si="0"/>
        <v>-1.233144663004837</v>
      </c>
      <c r="G24" s="81">
        <f t="shared" si="1"/>
        <v>-7.5195071236655586E-2</v>
      </c>
      <c r="H24" s="81"/>
      <c r="I24" s="81">
        <v>0.10350855726240053</v>
      </c>
      <c r="J24" s="81">
        <v>0.10472209890263551</v>
      </c>
      <c r="K24" s="81">
        <v>0.10343072392903101</v>
      </c>
      <c r="M24" s="81">
        <f t="shared" si="2"/>
        <v>-1.2913749736045005E-3</v>
      </c>
      <c r="N24" s="52">
        <f t="shared" si="3"/>
        <v>-7.7833333369525803E-5</v>
      </c>
    </row>
    <row r="25" spans="1:14" ht="15.75" x14ac:dyDescent="0.25">
      <c r="A25" s="124" t="s">
        <v>65</v>
      </c>
      <c r="B25" s="80">
        <v>103.45886091253773</v>
      </c>
      <c r="C25" s="80">
        <v>103.32428338834237</v>
      </c>
      <c r="D25" s="80">
        <v>103.51150362431459</v>
      </c>
      <c r="E25" s="80"/>
      <c r="F25" s="80">
        <f t="shared" si="0"/>
        <v>0.18119674275267617</v>
      </c>
      <c r="G25" s="80">
        <f t="shared" si="1"/>
        <v>5.088274828519701E-2</v>
      </c>
      <c r="H25" s="80"/>
      <c r="I25" s="80">
        <v>2.3776790273894104</v>
      </c>
      <c r="J25" s="80">
        <v>2.3745861830064836</v>
      </c>
      <c r="K25" s="80">
        <v>2.3788888558239463</v>
      </c>
      <c r="M25" s="80">
        <f t="shared" si="2"/>
        <v>4.3026728174626605E-3</v>
      </c>
      <c r="N25" s="21">
        <f t="shared" si="3"/>
        <v>1.2098284345358756E-3</v>
      </c>
    </row>
    <row r="26" spans="1:14" s="91" customFormat="1" ht="15.75" x14ac:dyDescent="0.25">
      <c r="A26" s="123" t="s">
        <v>193</v>
      </c>
      <c r="B26" s="81">
        <v>100.10449605818802</v>
      </c>
      <c r="C26" s="81">
        <v>100.52048279555403</v>
      </c>
      <c r="D26" s="81">
        <v>100.52048279555403</v>
      </c>
      <c r="E26" s="81"/>
      <c r="F26" s="81">
        <f t="shared" si="0"/>
        <v>0</v>
      </c>
      <c r="G26" s="81">
        <f t="shared" si="1"/>
        <v>0.41555250138236577</v>
      </c>
      <c r="H26" s="81"/>
      <c r="I26" s="81">
        <v>0.23141451098788704</v>
      </c>
      <c r="J26" s="81">
        <v>0.23237615977685891</v>
      </c>
      <c r="K26" s="81">
        <v>0.23237615977685891</v>
      </c>
      <c r="M26" s="81">
        <f t="shared" si="2"/>
        <v>0</v>
      </c>
      <c r="N26" s="52">
        <f t="shared" si="3"/>
        <v>9.6164878897186945E-4</v>
      </c>
    </row>
    <row r="27" spans="1:14" ht="15.75" x14ac:dyDescent="0.25">
      <c r="A27" s="124" t="s">
        <v>194</v>
      </c>
      <c r="B27" s="80">
        <v>105.77521437605455</v>
      </c>
      <c r="C27" s="80">
        <v>105.99500800152086</v>
      </c>
      <c r="D27" s="80">
        <v>105.99500800152086</v>
      </c>
      <c r="E27" s="80"/>
      <c r="F27" s="80">
        <f t="shared" si="0"/>
        <v>0</v>
      </c>
      <c r="G27" s="80">
        <f t="shared" si="1"/>
        <v>0.20779312692753571</v>
      </c>
      <c r="H27" s="80"/>
      <c r="I27" s="80">
        <v>3.0833654663667956E-2</v>
      </c>
      <c r="J27" s="80">
        <v>3.0897724878839614E-2</v>
      </c>
      <c r="K27" s="80">
        <v>3.089772487883961E-2</v>
      </c>
      <c r="M27" s="80">
        <f t="shared" si="2"/>
        <v>0</v>
      </c>
      <c r="N27" s="21">
        <f t="shared" si="3"/>
        <v>6.4070215171654205E-5</v>
      </c>
    </row>
    <row r="28" spans="1:14" s="91" customFormat="1" ht="15.75" x14ac:dyDescent="0.25">
      <c r="A28" s="123" t="s">
        <v>66</v>
      </c>
      <c r="B28" s="81">
        <v>103.10538873102931</v>
      </c>
      <c r="C28" s="81">
        <v>105.64042627014999</v>
      </c>
      <c r="D28" s="81">
        <v>105.64042627014999</v>
      </c>
      <c r="E28" s="81"/>
      <c r="F28" s="81">
        <f t="shared" si="0"/>
        <v>0</v>
      </c>
      <c r="G28" s="81">
        <f t="shared" si="1"/>
        <v>2.4586857877368695</v>
      </c>
      <c r="H28" s="81"/>
      <c r="I28" s="81">
        <v>0.58932984330508942</v>
      </c>
      <c r="J28" s="81">
        <v>0.60381961240532334</v>
      </c>
      <c r="K28" s="81">
        <v>0.60381961240532334</v>
      </c>
      <c r="M28" s="81">
        <f t="shared" si="2"/>
        <v>0</v>
      </c>
      <c r="N28" s="52">
        <f t="shared" si="3"/>
        <v>1.4489769100233918E-2</v>
      </c>
    </row>
    <row r="29" spans="1:14" ht="15.75" x14ac:dyDescent="0.25">
      <c r="A29" s="124" t="s">
        <v>8</v>
      </c>
      <c r="B29" s="80">
        <v>110.87908606915765</v>
      </c>
      <c r="C29" s="80">
        <v>89.847631580925054</v>
      </c>
      <c r="D29" s="80">
        <v>96.476491588032275</v>
      </c>
      <c r="E29" s="80"/>
      <c r="F29" s="80">
        <f t="shared" si="0"/>
        <v>7.3778906471637651</v>
      </c>
      <c r="G29" s="80">
        <f t="shared" si="1"/>
        <v>-12.989459952927618</v>
      </c>
      <c r="H29" s="80"/>
      <c r="I29" s="80">
        <v>0.39524017220583657</v>
      </c>
      <c r="J29" s="80">
        <v>0.32027133914309286</v>
      </c>
      <c r="K29" s="80">
        <v>0.34390060831927727</v>
      </c>
      <c r="M29" s="80">
        <f t="shared" si="2"/>
        <v>2.3629269176184409E-2</v>
      </c>
      <c r="N29" s="21">
        <f t="shared" si="3"/>
        <v>-5.1339563886559303E-2</v>
      </c>
    </row>
    <row r="30" spans="1:14" s="91" customFormat="1" ht="15.75" x14ac:dyDescent="0.25">
      <c r="A30" s="125" t="s">
        <v>153</v>
      </c>
      <c r="B30" s="81">
        <v>89.373159446262235</v>
      </c>
      <c r="C30" s="81">
        <v>88.34582895302411</v>
      </c>
      <c r="D30" s="81">
        <v>88.021285731549554</v>
      </c>
      <c r="E30" s="81"/>
      <c r="F30" s="81">
        <f t="shared" si="0"/>
        <v>-0.36735545449138041</v>
      </c>
      <c r="G30" s="81">
        <f t="shared" si="1"/>
        <v>-1.5126171247482056</v>
      </c>
      <c r="H30" s="81"/>
      <c r="I30" s="81">
        <v>0.52484758294691047</v>
      </c>
      <c r="J30" s="81">
        <v>0.51881454204733368</v>
      </c>
      <c r="K30" s="81">
        <v>0.51690864852842822</v>
      </c>
      <c r="M30" s="81">
        <f t="shared" si="2"/>
        <v>-1.905893518905466E-3</v>
      </c>
      <c r="N30" s="52">
        <f t="shared" si="3"/>
        <v>-7.9389344184822574E-3</v>
      </c>
    </row>
    <row r="31" spans="1:14" ht="15.75" x14ac:dyDescent="0.25">
      <c r="A31" s="124" t="s">
        <v>195</v>
      </c>
      <c r="B31" s="80">
        <v>84.089009576146552</v>
      </c>
      <c r="C31" s="80">
        <v>81.712352970866689</v>
      </c>
      <c r="D31" s="80">
        <v>81.807955917637386</v>
      </c>
      <c r="E31" s="80"/>
      <c r="F31" s="80">
        <f t="shared" si="0"/>
        <v>0.11699938050344638</v>
      </c>
      <c r="G31" s="80">
        <f t="shared" si="1"/>
        <v>-2.7126656265865079</v>
      </c>
      <c r="H31" s="80"/>
      <c r="I31" s="80">
        <v>1.4812060577792144E-2</v>
      </c>
      <c r="J31" s="80">
        <v>1.4393418691207225E-2</v>
      </c>
      <c r="K31" s="80">
        <v>1.4410258901909204E-2</v>
      </c>
      <c r="M31" s="80">
        <f t="shared" si="2"/>
        <v>1.6840210701979039E-5</v>
      </c>
      <c r="N31" s="21">
        <f t="shared" si="3"/>
        <v>-4.0180167588294013E-4</v>
      </c>
    </row>
    <row r="32" spans="1:14" s="91" customFormat="1" ht="15.75" x14ac:dyDescent="0.25">
      <c r="A32" s="123" t="s">
        <v>67</v>
      </c>
      <c r="B32" s="81">
        <v>140.01876445522359</v>
      </c>
      <c r="C32" s="81">
        <v>139.7403568534979</v>
      </c>
      <c r="D32" s="81">
        <v>139.7403568534979</v>
      </c>
      <c r="E32" s="81"/>
      <c r="F32" s="81">
        <f t="shared" si="0"/>
        <v>0</v>
      </c>
      <c r="G32" s="81">
        <f t="shared" si="1"/>
        <v>-0.19883592232005087</v>
      </c>
      <c r="H32" s="81"/>
      <c r="I32" s="81">
        <v>4.7083729915616372E-2</v>
      </c>
      <c r="J32" s="81">
        <v>4.6990110546975959E-2</v>
      </c>
      <c r="K32" s="81">
        <v>4.6990110546975959E-2</v>
      </c>
      <c r="M32" s="81">
        <f t="shared" si="2"/>
        <v>0</v>
      </c>
      <c r="N32" s="52">
        <f t="shared" si="3"/>
        <v>-9.3619368640412981E-5</v>
      </c>
    </row>
    <row r="33" spans="1:14" ht="15.75" x14ac:dyDescent="0.25">
      <c r="A33" s="124" t="s">
        <v>68</v>
      </c>
      <c r="B33" s="80">
        <v>86.369560538469997</v>
      </c>
      <c r="C33" s="80">
        <v>85.33958869370116</v>
      </c>
      <c r="D33" s="80">
        <v>84.980878197347792</v>
      </c>
      <c r="E33" s="80"/>
      <c r="F33" s="80">
        <f t="shared" si="0"/>
        <v>-0.42033305039803626</v>
      </c>
      <c r="G33" s="80">
        <f t="shared" si="1"/>
        <v>-1.6078376831657804</v>
      </c>
      <c r="H33" s="80"/>
      <c r="I33" s="80">
        <v>0.46295179245350204</v>
      </c>
      <c r="J33" s="80">
        <v>0.45743101280915044</v>
      </c>
      <c r="K33" s="80">
        <v>0.45550827907954311</v>
      </c>
      <c r="M33" s="80">
        <f t="shared" si="2"/>
        <v>-1.9227337296073288E-3</v>
      </c>
      <c r="N33" s="21">
        <f t="shared" si="3"/>
        <v>-7.4435133739589321E-3</v>
      </c>
    </row>
    <row r="34" spans="1:14" s="91" customFormat="1" ht="15.75" x14ac:dyDescent="0.25">
      <c r="A34" s="125" t="s">
        <v>69</v>
      </c>
      <c r="B34" s="81">
        <v>128.05227592060541</v>
      </c>
      <c r="C34" s="81">
        <v>141.99035648056091</v>
      </c>
      <c r="D34" s="81">
        <v>143.0165637068576</v>
      </c>
      <c r="E34" s="81"/>
      <c r="F34" s="81">
        <f t="shared" si="0"/>
        <v>0.72273022741313753</v>
      </c>
      <c r="G34" s="81">
        <f t="shared" si="1"/>
        <v>11.686077173302479</v>
      </c>
      <c r="H34" s="81"/>
      <c r="I34" s="81">
        <v>1.5941667770413694</v>
      </c>
      <c r="J34" s="81">
        <v>1.7676867305499173</v>
      </c>
      <c r="K34" s="81">
        <v>1.7804623368775725</v>
      </c>
      <c r="M34" s="81">
        <f t="shared" si="2"/>
        <v>1.2775606327655176E-2</v>
      </c>
      <c r="N34" s="52">
        <f t="shared" si="3"/>
        <v>0.18629555983620305</v>
      </c>
    </row>
    <row r="35" spans="1:14" ht="15.75" x14ac:dyDescent="0.25">
      <c r="A35" s="124" t="s">
        <v>70</v>
      </c>
      <c r="B35" s="80">
        <v>86.328689743378703</v>
      </c>
      <c r="C35" s="80">
        <v>101.81187233806308</v>
      </c>
      <c r="D35" s="80">
        <v>103.08417258220383</v>
      </c>
      <c r="E35" s="80"/>
      <c r="F35" s="80">
        <f t="shared" si="0"/>
        <v>1.2496580358684728</v>
      </c>
      <c r="G35" s="80">
        <f t="shared" si="1"/>
        <v>19.408939123983693</v>
      </c>
      <c r="H35" s="80"/>
      <c r="I35" s="80">
        <v>0.18579376100143563</v>
      </c>
      <c r="J35" s="80">
        <v>0.21911615631508644</v>
      </c>
      <c r="K35" s="80">
        <v>0.22185435897036401</v>
      </c>
      <c r="M35" s="80">
        <f t="shared" si="2"/>
        <v>2.7382026552775773E-3</v>
      </c>
      <c r="N35" s="21">
        <f t="shared" si="3"/>
        <v>3.6060597968928382E-2</v>
      </c>
    </row>
    <row r="36" spans="1:14" s="91" customFormat="1" ht="15.75" x14ac:dyDescent="0.25">
      <c r="A36" s="123" t="s">
        <v>9</v>
      </c>
      <c r="B36" s="81">
        <v>118.64629983265377</v>
      </c>
      <c r="C36" s="81">
        <v>126.02267054414931</v>
      </c>
      <c r="D36" s="81">
        <v>122.42067787642466</v>
      </c>
      <c r="E36" s="81"/>
      <c r="F36" s="81">
        <f t="shared" si="0"/>
        <v>-2.8582100761487705</v>
      </c>
      <c r="G36" s="81">
        <f t="shared" si="1"/>
        <v>3.1812016464858317</v>
      </c>
      <c r="H36" s="81"/>
      <c r="I36" s="81">
        <v>0.32622787613638393</v>
      </c>
      <c r="J36" s="81">
        <v>0.3465098213314714</v>
      </c>
      <c r="K36" s="81">
        <v>0.33660584270333016</v>
      </c>
      <c r="M36" s="81">
        <f t="shared" si="2"/>
        <v>-9.9039786281412412E-3</v>
      </c>
      <c r="N36" s="52">
        <f t="shared" si="3"/>
        <v>1.0377966566946228E-2</v>
      </c>
    </row>
    <row r="37" spans="1:14" ht="15.75" x14ac:dyDescent="0.25">
      <c r="A37" s="124" t="s">
        <v>10</v>
      </c>
      <c r="B37" s="80">
        <v>97.491147880288409</v>
      </c>
      <c r="C37" s="80">
        <v>94.705078751720379</v>
      </c>
      <c r="D37" s="80">
        <v>96.344712684298074</v>
      </c>
      <c r="E37" s="80"/>
      <c r="F37" s="80">
        <f t="shared" si="0"/>
        <v>1.7313051783380828</v>
      </c>
      <c r="G37" s="80">
        <f t="shared" si="1"/>
        <v>-1.1759377347757449</v>
      </c>
      <c r="H37" s="80"/>
      <c r="I37" s="80">
        <v>0.15549017860596598</v>
      </c>
      <c r="J37" s="80">
        <v>0.15104663274740701</v>
      </c>
      <c r="K37" s="80">
        <v>0.15366171092186817</v>
      </c>
      <c r="M37" s="80">
        <f t="shared" si="2"/>
        <v>2.6150781744611606E-3</v>
      </c>
      <c r="N37" s="21">
        <f t="shared" si="3"/>
        <v>-1.8284676840978065E-3</v>
      </c>
    </row>
    <row r="38" spans="1:14" s="91" customFormat="1" ht="15.75" x14ac:dyDescent="0.25">
      <c r="A38" s="123" t="s">
        <v>196</v>
      </c>
      <c r="B38" s="81">
        <v>147.37481627051889</v>
      </c>
      <c r="C38" s="81">
        <v>144.31761944352783</v>
      </c>
      <c r="D38" s="81">
        <v>145.64535857628096</v>
      </c>
      <c r="E38" s="81"/>
      <c r="F38" s="81">
        <f t="shared" si="0"/>
        <v>0.9200118030443738</v>
      </c>
      <c r="G38" s="81">
        <f t="shared" si="1"/>
        <v>-1.1735096524655653</v>
      </c>
      <c r="H38" s="81"/>
      <c r="I38" s="81">
        <v>0.43834073842541987</v>
      </c>
      <c r="J38" s="81">
        <v>0.42924763860980902</v>
      </c>
      <c r="K38" s="81">
        <v>0.43319676754930847</v>
      </c>
      <c r="M38" s="81">
        <f t="shared" si="2"/>
        <v>3.9491289394994467E-3</v>
      </c>
      <c r="N38" s="52">
        <f t="shared" si="3"/>
        <v>-5.1439708761114034E-3</v>
      </c>
    </row>
    <row r="39" spans="1:14" ht="15.75" x14ac:dyDescent="0.25">
      <c r="A39" s="124" t="s">
        <v>71</v>
      </c>
      <c r="B39" s="80">
        <v>186.79799125335509</v>
      </c>
      <c r="C39" s="80">
        <v>249.40822196999511</v>
      </c>
      <c r="D39" s="80">
        <v>255.51420037360589</v>
      </c>
      <c r="E39" s="80"/>
      <c r="F39" s="80">
        <f t="shared" si="0"/>
        <v>2.4481864933648234</v>
      </c>
      <c r="G39" s="80">
        <f t="shared" si="1"/>
        <v>36.78637476730178</v>
      </c>
      <c r="H39" s="80"/>
      <c r="I39" s="80">
        <v>0.4064232442596169</v>
      </c>
      <c r="J39" s="80">
        <v>0.54264662075828085</v>
      </c>
      <c r="K39" s="80">
        <v>0.55593162203438562</v>
      </c>
      <c r="M39" s="80">
        <f t="shared" si="2"/>
        <v>1.3285001276104769E-2</v>
      </c>
      <c r="N39" s="21">
        <f t="shared" si="3"/>
        <v>0.14950837777476872</v>
      </c>
    </row>
    <row r="40" spans="1:14" s="91" customFormat="1" ht="15.75" x14ac:dyDescent="0.25">
      <c r="A40" s="123" t="s">
        <v>197</v>
      </c>
      <c r="B40" s="81">
        <v>102.03023838473085</v>
      </c>
      <c r="C40" s="81">
        <v>98.577625935409728</v>
      </c>
      <c r="D40" s="81">
        <v>98.692467963381091</v>
      </c>
      <c r="E40" s="81"/>
      <c r="F40" s="81">
        <f t="shared" si="0"/>
        <v>0.11649908068045445</v>
      </c>
      <c r="G40" s="81">
        <f t="shared" si="1"/>
        <v>-3.2713541340203989</v>
      </c>
      <c r="H40" s="81"/>
      <c r="I40" s="81">
        <v>8.1890978612547308E-2</v>
      </c>
      <c r="J40" s="81">
        <v>7.911986078786247E-2</v>
      </c>
      <c r="K40" s="81">
        <v>7.9212034698315975E-2</v>
      </c>
      <c r="M40" s="81">
        <f t="shared" si="2"/>
        <v>9.2173910453505203E-5</v>
      </c>
      <c r="N40" s="52">
        <f t="shared" si="3"/>
        <v>-2.6789439142313326E-3</v>
      </c>
    </row>
    <row r="41" spans="1:14" ht="15.75" x14ac:dyDescent="0.25">
      <c r="A41" s="122" t="s">
        <v>72</v>
      </c>
      <c r="B41" s="80">
        <v>181.15025724248466</v>
      </c>
      <c r="C41" s="80">
        <v>113.58078672881297</v>
      </c>
      <c r="D41" s="80">
        <v>133.35091506855906</v>
      </c>
      <c r="E41" s="80"/>
      <c r="F41" s="80">
        <f t="shared" si="0"/>
        <v>17.406225920013686</v>
      </c>
      <c r="G41" s="80">
        <f t="shared" si="1"/>
        <v>-26.38657151336098</v>
      </c>
      <c r="H41" s="80"/>
      <c r="I41" s="80">
        <v>2.769860004744964</v>
      </c>
      <c r="J41" s="80">
        <v>1.7366957312485864</v>
      </c>
      <c r="K41" s="80">
        <v>2.0389889137729487</v>
      </c>
      <c r="M41" s="80">
        <f t="shared" si="2"/>
        <v>0.30229318252436221</v>
      </c>
      <c r="N41" s="21">
        <f t="shared" si="3"/>
        <v>-0.7308710909720153</v>
      </c>
    </row>
    <row r="42" spans="1:14" s="91" customFormat="1" ht="15.75" x14ac:dyDescent="0.25">
      <c r="A42" s="123" t="s">
        <v>11</v>
      </c>
      <c r="B42" s="81">
        <v>97.700606757094562</v>
      </c>
      <c r="C42" s="81">
        <v>71.596592793397406</v>
      </c>
      <c r="D42" s="81">
        <v>73.283231465752507</v>
      </c>
      <c r="E42" s="81"/>
      <c r="F42" s="81">
        <f t="shared" si="0"/>
        <v>2.355752706308456</v>
      </c>
      <c r="G42" s="81">
        <f t="shared" si="1"/>
        <v>-24.992040583789908</v>
      </c>
      <c r="H42" s="81"/>
      <c r="I42" s="81">
        <v>4.4341096104354556E-2</v>
      </c>
      <c r="J42" s="81">
        <v>3.2493876007232102E-2</v>
      </c>
      <c r="K42" s="81">
        <v>3.3259351370656984E-2</v>
      </c>
      <c r="M42" s="81">
        <f t="shared" si="2"/>
        <v>7.6547536342488204E-4</v>
      </c>
      <c r="N42" s="52">
        <f t="shared" si="3"/>
        <v>-1.1081744733697572E-2</v>
      </c>
    </row>
    <row r="43" spans="1:14" ht="15.75" x14ac:dyDescent="0.25">
      <c r="A43" s="124" t="s">
        <v>198</v>
      </c>
      <c r="B43" s="80">
        <v>122.38540922420133</v>
      </c>
      <c r="C43" s="80">
        <v>149.44088768101761</v>
      </c>
      <c r="D43" s="80">
        <v>142.37019250657869</v>
      </c>
      <c r="E43" s="80"/>
      <c r="F43" s="80">
        <f t="shared" si="0"/>
        <v>-4.7314327987206255</v>
      </c>
      <c r="G43" s="80">
        <f t="shared" si="1"/>
        <v>16.329383877588445</v>
      </c>
      <c r="H43" s="80"/>
      <c r="I43" s="80">
        <v>0.40742772844373448</v>
      </c>
      <c r="J43" s="80">
        <v>0.49749689763223953</v>
      </c>
      <c r="K43" s="80">
        <v>0.47395816624505011</v>
      </c>
      <c r="M43" s="80">
        <f t="shared" si="2"/>
        <v>-2.3538731387189427E-2</v>
      </c>
      <c r="N43" s="21">
        <f t="shared" si="3"/>
        <v>6.6530437801315623E-2</v>
      </c>
    </row>
    <row r="44" spans="1:14" s="91" customFormat="1" ht="15.75" x14ac:dyDescent="0.25">
      <c r="A44" s="123" t="s">
        <v>199</v>
      </c>
      <c r="B44" s="81">
        <v>241.52242780583862</v>
      </c>
      <c r="C44" s="81">
        <v>106.50254863303259</v>
      </c>
      <c r="D44" s="81">
        <v>146.57404812446521</v>
      </c>
      <c r="E44" s="81"/>
      <c r="F44" s="81">
        <f t="shared" si="0"/>
        <v>37.624920723262512</v>
      </c>
      <c r="G44" s="81">
        <f t="shared" si="1"/>
        <v>-39.312448348566207</v>
      </c>
      <c r="H44" s="81"/>
      <c r="I44" s="81">
        <v>1.9730092604268137</v>
      </c>
      <c r="J44" s="81">
        <v>0.87002485285116271</v>
      </c>
      <c r="K44" s="81">
        <v>1.1973710140090938</v>
      </c>
      <c r="M44" s="81">
        <f t="shared" si="2"/>
        <v>0.32734616115793114</v>
      </c>
      <c r="N44" s="52">
        <f t="shared" si="3"/>
        <v>-0.77563824641771983</v>
      </c>
    </row>
    <row r="45" spans="1:14" ht="15.75" x14ac:dyDescent="0.25">
      <c r="A45" s="124" t="s">
        <v>73</v>
      </c>
      <c r="B45" s="80">
        <v>115.45300267232734</v>
      </c>
      <c r="C45" s="80">
        <v>122.67889883185609</v>
      </c>
      <c r="D45" s="80">
        <v>122.67889883185609</v>
      </c>
      <c r="E45" s="80"/>
      <c r="F45" s="80">
        <f t="shared" si="0"/>
        <v>0</v>
      </c>
      <c r="G45" s="80">
        <f t="shared" si="1"/>
        <v>6.2587338503762524</v>
      </c>
      <c r="H45" s="80"/>
      <c r="I45" s="80">
        <v>6.7865584933476233E-2</v>
      </c>
      <c r="J45" s="80">
        <v>7.2113111270463534E-2</v>
      </c>
      <c r="K45" s="80">
        <v>7.211311127046352E-2</v>
      </c>
      <c r="M45" s="80">
        <f t="shared" si="2"/>
        <v>0</v>
      </c>
      <c r="N45" s="21">
        <f t="shared" si="3"/>
        <v>4.2475263369872868E-3</v>
      </c>
    </row>
    <row r="46" spans="1:14" s="91" customFormat="1" ht="15.75" x14ac:dyDescent="0.25">
      <c r="A46" s="123" t="s">
        <v>240</v>
      </c>
      <c r="B46" s="81">
        <v>94.850367508836371</v>
      </c>
      <c r="C46" s="81">
        <v>93.483563080634994</v>
      </c>
      <c r="D46" s="81">
        <v>93.496883255344983</v>
      </c>
      <c r="E46" s="81"/>
      <c r="F46" s="81">
        <f t="shared" si="0"/>
        <v>1.4248681020534448E-2</v>
      </c>
      <c r="G46" s="81">
        <f t="shared" si="1"/>
        <v>-1.4269678537252806</v>
      </c>
      <c r="H46" s="81"/>
      <c r="I46" s="81">
        <v>0.16972850289846383</v>
      </c>
      <c r="J46" s="81">
        <v>0.16728269614571717</v>
      </c>
      <c r="K46" s="81">
        <v>0.1673065317234935</v>
      </c>
      <c r="M46" s="81">
        <f t="shared" si="2"/>
        <v>2.3835577776326611E-5</v>
      </c>
      <c r="N46" s="52">
        <f t="shared" si="3"/>
        <v>-2.4219711749703388E-3</v>
      </c>
    </row>
    <row r="47" spans="1:14" ht="15.75" x14ac:dyDescent="0.25">
      <c r="A47" s="124" t="s">
        <v>12</v>
      </c>
      <c r="B47" s="80">
        <v>111.82753433005531</v>
      </c>
      <c r="C47" s="80">
        <v>101.21204330388885</v>
      </c>
      <c r="D47" s="80">
        <v>98.815481500955954</v>
      </c>
      <c r="E47" s="80"/>
      <c r="F47" s="80">
        <f t="shared" si="0"/>
        <v>-2.3678622866423304</v>
      </c>
      <c r="G47" s="80">
        <f t="shared" si="1"/>
        <v>-11.635821988790983</v>
      </c>
      <c r="H47" s="80"/>
      <c r="I47" s="80">
        <v>0.10748783193812149</v>
      </c>
      <c r="J47" s="80">
        <v>9.7284297341771644E-2</v>
      </c>
      <c r="K47" s="80">
        <v>9.4980739154190835E-2</v>
      </c>
      <c r="M47" s="80">
        <f t="shared" si="2"/>
        <v>-2.3035581875808092E-3</v>
      </c>
      <c r="N47" s="21">
        <f t="shared" si="3"/>
        <v>-1.2507092783930654E-2</v>
      </c>
    </row>
    <row r="48" spans="1:14" s="91" customFormat="1" ht="15.75" x14ac:dyDescent="0.25">
      <c r="A48" s="125" t="s">
        <v>154</v>
      </c>
      <c r="B48" s="81">
        <v>106.26855965198838</v>
      </c>
      <c r="C48" s="81">
        <v>106.15848958577</v>
      </c>
      <c r="D48" s="81">
        <v>106.15900703319571</v>
      </c>
      <c r="E48" s="81"/>
      <c r="F48" s="81">
        <f t="shared" si="0"/>
        <v>4.8742915212951488E-4</v>
      </c>
      <c r="G48" s="81">
        <f t="shared" si="1"/>
        <v>-0.10309033937360157</v>
      </c>
      <c r="H48" s="81"/>
      <c r="I48" s="81">
        <v>0.83738665152454683</v>
      </c>
      <c r="J48" s="81">
        <v>0.83651930934464414</v>
      </c>
      <c r="K48" s="81">
        <v>0.83652338678362093</v>
      </c>
      <c r="M48" s="81">
        <f t="shared" si="2"/>
        <v>4.0774389767905816E-6</v>
      </c>
      <c r="N48" s="52">
        <f t="shared" si="3"/>
        <v>-8.6326474092590644E-4</v>
      </c>
    </row>
    <row r="49" spans="1:14" ht="15.75" x14ac:dyDescent="0.25">
      <c r="A49" s="124" t="s">
        <v>239</v>
      </c>
      <c r="B49" s="80">
        <v>106.38189478202493</v>
      </c>
      <c r="C49" s="80">
        <v>105.7524661040836</v>
      </c>
      <c r="D49" s="80">
        <v>105.7524661040836</v>
      </c>
      <c r="E49" s="80"/>
      <c r="F49" s="80">
        <f t="shared" si="0"/>
        <v>0</v>
      </c>
      <c r="G49" s="80">
        <f t="shared" si="1"/>
        <v>-0.59166898580912397</v>
      </c>
      <c r="H49" s="80"/>
      <c r="I49" s="80">
        <v>0.26186982654708091</v>
      </c>
      <c r="J49" s="80">
        <v>0.26032042400020972</v>
      </c>
      <c r="K49" s="80">
        <v>0.26032042400020966</v>
      </c>
      <c r="M49" s="80">
        <f t="shared" si="2"/>
        <v>0</v>
      </c>
      <c r="N49" s="21">
        <f t="shared" si="3"/>
        <v>-1.549402546871248E-3</v>
      </c>
    </row>
    <row r="50" spans="1:14" s="91" customFormat="1" ht="15.75" x14ac:dyDescent="0.25">
      <c r="A50" s="123" t="s">
        <v>238</v>
      </c>
      <c r="B50" s="81">
        <v>104.72231454178784</v>
      </c>
      <c r="C50" s="81">
        <v>103.20252828467952</v>
      </c>
      <c r="D50" s="81">
        <v>103.20252828467952</v>
      </c>
      <c r="E50" s="81"/>
      <c r="F50" s="81">
        <f t="shared" si="0"/>
        <v>0</v>
      </c>
      <c r="G50" s="81">
        <f t="shared" si="1"/>
        <v>-1.4512535019476469</v>
      </c>
      <c r="H50" s="81"/>
      <c r="I50" s="81">
        <v>3.7836123406970637E-2</v>
      </c>
      <c r="J50" s="81">
        <v>3.728702534102573E-2</v>
      </c>
      <c r="K50" s="81">
        <v>3.7287025341025723E-2</v>
      </c>
      <c r="M50" s="81">
        <f t="shared" si="2"/>
        <v>0</v>
      </c>
      <c r="N50" s="52">
        <f t="shared" si="3"/>
        <v>-5.4909806594491406E-4</v>
      </c>
    </row>
    <row r="51" spans="1:14" ht="15.75" x14ac:dyDescent="0.25">
      <c r="A51" s="124" t="s">
        <v>237</v>
      </c>
      <c r="B51" s="80">
        <v>111.75213269076944</v>
      </c>
      <c r="C51" s="80">
        <v>110.50142269173067</v>
      </c>
      <c r="D51" s="80">
        <v>110.50142269173067</v>
      </c>
      <c r="E51" s="80"/>
      <c r="F51" s="80">
        <f t="shared" si="0"/>
        <v>0</v>
      </c>
      <c r="G51" s="80">
        <f t="shared" si="1"/>
        <v>-1.1191822195462109</v>
      </c>
      <c r="H51" s="80"/>
      <c r="I51" s="80">
        <v>0.20413101684672241</v>
      </c>
      <c r="J51" s="80">
        <v>0.20184641880159498</v>
      </c>
      <c r="K51" s="80">
        <v>0.20184641880159498</v>
      </c>
      <c r="M51" s="80">
        <f t="shared" si="2"/>
        <v>0</v>
      </c>
      <c r="N51" s="21">
        <f t="shared" si="3"/>
        <v>-2.2845980451274284E-3</v>
      </c>
    </row>
    <row r="52" spans="1:14" s="91" customFormat="1" ht="15.75" x14ac:dyDescent="0.25">
      <c r="A52" s="123" t="s">
        <v>74</v>
      </c>
      <c r="B52" s="81">
        <v>99.580176245796821</v>
      </c>
      <c r="C52" s="81">
        <v>99.84421042591778</v>
      </c>
      <c r="D52" s="81">
        <v>99.84421042591778</v>
      </c>
      <c r="E52" s="81"/>
      <c r="F52" s="81">
        <f t="shared" si="0"/>
        <v>0</v>
      </c>
      <c r="G52" s="81">
        <f t="shared" si="1"/>
        <v>0.26514733160265536</v>
      </c>
      <c r="H52" s="81"/>
      <c r="I52" s="81">
        <v>0.11811334674117896</v>
      </c>
      <c r="J52" s="81">
        <v>0.11842652112832974</v>
      </c>
      <c r="K52" s="81">
        <v>0.11842652112832974</v>
      </c>
      <c r="M52" s="81">
        <f t="shared" si="2"/>
        <v>0</v>
      </c>
      <c r="N52" s="52">
        <f t="shared" si="3"/>
        <v>3.1317438715078305E-4</v>
      </c>
    </row>
    <row r="53" spans="1:14" ht="15.75" x14ac:dyDescent="0.25">
      <c r="A53" s="124" t="s">
        <v>236</v>
      </c>
      <c r="B53" s="80">
        <v>106.89451407882819</v>
      </c>
      <c r="C53" s="80">
        <v>110.00431497888354</v>
      </c>
      <c r="D53" s="80">
        <v>110.00715879038117</v>
      </c>
      <c r="E53" s="80"/>
      <c r="F53" s="80">
        <f t="shared" si="0"/>
        <v>2.5851817705202507E-3</v>
      </c>
      <c r="G53" s="80">
        <f t="shared" si="1"/>
        <v>2.9118844295953128</v>
      </c>
      <c r="H53" s="80"/>
      <c r="I53" s="80">
        <v>0.15326467963927023</v>
      </c>
      <c r="J53" s="80">
        <v>0.15772349254277823</v>
      </c>
      <c r="K53" s="80">
        <v>0.15772756998175524</v>
      </c>
      <c r="M53" s="80">
        <f t="shared" si="2"/>
        <v>4.0774389770126263E-6</v>
      </c>
      <c r="N53" s="21">
        <f t="shared" si="3"/>
        <v>4.4628903424850097E-3</v>
      </c>
    </row>
    <row r="54" spans="1:14" s="91" customFormat="1" ht="15.75" x14ac:dyDescent="0.25">
      <c r="A54" s="123" t="s">
        <v>75</v>
      </c>
      <c r="B54" s="81">
        <v>101.84377649115648</v>
      </c>
      <c r="C54" s="81">
        <v>99.78593705899813</v>
      </c>
      <c r="D54" s="81">
        <v>99.78593705899813</v>
      </c>
      <c r="E54" s="81"/>
      <c r="F54" s="81">
        <f t="shared" si="0"/>
        <v>0</v>
      </c>
      <c r="G54" s="81">
        <f t="shared" si="1"/>
        <v>-2.0205843725139561</v>
      </c>
      <c r="H54" s="81"/>
      <c r="I54" s="81">
        <v>6.2171658343323687E-2</v>
      </c>
      <c r="J54" s="81">
        <v>6.091542753070571E-2</v>
      </c>
      <c r="K54" s="81">
        <v>6.0915427530705696E-2</v>
      </c>
      <c r="M54" s="81">
        <f t="shared" si="2"/>
        <v>0</v>
      </c>
      <c r="N54" s="52">
        <f t="shared" si="3"/>
        <v>-1.2562308126179908E-3</v>
      </c>
    </row>
    <row r="55" spans="1:14" ht="15.75" x14ac:dyDescent="0.25">
      <c r="A55" s="122" t="s">
        <v>155</v>
      </c>
      <c r="B55" s="80">
        <v>137.95145609813329</v>
      </c>
      <c r="C55" s="80">
        <v>132.6452106635833</v>
      </c>
      <c r="D55" s="80">
        <v>132.64561146180452</v>
      </c>
      <c r="E55" s="80"/>
      <c r="F55" s="80">
        <f t="shared" si="0"/>
        <v>3.0215807960143337E-4</v>
      </c>
      <c r="G55" s="80">
        <f t="shared" si="1"/>
        <v>-3.8461679103658053</v>
      </c>
      <c r="H55" s="80"/>
      <c r="I55" s="80">
        <v>2.803885229426804</v>
      </c>
      <c r="J55" s="80">
        <v>2.6960349492016746</v>
      </c>
      <c r="K55" s="80">
        <v>2.6960430954891024</v>
      </c>
      <c r="M55" s="80">
        <f t="shared" si="2"/>
        <v>8.1462874277349329E-6</v>
      </c>
      <c r="N55" s="21">
        <f t="shared" si="3"/>
        <v>-0.10784213393770159</v>
      </c>
    </row>
    <row r="56" spans="1:14" s="91" customFormat="1" ht="15.75" x14ac:dyDescent="0.25">
      <c r="A56" s="123" t="s">
        <v>235</v>
      </c>
      <c r="B56" s="81">
        <v>113.12808780777654</v>
      </c>
      <c r="C56" s="81">
        <v>111.75076497152013</v>
      </c>
      <c r="D56" s="81">
        <v>111.75295631496301</v>
      </c>
      <c r="E56" s="81"/>
      <c r="F56" s="81">
        <f t="shared" si="0"/>
        <v>1.9609203063986058E-3</v>
      </c>
      <c r="G56" s="81">
        <f t="shared" si="1"/>
        <v>-1.2155526708363507</v>
      </c>
      <c r="H56" s="81"/>
      <c r="I56" s="81">
        <v>0.42055202369476713</v>
      </c>
      <c r="J56" s="81">
        <v>0.41543184605106043</v>
      </c>
      <c r="K56" s="81">
        <v>0.41543999233848883</v>
      </c>
      <c r="M56" s="81">
        <f t="shared" si="2"/>
        <v>8.1462874284010667E-6</v>
      </c>
      <c r="N56" s="52">
        <f t="shared" si="3"/>
        <v>-5.1120313562783015E-3</v>
      </c>
    </row>
    <row r="57" spans="1:14" ht="15.75" x14ac:dyDescent="0.25">
      <c r="A57" s="124" t="s">
        <v>234</v>
      </c>
      <c r="B57" s="80">
        <v>143.50795460824227</v>
      </c>
      <c r="C57" s="80">
        <v>137.32225348063736</v>
      </c>
      <c r="D57" s="80">
        <v>137.32225348063736</v>
      </c>
      <c r="E57" s="80"/>
      <c r="F57" s="80">
        <f t="shared" si="0"/>
        <v>0</v>
      </c>
      <c r="G57" s="80">
        <f t="shared" si="1"/>
        <v>-4.3103541852373635</v>
      </c>
      <c r="H57" s="80"/>
      <c r="I57" s="80">
        <v>2.3833332057320371</v>
      </c>
      <c r="J57" s="80">
        <v>2.280603103150614</v>
      </c>
      <c r="K57" s="80">
        <v>2.280603103150614</v>
      </c>
      <c r="M57" s="80">
        <f t="shared" si="2"/>
        <v>0</v>
      </c>
      <c r="N57" s="21">
        <f t="shared" si="3"/>
        <v>-0.10273010258142312</v>
      </c>
    </row>
    <row r="58" spans="1:14" s="91" customFormat="1" ht="15.75" x14ac:dyDescent="0.25">
      <c r="A58" s="121" t="s">
        <v>76</v>
      </c>
      <c r="B58" s="81">
        <v>107.19341922570393</v>
      </c>
      <c r="C58" s="81">
        <v>106.324828655928</v>
      </c>
      <c r="D58" s="81">
        <v>106.34018081020122</v>
      </c>
      <c r="E58" s="81"/>
      <c r="F58" s="81">
        <f t="shared" si="0"/>
        <v>1.4438917482673119E-2</v>
      </c>
      <c r="G58" s="81">
        <f t="shared" si="1"/>
        <v>-0.79598022123555934</v>
      </c>
      <c r="H58" s="81"/>
      <c r="I58" s="81">
        <v>2.3156022082354486</v>
      </c>
      <c r="J58" s="81">
        <v>2.2968388339914503</v>
      </c>
      <c r="K58" s="81">
        <v>2.2971704726554001</v>
      </c>
      <c r="M58" s="81">
        <f t="shared" si="2"/>
        <v>3.3163866394980701E-4</v>
      </c>
      <c r="N58" s="52">
        <f t="shared" si="3"/>
        <v>-1.8431735580048514E-2</v>
      </c>
    </row>
    <row r="59" spans="1:14" ht="15.75" x14ac:dyDescent="0.25">
      <c r="A59" s="122" t="s">
        <v>156</v>
      </c>
      <c r="B59" s="80">
        <v>105.94244239339558</v>
      </c>
      <c r="C59" s="80">
        <v>106.25880042183827</v>
      </c>
      <c r="D59" s="80">
        <v>106.25880042183827</v>
      </c>
      <c r="E59" s="80"/>
      <c r="F59" s="80">
        <f t="shared" si="0"/>
        <v>0</v>
      </c>
      <c r="G59" s="80">
        <f t="shared" si="1"/>
        <v>0.29861311604273411</v>
      </c>
      <c r="H59" s="80"/>
      <c r="I59" s="80">
        <v>0.51905861498093464</v>
      </c>
      <c r="J59" s="80">
        <v>0.52060859208521715</v>
      </c>
      <c r="K59" s="80">
        <v>0.52060859208521715</v>
      </c>
      <c r="M59" s="80">
        <f t="shared" si="2"/>
        <v>0</v>
      </c>
      <c r="N59" s="21">
        <f t="shared" si="3"/>
        <v>1.5499771042825072E-3</v>
      </c>
    </row>
    <row r="60" spans="1:14" s="91" customFormat="1" ht="15.75" x14ac:dyDescent="0.25">
      <c r="A60" s="123" t="s">
        <v>13</v>
      </c>
      <c r="B60" s="81">
        <v>107.34987005630715</v>
      </c>
      <c r="C60" s="81">
        <v>107.5088311227944</v>
      </c>
      <c r="D60" s="81">
        <v>107.5088311227944</v>
      </c>
      <c r="E60" s="81"/>
      <c r="F60" s="81">
        <f t="shared" si="0"/>
        <v>0</v>
      </c>
      <c r="G60" s="81">
        <f t="shared" si="1"/>
        <v>0.14807755836487857</v>
      </c>
      <c r="H60" s="81"/>
      <c r="I60" s="81">
        <v>0.39827973531233235</v>
      </c>
      <c r="J60" s="81">
        <v>0.39886949821984474</v>
      </c>
      <c r="K60" s="81">
        <v>0.39886949821984474</v>
      </c>
      <c r="M60" s="81">
        <f t="shared" si="2"/>
        <v>0</v>
      </c>
      <c r="N60" s="52">
        <f t="shared" si="3"/>
        <v>5.8976290751239224E-4</v>
      </c>
    </row>
    <row r="61" spans="1:14" ht="15.75" x14ac:dyDescent="0.25">
      <c r="A61" s="124" t="s">
        <v>14</v>
      </c>
      <c r="B61" s="80">
        <v>101.55198090471426</v>
      </c>
      <c r="C61" s="80">
        <v>102.35933773765051</v>
      </c>
      <c r="D61" s="80">
        <v>102.35933773765051</v>
      </c>
      <c r="E61" s="80"/>
      <c r="F61" s="80">
        <f t="shared" si="0"/>
        <v>0</v>
      </c>
      <c r="G61" s="80">
        <f t="shared" si="1"/>
        <v>0.79501830072008506</v>
      </c>
      <c r="H61" s="80"/>
      <c r="I61" s="80">
        <v>0.12077887966860229</v>
      </c>
      <c r="J61" s="80">
        <v>0.12173909386537234</v>
      </c>
      <c r="K61" s="80">
        <v>0.12173909386537234</v>
      </c>
      <c r="M61" s="80">
        <f t="shared" si="2"/>
        <v>0</v>
      </c>
      <c r="N61" s="21">
        <f t="shared" si="3"/>
        <v>9.602141967700456E-4</v>
      </c>
    </row>
    <row r="62" spans="1:14" s="91" customFormat="1" ht="15.75" x14ac:dyDescent="0.25">
      <c r="A62" s="125" t="s">
        <v>157</v>
      </c>
      <c r="B62" s="81">
        <v>107.56037204209919</v>
      </c>
      <c r="C62" s="81">
        <v>106.34419691746177</v>
      </c>
      <c r="D62" s="81">
        <v>106.3640523655633</v>
      </c>
      <c r="E62" s="81"/>
      <c r="F62" s="81">
        <f t="shared" si="0"/>
        <v>1.8670927682995497E-2</v>
      </c>
      <c r="G62" s="81">
        <f t="shared" si="1"/>
        <v>-1.1122308837567596</v>
      </c>
      <c r="H62" s="81"/>
      <c r="I62" s="81">
        <v>1.7965435932545142</v>
      </c>
      <c r="J62" s="81">
        <v>1.7762302419062335</v>
      </c>
      <c r="K62" s="81">
        <v>1.776561880570183</v>
      </c>
      <c r="M62" s="81">
        <f t="shared" si="2"/>
        <v>3.3163866394958497E-4</v>
      </c>
      <c r="N62" s="52">
        <f t="shared" si="3"/>
        <v>-1.9981712684331132E-2</v>
      </c>
    </row>
    <row r="63" spans="1:14" ht="15.75" x14ac:dyDescent="0.25">
      <c r="A63" s="124" t="s">
        <v>233</v>
      </c>
      <c r="B63" s="80">
        <v>110.37861342189237</v>
      </c>
      <c r="C63" s="80">
        <v>107.81007995078288</v>
      </c>
      <c r="D63" s="80">
        <v>107.81007995078288</v>
      </c>
      <c r="E63" s="80"/>
      <c r="F63" s="80">
        <f t="shared" si="0"/>
        <v>0</v>
      </c>
      <c r="G63" s="80">
        <f t="shared" si="1"/>
        <v>-2.3270209612907267</v>
      </c>
      <c r="H63" s="80"/>
      <c r="I63" s="80">
        <v>1.0042419561018328</v>
      </c>
      <c r="J63" s="80">
        <v>0.98087303528126679</v>
      </c>
      <c r="K63" s="80">
        <v>0.98087303528126668</v>
      </c>
      <c r="M63" s="80">
        <f t="shared" si="2"/>
        <v>0</v>
      </c>
      <c r="N63" s="21">
        <f t="shared" si="3"/>
        <v>-2.3368920820566075E-2</v>
      </c>
    </row>
    <row r="64" spans="1:14" s="91" customFormat="1" ht="15.75" x14ac:dyDescent="0.25">
      <c r="A64" s="123" t="s">
        <v>77</v>
      </c>
      <c r="B64" s="81">
        <v>118.22296466907004</v>
      </c>
      <c r="C64" s="81">
        <v>125.28474139765777</v>
      </c>
      <c r="D64" s="81">
        <v>125.48811517684078</v>
      </c>
      <c r="E64" s="81"/>
      <c r="F64" s="81">
        <f t="shared" si="0"/>
        <v>0.16232924848964547</v>
      </c>
      <c r="G64" s="81">
        <f t="shared" si="1"/>
        <v>6.1452954830792494</v>
      </c>
      <c r="H64" s="81"/>
      <c r="I64" s="81">
        <v>0.28260122236291946</v>
      </c>
      <c r="J64" s="81">
        <v>0.29948175603198435</v>
      </c>
      <c r="K64" s="81">
        <v>0.29996790251591465</v>
      </c>
      <c r="M64" s="81">
        <f t="shared" si="2"/>
        <v>4.8614648393030535E-4</v>
      </c>
      <c r="N64" s="52">
        <f t="shared" si="3"/>
        <v>1.7366680152995195E-2</v>
      </c>
    </row>
    <row r="65" spans="1:14" ht="15.75" x14ac:dyDescent="0.25">
      <c r="A65" s="124" t="s">
        <v>232</v>
      </c>
      <c r="B65" s="80">
        <v>97.754483642337675</v>
      </c>
      <c r="C65" s="80">
        <v>95.10301976823537</v>
      </c>
      <c r="D65" s="80">
        <v>95.073387004120164</v>
      </c>
      <c r="E65" s="80"/>
      <c r="F65" s="80">
        <f t="shared" si="0"/>
        <v>-3.1158594319524724E-2</v>
      </c>
      <c r="G65" s="80">
        <f t="shared" si="1"/>
        <v>-2.7426840573646305</v>
      </c>
      <c r="H65" s="80"/>
      <c r="I65" s="80">
        <v>0.50970041478976225</v>
      </c>
      <c r="J65" s="80">
        <v>0.49587545059298221</v>
      </c>
      <c r="K65" s="80">
        <v>0.49572094277300166</v>
      </c>
      <c r="M65" s="80">
        <f t="shared" si="2"/>
        <v>-1.5450781998055385E-4</v>
      </c>
      <c r="N65" s="21">
        <f t="shared" si="3"/>
        <v>-1.3979472016760586E-2</v>
      </c>
    </row>
    <row r="66" spans="1:14" s="91" customFormat="1" ht="15.75" x14ac:dyDescent="0.25">
      <c r="A66" s="126" t="s">
        <v>247</v>
      </c>
      <c r="B66" s="82">
        <v>173.93709253906701</v>
      </c>
      <c r="C66" s="82">
        <v>165.416263731746</v>
      </c>
      <c r="D66" s="82">
        <v>165.61564929942256</v>
      </c>
      <c r="E66" s="82"/>
      <c r="F66" s="82">
        <f t="shared" si="0"/>
        <v>0.12053564938445671</v>
      </c>
      <c r="G66" s="82">
        <f t="shared" si="1"/>
        <v>-4.7841682979583133</v>
      </c>
      <c r="H66" s="82"/>
      <c r="I66" s="82">
        <v>2.1831304155775326</v>
      </c>
      <c r="J66" s="82">
        <v>2.0761832413799777</v>
      </c>
      <c r="K66" s="82">
        <v>2.0786857823323865</v>
      </c>
      <c r="M66" s="82">
        <f t="shared" si="2"/>
        <v>2.5025409524088715E-3</v>
      </c>
      <c r="N66" s="53">
        <f t="shared" si="3"/>
        <v>-0.10444463324514608</v>
      </c>
    </row>
    <row r="67" spans="1:14" ht="15.75" x14ac:dyDescent="0.25">
      <c r="A67" s="127" t="s">
        <v>1</v>
      </c>
      <c r="B67" s="80">
        <v>176.24762727642786</v>
      </c>
      <c r="C67" s="80">
        <v>176.24762727642786</v>
      </c>
      <c r="D67" s="80">
        <v>176.24762727642786</v>
      </c>
      <c r="E67" s="80"/>
      <c r="F67" s="80">
        <f t="shared" si="0"/>
        <v>0</v>
      </c>
      <c r="G67" s="80">
        <f t="shared" si="1"/>
        <v>0</v>
      </c>
      <c r="H67" s="80"/>
      <c r="I67" s="80">
        <v>1.5329609607053738</v>
      </c>
      <c r="J67" s="80">
        <v>1.5329609607053734</v>
      </c>
      <c r="K67" s="80">
        <v>1.5329609607053731</v>
      </c>
      <c r="M67" s="80">
        <f t="shared" si="2"/>
        <v>0</v>
      </c>
      <c r="N67" s="21">
        <f t="shared" si="3"/>
        <v>0</v>
      </c>
    </row>
    <row r="68" spans="1:14" s="91" customFormat="1" ht="15.75" x14ac:dyDescent="0.25">
      <c r="A68" s="125" t="s">
        <v>78</v>
      </c>
      <c r="B68" s="81">
        <v>176.24762727642786</v>
      </c>
      <c r="C68" s="81">
        <v>176.24762727642786</v>
      </c>
      <c r="D68" s="81">
        <v>176.24762727642786</v>
      </c>
      <c r="E68" s="81"/>
      <c r="F68" s="81">
        <f t="shared" si="0"/>
        <v>0</v>
      </c>
      <c r="G68" s="81">
        <f t="shared" si="1"/>
        <v>0</v>
      </c>
      <c r="H68" s="81"/>
      <c r="I68" s="81">
        <v>1.5329609607053738</v>
      </c>
      <c r="J68" s="81">
        <v>1.5329609607053734</v>
      </c>
      <c r="K68" s="81">
        <v>1.5329609607053731</v>
      </c>
      <c r="M68" s="81">
        <f t="shared" si="2"/>
        <v>0</v>
      </c>
      <c r="N68" s="52">
        <f t="shared" si="3"/>
        <v>0</v>
      </c>
    </row>
    <row r="69" spans="1:14" ht="15.75" x14ac:dyDescent="0.25">
      <c r="A69" s="124" t="s">
        <v>15</v>
      </c>
      <c r="B69" s="80">
        <v>176.24762727642786</v>
      </c>
      <c r="C69" s="80">
        <v>176.24762727642786</v>
      </c>
      <c r="D69" s="80">
        <v>176.24762727642786</v>
      </c>
      <c r="E69" s="80"/>
      <c r="F69" s="80">
        <f t="shared" ref="F69:F132" si="4">((D69/C69-1)*100)</f>
        <v>0</v>
      </c>
      <c r="G69" s="80">
        <f t="shared" si="1"/>
        <v>0</v>
      </c>
      <c r="H69" s="80"/>
      <c r="I69" s="80">
        <v>1.5329609607053738</v>
      </c>
      <c r="J69" s="80">
        <v>1.5329609607053734</v>
      </c>
      <c r="K69" s="80">
        <v>1.5329609607053731</v>
      </c>
      <c r="M69" s="80">
        <f t="shared" si="2"/>
        <v>0</v>
      </c>
      <c r="N69" s="21">
        <f t="shared" si="3"/>
        <v>0</v>
      </c>
    </row>
    <row r="70" spans="1:14" s="91" customFormat="1" ht="15.75" x14ac:dyDescent="0.25">
      <c r="A70" s="121" t="s">
        <v>16</v>
      </c>
      <c r="B70" s="81">
        <v>168.72195979659719</v>
      </c>
      <c r="C70" s="81">
        <v>140.96867687919618</v>
      </c>
      <c r="D70" s="81">
        <v>141.61809775062829</v>
      </c>
      <c r="E70" s="81"/>
      <c r="F70" s="81">
        <f t="shared" si="4"/>
        <v>0.46068451929122123</v>
      </c>
      <c r="G70" s="81">
        <f t="shared" si="1"/>
        <v>-16.06421717637939</v>
      </c>
      <c r="H70" s="81"/>
      <c r="I70" s="81">
        <v>0.65016945487215871</v>
      </c>
      <c r="J70" s="81">
        <v>0.54322228067460454</v>
      </c>
      <c r="K70" s="81">
        <v>0.54572482162701308</v>
      </c>
      <c r="M70" s="81">
        <f t="shared" si="2"/>
        <v>2.5025409524085385E-3</v>
      </c>
      <c r="N70" s="52">
        <f t="shared" si="3"/>
        <v>-0.10444463324514563</v>
      </c>
    </row>
    <row r="71" spans="1:14" ht="15.75" x14ac:dyDescent="0.25">
      <c r="A71" s="122" t="s">
        <v>16</v>
      </c>
      <c r="B71" s="80">
        <v>168.72195979659719</v>
      </c>
      <c r="C71" s="80">
        <v>140.96867687919618</v>
      </c>
      <c r="D71" s="80">
        <v>141.61809775062829</v>
      </c>
      <c r="E71" s="80"/>
      <c r="F71" s="80">
        <f t="shared" si="4"/>
        <v>0.46068451929122123</v>
      </c>
      <c r="G71" s="80">
        <f t="shared" ref="G71:G134" si="5">((D71/B71-1)*100)</f>
        <v>-16.06421717637939</v>
      </c>
      <c r="H71" s="80"/>
      <c r="I71" s="80">
        <v>0.65016945487215871</v>
      </c>
      <c r="J71" s="80">
        <v>0.54322228067460454</v>
      </c>
      <c r="K71" s="80">
        <v>0.54572482162701308</v>
      </c>
      <c r="M71" s="80">
        <f t="shared" si="2"/>
        <v>2.5025409524085385E-3</v>
      </c>
      <c r="N71" s="21">
        <f t="shared" si="3"/>
        <v>-0.10444463324514563</v>
      </c>
    </row>
    <row r="72" spans="1:14" s="91" customFormat="1" ht="15.75" x14ac:dyDescent="0.25">
      <c r="A72" s="123" t="s">
        <v>16</v>
      </c>
      <c r="B72" s="81">
        <v>168.72195979659719</v>
      </c>
      <c r="C72" s="81">
        <v>140.96867687919618</v>
      </c>
      <c r="D72" s="81">
        <v>141.61809775062829</v>
      </c>
      <c r="E72" s="81"/>
      <c r="F72" s="81">
        <f t="shared" si="4"/>
        <v>0.46068451929122123</v>
      </c>
      <c r="G72" s="81">
        <f t="shared" si="5"/>
        <v>-16.06421717637939</v>
      </c>
      <c r="H72" s="81"/>
      <c r="I72" s="81">
        <v>0.65016945487215871</v>
      </c>
      <c r="J72" s="81">
        <v>0.54322228067460454</v>
      </c>
      <c r="K72" s="81">
        <v>0.54572482162701308</v>
      </c>
      <c r="M72" s="81">
        <f t="shared" ref="M72:M135" si="6">K72-J72</f>
        <v>2.5025409524085385E-3</v>
      </c>
      <c r="N72" s="52">
        <f t="shared" ref="N72:N135" si="7">K72-I72</f>
        <v>-0.10444463324514563</v>
      </c>
    </row>
    <row r="73" spans="1:14" ht="15.75" x14ac:dyDescent="0.25">
      <c r="A73" s="120" t="s">
        <v>128</v>
      </c>
      <c r="B73" s="83">
        <v>94.618667889873578</v>
      </c>
      <c r="C73" s="83">
        <v>89.026617978192107</v>
      </c>
      <c r="D73" s="83">
        <v>88.842764605442866</v>
      </c>
      <c r="E73" s="83"/>
      <c r="F73" s="83">
        <f t="shared" si="4"/>
        <v>-0.20651505911891688</v>
      </c>
      <c r="G73" s="83">
        <f t="shared" si="5"/>
        <v>-6.1044013969349775</v>
      </c>
      <c r="H73" s="83"/>
      <c r="I73" s="83">
        <v>3.1462927688096287</v>
      </c>
      <c r="J73" s="83">
        <v>2.9603439852099283</v>
      </c>
      <c r="K73" s="83">
        <v>2.954230429078748</v>
      </c>
      <c r="M73" s="83">
        <f t="shared" si="6"/>
        <v>-6.1135561311802533E-3</v>
      </c>
      <c r="N73" s="31">
        <f t="shared" si="7"/>
        <v>-0.19206233973088072</v>
      </c>
    </row>
    <row r="74" spans="1:14" s="91" customFormat="1" ht="15.75" x14ac:dyDescent="0.25">
      <c r="A74" s="121" t="s">
        <v>79</v>
      </c>
      <c r="B74" s="81">
        <v>92.289207035645362</v>
      </c>
      <c r="C74" s="81">
        <v>85.711135080841416</v>
      </c>
      <c r="D74" s="81">
        <v>85.482940071783929</v>
      </c>
      <c r="E74" s="81"/>
      <c r="F74" s="81">
        <f t="shared" si="4"/>
        <v>-0.26623729675526731</v>
      </c>
      <c r="G74" s="81">
        <f t="shared" si="5"/>
        <v>-7.3749327602658958</v>
      </c>
      <c r="H74" s="81"/>
      <c r="I74" s="81">
        <v>2.4725135306196222</v>
      </c>
      <c r="J74" s="81">
        <v>2.2962808763791274</v>
      </c>
      <c r="K74" s="81">
        <v>2.2901673202479471</v>
      </c>
      <c r="M74" s="81">
        <f t="shared" si="6"/>
        <v>-6.1135561311802533E-3</v>
      </c>
      <c r="N74" s="52">
        <f t="shared" si="7"/>
        <v>-0.18234621037167509</v>
      </c>
    </row>
    <row r="75" spans="1:14" ht="15.75" x14ac:dyDescent="0.25">
      <c r="A75" s="122" t="s">
        <v>80</v>
      </c>
      <c r="B75" s="80">
        <v>97.004786230702024</v>
      </c>
      <c r="C75" s="80">
        <v>95.301658375238262</v>
      </c>
      <c r="D75" s="80">
        <v>95.426241774667133</v>
      </c>
      <c r="E75" s="80"/>
      <c r="F75" s="80">
        <f t="shared" si="4"/>
        <v>0.13072532162907713</v>
      </c>
      <c r="G75" s="80">
        <f t="shared" si="5"/>
        <v>-1.6272851241388331</v>
      </c>
      <c r="H75" s="80"/>
      <c r="I75" s="80">
        <v>0.42370782145835206</v>
      </c>
      <c r="J75" s="80">
        <v>0.4162687184888616</v>
      </c>
      <c r="K75" s="80">
        <v>0.41681288710994735</v>
      </c>
      <c r="M75" s="80">
        <f t="shared" si="6"/>
        <v>5.4416862108574993E-4</v>
      </c>
      <c r="N75" s="21">
        <f t="shared" si="7"/>
        <v>-6.8949343484047132E-3</v>
      </c>
    </row>
    <row r="76" spans="1:14" s="91" customFormat="1" ht="15.75" x14ac:dyDescent="0.25">
      <c r="A76" s="123" t="s">
        <v>81</v>
      </c>
      <c r="B76" s="81">
        <v>97.004786230702024</v>
      </c>
      <c r="C76" s="81">
        <v>95.301658375238262</v>
      </c>
      <c r="D76" s="81">
        <v>95.426241774667133</v>
      </c>
      <c r="E76" s="81"/>
      <c r="F76" s="81">
        <f t="shared" si="4"/>
        <v>0.13072532162907713</v>
      </c>
      <c r="G76" s="81">
        <f t="shared" si="5"/>
        <v>-1.6272851241388331</v>
      </c>
      <c r="H76" s="81"/>
      <c r="I76" s="81">
        <v>0.42370782145835206</v>
      </c>
      <c r="J76" s="81">
        <v>0.4162687184888616</v>
      </c>
      <c r="K76" s="81">
        <v>0.41681288710994735</v>
      </c>
      <c r="M76" s="81">
        <f t="shared" si="6"/>
        <v>5.4416862108574993E-4</v>
      </c>
      <c r="N76" s="52">
        <f t="shared" si="7"/>
        <v>-6.8949343484047132E-3</v>
      </c>
    </row>
    <row r="77" spans="1:14" ht="15.75" x14ac:dyDescent="0.25">
      <c r="A77" s="122" t="s">
        <v>82</v>
      </c>
      <c r="B77" s="80">
        <v>95.103844138369581</v>
      </c>
      <c r="C77" s="80">
        <v>88.102149477076139</v>
      </c>
      <c r="D77" s="80">
        <v>87.770580807073017</v>
      </c>
      <c r="E77" s="80"/>
      <c r="F77" s="80">
        <f t="shared" si="4"/>
        <v>-0.37634572138265376</v>
      </c>
      <c r="G77" s="80">
        <f t="shared" si="5"/>
        <v>-7.7107959175942149</v>
      </c>
      <c r="H77" s="80"/>
      <c r="I77" s="80">
        <v>1.9096352413203639</v>
      </c>
      <c r="J77" s="80">
        <v>1.7690448898439592</v>
      </c>
      <c r="K77" s="80">
        <v>1.7623871650916931</v>
      </c>
      <c r="M77" s="80">
        <f t="shared" si="6"/>
        <v>-6.6577247522661143E-3</v>
      </c>
      <c r="N77" s="21">
        <f t="shared" si="7"/>
        <v>-0.14724807622867075</v>
      </c>
    </row>
    <row r="78" spans="1:14" s="91" customFormat="1" ht="15.75" x14ac:dyDescent="0.25">
      <c r="A78" s="123" t="s">
        <v>231</v>
      </c>
      <c r="B78" s="81">
        <v>83.102471794330469</v>
      </c>
      <c r="C78" s="81">
        <v>70.451451659084199</v>
      </c>
      <c r="D78" s="81">
        <v>70.451451659084199</v>
      </c>
      <c r="E78" s="81"/>
      <c r="F78" s="81">
        <f t="shared" si="4"/>
        <v>0</v>
      </c>
      <c r="G78" s="81">
        <f t="shared" si="5"/>
        <v>-15.223398127743016</v>
      </c>
      <c r="H78" s="81"/>
      <c r="I78" s="81">
        <v>0.71963611422124318</v>
      </c>
      <c r="J78" s="81">
        <v>0.61008304348232401</v>
      </c>
      <c r="K78" s="81">
        <v>0.61008304348232389</v>
      </c>
      <c r="M78" s="81">
        <f t="shared" si="6"/>
        <v>0</v>
      </c>
      <c r="N78" s="52">
        <f t="shared" si="7"/>
        <v>-0.10955307073891929</v>
      </c>
    </row>
    <row r="79" spans="1:14" ht="15.75" x14ac:dyDescent="0.25">
      <c r="A79" s="124" t="s">
        <v>230</v>
      </c>
      <c r="B79" s="80">
        <v>106.8170040933948</v>
      </c>
      <c r="C79" s="80">
        <v>104.67377302544206</v>
      </c>
      <c r="D79" s="80">
        <v>103.75609356234537</v>
      </c>
      <c r="E79" s="80"/>
      <c r="F79" s="80">
        <f t="shared" si="4"/>
        <v>-0.87670429427784136</v>
      </c>
      <c r="G79" s="80">
        <f t="shared" si="5"/>
        <v>-2.8655648574202108</v>
      </c>
      <c r="H79" s="80"/>
      <c r="I79" s="80">
        <v>0.7749527375448706</v>
      </c>
      <c r="J79" s="80">
        <v>0.75940368898843469</v>
      </c>
      <c r="K79" s="80">
        <v>0.75274596423616857</v>
      </c>
      <c r="M79" s="80">
        <f t="shared" si="6"/>
        <v>-6.6577247522661143E-3</v>
      </c>
      <c r="N79" s="21">
        <f t="shared" si="7"/>
        <v>-2.2206773308702021E-2</v>
      </c>
    </row>
    <row r="80" spans="1:14" s="91" customFormat="1" ht="15.75" x14ac:dyDescent="0.25">
      <c r="A80" s="123" t="s">
        <v>229</v>
      </c>
      <c r="B80" s="81">
        <v>99.653514412818211</v>
      </c>
      <c r="C80" s="81">
        <v>95.934757166089966</v>
      </c>
      <c r="D80" s="81">
        <v>95.934757166089966</v>
      </c>
      <c r="E80" s="81"/>
      <c r="F80" s="81">
        <f t="shared" si="4"/>
        <v>0</v>
      </c>
      <c r="G80" s="81">
        <f t="shared" si="5"/>
        <v>-3.731687004357076</v>
      </c>
      <c r="H80" s="81"/>
      <c r="I80" s="81">
        <v>0.41504638955424999</v>
      </c>
      <c r="J80" s="81">
        <v>0.39955815737320066</v>
      </c>
      <c r="K80" s="81">
        <v>0.39955815737320061</v>
      </c>
      <c r="M80" s="81">
        <f t="shared" si="6"/>
        <v>0</v>
      </c>
      <c r="N80" s="52">
        <f t="shared" si="7"/>
        <v>-1.5488232181049388E-2</v>
      </c>
    </row>
    <row r="81" spans="1:14" ht="15.75" x14ac:dyDescent="0.25">
      <c r="A81" s="122" t="s">
        <v>158</v>
      </c>
      <c r="B81" s="80">
        <v>59.384538542610684</v>
      </c>
      <c r="C81" s="80">
        <v>47.350131881407542</v>
      </c>
      <c r="D81" s="80">
        <v>47.350131881407542</v>
      </c>
      <c r="E81" s="80"/>
      <c r="F81" s="80">
        <f t="shared" si="4"/>
        <v>0</v>
      </c>
      <c r="G81" s="80">
        <f t="shared" si="5"/>
        <v>-20.265218786819396</v>
      </c>
      <c r="H81" s="80"/>
      <c r="I81" s="80">
        <v>0.13917046784090634</v>
      </c>
      <c r="J81" s="80">
        <v>0.11096726804630652</v>
      </c>
      <c r="K81" s="80">
        <v>0.11096726804630651</v>
      </c>
      <c r="M81" s="80">
        <f t="shared" si="6"/>
        <v>0</v>
      </c>
      <c r="N81" s="21">
        <f t="shared" si="7"/>
        <v>-2.8203199794599829E-2</v>
      </c>
    </row>
    <row r="82" spans="1:14" s="91" customFormat="1" ht="15.75" x14ac:dyDescent="0.25">
      <c r="A82" s="123" t="s">
        <v>228</v>
      </c>
      <c r="B82" s="81">
        <v>59.384538542610684</v>
      </c>
      <c r="C82" s="81">
        <v>47.350131881407542</v>
      </c>
      <c r="D82" s="81">
        <v>47.350131881407542</v>
      </c>
      <c r="E82" s="81"/>
      <c r="F82" s="81">
        <f t="shared" si="4"/>
        <v>0</v>
      </c>
      <c r="G82" s="81">
        <f t="shared" si="5"/>
        <v>-20.265218786819396</v>
      </c>
      <c r="H82" s="81"/>
      <c r="I82" s="81">
        <v>0.13917046784090634</v>
      </c>
      <c r="J82" s="81">
        <v>0.11096726804630652</v>
      </c>
      <c r="K82" s="81">
        <v>0.11096726804630651</v>
      </c>
      <c r="M82" s="81">
        <f t="shared" si="6"/>
        <v>0</v>
      </c>
      <c r="N82" s="52">
        <f t="shared" si="7"/>
        <v>-2.8203199794599829E-2</v>
      </c>
    </row>
    <row r="83" spans="1:14" ht="15.75" x14ac:dyDescent="0.25">
      <c r="A83" s="127" t="s">
        <v>83</v>
      </c>
      <c r="B83" s="80">
        <v>104.27729283912055</v>
      </c>
      <c r="C83" s="80">
        <v>102.77357825572916</v>
      </c>
      <c r="D83" s="80">
        <v>102.77357825572916</v>
      </c>
      <c r="E83" s="80"/>
      <c r="F83" s="80">
        <f t="shared" si="4"/>
        <v>0</v>
      </c>
      <c r="G83" s="80">
        <f t="shared" si="5"/>
        <v>-1.4420345431400139</v>
      </c>
      <c r="H83" s="80"/>
      <c r="I83" s="80">
        <v>0.67377923819000685</v>
      </c>
      <c r="J83" s="80">
        <v>0.664063108830801</v>
      </c>
      <c r="K83" s="80">
        <v>0.66406310883080089</v>
      </c>
      <c r="M83" s="80">
        <f t="shared" si="6"/>
        <v>0</v>
      </c>
      <c r="N83" s="21">
        <f t="shared" si="7"/>
        <v>-9.7161293592059605E-3</v>
      </c>
    </row>
    <row r="84" spans="1:14" s="91" customFormat="1" ht="15.75" x14ac:dyDescent="0.25">
      <c r="A84" s="125" t="s">
        <v>159</v>
      </c>
      <c r="B84" s="81">
        <v>104.27729283912055</v>
      </c>
      <c r="C84" s="81">
        <v>102.77357825572916</v>
      </c>
      <c r="D84" s="81">
        <v>102.77357825572916</v>
      </c>
      <c r="E84" s="81"/>
      <c r="F84" s="81">
        <f t="shared" si="4"/>
        <v>0</v>
      </c>
      <c r="G84" s="81">
        <f t="shared" si="5"/>
        <v>-1.4420345431400139</v>
      </c>
      <c r="H84" s="81"/>
      <c r="I84" s="81">
        <v>0.67377923819000685</v>
      </c>
      <c r="J84" s="81">
        <v>0.664063108830801</v>
      </c>
      <c r="K84" s="81">
        <v>0.66406310883080089</v>
      </c>
      <c r="M84" s="81">
        <f t="shared" si="6"/>
        <v>0</v>
      </c>
      <c r="N84" s="52">
        <f t="shared" si="7"/>
        <v>-9.7161293592059605E-3</v>
      </c>
    </row>
    <row r="85" spans="1:14" ht="15.75" x14ac:dyDescent="0.25">
      <c r="A85" s="124" t="s">
        <v>159</v>
      </c>
      <c r="B85" s="80">
        <v>104.27729283912055</v>
      </c>
      <c r="C85" s="80">
        <v>102.77357825572916</v>
      </c>
      <c r="D85" s="80">
        <v>102.77357825572916</v>
      </c>
      <c r="E85" s="80"/>
      <c r="F85" s="80">
        <f t="shared" si="4"/>
        <v>0</v>
      </c>
      <c r="G85" s="80">
        <f t="shared" si="5"/>
        <v>-1.4420345431400139</v>
      </c>
      <c r="H85" s="80"/>
      <c r="I85" s="80">
        <v>0.67377923819000685</v>
      </c>
      <c r="J85" s="80">
        <v>0.664063108830801</v>
      </c>
      <c r="K85" s="80">
        <v>0.66406310883080089</v>
      </c>
      <c r="M85" s="80">
        <f t="shared" si="6"/>
        <v>0</v>
      </c>
      <c r="N85" s="21">
        <f t="shared" si="7"/>
        <v>-9.7161293592059605E-3</v>
      </c>
    </row>
    <row r="86" spans="1:14" s="91" customFormat="1" ht="15.75" x14ac:dyDescent="0.25">
      <c r="A86" s="126" t="s">
        <v>129</v>
      </c>
      <c r="B86" s="82">
        <v>119.50738560611883</v>
      </c>
      <c r="C86" s="82">
        <v>124.09707976215159</v>
      </c>
      <c r="D86" s="82">
        <v>124.55145894115748</v>
      </c>
      <c r="E86" s="82"/>
      <c r="F86" s="82">
        <f t="shared" si="4"/>
        <v>0.36614816390261318</v>
      </c>
      <c r="G86" s="82">
        <f t="shared" si="5"/>
        <v>4.2207210118906602</v>
      </c>
      <c r="H86" s="82"/>
      <c r="I86" s="82">
        <v>39.740140493009804</v>
      </c>
      <c r="J86" s="82">
        <v>41.266364915505662</v>
      </c>
      <c r="K86" s="82">
        <v>41.417460952953128</v>
      </c>
      <c r="M86" s="82">
        <f t="shared" si="6"/>
        <v>0.15109603744746636</v>
      </c>
      <c r="N86" s="53">
        <f t="shared" si="7"/>
        <v>1.6773204599433242</v>
      </c>
    </row>
    <row r="87" spans="1:14" ht="15.75" x14ac:dyDescent="0.25">
      <c r="A87" s="127" t="s">
        <v>149</v>
      </c>
      <c r="B87" s="80">
        <v>130.36154312487355</v>
      </c>
      <c r="C87" s="80">
        <v>136.72975389502355</v>
      </c>
      <c r="D87" s="80">
        <v>137.35464808203307</v>
      </c>
      <c r="E87" s="80"/>
      <c r="F87" s="80">
        <f t="shared" si="4"/>
        <v>0.45702867825629934</v>
      </c>
      <c r="G87" s="80">
        <f t="shared" si="5"/>
        <v>5.36439258812762</v>
      </c>
      <c r="H87" s="80"/>
      <c r="I87" s="80">
        <v>31.306496602487886</v>
      </c>
      <c r="J87" s="80">
        <v>32.835830822232843</v>
      </c>
      <c r="K87" s="80">
        <v>32.985899985834166</v>
      </c>
      <c r="M87" s="80">
        <f t="shared" si="6"/>
        <v>0.15006916360132294</v>
      </c>
      <c r="N87" s="21">
        <f t="shared" si="7"/>
        <v>1.6794033833462798</v>
      </c>
    </row>
    <row r="88" spans="1:14" s="91" customFormat="1" ht="15.75" x14ac:dyDescent="0.25">
      <c r="A88" s="125" t="s">
        <v>160</v>
      </c>
      <c r="B88" s="81">
        <v>130.36154312487355</v>
      </c>
      <c r="C88" s="81">
        <v>136.72975389502355</v>
      </c>
      <c r="D88" s="81">
        <v>137.35464808203307</v>
      </c>
      <c r="E88" s="81"/>
      <c r="F88" s="81">
        <f t="shared" si="4"/>
        <v>0.45702867825629934</v>
      </c>
      <c r="G88" s="81">
        <f t="shared" si="5"/>
        <v>5.36439258812762</v>
      </c>
      <c r="H88" s="81"/>
      <c r="I88" s="81">
        <v>31.306496602487886</v>
      </c>
      <c r="J88" s="81">
        <v>32.835830822232843</v>
      </c>
      <c r="K88" s="81">
        <v>32.985899985834166</v>
      </c>
      <c r="M88" s="81">
        <f t="shared" si="6"/>
        <v>0.15006916360132294</v>
      </c>
      <c r="N88" s="52">
        <f t="shared" si="7"/>
        <v>1.6794033833462798</v>
      </c>
    </row>
    <row r="89" spans="1:14" ht="15.75" x14ac:dyDescent="0.25">
      <c r="A89" s="124" t="s">
        <v>160</v>
      </c>
      <c r="B89" s="80">
        <v>130.36154312487355</v>
      </c>
      <c r="C89" s="80">
        <v>136.72975389502355</v>
      </c>
      <c r="D89" s="80">
        <v>137.35464808203307</v>
      </c>
      <c r="E89" s="80"/>
      <c r="F89" s="80">
        <f t="shared" si="4"/>
        <v>0.45702867825629934</v>
      </c>
      <c r="G89" s="80">
        <f t="shared" si="5"/>
        <v>5.36439258812762</v>
      </c>
      <c r="H89" s="80"/>
      <c r="I89" s="80">
        <v>31.306496602487886</v>
      </c>
      <c r="J89" s="80">
        <v>32.835830822232843</v>
      </c>
      <c r="K89" s="80">
        <v>32.985899985834166</v>
      </c>
      <c r="M89" s="80">
        <f t="shared" si="6"/>
        <v>0.15006916360132294</v>
      </c>
      <c r="N89" s="21">
        <f t="shared" si="7"/>
        <v>1.6794033833462798</v>
      </c>
    </row>
    <row r="90" spans="1:14" s="91" customFormat="1" ht="15.75" x14ac:dyDescent="0.25">
      <c r="A90" s="121" t="s">
        <v>148</v>
      </c>
      <c r="B90" s="81">
        <v>106.85082653646326</v>
      </c>
      <c r="C90" s="81">
        <v>106.59611715064638</v>
      </c>
      <c r="D90" s="81">
        <v>106.68022372921541</v>
      </c>
      <c r="E90" s="81"/>
      <c r="F90" s="81">
        <f t="shared" si="4"/>
        <v>7.890210339478454E-2</v>
      </c>
      <c r="G90" s="81">
        <f t="shared" si="5"/>
        <v>-0.15966447128008543</v>
      </c>
      <c r="H90" s="81"/>
      <c r="I90" s="81">
        <v>1.3045628662690172</v>
      </c>
      <c r="J90" s="81">
        <v>1.3014530690199193</v>
      </c>
      <c r="K90" s="81">
        <v>1.3024799428660718</v>
      </c>
      <c r="M90" s="81">
        <f t="shared" si="6"/>
        <v>1.0268738461525206E-3</v>
      </c>
      <c r="N90" s="52">
        <f t="shared" si="7"/>
        <v>-2.082923402945358E-3</v>
      </c>
    </row>
    <row r="91" spans="1:14" ht="15.75" x14ac:dyDescent="0.25">
      <c r="A91" s="122" t="s">
        <v>161</v>
      </c>
      <c r="B91" s="80">
        <v>91.573544481176697</v>
      </c>
      <c r="C91" s="80">
        <v>91.050423709756174</v>
      </c>
      <c r="D91" s="80">
        <v>91.223161350033806</v>
      </c>
      <c r="E91" s="80"/>
      <c r="F91" s="80">
        <f t="shared" si="4"/>
        <v>0.18971645956120664</v>
      </c>
      <c r="G91" s="80">
        <f t="shared" si="5"/>
        <v>-0.38262484337374669</v>
      </c>
      <c r="H91" s="80"/>
      <c r="I91" s="80">
        <v>0.54437745980603525</v>
      </c>
      <c r="J91" s="80">
        <v>0.54126766255693748</v>
      </c>
      <c r="K91" s="80">
        <v>0.54229453640309011</v>
      </c>
      <c r="M91" s="80">
        <f t="shared" si="6"/>
        <v>1.0268738461526317E-3</v>
      </c>
      <c r="N91" s="21">
        <f t="shared" si="7"/>
        <v>-2.082923402945136E-3</v>
      </c>
    </row>
    <row r="92" spans="1:14" s="91" customFormat="1" ht="15.75" x14ac:dyDescent="0.25">
      <c r="A92" s="123" t="s">
        <v>227</v>
      </c>
      <c r="B92" s="81">
        <v>91.573544481176697</v>
      </c>
      <c r="C92" s="81">
        <v>91.050423709756174</v>
      </c>
      <c r="D92" s="81">
        <v>91.223161350033806</v>
      </c>
      <c r="E92" s="81"/>
      <c r="F92" s="81">
        <f t="shared" si="4"/>
        <v>0.18971645956120664</v>
      </c>
      <c r="G92" s="81">
        <f t="shared" si="5"/>
        <v>-0.38262484337374669</v>
      </c>
      <c r="H92" s="81"/>
      <c r="I92" s="81">
        <v>0.54437745980603525</v>
      </c>
      <c r="J92" s="81">
        <v>0.54126766255693748</v>
      </c>
      <c r="K92" s="81">
        <v>0.54229453640309011</v>
      </c>
      <c r="M92" s="81">
        <f t="shared" si="6"/>
        <v>1.0268738461526317E-3</v>
      </c>
      <c r="N92" s="52">
        <f t="shared" si="7"/>
        <v>-2.082923402945136E-3</v>
      </c>
    </row>
    <row r="93" spans="1:14" ht="15.75" x14ac:dyDescent="0.25">
      <c r="A93" s="122" t="s">
        <v>162</v>
      </c>
      <c r="B93" s="80">
        <v>121.34822619222746</v>
      </c>
      <c r="C93" s="80">
        <v>121.34822619222746</v>
      </c>
      <c r="D93" s="80">
        <v>121.34822619222746</v>
      </c>
      <c r="E93" s="80"/>
      <c r="F93" s="80">
        <f t="shared" si="4"/>
        <v>0</v>
      </c>
      <c r="G93" s="80">
        <f t="shared" si="5"/>
        <v>0</v>
      </c>
      <c r="H93" s="80"/>
      <c r="I93" s="80">
        <v>0.76018540646298194</v>
      </c>
      <c r="J93" s="80">
        <v>0.76018540646298172</v>
      </c>
      <c r="K93" s="80">
        <v>0.76018540646298161</v>
      </c>
      <c r="M93" s="80">
        <f t="shared" si="6"/>
        <v>0</v>
      </c>
      <c r="N93" s="21">
        <f t="shared" si="7"/>
        <v>0</v>
      </c>
    </row>
    <row r="94" spans="1:14" s="91" customFormat="1" ht="15.75" x14ac:dyDescent="0.25">
      <c r="A94" s="123" t="s">
        <v>226</v>
      </c>
      <c r="B94" s="81">
        <v>121.34822619222746</v>
      </c>
      <c r="C94" s="81">
        <v>121.34822619222746</v>
      </c>
      <c r="D94" s="81">
        <v>121.34822619222746</v>
      </c>
      <c r="E94" s="81"/>
      <c r="F94" s="81">
        <f t="shared" si="4"/>
        <v>0</v>
      </c>
      <c r="G94" s="81">
        <f t="shared" si="5"/>
        <v>0</v>
      </c>
      <c r="H94" s="81"/>
      <c r="I94" s="81">
        <v>0.76018540646298194</v>
      </c>
      <c r="J94" s="81">
        <v>0.76018540646298172</v>
      </c>
      <c r="K94" s="81">
        <v>0.76018540646298161</v>
      </c>
      <c r="M94" s="81">
        <f t="shared" si="6"/>
        <v>0</v>
      </c>
      <c r="N94" s="52">
        <f t="shared" si="7"/>
        <v>0</v>
      </c>
    </row>
    <row r="95" spans="1:14" ht="15.75" x14ac:dyDescent="0.25">
      <c r="A95" s="127" t="s">
        <v>147</v>
      </c>
      <c r="B95" s="80">
        <v>101.33458127757973</v>
      </c>
      <c r="C95" s="80">
        <v>101.33458127757973</v>
      </c>
      <c r="D95" s="80">
        <v>101.33458127757973</v>
      </c>
      <c r="E95" s="80"/>
      <c r="F95" s="80">
        <f t="shared" si="4"/>
        <v>0</v>
      </c>
      <c r="G95" s="80">
        <f t="shared" si="5"/>
        <v>0</v>
      </c>
      <c r="H95" s="80"/>
      <c r="I95" s="80">
        <v>3.0910336413052342</v>
      </c>
      <c r="J95" s="80">
        <v>3.0910336413052333</v>
      </c>
      <c r="K95" s="80">
        <v>3.0910336413052328</v>
      </c>
      <c r="M95" s="80">
        <f t="shared" si="6"/>
        <v>0</v>
      </c>
      <c r="N95" s="21">
        <f t="shared" si="7"/>
        <v>0</v>
      </c>
    </row>
    <row r="96" spans="1:14" s="91" customFormat="1" ht="15.75" x14ac:dyDescent="0.25">
      <c r="A96" s="125" t="s">
        <v>84</v>
      </c>
      <c r="B96" s="81">
        <v>100.00000000000001</v>
      </c>
      <c r="C96" s="81">
        <v>100.00000000000001</v>
      </c>
      <c r="D96" s="81">
        <v>100.00000000000001</v>
      </c>
      <c r="E96" s="81"/>
      <c r="F96" s="81">
        <f t="shared" si="4"/>
        <v>0</v>
      </c>
      <c r="G96" s="81">
        <f t="shared" si="5"/>
        <v>0</v>
      </c>
      <c r="H96" s="81"/>
      <c r="I96" s="81">
        <v>2.7871770751551561</v>
      </c>
      <c r="J96" s="81">
        <v>2.7871770751551552</v>
      </c>
      <c r="K96" s="81">
        <v>2.7871770751551552</v>
      </c>
      <c r="M96" s="81">
        <f t="shared" si="6"/>
        <v>0</v>
      </c>
      <c r="N96" s="52">
        <f t="shared" si="7"/>
        <v>0</v>
      </c>
    </row>
    <row r="97" spans="1:14" ht="15.75" x14ac:dyDescent="0.25">
      <c r="A97" s="124" t="s">
        <v>85</v>
      </c>
      <c r="B97" s="80">
        <v>100.00000000000001</v>
      </c>
      <c r="C97" s="80">
        <v>100.00000000000001</v>
      </c>
      <c r="D97" s="80">
        <v>100.00000000000001</v>
      </c>
      <c r="E97" s="80"/>
      <c r="F97" s="80">
        <f t="shared" si="4"/>
        <v>0</v>
      </c>
      <c r="G97" s="80">
        <f t="shared" si="5"/>
        <v>0</v>
      </c>
      <c r="H97" s="80"/>
      <c r="I97" s="80">
        <v>2.7871770751551561</v>
      </c>
      <c r="J97" s="80">
        <v>2.7871770751551552</v>
      </c>
      <c r="K97" s="80">
        <v>2.7871770751551552</v>
      </c>
      <c r="M97" s="80">
        <f t="shared" si="6"/>
        <v>0</v>
      </c>
      <c r="N97" s="21">
        <f t="shared" si="7"/>
        <v>0</v>
      </c>
    </row>
    <row r="98" spans="1:14" s="91" customFormat="1" ht="15.75" x14ac:dyDescent="0.25">
      <c r="A98" s="125" t="s">
        <v>86</v>
      </c>
      <c r="B98" s="81">
        <v>115.47005383792515</v>
      </c>
      <c r="C98" s="81">
        <v>115.47005383792515</v>
      </c>
      <c r="D98" s="81">
        <v>115.47005383792515</v>
      </c>
      <c r="E98" s="81"/>
      <c r="F98" s="81">
        <f t="shared" si="4"/>
        <v>0</v>
      </c>
      <c r="G98" s="81">
        <f t="shared" si="5"/>
        <v>0</v>
      </c>
      <c r="H98" s="81"/>
      <c r="I98" s="81">
        <v>0.30385656615007772</v>
      </c>
      <c r="J98" s="81">
        <v>0.30385656615007767</v>
      </c>
      <c r="K98" s="81">
        <v>0.30385656615007761</v>
      </c>
      <c r="M98" s="81">
        <f t="shared" si="6"/>
        <v>0</v>
      </c>
      <c r="N98" s="52">
        <f t="shared" si="7"/>
        <v>0</v>
      </c>
    </row>
    <row r="99" spans="1:14" ht="15.75" x14ac:dyDescent="0.25">
      <c r="A99" s="124" t="s">
        <v>87</v>
      </c>
      <c r="B99" s="80">
        <v>115.47005383792515</v>
      </c>
      <c r="C99" s="80">
        <v>115.47005383792515</v>
      </c>
      <c r="D99" s="80">
        <v>115.47005383792515</v>
      </c>
      <c r="E99" s="80"/>
      <c r="F99" s="80">
        <f t="shared" si="4"/>
        <v>0</v>
      </c>
      <c r="G99" s="80">
        <f t="shared" si="5"/>
        <v>0</v>
      </c>
      <c r="H99" s="80"/>
      <c r="I99" s="80">
        <v>0.30385656615007772</v>
      </c>
      <c r="J99" s="80">
        <v>0.30385656615007767</v>
      </c>
      <c r="K99" s="80">
        <v>0.30385656615007761</v>
      </c>
      <c r="M99" s="80">
        <f t="shared" si="6"/>
        <v>0</v>
      </c>
      <c r="N99" s="21">
        <f t="shared" si="7"/>
        <v>0</v>
      </c>
    </row>
    <row r="100" spans="1:14" s="91" customFormat="1" ht="15.75" x14ac:dyDescent="0.25">
      <c r="A100" s="121" t="s">
        <v>146</v>
      </c>
      <c r="B100" s="81">
        <v>81.29888301055604</v>
      </c>
      <c r="C100" s="81">
        <v>81.29888301055604</v>
      </c>
      <c r="D100" s="81">
        <v>81.29888301055604</v>
      </c>
      <c r="E100" s="81"/>
      <c r="F100" s="81">
        <f t="shared" si="4"/>
        <v>0</v>
      </c>
      <c r="G100" s="81">
        <f t="shared" si="5"/>
        <v>0</v>
      </c>
      <c r="H100" s="81"/>
      <c r="I100" s="81">
        <v>4.0380473829476635</v>
      </c>
      <c r="J100" s="81">
        <v>4.0380473829476626</v>
      </c>
      <c r="K100" s="81">
        <v>4.0380473829476617</v>
      </c>
      <c r="M100" s="81">
        <f t="shared" si="6"/>
        <v>0</v>
      </c>
      <c r="N100" s="52">
        <f t="shared" si="7"/>
        <v>0</v>
      </c>
    </row>
    <row r="101" spans="1:14" ht="15.75" x14ac:dyDescent="0.25">
      <c r="A101" s="122" t="s">
        <v>17</v>
      </c>
      <c r="B101" s="80">
        <v>65.412580507732187</v>
      </c>
      <c r="C101" s="80">
        <v>65.412580507732187</v>
      </c>
      <c r="D101" s="80">
        <v>65.412580507732187</v>
      </c>
      <c r="E101" s="80"/>
      <c r="F101" s="80">
        <f t="shared" si="4"/>
        <v>0</v>
      </c>
      <c r="G101" s="80">
        <f t="shared" si="5"/>
        <v>0</v>
      </c>
      <c r="H101" s="80"/>
      <c r="I101" s="80">
        <v>2.0382435176981097</v>
      </c>
      <c r="J101" s="80">
        <v>2.0382435176981089</v>
      </c>
      <c r="K101" s="80">
        <v>2.0382435176981089</v>
      </c>
      <c r="M101" s="80">
        <f t="shared" si="6"/>
        <v>0</v>
      </c>
      <c r="N101" s="21">
        <f t="shared" si="7"/>
        <v>0</v>
      </c>
    </row>
    <row r="102" spans="1:14" s="91" customFormat="1" ht="15.75" x14ac:dyDescent="0.25">
      <c r="A102" s="123" t="s">
        <v>17</v>
      </c>
      <c r="B102" s="81">
        <v>65.412580507732187</v>
      </c>
      <c r="C102" s="81">
        <v>65.412580507732187</v>
      </c>
      <c r="D102" s="81">
        <v>65.412580507732187</v>
      </c>
      <c r="E102" s="81"/>
      <c r="F102" s="81">
        <f t="shared" si="4"/>
        <v>0</v>
      </c>
      <c r="G102" s="81">
        <f t="shared" si="5"/>
        <v>0</v>
      </c>
      <c r="H102" s="81"/>
      <c r="I102" s="81">
        <v>2.0382435176981097</v>
      </c>
      <c r="J102" s="81">
        <v>2.0382435176981089</v>
      </c>
      <c r="K102" s="81">
        <v>2.0382435176981089</v>
      </c>
      <c r="M102" s="81">
        <f t="shared" si="6"/>
        <v>0</v>
      </c>
      <c r="N102" s="52">
        <f t="shared" si="7"/>
        <v>0</v>
      </c>
    </row>
    <row r="103" spans="1:14" ht="15.75" x14ac:dyDescent="0.25">
      <c r="A103" s="122" t="s">
        <v>88</v>
      </c>
      <c r="B103" s="80">
        <v>88.888888888888886</v>
      </c>
      <c r="C103" s="80">
        <v>88.888888888888886</v>
      </c>
      <c r="D103" s="80">
        <v>88.888888888888886</v>
      </c>
      <c r="E103" s="80"/>
      <c r="F103" s="80">
        <f t="shared" si="4"/>
        <v>0</v>
      </c>
      <c r="G103" s="80">
        <f t="shared" si="5"/>
        <v>0</v>
      </c>
      <c r="H103" s="80"/>
      <c r="I103" s="80">
        <v>0.98966613960571215</v>
      </c>
      <c r="J103" s="80">
        <v>0.98966613960571193</v>
      </c>
      <c r="K103" s="80">
        <v>0.98966613960571181</v>
      </c>
      <c r="M103" s="80">
        <f t="shared" si="6"/>
        <v>0</v>
      </c>
      <c r="N103" s="21">
        <f t="shared" si="7"/>
        <v>0</v>
      </c>
    </row>
    <row r="104" spans="1:14" s="91" customFormat="1" ht="15.75" x14ac:dyDescent="0.25">
      <c r="A104" s="123" t="s">
        <v>89</v>
      </c>
      <c r="B104" s="81">
        <v>88.888888888888886</v>
      </c>
      <c r="C104" s="81">
        <v>88.888888888888886</v>
      </c>
      <c r="D104" s="81">
        <v>88.888888888888886</v>
      </c>
      <c r="E104" s="81"/>
      <c r="F104" s="81">
        <f t="shared" si="4"/>
        <v>0</v>
      </c>
      <c r="G104" s="81">
        <f t="shared" si="5"/>
        <v>0</v>
      </c>
      <c r="H104" s="81"/>
      <c r="I104" s="81">
        <v>0.98966613960571215</v>
      </c>
      <c r="J104" s="81">
        <v>0.98966613960571193</v>
      </c>
      <c r="K104" s="81">
        <v>0.98966613960571181</v>
      </c>
      <c r="M104" s="81">
        <f t="shared" si="6"/>
        <v>0</v>
      </c>
      <c r="N104" s="52">
        <f t="shared" si="7"/>
        <v>0</v>
      </c>
    </row>
    <row r="105" spans="1:14" ht="15.75" x14ac:dyDescent="0.25">
      <c r="A105" s="122" t="s">
        <v>90</v>
      </c>
      <c r="B105" s="80">
        <v>136.95652173913044</v>
      </c>
      <c r="C105" s="80">
        <v>136.95652173913044</v>
      </c>
      <c r="D105" s="80">
        <v>136.95652173913044</v>
      </c>
      <c r="E105" s="80"/>
      <c r="F105" s="80">
        <f t="shared" si="4"/>
        <v>0</v>
      </c>
      <c r="G105" s="80">
        <f t="shared" si="5"/>
        <v>0</v>
      </c>
      <c r="H105" s="80"/>
      <c r="I105" s="80">
        <v>1.0101377256438417</v>
      </c>
      <c r="J105" s="80">
        <v>1.0101377256438415</v>
      </c>
      <c r="K105" s="80">
        <v>1.0101377256438415</v>
      </c>
      <c r="M105" s="80">
        <f t="shared" si="6"/>
        <v>0</v>
      </c>
      <c r="N105" s="21">
        <f t="shared" si="7"/>
        <v>0</v>
      </c>
    </row>
    <row r="106" spans="1:14" s="91" customFormat="1" ht="15.75" x14ac:dyDescent="0.25">
      <c r="A106" s="123" t="s">
        <v>91</v>
      </c>
      <c r="B106" s="81">
        <v>136.95652173913044</v>
      </c>
      <c r="C106" s="81">
        <v>136.95652173913044</v>
      </c>
      <c r="D106" s="81">
        <v>136.95652173913044</v>
      </c>
      <c r="E106" s="81"/>
      <c r="F106" s="81">
        <f t="shared" si="4"/>
        <v>0</v>
      </c>
      <c r="G106" s="81">
        <f t="shared" si="5"/>
        <v>0</v>
      </c>
      <c r="H106" s="81"/>
      <c r="I106" s="81">
        <v>1.0101377256438417</v>
      </c>
      <c r="J106" s="81">
        <v>1.0101377256438415</v>
      </c>
      <c r="K106" s="81">
        <v>1.0101377256438415</v>
      </c>
      <c r="M106" s="81">
        <f t="shared" si="6"/>
        <v>0</v>
      </c>
      <c r="N106" s="52">
        <f t="shared" si="7"/>
        <v>0</v>
      </c>
    </row>
    <row r="107" spans="1:14" ht="15.75" x14ac:dyDescent="0.25">
      <c r="A107" s="120" t="s">
        <v>250</v>
      </c>
      <c r="B107" s="83">
        <v>97.188998151705576</v>
      </c>
      <c r="C107" s="83">
        <v>95.437510763730558</v>
      </c>
      <c r="D107" s="83">
        <v>95.408193229995021</v>
      </c>
      <c r="E107" s="83"/>
      <c r="F107" s="83">
        <f t="shared" si="4"/>
        <v>-3.0719088858166543E-2</v>
      </c>
      <c r="G107" s="83">
        <f t="shared" si="5"/>
        <v>-1.832311224086125</v>
      </c>
      <c r="H107" s="83"/>
      <c r="I107" s="83">
        <v>7.1713204425295389</v>
      </c>
      <c r="J107" s="83">
        <v>7.0420827968177084</v>
      </c>
      <c r="K107" s="83">
        <v>7.0399195331458877</v>
      </c>
      <c r="M107" s="83">
        <f t="shared" si="6"/>
        <v>-2.1632636718207365E-3</v>
      </c>
      <c r="N107" s="31">
        <f t="shared" si="7"/>
        <v>-0.13140090938365123</v>
      </c>
    </row>
    <row r="108" spans="1:14" s="91" customFormat="1" ht="15.75" x14ac:dyDescent="0.25">
      <c r="A108" s="121" t="s">
        <v>145</v>
      </c>
      <c r="B108" s="81">
        <v>98.412400125279319</v>
      </c>
      <c r="C108" s="81">
        <v>97.470323631787636</v>
      </c>
      <c r="D108" s="81">
        <v>97.470323631787636</v>
      </c>
      <c r="E108" s="81"/>
      <c r="F108" s="81">
        <f t="shared" si="4"/>
        <v>0</v>
      </c>
      <c r="G108" s="81">
        <f t="shared" si="5"/>
        <v>-0.95727417712850871</v>
      </c>
      <c r="H108" s="81"/>
      <c r="I108" s="81">
        <v>2.1526748289542392</v>
      </c>
      <c r="J108" s="81">
        <v>2.1320678286991144</v>
      </c>
      <c r="K108" s="81">
        <v>2.1320678286991139</v>
      </c>
      <c r="M108" s="81">
        <f t="shared" si="6"/>
        <v>0</v>
      </c>
      <c r="N108" s="52">
        <f t="shared" si="7"/>
        <v>-2.0607000255125296E-2</v>
      </c>
    </row>
    <row r="109" spans="1:14" ht="15.75" x14ac:dyDescent="0.25">
      <c r="A109" s="122" t="s">
        <v>163</v>
      </c>
      <c r="B109" s="80">
        <v>98.412400125279319</v>
      </c>
      <c r="C109" s="80">
        <v>97.470323631787636</v>
      </c>
      <c r="D109" s="80">
        <v>97.470323631787636</v>
      </c>
      <c r="E109" s="80"/>
      <c r="F109" s="80">
        <f t="shared" si="4"/>
        <v>0</v>
      </c>
      <c r="G109" s="80">
        <f t="shared" si="5"/>
        <v>-0.95727417712850871</v>
      </c>
      <c r="H109" s="80"/>
      <c r="I109" s="80">
        <v>2.1526748289542392</v>
      </c>
      <c r="J109" s="80">
        <v>2.1320678286991144</v>
      </c>
      <c r="K109" s="80">
        <v>2.1320678286991139</v>
      </c>
      <c r="M109" s="80">
        <f t="shared" si="6"/>
        <v>0</v>
      </c>
      <c r="N109" s="21">
        <f t="shared" si="7"/>
        <v>-2.0607000255125296E-2</v>
      </c>
    </row>
    <row r="110" spans="1:14" s="91" customFormat="1" ht="15.75" x14ac:dyDescent="0.25">
      <c r="A110" s="123" t="s">
        <v>225</v>
      </c>
      <c r="B110" s="81">
        <v>98.412400125279319</v>
      </c>
      <c r="C110" s="81">
        <v>97.470323631787636</v>
      </c>
      <c r="D110" s="81">
        <v>97.470323631787636</v>
      </c>
      <c r="E110" s="81"/>
      <c r="F110" s="81">
        <f t="shared" si="4"/>
        <v>0</v>
      </c>
      <c r="G110" s="81">
        <f t="shared" si="5"/>
        <v>-0.95727417712850871</v>
      </c>
      <c r="H110" s="81"/>
      <c r="I110" s="81">
        <v>2.1526748289542392</v>
      </c>
      <c r="J110" s="81">
        <v>2.1320678286991144</v>
      </c>
      <c r="K110" s="81">
        <v>2.1320678286991139</v>
      </c>
      <c r="M110" s="81">
        <f t="shared" si="6"/>
        <v>0</v>
      </c>
      <c r="N110" s="52">
        <f t="shared" si="7"/>
        <v>-2.0607000255125296E-2</v>
      </c>
    </row>
    <row r="111" spans="1:14" ht="15.75" x14ac:dyDescent="0.25">
      <c r="A111" s="127" t="s">
        <v>92</v>
      </c>
      <c r="B111" s="80">
        <v>82.939436819637891</v>
      </c>
      <c r="C111" s="80">
        <v>78.462959039185378</v>
      </c>
      <c r="D111" s="80">
        <v>78.462959039185378</v>
      </c>
      <c r="E111" s="80"/>
      <c r="F111" s="80">
        <f t="shared" si="4"/>
        <v>0</v>
      </c>
      <c r="G111" s="80">
        <f t="shared" si="5"/>
        <v>-5.3972849974701091</v>
      </c>
      <c r="H111" s="80"/>
      <c r="I111" s="80">
        <v>0.26505077342873978</v>
      </c>
      <c r="J111" s="80">
        <v>0.25074522779879188</v>
      </c>
      <c r="K111" s="80">
        <v>0.25074522779879188</v>
      </c>
      <c r="M111" s="80">
        <f t="shared" si="6"/>
        <v>0</v>
      </c>
      <c r="N111" s="21">
        <f t="shared" si="7"/>
        <v>-1.4305545629947902E-2</v>
      </c>
    </row>
    <row r="112" spans="1:14" s="91" customFormat="1" ht="15.75" x14ac:dyDescent="0.25">
      <c r="A112" s="125" t="s">
        <v>93</v>
      </c>
      <c r="B112" s="81">
        <v>82.939436819637891</v>
      </c>
      <c r="C112" s="81">
        <v>78.462959039185378</v>
      </c>
      <c r="D112" s="81">
        <v>78.462959039185378</v>
      </c>
      <c r="E112" s="81"/>
      <c r="F112" s="81">
        <f t="shared" si="4"/>
        <v>0</v>
      </c>
      <c r="G112" s="81">
        <f t="shared" si="5"/>
        <v>-5.3972849974701091</v>
      </c>
      <c r="H112" s="81"/>
      <c r="I112" s="81">
        <v>0.26505077342873978</v>
      </c>
      <c r="J112" s="81">
        <v>0.25074522779879188</v>
      </c>
      <c r="K112" s="81">
        <v>0.25074522779879188</v>
      </c>
      <c r="M112" s="81">
        <f t="shared" si="6"/>
        <v>0</v>
      </c>
      <c r="N112" s="52">
        <f t="shared" si="7"/>
        <v>-1.4305545629947902E-2</v>
      </c>
    </row>
    <row r="113" spans="1:14" ht="15.75" x14ac:dyDescent="0.25">
      <c r="A113" s="124" t="s">
        <v>92</v>
      </c>
      <c r="B113" s="80">
        <v>82.939436819637891</v>
      </c>
      <c r="C113" s="80">
        <v>78.462959039185378</v>
      </c>
      <c r="D113" s="80">
        <v>78.462959039185378</v>
      </c>
      <c r="E113" s="80"/>
      <c r="F113" s="80">
        <f t="shared" si="4"/>
        <v>0</v>
      </c>
      <c r="G113" s="80">
        <f t="shared" si="5"/>
        <v>-5.3972849974701091</v>
      </c>
      <c r="H113" s="80"/>
      <c r="I113" s="80">
        <v>0.26505077342873978</v>
      </c>
      <c r="J113" s="80">
        <v>0.25074522779879188</v>
      </c>
      <c r="K113" s="80">
        <v>0.25074522779879188</v>
      </c>
      <c r="M113" s="80">
        <f t="shared" si="6"/>
        <v>0</v>
      </c>
      <c r="N113" s="21">
        <f t="shared" si="7"/>
        <v>-1.4305545629947902E-2</v>
      </c>
    </row>
    <row r="114" spans="1:14" s="91" customFormat="1" ht="15.75" x14ac:dyDescent="0.25">
      <c r="A114" s="121" t="s">
        <v>94</v>
      </c>
      <c r="B114" s="81">
        <v>81.17564752090864</v>
      </c>
      <c r="C114" s="81">
        <v>79.642516666519128</v>
      </c>
      <c r="D114" s="81">
        <v>79.642516666519128</v>
      </c>
      <c r="E114" s="81"/>
      <c r="F114" s="81">
        <f t="shared" si="4"/>
        <v>0</v>
      </c>
      <c r="G114" s="81">
        <f t="shared" si="5"/>
        <v>-1.8886586078597278</v>
      </c>
      <c r="H114" s="81"/>
      <c r="I114" s="81">
        <v>1.652204116735714</v>
      </c>
      <c r="J114" s="81">
        <v>1.620999621465572</v>
      </c>
      <c r="K114" s="81">
        <v>1.6209996214655717</v>
      </c>
      <c r="M114" s="81">
        <f t="shared" si="6"/>
        <v>0</v>
      </c>
      <c r="N114" s="52">
        <f t="shared" si="7"/>
        <v>-3.1204495270142241E-2</v>
      </c>
    </row>
    <row r="115" spans="1:14" ht="15.75" x14ac:dyDescent="0.25">
      <c r="A115" s="122" t="s">
        <v>164</v>
      </c>
      <c r="B115" s="80">
        <v>81.101026111524575</v>
      </c>
      <c r="C115" s="80">
        <v>79.391015868685159</v>
      </c>
      <c r="D115" s="80">
        <v>79.391015868685159</v>
      </c>
      <c r="E115" s="80"/>
      <c r="F115" s="80">
        <f t="shared" si="4"/>
        <v>0</v>
      </c>
      <c r="G115" s="80">
        <f t="shared" si="5"/>
        <v>-2.1084939671267899</v>
      </c>
      <c r="H115" s="80"/>
      <c r="I115" s="80">
        <v>1.5111379293941283</v>
      </c>
      <c r="J115" s="80">
        <v>1.4792756773178879</v>
      </c>
      <c r="K115" s="80">
        <v>1.4792756773178879</v>
      </c>
      <c r="M115" s="80">
        <f t="shared" si="6"/>
        <v>0</v>
      </c>
      <c r="N115" s="21">
        <f t="shared" si="7"/>
        <v>-3.1862252076240383E-2</v>
      </c>
    </row>
    <row r="116" spans="1:14" s="91" customFormat="1" ht="15.75" x14ac:dyDescent="0.25">
      <c r="A116" s="123" t="s">
        <v>224</v>
      </c>
      <c r="B116" s="81">
        <v>73.551024345204695</v>
      </c>
      <c r="C116" s="81">
        <v>74.601470955892978</v>
      </c>
      <c r="D116" s="81">
        <v>74.601470955892978</v>
      </c>
      <c r="E116" s="81"/>
      <c r="F116" s="81">
        <f t="shared" si="4"/>
        <v>0</v>
      </c>
      <c r="G116" s="81">
        <f t="shared" si="5"/>
        <v>1.4281876017907091</v>
      </c>
      <c r="H116" s="81"/>
      <c r="I116" s="81">
        <v>0.31085656931352518</v>
      </c>
      <c r="J116" s="81">
        <v>0.3152961842958128</v>
      </c>
      <c r="K116" s="81">
        <v>0.31529618429581274</v>
      </c>
      <c r="M116" s="81">
        <f t="shared" si="6"/>
        <v>0</v>
      </c>
      <c r="N116" s="52">
        <f t="shared" si="7"/>
        <v>4.4396149822875652E-3</v>
      </c>
    </row>
    <row r="117" spans="1:14" ht="15.75" x14ac:dyDescent="0.25">
      <c r="A117" s="124" t="s">
        <v>223</v>
      </c>
      <c r="B117" s="80">
        <v>70.774771939476693</v>
      </c>
      <c r="C117" s="80">
        <v>69.491313396277519</v>
      </c>
      <c r="D117" s="80">
        <v>69.491313396277519</v>
      </c>
      <c r="E117" s="80"/>
      <c r="F117" s="80">
        <f t="shared" si="4"/>
        <v>0</v>
      </c>
      <c r="G117" s="80">
        <f t="shared" si="5"/>
        <v>-1.8134407332272673</v>
      </c>
      <c r="H117" s="80"/>
      <c r="I117" s="80">
        <v>0.43629620142180542</v>
      </c>
      <c r="J117" s="80">
        <v>0.42838422838769902</v>
      </c>
      <c r="K117" s="80">
        <v>0.42838422838769896</v>
      </c>
      <c r="M117" s="80">
        <f t="shared" si="6"/>
        <v>0</v>
      </c>
      <c r="N117" s="21">
        <f t="shared" si="7"/>
        <v>-7.9119730341064565E-3</v>
      </c>
    </row>
    <row r="118" spans="1:14" s="91" customFormat="1" ht="15.75" x14ac:dyDescent="0.25">
      <c r="A118" s="123" t="s">
        <v>18</v>
      </c>
      <c r="B118" s="81">
        <v>87.292195515280454</v>
      </c>
      <c r="C118" s="81">
        <v>88.053921363116032</v>
      </c>
      <c r="D118" s="81">
        <v>88.053921363116032</v>
      </c>
      <c r="E118" s="81"/>
      <c r="F118" s="81">
        <f t="shared" si="4"/>
        <v>0</v>
      </c>
      <c r="G118" s="81">
        <f t="shared" si="5"/>
        <v>0.87261620966130327</v>
      </c>
      <c r="H118" s="81"/>
      <c r="I118" s="81">
        <v>0.19343508757486957</v>
      </c>
      <c r="J118" s="81">
        <v>0.19512303350422042</v>
      </c>
      <c r="K118" s="81">
        <v>0.19512303350422042</v>
      </c>
      <c r="M118" s="81">
        <f t="shared" si="6"/>
        <v>0</v>
      </c>
      <c r="N118" s="52">
        <f t="shared" si="7"/>
        <v>1.6879459293508425E-3</v>
      </c>
    </row>
    <row r="119" spans="1:14" ht="15.75" x14ac:dyDescent="0.25">
      <c r="A119" s="124" t="s">
        <v>95</v>
      </c>
      <c r="B119" s="80">
        <v>92.245907902471387</v>
      </c>
      <c r="C119" s="80">
        <v>85.664969520262346</v>
      </c>
      <c r="D119" s="80">
        <v>85.664969520262346</v>
      </c>
      <c r="E119" s="80"/>
      <c r="F119" s="80">
        <f t="shared" si="4"/>
        <v>0</v>
      </c>
      <c r="G119" s="80">
        <f t="shared" si="5"/>
        <v>-7.1341250054873466</v>
      </c>
      <c r="H119" s="80"/>
      <c r="I119" s="80">
        <v>0.4216051713508972</v>
      </c>
      <c r="J119" s="80">
        <v>0.39152733139712487</v>
      </c>
      <c r="K119" s="80">
        <v>0.39152733139712476</v>
      </c>
      <c r="M119" s="80">
        <f t="shared" si="6"/>
        <v>0</v>
      </c>
      <c r="N119" s="21">
        <f t="shared" si="7"/>
        <v>-3.0077839953772445E-2</v>
      </c>
    </row>
    <row r="120" spans="1:14" s="91" customFormat="1" ht="15.75" x14ac:dyDescent="0.25">
      <c r="A120" s="123" t="s">
        <v>96</v>
      </c>
      <c r="B120" s="81">
        <v>102.33899905840542</v>
      </c>
      <c r="C120" s="81">
        <v>102.33899905840543</v>
      </c>
      <c r="D120" s="81">
        <v>102.33899905840543</v>
      </c>
      <c r="E120" s="81"/>
      <c r="F120" s="81">
        <f t="shared" si="4"/>
        <v>0</v>
      </c>
      <c r="G120" s="81">
        <f t="shared" si="5"/>
        <v>2.2204460492503131E-14</v>
      </c>
      <c r="H120" s="81"/>
      <c r="I120" s="81">
        <v>0.14894489973303099</v>
      </c>
      <c r="J120" s="81">
        <v>0.14894489973303096</v>
      </c>
      <c r="K120" s="81">
        <v>0.14894489973303096</v>
      </c>
      <c r="M120" s="81">
        <f t="shared" si="6"/>
        <v>0</v>
      </c>
      <c r="N120" s="52">
        <f t="shared" si="7"/>
        <v>0</v>
      </c>
    </row>
    <row r="121" spans="1:14" ht="15.75" x14ac:dyDescent="0.25">
      <c r="A121" s="122" t="s">
        <v>97</v>
      </c>
      <c r="B121" s="80">
        <v>81.983711695139391</v>
      </c>
      <c r="C121" s="80">
        <v>82.36598150318423</v>
      </c>
      <c r="D121" s="80">
        <v>82.36598150318423</v>
      </c>
      <c r="E121" s="80"/>
      <c r="F121" s="80">
        <f t="shared" si="4"/>
        <v>0</v>
      </c>
      <c r="G121" s="80">
        <f t="shared" si="5"/>
        <v>0.46627531266982825</v>
      </c>
      <c r="H121" s="80"/>
      <c r="I121" s="80">
        <v>0.14106618734158569</v>
      </c>
      <c r="J121" s="80">
        <v>0.14172394414768402</v>
      </c>
      <c r="K121" s="80">
        <v>0.14172394414768402</v>
      </c>
      <c r="M121" s="80">
        <f t="shared" si="6"/>
        <v>0</v>
      </c>
      <c r="N121" s="21">
        <f t="shared" si="7"/>
        <v>6.5775680609833631E-4</v>
      </c>
    </row>
    <row r="122" spans="1:14" s="91" customFormat="1" ht="15.75" x14ac:dyDescent="0.25">
      <c r="A122" s="123" t="s">
        <v>98</v>
      </c>
      <c r="B122" s="81">
        <v>81.983711695139391</v>
      </c>
      <c r="C122" s="81">
        <v>82.36598150318423</v>
      </c>
      <c r="D122" s="81">
        <v>82.36598150318423</v>
      </c>
      <c r="E122" s="81"/>
      <c r="F122" s="81">
        <f t="shared" si="4"/>
        <v>0</v>
      </c>
      <c r="G122" s="81">
        <f t="shared" si="5"/>
        <v>0.46627531266982825</v>
      </c>
      <c r="H122" s="81"/>
      <c r="I122" s="81">
        <v>0.14106618734158569</v>
      </c>
      <c r="J122" s="81">
        <v>0.14172394414768402</v>
      </c>
      <c r="K122" s="81">
        <v>0.14172394414768402</v>
      </c>
      <c r="M122" s="81">
        <f t="shared" si="6"/>
        <v>0</v>
      </c>
      <c r="N122" s="52">
        <f t="shared" si="7"/>
        <v>6.5775680609833631E-4</v>
      </c>
    </row>
    <row r="123" spans="1:14" ht="15.75" x14ac:dyDescent="0.25">
      <c r="A123" s="127" t="s">
        <v>144</v>
      </c>
      <c r="B123" s="80">
        <v>101.94555636330291</v>
      </c>
      <c r="C123" s="80">
        <v>94.095824175771995</v>
      </c>
      <c r="D123" s="80">
        <v>94.095824175771995</v>
      </c>
      <c r="E123" s="80"/>
      <c r="F123" s="80">
        <f t="shared" si="4"/>
        <v>0</v>
      </c>
      <c r="G123" s="80">
        <f t="shared" si="5"/>
        <v>-7.6999257913281323</v>
      </c>
      <c r="H123" s="80"/>
      <c r="I123" s="80">
        <v>0.77399219721374624</v>
      </c>
      <c r="J123" s="80">
        <v>0.71439537239761763</v>
      </c>
      <c r="K123" s="80">
        <v>0.71439537239761741</v>
      </c>
      <c r="M123" s="80">
        <f t="shared" si="6"/>
        <v>0</v>
      </c>
      <c r="N123" s="21">
        <f t="shared" si="7"/>
        <v>-5.9596824816128824E-2</v>
      </c>
    </row>
    <row r="124" spans="1:14" s="91" customFormat="1" ht="15.75" x14ac:dyDescent="0.25">
      <c r="A124" s="125" t="s">
        <v>165</v>
      </c>
      <c r="B124" s="81">
        <v>101.94555636330291</v>
      </c>
      <c r="C124" s="81">
        <v>94.095824175771995</v>
      </c>
      <c r="D124" s="81">
        <v>94.095824175771995</v>
      </c>
      <c r="E124" s="81"/>
      <c r="F124" s="81">
        <f t="shared" si="4"/>
        <v>0</v>
      </c>
      <c r="G124" s="81">
        <f t="shared" si="5"/>
        <v>-7.6999257913281323</v>
      </c>
      <c r="H124" s="81"/>
      <c r="I124" s="81">
        <v>0.77399219721374624</v>
      </c>
      <c r="J124" s="81">
        <v>0.71439537239761763</v>
      </c>
      <c r="K124" s="81">
        <v>0.71439537239761741</v>
      </c>
      <c r="M124" s="81">
        <f t="shared" si="6"/>
        <v>0</v>
      </c>
      <c r="N124" s="52">
        <f t="shared" si="7"/>
        <v>-5.9596824816128824E-2</v>
      </c>
    </row>
    <row r="125" spans="1:14" ht="15.75" x14ac:dyDescent="0.25">
      <c r="A125" s="124" t="s">
        <v>222</v>
      </c>
      <c r="B125" s="80">
        <v>101.94555636330291</v>
      </c>
      <c r="C125" s="80">
        <v>94.095824175771995</v>
      </c>
      <c r="D125" s="80">
        <v>94.095824175771995</v>
      </c>
      <c r="E125" s="80"/>
      <c r="F125" s="80">
        <f t="shared" si="4"/>
        <v>0</v>
      </c>
      <c r="G125" s="80">
        <f t="shared" si="5"/>
        <v>-7.6999257913281323</v>
      </c>
      <c r="H125" s="80"/>
      <c r="I125" s="80">
        <v>0.77399219721374624</v>
      </c>
      <c r="J125" s="80">
        <v>0.71439537239761763</v>
      </c>
      <c r="K125" s="80">
        <v>0.71439537239761741</v>
      </c>
      <c r="M125" s="80">
        <f t="shared" si="6"/>
        <v>0</v>
      </c>
      <c r="N125" s="21">
        <f t="shared" si="7"/>
        <v>-5.9596824816128824E-2</v>
      </c>
    </row>
    <row r="126" spans="1:14" s="91" customFormat="1" ht="15.75" x14ac:dyDescent="0.25">
      <c r="A126" s="121" t="s">
        <v>143</v>
      </c>
      <c r="B126" s="81">
        <v>85.316567357022265</v>
      </c>
      <c r="C126" s="81">
        <v>84.328083788264692</v>
      </c>
      <c r="D126" s="81">
        <v>84.328083788264692</v>
      </c>
      <c r="E126" s="81"/>
      <c r="F126" s="81">
        <f t="shared" si="4"/>
        <v>0</v>
      </c>
      <c r="G126" s="81">
        <f t="shared" si="5"/>
        <v>-1.1586068209016087</v>
      </c>
      <c r="H126" s="81"/>
      <c r="I126" s="81">
        <v>0.23900236140444164</v>
      </c>
      <c r="J126" s="81">
        <v>0.23623326374309389</v>
      </c>
      <c r="K126" s="81">
        <v>0.23623326374309386</v>
      </c>
      <c r="M126" s="81">
        <f t="shared" si="6"/>
        <v>0</v>
      </c>
      <c r="N126" s="52">
        <f t="shared" si="7"/>
        <v>-2.7690976613477802E-3</v>
      </c>
    </row>
    <row r="127" spans="1:14" ht="15.75" x14ac:dyDescent="0.25">
      <c r="A127" s="122" t="s">
        <v>166</v>
      </c>
      <c r="B127" s="80">
        <v>85.316567357022265</v>
      </c>
      <c r="C127" s="80">
        <v>84.328083788264692</v>
      </c>
      <c r="D127" s="80">
        <v>84.328083788264692</v>
      </c>
      <c r="E127" s="80"/>
      <c r="F127" s="80">
        <f t="shared" si="4"/>
        <v>0</v>
      </c>
      <c r="G127" s="80">
        <f t="shared" si="5"/>
        <v>-1.1586068209016087</v>
      </c>
      <c r="H127" s="80"/>
      <c r="I127" s="80">
        <v>0.23900236140444164</v>
      </c>
      <c r="J127" s="80">
        <v>0.23623326374309389</v>
      </c>
      <c r="K127" s="80">
        <v>0.23623326374309386</v>
      </c>
      <c r="M127" s="80">
        <f t="shared" si="6"/>
        <v>0</v>
      </c>
      <c r="N127" s="21">
        <f t="shared" si="7"/>
        <v>-2.7690976613477802E-3</v>
      </c>
    </row>
    <row r="128" spans="1:14" s="91" customFormat="1" ht="15.75" x14ac:dyDescent="0.25">
      <c r="A128" s="123" t="s">
        <v>221</v>
      </c>
      <c r="B128" s="81">
        <v>85.316567357022265</v>
      </c>
      <c r="C128" s="81">
        <v>84.328083788264692</v>
      </c>
      <c r="D128" s="81">
        <v>84.328083788264692</v>
      </c>
      <c r="E128" s="81"/>
      <c r="F128" s="81">
        <f t="shared" si="4"/>
        <v>0</v>
      </c>
      <c r="G128" s="81">
        <f t="shared" si="5"/>
        <v>-1.1586068209016087</v>
      </c>
      <c r="H128" s="81"/>
      <c r="I128" s="81">
        <v>0.23900236140444164</v>
      </c>
      <c r="J128" s="81">
        <v>0.23623326374309389</v>
      </c>
      <c r="K128" s="81">
        <v>0.23623326374309386</v>
      </c>
      <c r="M128" s="81">
        <f t="shared" si="6"/>
        <v>0</v>
      </c>
      <c r="N128" s="52">
        <f t="shared" si="7"/>
        <v>-2.7690976613477802E-3</v>
      </c>
    </row>
    <row r="129" spans="1:14" ht="15.75" x14ac:dyDescent="0.25">
      <c r="A129" s="127" t="s">
        <v>142</v>
      </c>
      <c r="B129" s="80">
        <v>116.21170648845379</v>
      </c>
      <c r="C129" s="80">
        <v>116.16971115550326</v>
      </c>
      <c r="D129" s="80">
        <v>116.04933334255531</v>
      </c>
      <c r="E129" s="80"/>
      <c r="F129" s="80">
        <f t="shared" si="4"/>
        <v>-0.1036223743268283</v>
      </c>
      <c r="G129" s="80">
        <f t="shared" si="5"/>
        <v>-0.13972184972139701</v>
      </c>
      <c r="H129" s="80"/>
      <c r="I129" s="80">
        <v>2.0883961647926594</v>
      </c>
      <c r="J129" s="80">
        <v>2.0876414827135186</v>
      </c>
      <c r="K129" s="80">
        <v>2.0854782190416987</v>
      </c>
      <c r="M129" s="80">
        <f t="shared" si="6"/>
        <v>-2.1632636718198484E-3</v>
      </c>
      <c r="N129" s="21">
        <f t="shared" si="7"/>
        <v>-2.9179457509607154E-3</v>
      </c>
    </row>
    <row r="130" spans="1:14" s="91" customFormat="1" ht="15.75" x14ac:dyDescent="0.25">
      <c r="A130" s="125" t="s">
        <v>99</v>
      </c>
      <c r="B130" s="81">
        <v>98.147432705224858</v>
      </c>
      <c r="C130" s="81">
        <v>98.075326859894318</v>
      </c>
      <c r="D130" s="81">
        <v>97.868638560223715</v>
      </c>
      <c r="E130" s="81"/>
      <c r="F130" s="81">
        <f t="shared" si="4"/>
        <v>-0.21074444132709313</v>
      </c>
      <c r="G130" s="81">
        <f t="shared" si="5"/>
        <v>-0.28405648249452131</v>
      </c>
      <c r="H130" s="81"/>
      <c r="I130" s="81">
        <v>1.0272413871125841</v>
      </c>
      <c r="J130" s="81">
        <v>1.0264867050334434</v>
      </c>
      <c r="K130" s="81">
        <v>1.0243234413616236</v>
      </c>
      <c r="M130" s="81">
        <f t="shared" si="6"/>
        <v>-2.1632636718198484E-3</v>
      </c>
      <c r="N130" s="52">
        <f t="shared" si="7"/>
        <v>-2.9179457509604934E-3</v>
      </c>
    </row>
    <row r="131" spans="1:14" ht="15.75" x14ac:dyDescent="0.25">
      <c r="A131" s="124" t="s">
        <v>220</v>
      </c>
      <c r="B131" s="80">
        <v>96.599234739398511</v>
      </c>
      <c r="C131" s="80">
        <v>96.441668171074312</v>
      </c>
      <c r="D131" s="80">
        <v>96.189872042304344</v>
      </c>
      <c r="E131" s="80"/>
      <c r="F131" s="80">
        <f t="shared" si="4"/>
        <v>-0.26108645105901163</v>
      </c>
      <c r="G131" s="80">
        <f t="shared" si="5"/>
        <v>-0.42377426508453109</v>
      </c>
      <c r="H131" s="80"/>
      <c r="I131" s="80">
        <v>0.82991591752480809</v>
      </c>
      <c r="J131" s="80">
        <v>0.82856221111631723</v>
      </c>
      <c r="K131" s="80">
        <v>0.8263989474444976</v>
      </c>
      <c r="M131" s="80">
        <f t="shared" si="6"/>
        <v>-2.1632636718196263E-3</v>
      </c>
      <c r="N131" s="21">
        <f t="shared" si="7"/>
        <v>-3.5169700803104886E-3</v>
      </c>
    </row>
    <row r="132" spans="1:14" s="91" customFormat="1" ht="15.75" x14ac:dyDescent="0.25">
      <c r="A132" s="123" t="s">
        <v>100</v>
      </c>
      <c r="B132" s="81">
        <v>105.24142085538254</v>
      </c>
      <c r="C132" s="81">
        <v>105.56090405073216</v>
      </c>
      <c r="D132" s="81">
        <v>105.56090405073216</v>
      </c>
      <c r="E132" s="81"/>
      <c r="F132" s="81">
        <f t="shared" si="4"/>
        <v>0</v>
      </c>
      <c r="G132" s="81">
        <f t="shared" si="5"/>
        <v>0.3035717237119373</v>
      </c>
      <c r="H132" s="81"/>
      <c r="I132" s="81">
        <v>0.19732546958777614</v>
      </c>
      <c r="J132" s="81">
        <v>0.19792449391712633</v>
      </c>
      <c r="K132" s="81">
        <v>0.19792449391712633</v>
      </c>
      <c r="M132" s="81">
        <f t="shared" si="6"/>
        <v>0</v>
      </c>
      <c r="N132" s="52">
        <f t="shared" si="7"/>
        <v>5.9902432935018957E-4</v>
      </c>
    </row>
    <row r="133" spans="1:14" ht="15.75" x14ac:dyDescent="0.25">
      <c r="A133" s="122" t="s">
        <v>167</v>
      </c>
      <c r="B133" s="80">
        <v>141.40606992085807</v>
      </c>
      <c r="C133" s="80">
        <v>141.40606992085807</v>
      </c>
      <c r="D133" s="80">
        <v>141.40606992085807</v>
      </c>
      <c r="E133" s="80"/>
      <c r="F133" s="80">
        <f t="shared" ref="F133:F196" si="8">((D133/C133-1)*100)</f>
        <v>0</v>
      </c>
      <c r="G133" s="80">
        <f t="shared" si="5"/>
        <v>0</v>
      </c>
      <c r="H133" s="80"/>
      <c r="I133" s="80">
        <v>1.0611547776800754</v>
      </c>
      <c r="J133" s="80">
        <v>1.0611547776800752</v>
      </c>
      <c r="K133" s="80">
        <v>1.0611547776800749</v>
      </c>
      <c r="M133" s="80">
        <f t="shared" si="6"/>
        <v>0</v>
      </c>
      <c r="N133" s="21">
        <f t="shared" si="7"/>
        <v>0</v>
      </c>
    </row>
    <row r="134" spans="1:14" s="91" customFormat="1" ht="15.75" x14ac:dyDescent="0.25">
      <c r="A134" s="123" t="s">
        <v>101</v>
      </c>
      <c r="B134" s="81">
        <v>141.40606992085807</v>
      </c>
      <c r="C134" s="81">
        <v>141.40606992085807</v>
      </c>
      <c r="D134" s="81">
        <v>141.40606992085807</v>
      </c>
      <c r="E134" s="81"/>
      <c r="F134" s="81">
        <f t="shared" si="8"/>
        <v>0</v>
      </c>
      <c r="G134" s="81">
        <f t="shared" si="5"/>
        <v>0</v>
      </c>
      <c r="H134" s="81"/>
      <c r="I134" s="81">
        <v>1.0611547776800754</v>
      </c>
      <c r="J134" s="81">
        <v>1.0611547776800752</v>
      </c>
      <c r="K134" s="81">
        <v>1.0611547776800749</v>
      </c>
      <c r="M134" s="81">
        <f t="shared" si="6"/>
        <v>0</v>
      </c>
      <c r="N134" s="52">
        <f t="shared" si="7"/>
        <v>0</v>
      </c>
    </row>
    <row r="135" spans="1:14" s="128" customFormat="1" ht="15.75" x14ac:dyDescent="0.25">
      <c r="A135" s="120" t="s">
        <v>2</v>
      </c>
      <c r="B135" s="83">
        <v>130.20193108449587</v>
      </c>
      <c r="C135" s="83">
        <v>139.97902354444747</v>
      </c>
      <c r="D135" s="83">
        <v>139.97902354444747</v>
      </c>
      <c r="E135" s="83"/>
      <c r="F135" s="83">
        <f t="shared" si="8"/>
        <v>0</v>
      </c>
      <c r="G135" s="83">
        <f t="shared" ref="G135:G198" si="9">((D135/B135-1)*100)</f>
        <v>7.5091762299644094</v>
      </c>
      <c r="H135" s="83"/>
      <c r="I135" s="83">
        <v>4.3544523753511912</v>
      </c>
      <c r="J135" s="83">
        <v>4.6814358780661811</v>
      </c>
      <c r="K135" s="83">
        <v>4.6814358780661811</v>
      </c>
      <c r="M135" s="83">
        <f t="shared" si="6"/>
        <v>0</v>
      </c>
      <c r="N135" s="31">
        <f t="shared" si="7"/>
        <v>0.32698350271498988</v>
      </c>
    </row>
    <row r="136" spans="1:14" s="91" customFormat="1" ht="15.75" x14ac:dyDescent="0.25">
      <c r="A136" s="121" t="s">
        <v>141</v>
      </c>
      <c r="B136" s="81">
        <v>103.93317473567814</v>
      </c>
      <c r="C136" s="81">
        <v>103.83009429757271</v>
      </c>
      <c r="D136" s="81">
        <v>103.83009429757271</v>
      </c>
      <c r="E136" s="81"/>
      <c r="F136" s="81">
        <f t="shared" si="8"/>
        <v>0</v>
      </c>
      <c r="G136" s="81">
        <f t="shared" si="9"/>
        <v>-9.9179533741344805E-2</v>
      </c>
      <c r="H136" s="81"/>
      <c r="I136" s="81">
        <v>1.9584704633161862</v>
      </c>
      <c r="J136" s="81">
        <v>1.9565280614422069</v>
      </c>
      <c r="K136" s="81">
        <v>1.9565280614422065</v>
      </c>
      <c r="M136" s="81">
        <f t="shared" ref="M136:M199" si="10">K136-J136</f>
        <v>0</v>
      </c>
      <c r="N136" s="52">
        <f t="shared" ref="N136:N197" si="11">K136-I136</f>
        <v>-1.9424018739797599E-3</v>
      </c>
    </row>
    <row r="137" spans="1:14" ht="15.75" x14ac:dyDescent="0.25">
      <c r="A137" s="122" t="s">
        <v>102</v>
      </c>
      <c r="B137" s="80">
        <v>110.41577839594906</v>
      </c>
      <c r="C137" s="80">
        <v>110.25895382509358</v>
      </c>
      <c r="D137" s="80">
        <v>110.25895382509358</v>
      </c>
      <c r="E137" s="80"/>
      <c r="F137" s="80">
        <f t="shared" si="8"/>
        <v>0</v>
      </c>
      <c r="G137" s="80">
        <f t="shared" si="9"/>
        <v>-0.1420309426186428</v>
      </c>
      <c r="H137" s="80"/>
      <c r="I137" s="80">
        <v>1.3680741985653373</v>
      </c>
      <c r="J137" s="80">
        <v>1.3661311098853925</v>
      </c>
      <c r="K137" s="80">
        <v>1.3661311098853923</v>
      </c>
      <c r="M137" s="80">
        <f t="shared" si="10"/>
        <v>0</v>
      </c>
      <c r="N137" s="21">
        <f t="shared" si="11"/>
        <v>-1.9430886799449709E-3</v>
      </c>
    </row>
    <row r="138" spans="1:14" s="91" customFormat="1" ht="15.75" x14ac:dyDescent="0.25">
      <c r="A138" s="123" t="s">
        <v>103</v>
      </c>
      <c r="B138" s="81">
        <v>110.41577839594906</v>
      </c>
      <c r="C138" s="81">
        <v>110.25895382509358</v>
      </c>
      <c r="D138" s="81">
        <v>110.25895382509358</v>
      </c>
      <c r="E138" s="81"/>
      <c r="F138" s="81">
        <f t="shared" si="8"/>
        <v>0</v>
      </c>
      <c r="G138" s="81">
        <f t="shared" si="9"/>
        <v>-0.1420309426186428</v>
      </c>
      <c r="H138" s="81"/>
      <c r="I138" s="81">
        <v>1.3680741985653373</v>
      </c>
      <c r="J138" s="81">
        <v>1.3661311098853925</v>
      </c>
      <c r="K138" s="81">
        <v>1.3661311098853923</v>
      </c>
      <c r="M138" s="81">
        <f t="shared" si="10"/>
        <v>0</v>
      </c>
      <c r="N138" s="52">
        <f t="shared" si="11"/>
        <v>-1.9430886799449709E-3</v>
      </c>
    </row>
    <row r="139" spans="1:14" ht="15.75" x14ac:dyDescent="0.25">
      <c r="A139" s="122" t="s">
        <v>168</v>
      </c>
      <c r="B139" s="80">
        <v>91.48680132598767</v>
      </c>
      <c r="C139" s="80">
        <v>91.486907752272273</v>
      </c>
      <c r="D139" s="80">
        <v>91.486907752272273</v>
      </c>
      <c r="E139" s="80"/>
      <c r="F139" s="80">
        <f t="shared" si="8"/>
        <v>0</v>
      </c>
      <c r="G139" s="80">
        <f t="shared" si="9"/>
        <v>1.1632965963848108E-4</v>
      </c>
      <c r="H139" s="80"/>
      <c r="I139" s="80">
        <v>0.59039626475084905</v>
      </c>
      <c r="J139" s="80">
        <v>0.59039695155681426</v>
      </c>
      <c r="K139" s="80">
        <v>0.59039695155681426</v>
      </c>
      <c r="M139" s="80">
        <f t="shared" si="10"/>
        <v>0</v>
      </c>
      <c r="N139" s="21">
        <f t="shared" si="11"/>
        <v>6.8680596521097925E-7</v>
      </c>
    </row>
    <row r="140" spans="1:14" s="91" customFormat="1" ht="15.75" x14ac:dyDescent="0.25">
      <c r="A140" s="123" t="s">
        <v>219</v>
      </c>
      <c r="B140" s="81">
        <v>91.48680132598767</v>
      </c>
      <c r="C140" s="81">
        <v>91.486907752272273</v>
      </c>
      <c r="D140" s="81">
        <v>91.486907752272273</v>
      </c>
      <c r="E140" s="81"/>
      <c r="F140" s="81">
        <f t="shared" si="8"/>
        <v>0</v>
      </c>
      <c r="G140" s="81">
        <f t="shared" si="9"/>
        <v>1.1632965963848108E-4</v>
      </c>
      <c r="H140" s="81"/>
      <c r="I140" s="81">
        <v>0.59039626475084905</v>
      </c>
      <c r="J140" s="81">
        <v>0.59039695155681426</v>
      </c>
      <c r="K140" s="81">
        <v>0.59039695155681426</v>
      </c>
      <c r="M140" s="81">
        <f t="shared" si="10"/>
        <v>0</v>
      </c>
      <c r="N140" s="52">
        <f t="shared" si="11"/>
        <v>6.8680596521097925E-7</v>
      </c>
    </row>
    <row r="141" spans="1:14" ht="15.75" x14ac:dyDescent="0.25">
      <c r="A141" s="127" t="s">
        <v>104</v>
      </c>
      <c r="B141" s="80">
        <v>164.10515850218613</v>
      </c>
      <c r="C141" s="80">
        <v>186.63389189408463</v>
      </c>
      <c r="D141" s="80">
        <v>186.63389189408463</v>
      </c>
      <c r="E141" s="80"/>
      <c r="F141" s="80">
        <f t="shared" si="8"/>
        <v>0</v>
      </c>
      <c r="G141" s="80">
        <f t="shared" si="9"/>
        <v>13.728229872553577</v>
      </c>
      <c r="H141" s="80"/>
      <c r="I141" s="80">
        <v>2.3959819120350052</v>
      </c>
      <c r="J141" s="80">
        <v>2.7249078166239742</v>
      </c>
      <c r="K141" s="80">
        <v>2.7249078166239742</v>
      </c>
      <c r="M141" s="80">
        <f t="shared" si="10"/>
        <v>0</v>
      </c>
      <c r="N141" s="21">
        <f t="shared" si="11"/>
        <v>0.32892590458896898</v>
      </c>
    </row>
    <row r="142" spans="1:14" s="91" customFormat="1" ht="15.75" x14ac:dyDescent="0.25">
      <c r="A142" s="125" t="s">
        <v>19</v>
      </c>
      <c r="B142" s="81">
        <v>169.42514348606315</v>
      </c>
      <c r="C142" s="81">
        <v>191.79759142754631</v>
      </c>
      <c r="D142" s="81">
        <v>191.79759142754631</v>
      </c>
      <c r="E142" s="81"/>
      <c r="F142" s="81">
        <f t="shared" si="8"/>
        <v>0</v>
      </c>
      <c r="G142" s="81">
        <f t="shared" si="9"/>
        <v>13.204916036162896</v>
      </c>
      <c r="H142" s="81"/>
      <c r="I142" s="81">
        <v>2.017119794463798</v>
      </c>
      <c r="J142" s="81">
        <v>2.2834787696715635</v>
      </c>
      <c r="K142" s="81">
        <v>2.2834787696715635</v>
      </c>
      <c r="M142" s="81">
        <f t="shared" si="10"/>
        <v>0</v>
      </c>
      <c r="N142" s="52">
        <f t="shared" si="11"/>
        <v>0.26635897520776552</v>
      </c>
    </row>
    <row r="143" spans="1:14" ht="15.75" x14ac:dyDescent="0.25">
      <c r="A143" s="124" t="s">
        <v>105</v>
      </c>
      <c r="B143" s="80">
        <v>169.42514348606315</v>
      </c>
      <c r="C143" s="80">
        <v>191.79759142754631</v>
      </c>
      <c r="D143" s="80">
        <v>191.79759142754631</v>
      </c>
      <c r="E143" s="80"/>
      <c r="F143" s="80">
        <f t="shared" si="8"/>
        <v>0</v>
      </c>
      <c r="G143" s="80">
        <f t="shared" si="9"/>
        <v>13.204916036162896</v>
      </c>
      <c r="H143" s="80"/>
      <c r="I143" s="80">
        <v>2.017119794463798</v>
      </c>
      <c r="J143" s="80">
        <v>2.2834787696715635</v>
      </c>
      <c r="K143" s="80">
        <v>2.2834787696715635</v>
      </c>
      <c r="M143" s="80">
        <f t="shared" si="10"/>
        <v>0</v>
      </c>
      <c r="N143" s="21">
        <f t="shared" si="11"/>
        <v>0.26635897520776552</v>
      </c>
    </row>
    <row r="144" spans="1:14" s="91" customFormat="1" ht="15.75" x14ac:dyDescent="0.25">
      <c r="A144" s="125" t="s">
        <v>106</v>
      </c>
      <c r="B144" s="81">
        <v>160.47058823529409</v>
      </c>
      <c r="C144" s="81">
        <v>187.21568627450978</v>
      </c>
      <c r="D144" s="81">
        <v>187.21568627450978</v>
      </c>
      <c r="E144" s="81"/>
      <c r="F144" s="81">
        <f t="shared" si="8"/>
        <v>0</v>
      </c>
      <c r="G144" s="81">
        <f t="shared" si="9"/>
        <v>16.666666666666675</v>
      </c>
      <c r="H144" s="81"/>
      <c r="I144" s="81">
        <v>0.15020766076984762</v>
      </c>
      <c r="J144" s="81">
        <v>0.17524227089815553</v>
      </c>
      <c r="K144" s="81">
        <v>0.17524227089815553</v>
      </c>
      <c r="M144" s="81">
        <f t="shared" si="10"/>
        <v>0</v>
      </c>
      <c r="N144" s="52">
        <f t="shared" si="11"/>
        <v>2.5034610128307905E-2</v>
      </c>
    </row>
    <row r="145" spans="1:14" ht="15.75" x14ac:dyDescent="0.25">
      <c r="A145" s="124" t="s">
        <v>107</v>
      </c>
      <c r="B145" s="80">
        <v>160.47058823529409</v>
      </c>
      <c r="C145" s="80">
        <v>187.21568627450978</v>
      </c>
      <c r="D145" s="80">
        <v>187.21568627450978</v>
      </c>
      <c r="E145" s="80"/>
      <c r="F145" s="80">
        <f t="shared" si="8"/>
        <v>0</v>
      </c>
      <c r="G145" s="80">
        <f t="shared" si="9"/>
        <v>16.666666666666675</v>
      </c>
      <c r="H145" s="80"/>
      <c r="I145" s="80">
        <v>0.15020766076984762</v>
      </c>
      <c r="J145" s="80">
        <v>0.17524227089815553</v>
      </c>
      <c r="K145" s="80">
        <v>0.17524227089815553</v>
      </c>
      <c r="M145" s="80">
        <f t="shared" si="10"/>
        <v>0</v>
      </c>
      <c r="N145" s="21">
        <f t="shared" si="11"/>
        <v>2.5034610128307905E-2</v>
      </c>
    </row>
    <row r="146" spans="1:14" s="91" customFormat="1" ht="15.75" x14ac:dyDescent="0.25">
      <c r="A146" s="125" t="s">
        <v>108</v>
      </c>
      <c r="B146" s="81">
        <v>130.02298850574715</v>
      </c>
      <c r="C146" s="81">
        <v>151.36551724137934</v>
      </c>
      <c r="D146" s="81">
        <v>151.36551724137934</v>
      </c>
      <c r="E146" s="81"/>
      <c r="F146" s="81">
        <f t="shared" si="8"/>
        <v>0</v>
      </c>
      <c r="G146" s="81">
        <f t="shared" si="9"/>
        <v>16.414427157001409</v>
      </c>
      <c r="H146" s="81"/>
      <c r="I146" s="81">
        <v>0.22865445680135912</v>
      </c>
      <c r="J146" s="81">
        <v>0.26618677605425545</v>
      </c>
      <c r="K146" s="81">
        <v>0.26618677605425545</v>
      </c>
      <c r="M146" s="81">
        <f t="shared" si="10"/>
        <v>0</v>
      </c>
      <c r="N146" s="52">
        <f t="shared" si="11"/>
        <v>3.7532319252896323E-2</v>
      </c>
    </row>
    <row r="147" spans="1:14" ht="15.75" x14ac:dyDescent="0.25">
      <c r="A147" s="124" t="s">
        <v>218</v>
      </c>
      <c r="B147" s="80">
        <v>130.02298850574715</v>
      </c>
      <c r="C147" s="80">
        <v>151.36551724137934</v>
      </c>
      <c r="D147" s="80">
        <v>151.36551724137934</v>
      </c>
      <c r="E147" s="80"/>
      <c r="F147" s="80">
        <f t="shared" si="8"/>
        <v>0</v>
      </c>
      <c r="G147" s="80">
        <f t="shared" si="9"/>
        <v>16.414427157001409</v>
      </c>
      <c r="H147" s="80"/>
      <c r="I147" s="80">
        <v>0.22865445680135912</v>
      </c>
      <c r="J147" s="80">
        <v>0.26618677605425545</v>
      </c>
      <c r="K147" s="80">
        <v>0.26618677605425545</v>
      </c>
      <c r="M147" s="80">
        <f t="shared" si="10"/>
        <v>0</v>
      </c>
      <c r="N147" s="21">
        <f t="shared" si="11"/>
        <v>3.7532319252896323E-2</v>
      </c>
    </row>
    <row r="148" spans="1:14" s="91" customFormat="1" ht="15.75" x14ac:dyDescent="0.25">
      <c r="A148" s="126" t="s">
        <v>3</v>
      </c>
      <c r="B148" s="82">
        <v>105.52627225643708</v>
      </c>
      <c r="C148" s="82">
        <v>108.3592588692495</v>
      </c>
      <c r="D148" s="82">
        <v>108.3592588692495</v>
      </c>
      <c r="E148" s="82"/>
      <c r="F148" s="82">
        <f t="shared" si="8"/>
        <v>0</v>
      </c>
      <c r="G148" s="82">
        <f t="shared" si="9"/>
        <v>2.6846268253729599</v>
      </c>
      <c r="H148" s="82"/>
      <c r="I148" s="82">
        <v>5.302438480374466</v>
      </c>
      <c r="J148" s="82">
        <v>5.444789166217495</v>
      </c>
      <c r="K148" s="82">
        <v>5.4447891662174941</v>
      </c>
      <c r="M148" s="82">
        <f t="shared" si="10"/>
        <v>0</v>
      </c>
      <c r="N148" s="132">
        <f t="shared" si="11"/>
        <v>0.14235068584302812</v>
      </c>
    </row>
    <row r="149" spans="1:14" ht="15.75" x14ac:dyDescent="0.25">
      <c r="A149" s="127" t="s">
        <v>150</v>
      </c>
      <c r="B149" s="80">
        <v>98.820959078595905</v>
      </c>
      <c r="C149" s="80">
        <v>105.38799631267338</v>
      </c>
      <c r="D149" s="80">
        <v>105.38799631267338</v>
      </c>
      <c r="E149" s="80"/>
      <c r="F149" s="80">
        <f t="shared" si="8"/>
        <v>0</v>
      </c>
      <c r="G149" s="80">
        <f t="shared" si="9"/>
        <v>6.6453890908450663</v>
      </c>
      <c r="H149" s="80"/>
      <c r="I149" s="80">
        <v>2.8208506152553752</v>
      </c>
      <c r="J149" s="80">
        <v>3.0083071143105911</v>
      </c>
      <c r="K149" s="80">
        <v>3.0083071143105911</v>
      </c>
      <c r="M149" s="80">
        <f t="shared" si="10"/>
        <v>0</v>
      </c>
      <c r="N149" s="62">
        <f t="shared" si="11"/>
        <v>0.18745649905521589</v>
      </c>
    </row>
    <row r="150" spans="1:14" s="91" customFormat="1" ht="15.75" x14ac:dyDescent="0.25">
      <c r="A150" s="125" t="s">
        <v>109</v>
      </c>
      <c r="B150" s="81">
        <v>98.046507902420203</v>
      </c>
      <c r="C150" s="81">
        <v>103.46219332142741</v>
      </c>
      <c r="D150" s="81">
        <v>103.46219332142741</v>
      </c>
      <c r="E150" s="81"/>
      <c r="F150" s="81">
        <f t="shared" si="8"/>
        <v>0</v>
      </c>
      <c r="G150" s="81">
        <f t="shared" si="9"/>
        <v>5.5235882795510838</v>
      </c>
      <c r="H150" s="81"/>
      <c r="I150" s="81">
        <v>2.2359545241322065</v>
      </c>
      <c r="J150" s="81">
        <v>2.3594594461632643</v>
      </c>
      <c r="K150" s="81">
        <v>2.3594594461632643</v>
      </c>
      <c r="M150" s="81">
        <f t="shared" si="10"/>
        <v>0</v>
      </c>
      <c r="N150" s="139">
        <f t="shared" si="11"/>
        <v>0.12350492203105778</v>
      </c>
    </row>
    <row r="151" spans="1:14" ht="15.75" x14ac:dyDescent="0.25">
      <c r="A151" s="124" t="s">
        <v>110</v>
      </c>
      <c r="B151" s="80">
        <v>98.046507902420203</v>
      </c>
      <c r="C151" s="80">
        <v>103.46219332142741</v>
      </c>
      <c r="D151" s="80">
        <v>103.46219332142741</v>
      </c>
      <c r="E151" s="80"/>
      <c r="F151" s="80">
        <f t="shared" si="8"/>
        <v>0</v>
      </c>
      <c r="G151" s="80">
        <f t="shared" si="9"/>
        <v>5.5235882795510838</v>
      </c>
      <c r="H151" s="80"/>
      <c r="I151" s="80">
        <v>2.2359545241322065</v>
      </c>
      <c r="J151" s="80">
        <v>2.3594594461632643</v>
      </c>
      <c r="K151" s="80">
        <v>2.3594594461632643</v>
      </c>
      <c r="M151" s="80">
        <f t="shared" si="10"/>
        <v>0</v>
      </c>
      <c r="N151" s="141">
        <f t="shared" si="11"/>
        <v>0.12350492203105778</v>
      </c>
    </row>
    <row r="152" spans="1:14" s="91" customFormat="1" ht="15.75" x14ac:dyDescent="0.25">
      <c r="A152" s="125" t="s">
        <v>169</v>
      </c>
      <c r="B152" s="81">
        <v>72.123215817606521</v>
      </c>
      <c r="C152" s="81">
        <v>68.256586511625031</v>
      </c>
      <c r="D152" s="81">
        <v>68.256586511625031</v>
      </c>
      <c r="E152" s="81"/>
      <c r="F152" s="81">
        <f t="shared" si="8"/>
        <v>0</v>
      </c>
      <c r="G152" s="81">
        <f t="shared" si="9"/>
        <v>-5.3611437900382359</v>
      </c>
      <c r="H152" s="81"/>
      <c r="I152" s="81">
        <v>4.6661548184685341E-2</v>
      </c>
      <c r="J152" s="81">
        <v>4.4159955491846384E-2</v>
      </c>
      <c r="K152" s="81">
        <v>4.4159955491846377E-2</v>
      </c>
      <c r="M152" s="81">
        <f t="shared" si="10"/>
        <v>0</v>
      </c>
      <c r="N152" s="52">
        <f t="shared" si="11"/>
        <v>-2.5015926928389637E-3</v>
      </c>
    </row>
    <row r="153" spans="1:14" ht="15.75" x14ac:dyDescent="0.25">
      <c r="A153" s="124" t="s">
        <v>217</v>
      </c>
      <c r="B153" s="80">
        <v>72.123215817606521</v>
      </c>
      <c r="C153" s="80">
        <v>68.256586511625031</v>
      </c>
      <c r="D153" s="80">
        <v>68.256586511625031</v>
      </c>
      <c r="E153" s="80"/>
      <c r="F153" s="80">
        <f t="shared" si="8"/>
        <v>0</v>
      </c>
      <c r="G153" s="80">
        <f t="shared" si="9"/>
        <v>-5.3611437900382359</v>
      </c>
      <c r="H153" s="80"/>
      <c r="I153" s="80">
        <v>4.6661548184685341E-2</v>
      </c>
      <c r="J153" s="80">
        <v>4.4159955491846384E-2</v>
      </c>
      <c r="K153" s="80">
        <v>4.4159955491846377E-2</v>
      </c>
      <c r="M153" s="80">
        <f t="shared" si="10"/>
        <v>0</v>
      </c>
      <c r="N153" s="21">
        <f t="shared" si="11"/>
        <v>-2.5015926928389637E-3</v>
      </c>
    </row>
    <row r="154" spans="1:14" s="91" customFormat="1" ht="15.75" x14ac:dyDescent="0.25">
      <c r="A154" s="125" t="s">
        <v>170</v>
      </c>
      <c r="B154" s="81">
        <v>105.68010943590173</v>
      </c>
      <c r="C154" s="81">
        <v>118.72791236901358</v>
      </c>
      <c r="D154" s="81">
        <v>118.72791236901358</v>
      </c>
      <c r="E154" s="81"/>
      <c r="F154" s="81">
        <f t="shared" si="8"/>
        <v>0</v>
      </c>
      <c r="G154" s="81">
        <f t="shared" si="9"/>
        <v>12.346507779712091</v>
      </c>
      <c r="H154" s="81"/>
      <c r="I154" s="81">
        <v>0.53823454293848294</v>
      </c>
      <c r="J154" s="81">
        <v>0.60468771265548038</v>
      </c>
      <c r="K154" s="81">
        <v>0.60468771265548027</v>
      </c>
      <c r="M154" s="81">
        <f t="shared" si="10"/>
        <v>0</v>
      </c>
      <c r="N154" s="52">
        <f t="shared" si="11"/>
        <v>6.6453169716997329E-2</v>
      </c>
    </row>
    <row r="155" spans="1:14" ht="15.75" x14ac:dyDescent="0.25">
      <c r="A155" s="124" t="s">
        <v>216</v>
      </c>
      <c r="B155" s="80">
        <v>105.68010943590173</v>
      </c>
      <c r="C155" s="80">
        <v>118.72791236901358</v>
      </c>
      <c r="D155" s="80">
        <v>118.72791236901358</v>
      </c>
      <c r="E155" s="80"/>
      <c r="F155" s="80">
        <f t="shared" si="8"/>
        <v>0</v>
      </c>
      <c r="G155" s="80">
        <f t="shared" si="9"/>
        <v>12.346507779712091</v>
      </c>
      <c r="H155" s="80"/>
      <c r="I155" s="80">
        <v>0.53823454293848294</v>
      </c>
      <c r="J155" s="80">
        <v>0.60468771265548038</v>
      </c>
      <c r="K155" s="80">
        <v>0.60468771265548027</v>
      </c>
      <c r="M155" s="80">
        <f t="shared" si="10"/>
        <v>0</v>
      </c>
      <c r="N155" s="21">
        <f t="shared" si="11"/>
        <v>6.6453169716997329E-2</v>
      </c>
    </row>
    <row r="156" spans="1:14" s="91" customFormat="1" ht="15.75" x14ac:dyDescent="0.25">
      <c r="A156" s="121" t="s">
        <v>111</v>
      </c>
      <c r="B156" s="81">
        <v>114.34569701212675</v>
      </c>
      <c r="C156" s="81">
        <v>112.26732786649153</v>
      </c>
      <c r="D156" s="81">
        <v>112.26732786649153</v>
      </c>
      <c r="E156" s="81"/>
      <c r="F156" s="81">
        <f t="shared" si="8"/>
        <v>0</v>
      </c>
      <c r="G156" s="81">
        <f t="shared" si="9"/>
        <v>-1.817619027163575</v>
      </c>
      <c r="H156" s="81"/>
      <c r="I156" s="81">
        <v>2.4815878651190912</v>
      </c>
      <c r="J156" s="81">
        <v>2.4364820519069035</v>
      </c>
      <c r="K156" s="81">
        <v>2.4364820519069035</v>
      </c>
      <c r="M156" s="81">
        <f t="shared" si="10"/>
        <v>0</v>
      </c>
      <c r="N156" s="52">
        <f t="shared" si="11"/>
        <v>-4.5105813212187762E-2</v>
      </c>
    </row>
    <row r="157" spans="1:14" ht="15.75" x14ac:dyDescent="0.25">
      <c r="A157" s="122" t="s">
        <v>171</v>
      </c>
      <c r="B157" s="80">
        <v>122.09635610194326</v>
      </c>
      <c r="C157" s="80">
        <v>122.09635610194326</v>
      </c>
      <c r="D157" s="80">
        <v>122.09635610194326</v>
      </c>
      <c r="E157" s="80"/>
      <c r="F157" s="80">
        <f t="shared" si="8"/>
        <v>0</v>
      </c>
      <c r="G157" s="80">
        <f t="shared" si="9"/>
        <v>0</v>
      </c>
      <c r="H157" s="80"/>
      <c r="I157" s="80">
        <v>0.90627837124632593</v>
      </c>
      <c r="J157" s="80">
        <v>0.9062783712463256</v>
      </c>
      <c r="K157" s="80">
        <v>0.9062783712463256</v>
      </c>
      <c r="M157" s="80">
        <f t="shared" si="10"/>
        <v>0</v>
      </c>
      <c r="N157" s="21">
        <f t="shared" si="11"/>
        <v>0</v>
      </c>
    </row>
    <row r="158" spans="1:14" s="91" customFormat="1" ht="15.75" x14ac:dyDescent="0.25">
      <c r="A158" s="123" t="s">
        <v>215</v>
      </c>
      <c r="B158" s="81">
        <v>122.09635610194326</v>
      </c>
      <c r="C158" s="81">
        <v>122.09635610194326</v>
      </c>
      <c r="D158" s="81">
        <v>122.09635610194326</v>
      </c>
      <c r="E158" s="81"/>
      <c r="F158" s="81">
        <f t="shared" si="8"/>
        <v>0</v>
      </c>
      <c r="G158" s="81">
        <f t="shared" si="9"/>
        <v>0</v>
      </c>
      <c r="H158" s="81"/>
      <c r="I158" s="81">
        <v>0.90627837124632593</v>
      </c>
      <c r="J158" s="81">
        <v>0.9062783712463256</v>
      </c>
      <c r="K158" s="81">
        <v>0.9062783712463256</v>
      </c>
      <c r="M158" s="81">
        <f t="shared" si="10"/>
        <v>0</v>
      </c>
      <c r="N158" s="52">
        <f t="shared" si="11"/>
        <v>0</v>
      </c>
    </row>
    <row r="159" spans="1:14" ht="15.75" x14ac:dyDescent="0.25">
      <c r="A159" s="122" t="s">
        <v>172</v>
      </c>
      <c r="B159" s="80">
        <v>108.60138993459168</v>
      </c>
      <c r="C159" s="80">
        <v>97.036904186395319</v>
      </c>
      <c r="D159" s="80">
        <v>97.036904186395319</v>
      </c>
      <c r="E159" s="80"/>
      <c r="F159" s="80">
        <f t="shared" si="8"/>
        <v>0</v>
      </c>
      <c r="G159" s="80">
        <f t="shared" si="9"/>
        <v>-10.64856145502503</v>
      </c>
      <c r="H159" s="80"/>
      <c r="I159" s="80">
        <v>0.42358597828161637</v>
      </c>
      <c r="J159" s="80">
        <v>0.37848016506942939</v>
      </c>
      <c r="K159" s="80">
        <v>0.37848016506942933</v>
      </c>
      <c r="M159" s="80">
        <f t="shared" si="10"/>
        <v>0</v>
      </c>
      <c r="N159" s="21">
        <f t="shared" si="11"/>
        <v>-4.510581321218704E-2</v>
      </c>
    </row>
    <row r="160" spans="1:14" s="91" customFormat="1" ht="15.75" x14ac:dyDescent="0.25">
      <c r="A160" s="123" t="s">
        <v>214</v>
      </c>
      <c r="B160" s="81">
        <v>108.60138993459168</v>
      </c>
      <c r="C160" s="81">
        <v>97.036904186395319</v>
      </c>
      <c r="D160" s="81">
        <v>97.036904186395319</v>
      </c>
      <c r="E160" s="81"/>
      <c r="F160" s="81">
        <f t="shared" si="8"/>
        <v>0</v>
      </c>
      <c r="G160" s="81">
        <f t="shared" si="9"/>
        <v>-10.64856145502503</v>
      </c>
      <c r="H160" s="81"/>
      <c r="I160" s="81">
        <v>0.42358597828161637</v>
      </c>
      <c r="J160" s="81">
        <v>0.37848016506942939</v>
      </c>
      <c r="K160" s="81">
        <v>0.37848016506942933</v>
      </c>
      <c r="M160" s="81">
        <f t="shared" si="10"/>
        <v>0</v>
      </c>
      <c r="N160" s="52">
        <f t="shared" si="11"/>
        <v>-4.510581321218704E-2</v>
      </c>
    </row>
    <row r="161" spans="1:14" ht="15.75" x14ac:dyDescent="0.25">
      <c r="A161" s="122" t="s">
        <v>173</v>
      </c>
      <c r="B161" s="80">
        <v>110.96157043944844</v>
      </c>
      <c r="C161" s="80">
        <v>110.96157043944844</v>
      </c>
      <c r="D161" s="80">
        <v>110.96157043944844</v>
      </c>
      <c r="E161" s="80"/>
      <c r="F161" s="80">
        <f t="shared" si="8"/>
        <v>0</v>
      </c>
      <c r="G161" s="80">
        <f t="shared" si="9"/>
        <v>0</v>
      </c>
      <c r="H161" s="80"/>
      <c r="I161" s="80">
        <v>1.1517235155911487</v>
      </c>
      <c r="J161" s="80">
        <v>1.1517235155911485</v>
      </c>
      <c r="K161" s="80">
        <v>1.1517235155911485</v>
      </c>
      <c r="M161" s="80">
        <f t="shared" si="10"/>
        <v>0</v>
      </c>
      <c r="N161" s="21">
        <f t="shared" si="11"/>
        <v>0</v>
      </c>
    </row>
    <row r="162" spans="1:14" s="91" customFormat="1" ht="15.75" x14ac:dyDescent="0.25">
      <c r="A162" s="123" t="s">
        <v>213</v>
      </c>
      <c r="B162" s="81">
        <v>110.96157043944844</v>
      </c>
      <c r="C162" s="81">
        <v>110.96157043944844</v>
      </c>
      <c r="D162" s="81">
        <v>110.96157043944844</v>
      </c>
      <c r="E162" s="81"/>
      <c r="F162" s="81">
        <f t="shared" si="8"/>
        <v>0</v>
      </c>
      <c r="G162" s="81">
        <f t="shared" si="9"/>
        <v>0</v>
      </c>
      <c r="H162" s="81"/>
      <c r="I162" s="81">
        <v>1.1517235155911487</v>
      </c>
      <c r="J162" s="81">
        <v>1.1517235155911485</v>
      </c>
      <c r="K162" s="81">
        <v>1.1517235155911485</v>
      </c>
      <c r="M162" s="81">
        <f t="shared" si="10"/>
        <v>0</v>
      </c>
      <c r="N162" s="52">
        <f t="shared" si="11"/>
        <v>0</v>
      </c>
    </row>
    <row r="163" spans="1:14" ht="15.75" x14ac:dyDescent="0.25">
      <c r="A163" s="120" t="s">
        <v>4</v>
      </c>
      <c r="B163" s="83">
        <v>98.823476695967827</v>
      </c>
      <c r="C163" s="83">
        <v>97.687875805821136</v>
      </c>
      <c r="D163" s="83">
        <v>97.687875805821136</v>
      </c>
      <c r="E163" s="83"/>
      <c r="F163" s="83">
        <f t="shared" si="8"/>
        <v>0</v>
      </c>
      <c r="G163" s="83">
        <f t="shared" si="9"/>
        <v>-1.1491205613423094</v>
      </c>
      <c r="H163" s="83"/>
      <c r="I163" s="83">
        <v>4.8916963981090102</v>
      </c>
      <c r="J163" s="83">
        <v>4.8354849089998977</v>
      </c>
      <c r="K163" s="83">
        <v>4.8354849089998977</v>
      </c>
      <c r="M163" s="83">
        <f t="shared" si="10"/>
        <v>0</v>
      </c>
      <c r="N163" s="31">
        <f t="shared" si="11"/>
        <v>-5.6211489109112556E-2</v>
      </c>
    </row>
    <row r="164" spans="1:14" s="91" customFormat="1" ht="15.75" x14ac:dyDescent="0.25">
      <c r="A164" s="121" t="s">
        <v>140</v>
      </c>
      <c r="B164" s="81">
        <v>78.36237297009221</v>
      </c>
      <c r="C164" s="81">
        <v>74.181984679052519</v>
      </c>
      <c r="D164" s="81">
        <v>74.181984679052519</v>
      </c>
      <c r="E164" s="81"/>
      <c r="F164" s="81">
        <f t="shared" si="8"/>
        <v>0</v>
      </c>
      <c r="G164" s="81">
        <f t="shared" si="9"/>
        <v>-5.3346882344096125</v>
      </c>
      <c r="H164" s="81"/>
      <c r="I164" s="81">
        <v>1.053697735259173</v>
      </c>
      <c r="J164" s="81">
        <v>0.9974862461500611</v>
      </c>
      <c r="K164" s="81">
        <v>0.99748624615006098</v>
      </c>
      <c r="M164" s="81">
        <f t="shared" si="10"/>
        <v>0</v>
      </c>
      <c r="N164" s="52">
        <f t="shared" si="11"/>
        <v>-5.6211489109112001E-2</v>
      </c>
    </row>
    <row r="165" spans="1:14" ht="15.75" x14ac:dyDescent="0.25">
      <c r="A165" s="122" t="s">
        <v>174</v>
      </c>
      <c r="B165" s="80">
        <v>78.36237297009221</v>
      </c>
      <c r="C165" s="80">
        <v>74.181984679052519</v>
      </c>
      <c r="D165" s="80">
        <v>74.181984679052519</v>
      </c>
      <c r="E165" s="80"/>
      <c r="F165" s="80">
        <f t="shared" si="8"/>
        <v>0</v>
      </c>
      <c r="G165" s="80">
        <f t="shared" si="9"/>
        <v>-5.3346882344096125</v>
      </c>
      <c r="H165" s="80"/>
      <c r="I165" s="80">
        <v>1.053697735259173</v>
      </c>
      <c r="J165" s="80">
        <v>0.9974862461500611</v>
      </c>
      <c r="K165" s="80">
        <v>0.99748624615006098</v>
      </c>
      <c r="M165" s="80">
        <f t="shared" si="10"/>
        <v>0</v>
      </c>
      <c r="N165" s="21">
        <f t="shared" si="11"/>
        <v>-5.6211489109112001E-2</v>
      </c>
    </row>
    <row r="166" spans="1:14" s="91" customFormat="1" ht="15.75" x14ac:dyDescent="0.25">
      <c r="A166" s="123" t="s">
        <v>140</v>
      </c>
      <c r="B166" s="81">
        <v>78.36237297009221</v>
      </c>
      <c r="C166" s="81">
        <v>74.181984679052519</v>
      </c>
      <c r="D166" s="81">
        <v>74.181984679052519</v>
      </c>
      <c r="E166" s="81"/>
      <c r="F166" s="81">
        <f t="shared" si="8"/>
        <v>0</v>
      </c>
      <c r="G166" s="81">
        <f t="shared" si="9"/>
        <v>-5.3346882344096125</v>
      </c>
      <c r="H166" s="81"/>
      <c r="I166" s="81">
        <v>1.053697735259173</v>
      </c>
      <c r="J166" s="81">
        <v>0.9974862461500611</v>
      </c>
      <c r="K166" s="81">
        <v>0.99748624615006098</v>
      </c>
      <c r="M166" s="81">
        <f t="shared" si="10"/>
        <v>0</v>
      </c>
      <c r="N166" s="52">
        <f t="shared" si="11"/>
        <v>-5.6211489109112001E-2</v>
      </c>
    </row>
    <row r="167" spans="1:14" ht="15.75" x14ac:dyDescent="0.25">
      <c r="A167" s="127" t="s">
        <v>139</v>
      </c>
      <c r="B167" s="80">
        <v>106.45476405536553</v>
      </c>
      <c r="C167" s="80">
        <v>106.45476405536553</v>
      </c>
      <c r="D167" s="80">
        <v>106.45476405536553</v>
      </c>
      <c r="E167" s="80"/>
      <c r="F167" s="80">
        <f t="shared" si="8"/>
        <v>0</v>
      </c>
      <c r="G167" s="80">
        <f t="shared" si="9"/>
        <v>0</v>
      </c>
      <c r="H167" s="80"/>
      <c r="I167" s="80">
        <v>3.8379986628498379</v>
      </c>
      <c r="J167" s="80">
        <v>3.837998662849837</v>
      </c>
      <c r="K167" s="80">
        <v>3.8379986628498366</v>
      </c>
      <c r="M167" s="80">
        <f t="shared" si="10"/>
        <v>0</v>
      </c>
      <c r="N167" s="21">
        <f t="shared" si="11"/>
        <v>0</v>
      </c>
    </row>
    <row r="168" spans="1:14" s="91" customFormat="1" ht="15.75" x14ac:dyDescent="0.25">
      <c r="A168" s="125" t="s">
        <v>175</v>
      </c>
      <c r="B168" s="81">
        <v>106.45476405536553</v>
      </c>
      <c r="C168" s="81">
        <v>106.45476405536553</v>
      </c>
      <c r="D168" s="81">
        <v>106.45476405536553</v>
      </c>
      <c r="E168" s="81"/>
      <c r="F168" s="81">
        <f t="shared" si="8"/>
        <v>0</v>
      </c>
      <c r="G168" s="81">
        <f t="shared" si="9"/>
        <v>0</v>
      </c>
      <c r="H168" s="81"/>
      <c r="I168" s="81">
        <v>3.8379986628498379</v>
      </c>
      <c r="J168" s="81">
        <v>3.837998662849837</v>
      </c>
      <c r="K168" s="81">
        <v>3.8379986628498366</v>
      </c>
      <c r="M168" s="81">
        <f t="shared" si="10"/>
        <v>0</v>
      </c>
      <c r="N168" s="52">
        <f t="shared" si="11"/>
        <v>0</v>
      </c>
    </row>
    <row r="169" spans="1:14" ht="15.75" x14ac:dyDescent="0.25">
      <c r="A169" s="124" t="s">
        <v>212</v>
      </c>
      <c r="B169" s="80">
        <v>106.45476405536553</v>
      </c>
      <c r="C169" s="80">
        <v>106.45476405536553</v>
      </c>
      <c r="D169" s="80">
        <v>106.45476405536553</v>
      </c>
      <c r="E169" s="80"/>
      <c r="F169" s="80">
        <f t="shared" si="8"/>
        <v>0</v>
      </c>
      <c r="G169" s="80">
        <f t="shared" si="9"/>
        <v>0</v>
      </c>
      <c r="H169" s="80"/>
      <c r="I169" s="80">
        <v>3.8379986628498379</v>
      </c>
      <c r="J169" s="80">
        <v>3.837998662849837</v>
      </c>
      <c r="K169" s="80">
        <v>3.8379986628498366</v>
      </c>
      <c r="M169" s="80">
        <f t="shared" si="10"/>
        <v>0</v>
      </c>
      <c r="N169" s="21">
        <f t="shared" si="11"/>
        <v>0</v>
      </c>
    </row>
    <row r="170" spans="1:14" s="91" customFormat="1" ht="15.75" x14ac:dyDescent="0.25">
      <c r="A170" s="126" t="s">
        <v>130</v>
      </c>
      <c r="B170" s="82">
        <v>99.832555650362764</v>
      </c>
      <c r="C170" s="82">
        <v>97.40711536635142</v>
      </c>
      <c r="D170" s="82">
        <v>97.40711536635142</v>
      </c>
      <c r="E170" s="82"/>
      <c r="F170" s="82">
        <f t="shared" si="8"/>
        <v>0</v>
      </c>
      <c r="G170" s="82">
        <f t="shared" si="9"/>
        <v>-2.4295083584815913</v>
      </c>
      <c r="H170" s="82"/>
      <c r="I170" s="82">
        <v>3.8695076162656958</v>
      </c>
      <c r="J170" s="82">
        <v>3.7754976052964375</v>
      </c>
      <c r="K170" s="82">
        <v>3.775497605296438</v>
      </c>
      <c r="M170" s="82">
        <f t="shared" si="10"/>
        <v>0</v>
      </c>
      <c r="N170" s="53">
        <f t="shared" si="11"/>
        <v>-9.4010010969257873E-2</v>
      </c>
    </row>
    <row r="171" spans="1:14" ht="15.75" x14ac:dyDescent="0.25">
      <c r="A171" s="127" t="s">
        <v>138</v>
      </c>
      <c r="B171" s="80">
        <v>91.482739421242215</v>
      </c>
      <c r="C171" s="80">
        <v>86.949074263559538</v>
      </c>
      <c r="D171" s="80">
        <v>86.949074263559538</v>
      </c>
      <c r="E171" s="80"/>
      <c r="F171" s="80">
        <f t="shared" si="8"/>
        <v>0</v>
      </c>
      <c r="G171" s="80">
        <f t="shared" si="9"/>
        <v>-4.9557601645561995</v>
      </c>
      <c r="H171" s="80"/>
      <c r="I171" s="80">
        <v>1.8943207184682214</v>
      </c>
      <c r="J171" s="80">
        <v>1.800442726913438</v>
      </c>
      <c r="K171" s="80">
        <v>1.8004427269134375</v>
      </c>
      <c r="M171" s="80">
        <f t="shared" si="10"/>
        <v>0</v>
      </c>
      <c r="N171" s="21">
        <f t="shared" si="11"/>
        <v>-9.3877991554783824E-2</v>
      </c>
    </row>
    <row r="172" spans="1:14" s="91" customFormat="1" ht="15.75" x14ac:dyDescent="0.25">
      <c r="A172" s="125" t="s">
        <v>176</v>
      </c>
      <c r="B172" s="81">
        <v>76.747500275518419</v>
      </c>
      <c r="C172" s="81">
        <v>66.038802473499445</v>
      </c>
      <c r="D172" s="81">
        <v>66.038802473499445</v>
      </c>
      <c r="E172" s="81"/>
      <c r="F172" s="81">
        <f t="shared" si="8"/>
        <v>0</v>
      </c>
      <c r="G172" s="81">
        <f t="shared" si="9"/>
        <v>-13.953155169322073</v>
      </c>
      <c r="H172" s="81"/>
      <c r="I172" s="81">
        <v>0.67280833915748539</v>
      </c>
      <c r="J172" s="81">
        <v>0.57893034760270246</v>
      </c>
      <c r="K172" s="81">
        <v>0.57893034760270234</v>
      </c>
      <c r="M172" s="81">
        <f t="shared" si="10"/>
        <v>0</v>
      </c>
      <c r="N172" s="52">
        <f t="shared" si="11"/>
        <v>-9.3877991554783047E-2</v>
      </c>
    </row>
    <row r="173" spans="1:14" ht="15.75" x14ac:dyDescent="0.25">
      <c r="A173" s="124" t="s">
        <v>211</v>
      </c>
      <c r="B173" s="80">
        <v>80.015855162891697</v>
      </c>
      <c r="C173" s="80">
        <v>58.897319744162068</v>
      </c>
      <c r="D173" s="80">
        <v>58.897319744162068</v>
      </c>
      <c r="E173" s="80"/>
      <c r="F173" s="80">
        <f t="shared" si="8"/>
        <v>0</v>
      </c>
      <c r="G173" s="80">
        <f t="shared" si="9"/>
        <v>-26.392938469179295</v>
      </c>
      <c r="H173" s="80"/>
      <c r="I173" s="80">
        <v>9.1956373287029033E-2</v>
      </c>
      <c r="J173" s="80">
        <v>6.7686384266894634E-2</v>
      </c>
      <c r="K173" s="80">
        <v>6.768638426689462E-2</v>
      </c>
      <c r="M173" s="80">
        <f t="shared" si="10"/>
        <v>0</v>
      </c>
      <c r="N173" s="21">
        <f t="shared" si="11"/>
        <v>-2.4269989020134414E-2</v>
      </c>
    </row>
    <row r="174" spans="1:14" s="91" customFormat="1" ht="15.75" x14ac:dyDescent="0.25">
      <c r="A174" s="123" t="s">
        <v>210</v>
      </c>
      <c r="B174" s="81">
        <v>76.254400913383009</v>
      </c>
      <c r="C174" s="81">
        <v>67.116243785684404</v>
      </c>
      <c r="D174" s="81">
        <v>67.116243785684404</v>
      </c>
      <c r="E174" s="81"/>
      <c r="F174" s="81">
        <f t="shared" si="8"/>
        <v>0</v>
      </c>
      <c r="G174" s="81">
        <f t="shared" si="9"/>
        <v>-11.983776697791637</v>
      </c>
      <c r="H174" s="81"/>
      <c r="I174" s="81">
        <v>0.58085196587045629</v>
      </c>
      <c r="J174" s="81">
        <v>0.5112439633358079</v>
      </c>
      <c r="K174" s="81">
        <v>0.51124396333580779</v>
      </c>
      <c r="M174" s="81">
        <f t="shared" si="10"/>
        <v>0</v>
      </c>
      <c r="N174" s="52">
        <f t="shared" si="11"/>
        <v>-6.9608002534648494E-2</v>
      </c>
    </row>
    <row r="175" spans="1:14" ht="15.75" x14ac:dyDescent="0.25">
      <c r="A175" s="122" t="s">
        <v>177</v>
      </c>
      <c r="B175" s="80">
        <v>93.019379760728697</v>
      </c>
      <c r="C175" s="80">
        <v>93.019379760728697</v>
      </c>
      <c r="D175" s="80">
        <v>93.019379760728697</v>
      </c>
      <c r="E175" s="80"/>
      <c r="F175" s="80">
        <f t="shared" si="8"/>
        <v>0</v>
      </c>
      <c r="G175" s="80">
        <f t="shared" si="9"/>
        <v>0</v>
      </c>
      <c r="H175" s="80"/>
      <c r="I175" s="80">
        <v>0.16102052378303697</v>
      </c>
      <c r="J175" s="80">
        <v>0.16102052378303694</v>
      </c>
      <c r="K175" s="80">
        <v>0.16102052378303691</v>
      </c>
      <c r="M175" s="80">
        <f t="shared" si="10"/>
        <v>0</v>
      </c>
      <c r="N175" s="21">
        <f t="shared" si="11"/>
        <v>0</v>
      </c>
    </row>
    <row r="176" spans="1:14" s="91" customFormat="1" ht="15.75" x14ac:dyDescent="0.25">
      <c r="A176" s="123" t="s">
        <v>209</v>
      </c>
      <c r="B176" s="81">
        <v>93.019379760728697</v>
      </c>
      <c r="C176" s="81">
        <v>93.019379760728697</v>
      </c>
      <c r="D176" s="81">
        <v>93.019379760728697</v>
      </c>
      <c r="E176" s="81"/>
      <c r="F176" s="81">
        <f t="shared" si="8"/>
        <v>0</v>
      </c>
      <c r="G176" s="81">
        <f t="shared" si="9"/>
        <v>0</v>
      </c>
      <c r="H176" s="81"/>
      <c r="I176" s="81">
        <v>0.16102052378303697</v>
      </c>
      <c r="J176" s="81">
        <v>0.16102052378303694</v>
      </c>
      <c r="K176" s="81">
        <v>0.16102052378303691</v>
      </c>
      <c r="M176" s="81">
        <f t="shared" si="10"/>
        <v>0</v>
      </c>
      <c r="N176" s="52">
        <f t="shared" si="11"/>
        <v>0</v>
      </c>
    </row>
    <row r="177" spans="1:14" ht="15.75" x14ac:dyDescent="0.25">
      <c r="A177" s="122" t="s">
        <v>112</v>
      </c>
      <c r="B177" s="80">
        <v>96.490564302582158</v>
      </c>
      <c r="C177" s="80">
        <v>96.490564302582158</v>
      </c>
      <c r="D177" s="80">
        <v>96.490564302582158</v>
      </c>
      <c r="E177" s="80"/>
      <c r="F177" s="80">
        <f t="shared" si="8"/>
        <v>0</v>
      </c>
      <c r="G177" s="80">
        <f t="shared" si="9"/>
        <v>0</v>
      </c>
      <c r="H177" s="80"/>
      <c r="I177" s="80">
        <v>0.87180531202966705</v>
      </c>
      <c r="J177" s="80">
        <v>0.87180531202966682</v>
      </c>
      <c r="K177" s="80">
        <v>0.87180531202966671</v>
      </c>
      <c r="M177" s="80">
        <f t="shared" si="10"/>
        <v>0</v>
      </c>
      <c r="N177" s="21">
        <f t="shared" si="11"/>
        <v>0</v>
      </c>
    </row>
    <row r="178" spans="1:14" s="91" customFormat="1" ht="15.75" x14ac:dyDescent="0.25">
      <c r="A178" s="123" t="s">
        <v>113</v>
      </c>
      <c r="B178" s="81">
        <v>96.490564302582158</v>
      </c>
      <c r="C178" s="81">
        <v>96.490564302582158</v>
      </c>
      <c r="D178" s="81">
        <v>96.490564302582158</v>
      </c>
      <c r="E178" s="81"/>
      <c r="F178" s="81">
        <f t="shared" si="8"/>
        <v>0</v>
      </c>
      <c r="G178" s="81">
        <f t="shared" si="9"/>
        <v>0</v>
      </c>
      <c r="H178" s="81"/>
      <c r="I178" s="81">
        <v>0.87180531202966705</v>
      </c>
      <c r="J178" s="81">
        <v>0.87180531202966682</v>
      </c>
      <c r="K178" s="81">
        <v>0.87180531202966671</v>
      </c>
      <c r="M178" s="81">
        <f t="shared" si="10"/>
        <v>0</v>
      </c>
      <c r="N178" s="52">
        <f t="shared" si="11"/>
        <v>0</v>
      </c>
    </row>
    <row r="179" spans="1:14" ht="15.75" x14ac:dyDescent="0.25">
      <c r="A179" s="122" t="s">
        <v>178</v>
      </c>
      <c r="B179" s="80">
        <v>160.69798195713369</v>
      </c>
      <c r="C179" s="80">
        <v>160.69798195713369</v>
      </c>
      <c r="D179" s="80">
        <v>160.69798195713369</v>
      </c>
      <c r="E179" s="80"/>
      <c r="F179" s="80">
        <f t="shared" si="8"/>
        <v>0</v>
      </c>
      <c r="G179" s="80">
        <f t="shared" si="9"/>
        <v>0</v>
      </c>
      <c r="H179" s="80"/>
      <c r="I179" s="80">
        <v>0.18868654349803179</v>
      </c>
      <c r="J179" s="80">
        <v>0.18868654349803177</v>
      </c>
      <c r="K179" s="80">
        <v>0.18868654349803174</v>
      </c>
      <c r="M179" s="80">
        <f t="shared" si="10"/>
        <v>0</v>
      </c>
      <c r="N179" s="21">
        <f t="shared" si="11"/>
        <v>0</v>
      </c>
    </row>
    <row r="180" spans="1:14" s="91" customFormat="1" ht="15.75" x14ac:dyDescent="0.25">
      <c r="A180" s="123" t="s">
        <v>208</v>
      </c>
      <c r="B180" s="81">
        <v>160.69798195713369</v>
      </c>
      <c r="C180" s="81">
        <v>160.69798195713369</v>
      </c>
      <c r="D180" s="81">
        <v>160.69798195713369</v>
      </c>
      <c r="E180" s="81"/>
      <c r="F180" s="81">
        <f t="shared" si="8"/>
        <v>0</v>
      </c>
      <c r="G180" s="81">
        <f t="shared" si="9"/>
        <v>0</v>
      </c>
      <c r="H180" s="81"/>
      <c r="I180" s="81">
        <v>0.18868654349803179</v>
      </c>
      <c r="J180" s="81">
        <v>0.18868654349803177</v>
      </c>
      <c r="K180" s="81">
        <v>0.18868654349803174</v>
      </c>
      <c r="M180" s="81">
        <f t="shared" si="10"/>
        <v>0</v>
      </c>
      <c r="N180" s="52">
        <f t="shared" si="11"/>
        <v>0</v>
      </c>
    </row>
    <row r="181" spans="1:14" ht="15.75" x14ac:dyDescent="0.25">
      <c r="A181" s="127" t="s">
        <v>137</v>
      </c>
      <c r="B181" s="80">
        <v>111.50561142510205</v>
      </c>
      <c r="C181" s="80">
        <v>109.00365101178689</v>
      </c>
      <c r="D181" s="80">
        <v>109.00365101178689</v>
      </c>
      <c r="E181" s="80"/>
      <c r="F181" s="80">
        <f t="shared" si="8"/>
        <v>0</v>
      </c>
      <c r="G181" s="80">
        <f t="shared" si="9"/>
        <v>-2.2437977616899696</v>
      </c>
      <c r="H181" s="80"/>
      <c r="I181" s="80">
        <v>0.51790337017018218</v>
      </c>
      <c r="J181" s="80">
        <v>0.50628266594258653</v>
      </c>
      <c r="K181" s="80">
        <v>0.50628266594258653</v>
      </c>
      <c r="M181" s="80">
        <f t="shared" si="10"/>
        <v>0</v>
      </c>
      <c r="N181" s="21">
        <f t="shared" si="11"/>
        <v>-1.1620704227595646E-2</v>
      </c>
    </row>
    <row r="182" spans="1:14" s="91" customFormat="1" ht="15.75" x14ac:dyDescent="0.25">
      <c r="A182" s="125" t="s">
        <v>179</v>
      </c>
      <c r="B182" s="81">
        <v>111.50561142510205</v>
      </c>
      <c r="C182" s="81">
        <v>109.00365101178689</v>
      </c>
      <c r="D182" s="81">
        <v>109.00365101178689</v>
      </c>
      <c r="E182" s="81"/>
      <c r="F182" s="81">
        <f t="shared" si="8"/>
        <v>0</v>
      </c>
      <c r="G182" s="81">
        <f t="shared" si="9"/>
        <v>-2.2437977616899696</v>
      </c>
      <c r="H182" s="81"/>
      <c r="I182" s="81">
        <v>0.51790337017018218</v>
      </c>
      <c r="J182" s="81">
        <v>0.50628266594258653</v>
      </c>
      <c r="K182" s="81">
        <v>0.50628266594258653</v>
      </c>
      <c r="M182" s="81">
        <f t="shared" si="10"/>
        <v>0</v>
      </c>
      <c r="N182" s="52">
        <f t="shared" si="11"/>
        <v>-1.1620704227595646E-2</v>
      </c>
    </row>
    <row r="183" spans="1:14" ht="15.75" x14ac:dyDescent="0.25">
      <c r="A183" s="124" t="s">
        <v>207</v>
      </c>
      <c r="B183" s="80">
        <v>111.50561142510205</v>
      </c>
      <c r="C183" s="80">
        <v>109.00365101178689</v>
      </c>
      <c r="D183" s="80">
        <v>109.00365101178689</v>
      </c>
      <c r="E183" s="80"/>
      <c r="F183" s="80">
        <f t="shared" si="8"/>
        <v>0</v>
      </c>
      <c r="G183" s="80">
        <f t="shared" si="9"/>
        <v>-2.2437977616899696</v>
      </c>
      <c r="H183" s="80"/>
      <c r="I183" s="80">
        <v>0.51790337017018218</v>
      </c>
      <c r="J183" s="80">
        <v>0.50628266594258653</v>
      </c>
      <c r="K183" s="80">
        <v>0.50628266594258653</v>
      </c>
      <c r="M183" s="80">
        <f t="shared" si="10"/>
        <v>0</v>
      </c>
      <c r="N183" s="21">
        <f t="shared" si="11"/>
        <v>-1.1620704227595646E-2</v>
      </c>
    </row>
    <row r="184" spans="1:14" s="91" customFormat="1" ht="15.75" x14ac:dyDescent="0.25">
      <c r="A184" s="121" t="s">
        <v>136</v>
      </c>
      <c r="B184" s="81">
        <v>116.28683185440813</v>
      </c>
      <c r="C184" s="81">
        <v>116.28683185440813</v>
      </c>
      <c r="D184" s="81">
        <v>116.28683185440813</v>
      </c>
      <c r="E184" s="81"/>
      <c r="F184" s="81">
        <f t="shared" si="8"/>
        <v>0</v>
      </c>
      <c r="G184" s="81">
        <f t="shared" si="9"/>
        <v>0</v>
      </c>
      <c r="H184" s="81"/>
      <c r="I184" s="81">
        <v>0.85008098359206485</v>
      </c>
      <c r="J184" s="81">
        <v>0.85008098359206463</v>
      </c>
      <c r="K184" s="81">
        <v>0.85008098359206463</v>
      </c>
      <c r="M184" s="81">
        <f t="shared" si="10"/>
        <v>0</v>
      </c>
      <c r="N184" s="52">
        <f t="shared" si="11"/>
        <v>0</v>
      </c>
    </row>
    <row r="185" spans="1:14" ht="15.75" x14ac:dyDescent="0.25">
      <c r="A185" s="122" t="s">
        <v>180</v>
      </c>
      <c r="B185" s="80">
        <v>148.33644826479588</v>
      </c>
      <c r="C185" s="80">
        <v>148.33644826479588</v>
      </c>
      <c r="D185" s="80">
        <v>148.33644826479588</v>
      </c>
      <c r="E185" s="80"/>
      <c r="F185" s="80">
        <f t="shared" si="8"/>
        <v>0</v>
      </c>
      <c r="G185" s="80">
        <f t="shared" si="9"/>
        <v>0</v>
      </c>
      <c r="H185" s="80"/>
      <c r="I185" s="80">
        <v>0.27544402136426083</v>
      </c>
      <c r="J185" s="80">
        <v>0.27544402136426072</v>
      </c>
      <c r="K185" s="80">
        <v>0.27544402136426072</v>
      </c>
      <c r="M185" s="80">
        <f t="shared" si="10"/>
        <v>0</v>
      </c>
      <c r="N185" s="21">
        <f t="shared" si="11"/>
        <v>0</v>
      </c>
    </row>
    <row r="186" spans="1:14" s="91" customFormat="1" ht="15.75" x14ac:dyDescent="0.25">
      <c r="A186" s="123" t="s">
        <v>206</v>
      </c>
      <c r="B186" s="81">
        <v>148.33644826479588</v>
      </c>
      <c r="C186" s="81">
        <v>148.33644826479588</v>
      </c>
      <c r="D186" s="81">
        <v>148.33644826479588</v>
      </c>
      <c r="E186" s="81"/>
      <c r="F186" s="81">
        <f t="shared" si="8"/>
        <v>0</v>
      </c>
      <c r="G186" s="81">
        <f t="shared" si="9"/>
        <v>0</v>
      </c>
      <c r="H186" s="81"/>
      <c r="I186" s="81">
        <v>0.27544402136426083</v>
      </c>
      <c r="J186" s="81">
        <v>0.27544402136426072</v>
      </c>
      <c r="K186" s="81">
        <v>0.27544402136426072</v>
      </c>
      <c r="M186" s="81">
        <f t="shared" si="10"/>
        <v>0</v>
      </c>
      <c r="N186" s="52">
        <f t="shared" si="11"/>
        <v>0</v>
      </c>
    </row>
    <row r="187" spans="1:14" ht="15.75" x14ac:dyDescent="0.25">
      <c r="A187" s="122" t="s">
        <v>114</v>
      </c>
      <c r="B187" s="80">
        <v>105.37375510792319</v>
      </c>
      <c r="C187" s="80">
        <v>105.37375510792319</v>
      </c>
      <c r="D187" s="80">
        <v>105.37375510792319</v>
      </c>
      <c r="E187" s="80"/>
      <c r="F187" s="80">
        <f t="shared" si="8"/>
        <v>0</v>
      </c>
      <c r="G187" s="80">
        <f t="shared" si="9"/>
        <v>0</v>
      </c>
      <c r="H187" s="80"/>
      <c r="I187" s="80">
        <v>0.57463696222780414</v>
      </c>
      <c r="J187" s="80">
        <v>0.57463696222780392</v>
      </c>
      <c r="K187" s="80">
        <v>0.57463696222780392</v>
      </c>
      <c r="M187" s="80">
        <f t="shared" si="10"/>
        <v>0</v>
      </c>
      <c r="N187" s="21">
        <f t="shared" si="11"/>
        <v>0</v>
      </c>
    </row>
    <row r="188" spans="1:14" s="91" customFormat="1" ht="15.75" x14ac:dyDescent="0.25">
      <c r="A188" s="123" t="s">
        <v>205</v>
      </c>
      <c r="B188" s="81">
        <v>99.999999999999986</v>
      </c>
      <c r="C188" s="81">
        <v>99.999999999999986</v>
      </c>
      <c r="D188" s="81">
        <v>99.999999999999986</v>
      </c>
      <c r="E188" s="81"/>
      <c r="F188" s="81">
        <f t="shared" si="8"/>
        <v>0</v>
      </c>
      <c r="G188" s="81">
        <f t="shared" si="9"/>
        <v>0</v>
      </c>
      <c r="H188" s="81"/>
      <c r="I188" s="81">
        <v>0.39920368875855883</v>
      </c>
      <c r="J188" s="81">
        <v>0.39920368875855872</v>
      </c>
      <c r="K188" s="81">
        <v>0.39920368875855872</v>
      </c>
      <c r="M188" s="81">
        <f t="shared" si="10"/>
        <v>0</v>
      </c>
      <c r="N188" s="52">
        <f t="shared" si="11"/>
        <v>0</v>
      </c>
    </row>
    <row r="189" spans="1:14" ht="15.75" x14ac:dyDescent="0.25">
      <c r="A189" s="124" t="s">
        <v>115</v>
      </c>
      <c r="B189" s="80">
        <v>120.05414571585585</v>
      </c>
      <c r="C189" s="80">
        <v>120.05414571585585</v>
      </c>
      <c r="D189" s="80">
        <v>120.05414571585585</v>
      </c>
      <c r="E189" s="80"/>
      <c r="F189" s="80">
        <f t="shared" si="8"/>
        <v>0</v>
      </c>
      <c r="G189" s="80">
        <f t="shared" si="9"/>
        <v>0</v>
      </c>
      <c r="H189" s="80"/>
      <c r="I189" s="80">
        <v>0.17543327346924534</v>
      </c>
      <c r="J189" s="80">
        <v>0.17543327346924528</v>
      </c>
      <c r="K189" s="80">
        <v>0.17543327346924528</v>
      </c>
      <c r="M189" s="80">
        <f t="shared" si="10"/>
        <v>0</v>
      </c>
      <c r="N189" s="21">
        <f t="shared" si="11"/>
        <v>0</v>
      </c>
    </row>
    <row r="190" spans="1:14" s="91" customFormat="1" ht="15.75" x14ac:dyDescent="0.25">
      <c r="A190" s="121" t="s">
        <v>151</v>
      </c>
      <c r="B190" s="81">
        <v>99.56972520249353</v>
      </c>
      <c r="C190" s="81">
        <v>101.45365207503015</v>
      </c>
      <c r="D190" s="81">
        <v>101.45365207503015</v>
      </c>
      <c r="E190" s="81"/>
      <c r="F190" s="81">
        <f t="shared" si="8"/>
        <v>0</v>
      </c>
      <c r="G190" s="81">
        <f t="shared" si="9"/>
        <v>1.8920679641379889</v>
      </c>
      <c r="H190" s="81"/>
      <c r="I190" s="81">
        <v>0.60720254403522733</v>
      </c>
      <c r="J190" s="81">
        <v>0.6186912288483486</v>
      </c>
      <c r="K190" s="81">
        <v>0.6186912288483486</v>
      </c>
      <c r="M190" s="81">
        <f t="shared" si="10"/>
        <v>0</v>
      </c>
      <c r="N190" s="52">
        <f t="shared" si="11"/>
        <v>1.1488684813121264E-2</v>
      </c>
    </row>
    <row r="191" spans="1:14" ht="15.75" x14ac:dyDescent="0.25">
      <c r="A191" s="122" t="s">
        <v>116</v>
      </c>
      <c r="B191" s="80">
        <v>99.512038465418996</v>
      </c>
      <c r="C191" s="80">
        <v>99.512038465418996</v>
      </c>
      <c r="D191" s="80">
        <v>99.512038465418996</v>
      </c>
      <c r="E191" s="80"/>
      <c r="F191" s="80">
        <f t="shared" si="8"/>
        <v>0</v>
      </c>
      <c r="G191" s="80">
        <f t="shared" si="9"/>
        <v>0</v>
      </c>
      <c r="H191" s="80"/>
      <c r="I191" s="80">
        <v>0.18686050434393744</v>
      </c>
      <c r="J191" s="80">
        <v>0.18686050434393739</v>
      </c>
      <c r="K191" s="80">
        <v>0.18686050434393739</v>
      </c>
      <c r="M191" s="80">
        <f t="shared" si="10"/>
        <v>0</v>
      </c>
      <c r="N191" s="21">
        <f t="shared" si="11"/>
        <v>0</v>
      </c>
    </row>
    <row r="192" spans="1:14" s="91" customFormat="1" ht="15.75" x14ac:dyDescent="0.25">
      <c r="A192" s="123" t="s">
        <v>20</v>
      </c>
      <c r="B192" s="81">
        <v>99.512038465418996</v>
      </c>
      <c r="C192" s="81">
        <v>99.512038465418996</v>
      </c>
      <c r="D192" s="81">
        <v>99.512038465418996</v>
      </c>
      <c r="E192" s="81"/>
      <c r="F192" s="81">
        <f t="shared" si="8"/>
        <v>0</v>
      </c>
      <c r="G192" s="81">
        <f t="shared" si="9"/>
        <v>0</v>
      </c>
      <c r="H192" s="81"/>
      <c r="I192" s="81">
        <v>0.18686050434393744</v>
      </c>
      <c r="J192" s="81">
        <v>0.18686050434393739</v>
      </c>
      <c r="K192" s="81">
        <v>0.18686050434393739</v>
      </c>
      <c r="M192" s="81">
        <f t="shared" si="10"/>
        <v>0</v>
      </c>
      <c r="N192" s="52">
        <f t="shared" si="11"/>
        <v>0</v>
      </c>
    </row>
    <row r="193" spans="1:14" ht="15.75" x14ac:dyDescent="0.25">
      <c r="A193" s="122" t="s">
        <v>181</v>
      </c>
      <c r="B193" s="80">
        <v>99.595390971558004</v>
      </c>
      <c r="C193" s="80">
        <v>102.31750759960732</v>
      </c>
      <c r="D193" s="80">
        <v>102.31750759960732</v>
      </c>
      <c r="E193" s="80"/>
      <c r="F193" s="80">
        <f t="shared" si="8"/>
        <v>0</v>
      </c>
      <c r="G193" s="80">
        <f t="shared" si="9"/>
        <v>2.7331753020847005</v>
      </c>
      <c r="H193" s="80"/>
      <c r="I193" s="80">
        <v>0.42034203969128991</v>
      </c>
      <c r="J193" s="80">
        <v>0.43183072450441129</v>
      </c>
      <c r="K193" s="80">
        <v>0.43183072450441118</v>
      </c>
      <c r="M193" s="80">
        <f t="shared" si="10"/>
        <v>0</v>
      </c>
      <c r="N193" s="21">
        <f t="shared" si="11"/>
        <v>1.1488684813121264E-2</v>
      </c>
    </row>
    <row r="194" spans="1:14" s="91" customFormat="1" ht="15.75" x14ac:dyDescent="0.25">
      <c r="A194" s="123" t="s">
        <v>204</v>
      </c>
      <c r="B194" s="81">
        <v>99.595390971558004</v>
      </c>
      <c r="C194" s="81">
        <v>102.31750759960732</v>
      </c>
      <c r="D194" s="81">
        <v>102.31750759960732</v>
      </c>
      <c r="E194" s="81"/>
      <c r="F194" s="81">
        <f t="shared" si="8"/>
        <v>0</v>
      </c>
      <c r="G194" s="81">
        <f t="shared" si="9"/>
        <v>2.7331753020847005</v>
      </c>
      <c r="H194" s="81"/>
      <c r="I194" s="81">
        <v>0.42034203969128991</v>
      </c>
      <c r="J194" s="81">
        <v>0.43183072450441129</v>
      </c>
      <c r="K194" s="81">
        <v>0.43183072450441118</v>
      </c>
      <c r="M194" s="81">
        <f t="shared" si="10"/>
        <v>0</v>
      </c>
      <c r="N194" s="52">
        <f t="shared" si="11"/>
        <v>1.1488684813121264E-2</v>
      </c>
    </row>
    <row r="195" spans="1:14" ht="15.75" x14ac:dyDescent="0.25">
      <c r="A195" s="120" t="s">
        <v>117</v>
      </c>
      <c r="B195" s="83">
        <v>133.03091886109445</v>
      </c>
      <c r="C195" s="83">
        <v>133.09259306354915</v>
      </c>
      <c r="D195" s="83">
        <v>133.09259306354915</v>
      </c>
      <c r="E195" s="83"/>
      <c r="F195" s="83">
        <f t="shared" si="8"/>
        <v>0</v>
      </c>
      <c r="G195" s="83">
        <f t="shared" si="9"/>
        <v>4.6360803174705367E-2</v>
      </c>
      <c r="H195" s="83"/>
      <c r="I195" s="83">
        <v>4.1872109268220497</v>
      </c>
      <c r="J195" s="83">
        <v>4.1891521514383419</v>
      </c>
      <c r="K195" s="83">
        <v>4.1891521514383419</v>
      </c>
      <c r="M195" s="83">
        <f t="shared" si="10"/>
        <v>0</v>
      </c>
      <c r="N195" s="31">
        <f>K195-I195</f>
        <v>1.9412246162922031E-3</v>
      </c>
    </row>
    <row r="196" spans="1:14" s="91" customFormat="1" ht="15.75" x14ac:dyDescent="0.25">
      <c r="A196" s="121" t="s">
        <v>135</v>
      </c>
      <c r="B196" s="81">
        <v>157.47727587664042</v>
      </c>
      <c r="C196" s="81">
        <v>157.47727587664042</v>
      </c>
      <c r="D196" s="81">
        <v>157.47727587664042</v>
      </c>
      <c r="E196" s="81"/>
      <c r="F196" s="81">
        <f t="shared" si="8"/>
        <v>0</v>
      </c>
      <c r="G196" s="81">
        <f t="shared" si="9"/>
        <v>0</v>
      </c>
      <c r="H196" s="81"/>
      <c r="I196" s="81">
        <v>1.1422318661075501</v>
      </c>
      <c r="J196" s="81">
        <v>1.1422318661075501</v>
      </c>
      <c r="K196" s="81">
        <v>1.1422318661075499</v>
      </c>
      <c r="M196" s="81">
        <f t="shared" si="10"/>
        <v>0</v>
      </c>
      <c r="N196" s="52">
        <f>K196-I196</f>
        <v>0</v>
      </c>
    </row>
    <row r="197" spans="1:14" ht="15.75" x14ac:dyDescent="0.25">
      <c r="A197" s="122" t="s">
        <v>182</v>
      </c>
      <c r="B197" s="80">
        <v>157.47727587664042</v>
      </c>
      <c r="C197" s="80">
        <v>157.47727587664042</v>
      </c>
      <c r="D197" s="80">
        <v>157.47727587664042</v>
      </c>
      <c r="E197" s="80"/>
      <c r="F197" s="80">
        <f t="shared" ref="F197:F224" si="12">((D197/C197-1)*100)</f>
        <v>0</v>
      </c>
      <c r="G197" s="80">
        <f t="shared" si="9"/>
        <v>0</v>
      </c>
      <c r="H197" s="80"/>
      <c r="I197" s="80">
        <v>1.1422318661075501</v>
      </c>
      <c r="J197" s="80">
        <v>1.1422318661075501</v>
      </c>
      <c r="K197" s="80">
        <v>1.1422318661075499</v>
      </c>
      <c r="M197" s="80">
        <f t="shared" si="10"/>
        <v>0</v>
      </c>
      <c r="N197" s="21">
        <f t="shared" si="11"/>
        <v>0</v>
      </c>
    </row>
    <row r="198" spans="1:14" s="91" customFormat="1" ht="15.75" x14ac:dyDescent="0.25">
      <c r="A198" s="123" t="s">
        <v>135</v>
      </c>
      <c r="B198" s="81">
        <v>157.47727587664042</v>
      </c>
      <c r="C198" s="81">
        <v>157.47727587664042</v>
      </c>
      <c r="D198" s="81">
        <v>157.47727587664042</v>
      </c>
      <c r="E198" s="81"/>
      <c r="F198" s="81">
        <f t="shared" si="12"/>
        <v>0</v>
      </c>
      <c r="G198" s="81">
        <f t="shared" si="9"/>
        <v>0</v>
      </c>
      <c r="H198" s="81"/>
      <c r="I198" s="81">
        <v>1.1422318661075501</v>
      </c>
      <c r="J198" s="81">
        <v>1.1422318661075501</v>
      </c>
      <c r="K198" s="81">
        <v>1.1422318661075499</v>
      </c>
      <c r="M198" s="81">
        <f t="shared" si="10"/>
        <v>0</v>
      </c>
      <c r="N198" s="52">
        <f>K198-I198</f>
        <v>0</v>
      </c>
    </row>
    <row r="199" spans="1:14" ht="15.75" x14ac:dyDescent="0.25">
      <c r="A199" s="127" t="s">
        <v>118</v>
      </c>
      <c r="B199" s="80">
        <v>124.78434416753313</v>
      </c>
      <c r="C199" s="80">
        <v>124.86817453344798</v>
      </c>
      <c r="D199" s="80">
        <v>124.86817453344798</v>
      </c>
      <c r="E199" s="80"/>
      <c r="F199" s="80">
        <f t="shared" si="12"/>
        <v>0</v>
      </c>
      <c r="G199" s="80">
        <f t="shared" ref="G199:G224" si="13">((D199/B199-1)*100)</f>
        <v>6.7180195139138199E-2</v>
      </c>
      <c r="H199" s="80"/>
      <c r="I199" s="80">
        <v>2.8895787103222079</v>
      </c>
      <c r="J199" s="80">
        <v>2.8915199349385006</v>
      </c>
      <c r="K199" s="80">
        <v>2.8915199349385001</v>
      </c>
      <c r="M199" s="80">
        <f t="shared" si="10"/>
        <v>0</v>
      </c>
      <c r="N199" s="21">
        <f t="shared" ref="N199:N224" si="14">K199-I199</f>
        <v>1.9412246162922031E-3</v>
      </c>
    </row>
    <row r="200" spans="1:14" s="91" customFormat="1" ht="15.75" x14ac:dyDescent="0.25">
      <c r="A200" s="125" t="s">
        <v>119</v>
      </c>
      <c r="B200" s="81">
        <v>124.78434416753313</v>
      </c>
      <c r="C200" s="81">
        <v>124.86817453344798</v>
      </c>
      <c r="D200" s="81">
        <v>124.86817453344798</v>
      </c>
      <c r="E200" s="81"/>
      <c r="F200" s="81">
        <f t="shared" si="12"/>
        <v>0</v>
      </c>
      <c r="G200" s="81">
        <f t="shared" si="13"/>
        <v>6.7180195139138199E-2</v>
      </c>
      <c r="H200" s="81"/>
      <c r="I200" s="81">
        <v>2.8895787103222079</v>
      </c>
      <c r="J200" s="81">
        <v>2.8915199349385006</v>
      </c>
      <c r="K200" s="81">
        <v>2.8915199349385001</v>
      </c>
      <c r="M200" s="81">
        <f t="shared" ref="M200:M224" si="15">K200-J200</f>
        <v>0</v>
      </c>
      <c r="N200" s="52">
        <f t="shared" si="14"/>
        <v>1.9412246162922031E-3</v>
      </c>
    </row>
    <row r="201" spans="1:14" ht="15.75" x14ac:dyDescent="0.25">
      <c r="A201" s="124" t="s">
        <v>118</v>
      </c>
      <c r="B201" s="80">
        <v>124.78434416753313</v>
      </c>
      <c r="C201" s="80">
        <v>124.86817453344798</v>
      </c>
      <c r="D201" s="80">
        <v>124.86817453344798</v>
      </c>
      <c r="E201" s="80"/>
      <c r="F201" s="80">
        <f t="shared" si="12"/>
        <v>0</v>
      </c>
      <c r="G201" s="80">
        <f t="shared" si="13"/>
        <v>6.7180195139138199E-2</v>
      </c>
      <c r="H201" s="80"/>
      <c r="I201" s="80">
        <v>2.8895787103222079</v>
      </c>
      <c r="J201" s="80">
        <v>2.8915199349385006</v>
      </c>
      <c r="K201" s="80">
        <v>2.8915199349385001</v>
      </c>
      <c r="M201" s="80">
        <f t="shared" si="15"/>
        <v>0</v>
      </c>
      <c r="N201" s="21">
        <f t="shared" si="14"/>
        <v>1.9412246162922031E-3</v>
      </c>
    </row>
    <row r="202" spans="1:14" s="91" customFormat="1" ht="15.75" x14ac:dyDescent="0.25">
      <c r="A202" s="121" t="s">
        <v>120</v>
      </c>
      <c r="B202" s="81">
        <v>145.83654765374885</v>
      </c>
      <c r="C202" s="81">
        <v>145.83654765374885</v>
      </c>
      <c r="D202" s="81">
        <v>145.83654765374885</v>
      </c>
      <c r="E202" s="81"/>
      <c r="F202" s="81">
        <f t="shared" si="12"/>
        <v>0</v>
      </c>
      <c r="G202" s="81">
        <f t="shared" si="13"/>
        <v>0</v>
      </c>
      <c r="H202" s="81"/>
      <c r="I202" s="81">
        <v>0.15540035039229172</v>
      </c>
      <c r="J202" s="81">
        <v>0.15540035039229166</v>
      </c>
      <c r="K202" s="81">
        <v>0.15540035039229166</v>
      </c>
      <c r="M202" s="81">
        <f t="shared" si="15"/>
        <v>0</v>
      </c>
      <c r="N202" s="52">
        <f t="shared" si="14"/>
        <v>0</v>
      </c>
    </row>
    <row r="203" spans="1:14" ht="15.75" x14ac:dyDescent="0.25">
      <c r="A203" s="122" t="s">
        <v>121</v>
      </c>
      <c r="B203" s="80">
        <v>145.83654765374885</v>
      </c>
      <c r="C203" s="80">
        <v>145.83654765374885</v>
      </c>
      <c r="D203" s="80">
        <v>145.83654765374885</v>
      </c>
      <c r="E203" s="80"/>
      <c r="F203" s="80">
        <f t="shared" si="12"/>
        <v>0</v>
      </c>
      <c r="G203" s="80">
        <f t="shared" si="13"/>
        <v>0</v>
      </c>
      <c r="H203" s="80"/>
      <c r="I203" s="80">
        <v>0.15540035039229172</v>
      </c>
      <c r="J203" s="80">
        <v>0.15540035039229166</v>
      </c>
      <c r="K203" s="80">
        <v>0.15540035039229166</v>
      </c>
      <c r="M203" s="80">
        <f t="shared" si="15"/>
        <v>0</v>
      </c>
      <c r="N203" s="21">
        <f t="shared" si="14"/>
        <v>0</v>
      </c>
    </row>
    <row r="204" spans="1:14" s="91" customFormat="1" ht="15.75" x14ac:dyDescent="0.25">
      <c r="A204" s="123" t="s">
        <v>120</v>
      </c>
      <c r="B204" s="81">
        <v>145.83654765374885</v>
      </c>
      <c r="C204" s="81">
        <v>145.83654765374885</v>
      </c>
      <c r="D204" s="81">
        <v>145.83654765374885</v>
      </c>
      <c r="E204" s="81"/>
      <c r="F204" s="81">
        <f t="shared" si="12"/>
        <v>0</v>
      </c>
      <c r="G204" s="81">
        <f t="shared" si="13"/>
        <v>0</v>
      </c>
      <c r="H204" s="81"/>
      <c r="I204" s="81">
        <v>0.15540035039229172</v>
      </c>
      <c r="J204" s="81">
        <v>0.15540035039229166</v>
      </c>
      <c r="K204" s="81">
        <v>0.15540035039229166</v>
      </c>
      <c r="M204" s="81">
        <f t="shared" si="15"/>
        <v>0</v>
      </c>
      <c r="N204" s="52">
        <f t="shared" si="14"/>
        <v>0</v>
      </c>
    </row>
    <row r="205" spans="1:14" ht="15.75" x14ac:dyDescent="0.25">
      <c r="A205" s="120" t="s">
        <v>131</v>
      </c>
      <c r="B205" s="83">
        <v>132.14718228070279</v>
      </c>
      <c r="C205" s="83">
        <v>140.73891623846495</v>
      </c>
      <c r="D205" s="83">
        <v>140.73891623846495</v>
      </c>
      <c r="E205" s="83"/>
      <c r="F205" s="83">
        <f t="shared" si="12"/>
        <v>0</v>
      </c>
      <c r="G205" s="83">
        <f t="shared" si="13"/>
        <v>6.5016399210933384</v>
      </c>
      <c r="H205" s="83"/>
      <c r="I205" s="83">
        <v>5.4071937479291021</v>
      </c>
      <c r="J205" s="83">
        <v>5.7587500152553224</v>
      </c>
      <c r="K205" s="83">
        <v>5.7587500152553224</v>
      </c>
      <c r="M205" s="83">
        <f t="shared" si="15"/>
        <v>0</v>
      </c>
      <c r="N205" s="31">
        <f>K205-I205</f>
        <v>0.35155626732622025</v>
      </c>
    </row>
    <row r="206" spans="1:14" s="91" customFormat="1" ht="15.75" x14ac:dyDescent="0.25">
      <c r="A206" s="121" t="s">
        <v>122</v>
      </c>
      <c r="B206" s="81">
        <v>132.40902888117733</v>
      </c>
      <c r="C206" s="81">
        <v>141.24603697691566</v>
      </c>
      <c r="D206" s="81">
        <v>141.24603697691566</v>
      </c>
      <c r="E206" s="81"/>
      <c r="F206" s="81">
        <f t="shared" si="12"/>
        <v>0</v>
      </c>
      <c r="G206" s="81">
        <f t="shared" si="13"/>
        <v>6.6740222856468412</v>
      </c>
      <c r="H206" s="81"/>
      <c r="I206" s="81">
        <v>5.2675321160116484</v>
      </c>
      <c r="J206" s="81">
        <v>5.6190883833378695</v>
      </c>
      <c r="K206" s="81">
        <v>5.6190883833378686</v>
      </c>
      <c r="M206" s="81">
        <f t="shared" si="15"/>
        <v>0</v>
      </c>
      <c r="N206" s="52">
        <f t="shared" si="14"/>
        <v>0.35155626732622025</v>
      </c>
    </row>
    <row r="207" spans="1:14" ht="15.75" x14ac:dyDescent="0.25">
      <c r="A207" s="122" t="s">
        <v>183</v>
      </c>
      <c r="B207" s="80">
        <v>132.40902888117733</v>
      </c>
      <c r="C207" s="80">
        <v>141.24603697691566</v>
      </c>
      <c r="D207" s="80">
        <v>141.24603697691566</v>
      </c>
      <c r="E207" s="80"/>
      <c r="F207" s="80">
        <f t="shared" si="12"/>
        <v>0</v>
      </c>
      <c r="G207" s="80">
        <f t="shared" si="13"/>
        <v>6.6740222856468412</v>
      </c>
      <c r="H207" s="80"/>
      <c r="I207" s="80">
        <v>5.2675321160116484</v>
      </c>
      <c r="J207" s="80">
        <v>5.6190883833378695</v>
      </c>
      <c r="K207" s="80">
        <v>5.6190883833378686</v>
      </c>
      <c r="M207" s="80">
        <f t="shared" si="15"/>
        <v>0</v>
      </c>
      <c r="N207" s="21">
        <f t="shared" si="14"/>
        <v>0.35155626732622025</v>
      </c>
    </row>
    <row r="208" spans="1:14" s="91" customFormat="1" ht="15.75" x14ac:dyDescent="0.25">
      <c r="A208" s="123" t="s">
        <v>21</v>
      </c>
      <c r="B208" s="81">
        <v>124.87881286260624</v>
      </c>
      <c r="C208" s="81">
        <v>126.17863914086568</v>
      </c>
      <c r="D208" s="81">
        <v>126.17863914086568</v>
      </c>
      <c r="E208" s="81"/>
      <c r="F208" s="81">
        <f t="shared" si="12"/>
        <v>0</v>
      </c>
      <c r="G208" s="81">
        <f t="shared" si="13"/>
        <v>1.0408701431919631</v>
      </c>
      <c r="H208" s="81"/>
      <c r="I208" s="81">
        <v>0.89859182426699891</v>
      </c>
      <c r="J208" s="81">
        <v>0.90794499827495789</v>
      </c>
      <c r="K208" s="81">
        <v>0.90794499827495789</v>
      </c>
      <c r="M208" s="81">
        <f t="shared" si="15"/>
        <v>0</v>
      </c>
      <c r="N208" s="52">
        <f t="shared" si="14"/>
        <v>9.3531740079589865E-3</v>
      </c>
    </row>
    <row r="209" spans="1:14" ht="15.75" x14ac:dyDescent="0.25">
      <c r="A209" s="124" t="s">
        <v>203</v>
      </c>
      <c r="B209" s="80">
        <v>134.07183874645835</v>
      </c>
      <c r="C209" s="80">
        <v>144.57319488368861</v>
      </c>
      <c r="D209" s="80">
        <v>144.57319488368861</v>
      </c>
      <c r="E209" s="80"/>
      <c r="F209" s="80">
        <f t="shared" si="12"/>
        <v>0</v>
      </c>
      <c r="G209" s="80">
        <f t="shared" si="13"/>
        <v>7.832633784555787</v>
      </c>
      <c r="H209" s="80"/>
      <c r="I209" s="80">
        <v>4.36894029174465</v>
      </c>
      <c r="J209" s="80">
        <v>4.7111433850629112</v>
      </c>
      <c r="K209" s="80">
        <v>4.7111433850629103</v>
      </c>
      <c r="M209" s="80">
        <f t="shared" si="15"/>
        <v>0</v>
      </c>
      <c r="N209" s="21">
        <f t="shared" si="14"/>
        <v>0.34220309331826027</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0.13966163191745354</v>
      </c>
      <c r="J210" s="81">
        <v>0.13966163191745351</v>
      </c>
      <c r="K210" s="81">
        <v>0.13966163191745348</v>
      </c>
      <c r="M210" s="81">
        <f t="shared" si="15"/>
        <v>0</v>
      </c>
      <c r="N210" s="52">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0.13966163191745354</v>
      </c>
      <c r="J211" s="80">
        <v>0.13966163191745351</v>
      </c>
      <c r="K211" s="80">
        <v>0.13966163191745348</v>
      </c>
      <c r="M211" s="80">
        <f t="shared" si="15"/>
        <v>0</v>
      </c>
      <c r="N211" s="21">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0.13966163191745354</v>
      </c>
      <c r="J212" s="81">
        <v>0.13966163191745351</v>
      </c>
      <c r="K212" s="81">
        <v>0.13966163191745348</v>
      </c>
      <c r="M212" s="81">
        <f t="shared" si="15"/>
        <v>0</v>
      </c>
      <c r="N212" s="52">
        <f t="shared" si="14"/>
        <v>0</v>
      </c>
    </row>
    <row r="213" spans="1:14" ht="15.75" x14ac:dyDescent="0.25">
      <c r="A213" s="120" t="s">
        <v>132</v>
      </c>
      <c r="B213" s="83">
        <v>97.328721558099616</v>
      </c>
      <c r="C213" s="83">
        <v>97.753843418696192</v>
      </c>
      <c r="D213" s="83">
        <v>97.744663456810443</v>
      </c>
      <c r="E213" s="83"/>
      <c r="F213" s="83">
        <f t="shared" si="12"/>
        <v>-9.3908961169231198E-3</v>
      </c>
      <c r="G213" s="83">
        <f t="shared" si="13"/>
        <v>0.42735781591720645</v>
      </c>
      <c r="H213" s="83"/>
      <c r="I213" s="83">
        <v>6.3936029116308957</v>
      </c>
      <c r="J213" s="83">
        <v>6.4215295125580987</v>
      </c>
      <c r="K213" s="83">
        <v>6.4209264733924556</v>
      </c>
      <c r="M213" s="83">
        <f t="shared" si="15"/>
        <v>-6.0303916564308224E-4</v>
      </c>
      <c r="N213" s="31">
        <f>K213-I213</f>
        <v>2.7323561761559922E-2</v>
      </c>
    </row>
    <row r="214" spans="1:14" s="91" customFormat="1" ht="15.75" x14ac:dyDescent="0.25">
      <c r="A214" s="121" t="s">
        <v>125</v>
      </c>
      <c r="B214" s="81">
        <v>98.54086574888305</v>
      </c>
      <c r="C214" s="81">
        <v>98.395401325724393</v>
      </c>
      <c r="D214" s="81">
        <v>98.382081829307836</v>
      </c>
      <c r="E214" s="81"/>
      <c r="F214" s="81">
        <f t="shared" si="12"/>
        <v>-1.3536706225181216E-2</v>
      </c>
      <c r="G214" s="81">
        <f t="shared" si="13"/>
        <v>-0.16113509696561445</v>
      </c>
      <c r="H214" s="81"/>
      <c r="I214" s="81">
        <v>4.4614300424294662</v>
      </c>
      <c r="J214" s="81">
        <v>4.4548441519701862</v>
      </c>
      <c r="K214" s="81">
        <v>4.4542411128045432</v>
      </c>
      <c r="M214" s="81">
        <f t="shared" si="15"/>
        <v>-6.0303916564308224E-4</v>
      </c>
      <c r="N214" s="52">
        <f t="shared" si="14"/>
        <v>-7.1889296249230128E-3</v>
      </c>
    </row>
    <row r="215" spans="1:14" ht="15.75" x14ac:dyDescent="0.25">
      <c r="A215" s="122" t="s">
        <v>184</v>
      </c>
      <c r="B215" s="80">
        <v>120.99779181102143</v>
      </c>
      <c r="C215" s="80">
        <v>120.99779181102143</v>
      </c>
      <c r="D215" s="80">
        <v>120.99779181102143</v>
      </c>
      <c r="E215" s="80"/>
      <c r="F215" s="80">
        <f t="shared" si="12"/>
        <v>0</v>
      </c>
      <c r="G215" s="80">
        <f t="shared" si="13"/>
        <v>0</v>
      </c>
      <c r="H215" s="80"/>
      <c r="I215" s="80">
        <v>0.19403048317947061</v>
      </c>
      <c r="J215" s="80">
        <v>0.19403048317947058</v>
      </c>
      <c r="K215" s="80">
        <v>0.19403048317947055</v>
      </c>
      <c r="M215" s="80">
        <f t="shared" si="15"/>
        <v>0</v>
      </c>
      <c r="N215" s="21">
        <f t="shared" si="14"/>
        <v>0</v>
      </c>
    </row>
    <row r="216" spans="1:14" s="91" customFormat="1" ht="15.75" x14ac:dyDescent="0.25">
      <c r="A216" s="123" t="s">
        <v>202</v>
      </c>
      <c r="B216" s="81">
        <v>120.99779181102143</v>
      </c>
      <c r="C216" s="81">
        <v>120.99779181102143</v>
      </c>
      <c r="D216" s="81">
        <v>120.99779181102143</v>
      </c>
      <c r="E216" s="81"/>
      <c r="F216" s="81">
        <f t="shared" si="12"/>
        <v>0</v>
      </c>
      <c r="G216" s="81">
        <f t="shared" si="13"/>
        <v>0</v>
      </c>
      <c r="H216" s="81"/>
      <c r="I216" s="81">
        <v>0.19403048317947061</v>
      </c>
      <c r="J216" s="81">
        <v>0.19403048317947058</v>
      </c>
      <c r="K216" s="81">
        <v>0.19403048317947055</v>
      </c>
      <c r="M216" s="81">
        <f t="shared" si="15"/>
        <v>0</v>
      </c>
      <c r="N216" s="52">
        <f t="shared" si="14"/>
        <v>0</v>
      </c>
    </row>
    <row r="217" spans="1:14" ht="15.75" x14ac:dyDescent="0.25">
      <c r="A217" s="122" t="s">
        <v>185</v>
      </c>
      <c r="B217" s="80">
        <v>97.71626000031732</v>
      </c>
      <c r="C217" s="80">
        <v>97.565454205003988</v>
      </c>
      <c r="D217" s="80">
        <v>97.55164562413826</v>
      </c>
      <c r="E217" s="80"/>
      <c r="F217" s="80">
        <f t="shared" si="12"/>
        <v>-1.4153145678708068E-2</v>
      </c>
      <c r="G217" s="80">
        <f t="shared" si="13"/>
        <v>-0.1684616011485951</v>
      </c>
      <c r="H217" s="80"/>
      <c r="I217" s="80">
        <v>4.2673995592499958</v>
      </c>
      <c r="J217" s="80">
        <v>4.260813668790715</v>
      </c>
      <c r="K217" s="80">
        <v>4.2602106296250728</v>
      </c>
      <c r="M217" s="80">
        <f t="shared" si="15"/>
        <v>-6.0303916564219406E-4</v>
      </c>
      <c r="N217" s="21">
        <f>K217-I217</f>
        <v>-7.1889296249230128E-3</v>
      </c>
    </row>
    <row r="218" spans="1:14" s="91" customFormat="1" ht="15.75" x14ac:dyDescent="0.25">
      <c r="A218" s="123" t="s">
        <v>201</v>
      </c>
      <c r="B218" s="81">
        <v>97.71626000031732</v>
      </c>
      <c r="C218" s="81">
        <v>97.565454205003988</v>
      </c>
      <c r="D218" s="81">
        <v>97.55164562413826</v>
      </c>
      <c r="E218" s="81"/>
      <c r="F218" s="81">
        <f t="shared" si="12"/>
        <v>-1.4153145678708068E-2</v>
      </c>
      <c r="G218" s="81">
        <f t="shared" si="13"/>
        <v>-0.1684616011485951</v>
      </c>
      <c r="H218" s="81"/>
      <c r="I218" s="81">
        <v>4.2673995592499958</v>
      </c>
      <c r="J218" s="81">
        <v>4.260813668790715</v>
      </c>
      <c r="K218" s="81">
        <v>4.2602106296250728</v>
      </c>
      <c r="M218" s="81">
        <f t="shared" si="15"/>
        <v>-6.0303916564219406E-4</v>
      </c>
      <c r="N218" s="52">
        <f t="shared" si="14"/>
        <v>-7.1889296249230128E-3</v>
      </c>
    </row>
    <row r="219" spans="1:14" ht="15.75" x14ac:dyDescent="0.25">
      <c r="A219" s="127" t="s">
        <v>134</v>
      </c>
      <c r="B219" s="80">
        <v>74.126994044869832</v>
      </c>
      <c r="C219" s="80">
        <v>82.187079446597053</v>
      </c>
      <c r="D219" s="80">
        <v>82.187079446597053</v>
      </c>
      <c r="E219" s="80"/>
      <c r="F219" s="80">
        <f t="shared" si="12"/>
        <v>0</v>
      </c>
      <c r="G219" s="80">
        <f t="shared" si="13"/>
        <v>10.873347159940639</v>
      </c>
      <c r="H219" s="80"/>
      <c r="I219" s="80">
        <v>0.31740448344768263</v>
      </c>
      <c r="J219" s="80">
        <v>0.35191697483416545</v>
      </c>
      <c r="K219" s="80">
        <v>0.3519169748341654</v>
      </c>
      <c r="M219" s="80">
        <f t="shared" si="15"/>
        <v>0</v>
      </c>
      <c r="N219" s="21">
        <f t="shared" si="14"/>
        <v>3.4512491386482769E-2</v>
      </c>
    </row>
    <row r="220" spans="1:14" s="91" customFormat="1" ht="15.75" x14ac:dyDescent="0.25">
      <c r="A220" s="125" t="s">
        <v>126</v>
      </c>
      <c r="B220" s="81">
        <v>74.126994044869832</v>
      </c>
      <c r="C220" s="81">
        <v>82.187079446597053</v>
      </c>
      <c r="D220" s="81">
        <v>82.187079446597053</v>
      </c>
      <c r="E220" s="81"/>
      <c r="F220" s="81">
        <f t="shared" si="12"/>
        <v>0</v>
      </c>
      <c r="G220" s="81">
        <f t="shared" si="13"/>
        <v>10.873347159940639</v>
      </c>
      <c r="H220" s="81"/>
      <c r="I220" s="81">
        <v>0.31740448344768263</v>
      </c>
      <c r="J220" s="81">
        <v>0.35191697483416545</v>
      </c>
      <c r="K220" s="81">
        <v>0.3519169748341654</v>
      </c>
      <c r="M220" s="81">
        <f t="shared" si="15"/>
        <v>0</v>
      </c>
      <c r="N220" s="52">
        <f t="shared" si="14"/>
        <v>3.4512491386482769E-2</v>
      </c>
    </row>
    <row r="221" spans="1:14" ht="15.75" x14ac:dyDescent="0.25">
      <c r="A221" s="124" t="s">
        <v>200</v>
      </c>
      <c r="B221" s="80">
        <v>74.126994044869832</v>
      </c>
      <c r="C221" s="80">
        <v>82.187079446597053</v>
      </c>
      <c r="D221" s="80">
        <v>82.187079446597053</v>
      </c>
      <c r="E221" s="80"/>
      <c r="F221" s="80">
        <f t="shared" si="12"/>
        <v>0</v>
      </c>
      <c r="G221" s="80">
        <f t="shared" si="13"/>
        <v>10.873347159940639</v>
      </c>
      <c r="H221" s="80"/>
      <c r="I221" s="80">
        <v>0.31740448344768263</v>
      </c>
      <c r="J221" s="80">
        <v>0.35191697483416545</v>
      </c>
      <c r="K221" s="80">
        <v>0.3519169748341654</v>
      </c>
      <c r="M221" s="80">
        <f t="shared" si="15"/>
        <v>0</v>
      </c>
      <c r="N221" s="21">
        <f t="shared" si="14"/>
        <v>3.4512491386482769E-2</v>
      </c>
    </row>
    <row r="222" spans="1:14" s="91" customFormat="1" ht="15.75" x14ac:dyDescent="0.25">
      <c r="A222" s="121" t="s">
        <v>133</v>
      </c>
      <c r="B222" s="81">
        <v>100.08487654320989</v>
      </c>
      <c r="C222" s="81">
        <v>100.08487654320987</v>
      </c>
      <c r="D222" s="81">
        <v>100.08487654320987</v>
      </c>
      <c r="E222" s="81"/>
      <c r="F222" s="81">
        <f t="shared" si="12"/>
        <v>0</v>
      </c>
      <c r="G222" s="81">
        <f t="shared" si="13"/>
        <v>-1.1102230246251565E-14</v>
      </c>
      <c r="H222" s="81"/>
      <c r="I222" s="81">
        <v>1.6147683857537469</v>
      </c>
      <c r="J222" s="81">
        <v>1.6147683857537463</v>
      </c>
      <c r="K222" s="81">
        <v>1.614768385753746</v>
      </c>
      <c r="M222" s="81">
        <f t="shared" si="15"/>
        <v>0</v>
      </c>
      <c r="N222" s="52">
        <f t="shared" si="14"/>
        <v>0</v>
      </c>
    </row>
    <row r="223" spans="1:14" ht="15.75" x14ac:dyDescent="0.25">
      <c r="A223" s="122" t="s">
        <v>186</v>
      </c>
      <c r="B223" s="80">
        <v>100.08487654320989</v>
      </c>
      <c r="C223" s="80">
        <v>100.08487654320987</v>
      </c>
      <c r="D223" s="80">
        <v>100.08487654320987</v>
      </c>
      <c r="E223" s="80"/>
      <c r="F223" s="80">
        <f t="shared" si="12"/>
        <v>0</v>
      </c>
      <c r="G223" s="80">
        <f t="shared" si="13"/>
        <v>-1.1102230246251565E-14</v>
      </c>
      <c r="H223" s="80"/>
      <c r="I223" s="80">
        <v>1.6147683857537469</v>
      </c>
      <c r="J223" s="80">
        <v>1.6147683857537463</v>
      </c>
      <c r="K223" s="80">
        <v>1.614768385753746</v>
      </c>
      <c r="M223" s="80">
        <f t="shared" si="15"/>
        <v>0</v>
      </c>
      <c r="N223" s="21">
        <f t="shared" si="14"/>
        <v>0</v>
      </c>
    </row>
    <row r="224" spans="1:14" s="91" customFormat="1" ht="15.75" x14ac:dyDescent="0.25">
      <c r="A224" s="123" t="s">
        <v>133</v>
      </c>
      <c r="B224" s="81">
        <v>100.08487654320989</v>
      </c>
      <c r="C224" s="81">
        <v>100.08487654320987</v>
      </c>
      <c r="D224" s="81">
        <v>100.08487654320987</v>
      </c>
      <c r="E224" s="81"/>
      <c r="F224" s="81">
        <f t="shared" si="12"/>
        <v>0</v>
      </c>
      <c r="G224" s="81">
        <f t="shared" si="13"/>
        <v>-1.1102230246251565E-14</v>
      </c>
      <c r="H224" s="81"/>
      <c r="I224" s="81">
        <v>1.6147683857537469</v>
      </c>
      <c r="J224" s="81">
        <v>1.6147683857537463</v>
      </c>
      <c r="K224" s="81">
        <v>1.614768385753746</v>
      </c>
      <c r="M224" s="81">
        <f t="shared" si="15"/>
        <v>0</v>
      </c>
      <c r="N224" s="52">
        <f t="shared" si="14"/>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201" t="s">
        <v>54</v>
      </c>
      <c r="B226" s="202"/>
      <c r="C226" s="202"/>
      <c r="D226" s="202"/>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C13" sqref="C13"/>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4257812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9.85546875" style="73" customWidth="1"/>
    <col min="14" max="14" width="10.4257812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3" t="s">
        <v>56</v>
      </c>
      <c r="B3" s="194" t="s">
        <v>242</v>
      </c>
      <c r="C3" s="194"/>
      <c r="D3" s="194"/>
      <c r="E3" s="90"/>
      <c r="F3" s="191" t="s">
        <v>243</v>
      </c>
      <c r="G3" s="191"/>
      <c r="H3" s="77"/>
      <c r="I3" s="191" t="s">
        <v>244</v>
      </c>
      <c r="J3" s="191"/>
      <c r="K3" s="191"/>
      <c r="L3" s="187"/>
      <c r="M3" s="191" t="s">
        <v>245</v>
      </c>
      <c r="N3" s="191"/>
    </row>
    <row r="4" spans="1:19" ht="41.25" customHeight="1" x14ac:dyDescent="0.25">
      <c r="A4" s="200"/>
      <c r="B4" s="182">
        <v>43313</v>
      </c>
      <c r="C4" s="183">
        <v>43647</v>
      </c>
      <c r="D4" s="182">
        <v>43678</v>
      </c>
      <c r="E4" s="184"/>
      <c r="F4" s="185" t="s">
        <v>264</v>
      </c>
      <c r="G4" s="185" t="s">
        <v>265</v>
      </c>
      <c r="H4" s="184"/>
      <c r="I4" s="182">
        <v>43313</v>
      </c>
      <c r="J4" s="182">
        <v>43647</v>
      </c>
      <c r="K4" s="182">
        <v>43678</v>
      </c>
      <c r="L4" s="184"/>
      <c r="M4" s="185" t="s">
        <v>266</v>
      </c>
      <c r="N4" s="185" t="s">
        <v>267</v>
      </c>
    </row>
    <row r="5" spans="1:19" s="91" customFormat="1" ht="15.75" x14ac:dyDescent="0.25">
      <c r="A5" s="119" t="s">
        <v>241</v>
      </c>
      <c r="B5" s="79">
        <v>108.77987219694747</v>
      </c>
      <c r="C5" s="79">
        <v>106.49510191977248</v>
      </c>
      <c r="D5" s="79">
        <v>107.01560918749517</v>
      </c>
      <c r="E5" s="79"/>
      <c r="F5" s="79">
        <f>((D5/C5-1)*100)</f>
        <v>0.48876169733591546</v>
      </c>
      <c r="G5" s="79">
        <f>((D5/B5-1)*100)</f>
        <v>-1.6218653081868539</v>
      </c>
      <c r="H5" s="79"/>
      <c r="I5" s="79">
        <v>108.77987219694747</v>
      </c>
      <c r="J5" s="79">
        <v>106.49510191977248</v>
      </c>
      <c r="K5" s="79">
        <v>107.01560918749517</v>
      </c>
      <c r="M5" s="79">
        <f>K5-J5</f>
        <v>0.52050726772269229</v>
      </c>
      <c r="N5" s="79">
        <f>K5-I5</f>
        <v>-1.7642630094522929</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117.72102154557805</v>
      </c>
      <c r="C7" s="78">
        <v>111.37248952357824</v>
      </c>
      <c r="D7" s="78">
        <v>113.27595045549599</v>
      </c>
      <c r="E7" s="78"/>
      <c r="F7" s="78">
        <f t="shared" ref="F7:F70" si="0">((D7/C7-1)*100)</f>
        <v>1.7090943554016302</v>
      </c>
      <c r="G7" s="78">
        <f t="shared" ref="G7:G70" si="1">((D7/B7-1)*100)</f>
        <v>-3.7759365589272176</v>
      </c>
      <c r="H7" s="78"/>
      <c r="I7" s="78">
        <v>38.157586712529451</v>
      </c>
      <c r="J7" s="78">
        <v>36.099800788263252</v>
      </c>
      <c r="K7" s="78">
        <v>36.716780445846688</v>
      </c>
      <c r="M7" s="78">
        <f>K7-J7</f>
        <v>0.61697965758343543</v>
      </c>
      <c r="N7" s="78">
        <f t="shared" ref="N7:N70" si="2">K7-I7</f>
        <v>-1.4408062666827632</v>
      </c>
    </row>
    <row r="8" spans="1:19" s="91" customFormat="1" ht="15.75" x14ac:dyDescent="0.25">
      <c r="A8" s="121" t="s">
        <v>57</v>
      </c>
      <c r="B8" s="81">
        <v>118.49767161769972</v>
      </c>
      <c r="C8" s="81">
        <v>111.52624139805397</v>
      </c>
      <c r="D8" s="81">
        <v>113.62238223587227</v>
      </c>
      <c r="E8" s="81"/>
      <c r="F8" s="81">
        <f t="shared" si="0"/>
        <v>1.879504600479498</v>
      </c>
      <c r="G8" s="81">
        <f t="shared" si="1"/>
        <v>-4.1142490947469801</v>
      </c>
      <c r="H8" s="81"/>
      <c r="I8" s="81">
        <v>35.513308020580034</v>
      </c>
      <c r="J8" s="81">
        <v>33.423996514671252</v>
      </c>
      <c r="K8" s="81">
        <v>34.052202066828606</v>
      </c>
      <c r="M8" s="81">
        <f t="shared" ref="M8:M71" si="3">K8-J8</f>
        <v>0.62820555215735396</v>
      </c>
      <c r="N8" s="81">
        <f t="shared" si="2"/>
        <v>-1.4611059537514279</v>
      </c>
    </row>
    <row r="9" spans="1:19" ht="15.75" x14ac:dyDescent="0.25">
      <c r="A9" s="122" t="s">
        <v>58</v>
      </c>
      <c r="B9" s="80">
        <v>113.28338064254578</v>
      </c>
      <c r="C9" s="80">
        <v>113.35754124900421</v>
      </c>
      <c r="D9" s="80">
        <v>112.96877301955099</v>
      </c>
      <c r="E9" s="80"/>
      <c r="F9" s="80">
        <f t="shared" si="0"/>
        <v>-0.34295753521967898</v>
      </c>
      <c r="G9" s="80">
        <f t="shared" si="1"/>
        <v>-0.2777173679054501</v>
      </c>
      <c r="H9" s="80"/>
      <c r="I9" s="80">
        <v>5.7788741297016504</v>
      </c>
      <c r="J9" s="80">
        <v>5.7826572513535179</v>
      </c>
      <c r="K9" s="80">
        <v>5.7628251925740734</v>
      </c>
      <c r="M9" s="80">
        <f>K9-J9</f>
        <v>-1.9832058779444495E-2</v>
      </c>
      <c r="N9" s="80">
        <f t="shared" si="2"/>
        <v>-1.6048937127576934E-2</v>
      </c>
    </row>
    <row r="10" spans="1:19" s="91" customFormat="1" ht="15.75" x14ac:dyDescent="0.25">
      <c r="A10" s="123" t="s">
        <v>6</v>
      </c>
      <c r="B10" s="81">
        <v>117.96817722086814</v>
      </c>
      <c r="C10" s="81">
        <v>117.84486890820814</v>
      </c>
      <c r="D10" s="81">
        <v>118.35241802213615</v>
      </c>
      <c r="E10" s="81"/>
      <c r="F10" s="81">
        <f t="shared" si="0"/>
        <v>0.43069258647430164</v>
      </c>
      <c r="G10" s="81">
        <f t="shared" si="1"/>
        <v>0.32571563816621296</v>
      </c>
      <c r="H10" s="81"/>
      <c r="I10" s="81">
        <v>1.9604101763626713</v>
      </c>
      <c r="J10" s="81">
        <v>1.9583610231362361</v>
      </c>
      <c r="K10" s="81">
        <v>1.9667955388792862</v>
      </c>
      <c r="M10" s="81">
        <f t="shared" si="3"/>
        <v>8.4345157430500972E-3</v>
      </c>
      <c r="N10" s="81">
        <f t="shared" si="2"/>
        <v>6.385362516614812E-3</v>
      </c>
    </row>
    <row r="11" spans="1:19" ht="15.75" x14ac:dyDescent="0.25">
      <c r="A11" s="124" t="s">
        <v>7</v>
      </c>
      <c r="B11" s="80">
        <v>135.29622172689747</v>
      </c>
      <c r="C11" s="80">
        <v>135.30115369390211</v>
      </c>
      <c r="D11" s="80">
        <v>135.30376935139475</v>
      </c>
      <c r="E11" s="80"/>
      <c r="F11" s="80">
        <f t="shared" si="0"/>
        <v>1.9332115220205282E-3</v>
      </c>
      <c r="G11" s="80">
        <f t="shared" si="1"/>
        <v>5.5785922185691561E-3</v>
      </c>
      <c r="H11" s="80"/>
      <c r="I11" s="80">
        <v>0.23776398543987037</v>
      </c>
      <c r="J11" s="80">
        <v>0.23777265267474287</v>
      </c>
      <c r="K11" s="80">
        <v>0.23777724932306055</v>
      </c>
      <c r="M11" s="80">
        <f t="shared" si="3"/>
        <v>4.5966483176729245E-6</v>
      </c>
      <c r="N11" s="80">
        <f t="shared" si="2"/>
        <v>1.3263883190173242E-5</v>
      </c>
    </row>
    <row r="12" spans="1:19" s="91" customFormat="1" ht="15.75" x14ac:dyDescent="0.25">
      <c r="A12" s="123" t="s">
        <v>59</v>
      </c>
      <c r="B12" s="81">
        <v>103.99211472831465</v>
      </c>
      <c r="C12" s="81">
        <v>103.29705026465248</v>
      </c>
      <c r="D12" s="81">
        <v>103.29705026465248</v>
      </c>
      <c r="E12" s="81"/>
      <c r="F12" s="81">
        <f t="shared" si="0"/>
        <v>0</v>
      </c>
      <c r="G12" s="81">
        <f t="shared" si="1"/>
        <v>-0.66838189172137019</v>
      </c>
      <c r="H12" s="81"/>
      <c r="I12" s="81">
        <v>0.56989051698249316</v>
      </c>
      <c r="J12" s="81">
        <v>0.56608147196434466</v>
      </c>
      <c r="K12" s="81">
        <v>0.56608147196434466</v>
      </c>
      <c r="M12" s="81">
        <f t="shared" si="3"/>
        <v>0</v>
      </c>
      <c r="N12" s="81">
        <f t="shared" si="2"/>
        <v>-3.8090450181484936E-3</v>
      </c>
    </row>
    <row r="13" spans="1:19" ht="21" x14ac:dyDescent="0.35">
      <c r="A13" s="124" t="s">
        <v>60</v>
      </c>
      <c r="B13" s="80">
        <v>104.36800767797486</v>
      </c>
      <c r="C13" s="80">
        <v>104.43077999275518</v>
      </c>
      <c r="D13" s="80">
        <v>104.43077999275518</v>
      </c>
      <c r="E13" s="80"/>
      <c r="F13" s="80">
        <f t="shared" si="0"/>
        <v>0</v>
      </c>
      <c r="G13" s="80">
        <f t="shared" si="1"/>
        <v>6.0145169172920454E-2</v>
      </c>
      <c r="H13" s="80"/>
      <c r="I13" s="80">
        <v>0.41830721621484579</v>
      </c>
      <c r="J13" s="80">
        <v>0.41855880779770055</v>
      </c>
      <c r="K13" s="80">
        <v>0.41855880779770049</v>
      </c>
      <c r="M13" s="80">
        <f t="shared" si="3"/>
        <v>0</v>
      </c>
      <c r="N13" s="80">
        <f t="shared" si="2"/>
        <v>2.515915828547044E-4</v>
      </c>
      <c r="S13" s="153"/>
    </row>
    <row r="14" spans="1:19" s="91" customFormat="1" ht="15.75" x14ac:dyDescent="0.25">
      <c r="A14" s="123" t="s">
        <v>61</v>
      </c>
      <c r="B14" s="81">
        <v>111.99231435700069</v>
      </c>
      <c r="C14" s="81">
        <v>112.3975625096418</v>
      </c>
      <c r="D14" s="81">
        <v>111.17628915966284</v>
      </c>
      <c r="E14" s="81"/>
      <c r="F14" s="81">
        <f t="shared" si="0"/>
        <v>-1.0865656894242681</v>
      </c>
      <c r="G14" s="81">
        <f t="shared" si="1"/>
        <v>-0.72864392706144532</v>
      </c>
      <c r="H14" s="81"/>
      <c r="I14" s="81">
        <v>2.5925022347017701</v>
      </c>
      <c r="J14" s="81">
        <v>2.6018832957804943</v>
      </c>
      <c r="K14" s="81">
        <v>2.5736121246096815</v>
      </c>
      <c r="M14" s="81">
        <f t="shared" si="3"/>
        <v>-2.8271171170812792E-2</v>
      </c>
      <c r="N14" s="81">
        <f t="shared" si="2"/>
        <v>-1.889011009208863E-2</v>
      </c>
    </row>
    <row r="15" spans="1:19" ht="15.75" x14ac:dyDescent="0.25">
      <c r="A15" s="122" t="s">
        <v>62</v>
      </c>
      <c r="B15" s="80">
        <v>87.515366930136153</v>
      </c>
      <c r="C15" s="80">
        <v>83.521008001592605</v>
      </c>
      <c r="D15" s="80">
        <v>82.74723196302287</v>
      </c>
      <c r="E15" s="80"/>
      <c r="F15" s="80">
        <f t="shared" si="0"/>
        <v>-0.92644480362950032</v>
      </c>
      <c r="G15" s="80">
        <f t="shared" si="1"/>
        <v>-5.4483402565399741</v>
      </c>
      <c r="H15" s="80"/>
      <c r="I15" s="80">
        <v>0.72493971637655519</v>
      </c>
      <c r="J15" s="80">
        <v>0.69185216238073899</v>
      </c>
      <c r="K15" s="80">
        <v>0.68544253397356425</v>
      </c>
      <c r="M15" s="80">
        <f t="shared" si="3"/>
        <v>-6.4096284071747389E-3</v>
      </c>
      <c r="N15" s="80">
        <f t="shared" si="2"/>
        <v>-3.9497182402990938E-2</v>
      </c>
    </row>
    <row r="16" spans="1:19" s="91" customFormat="1" ht="15.75" x14ac:dyDescent="0.25">
      <c r="A16" s="123" t="s">
        <v>188</v>
      </c>
      <c r="B16" s="81">
        <v>115.28528733779886</v>
      </c>
      <c r="C16" s="81">
        <v>107.86511336142087</v>
      </c>
      <c r="D16" s="81">
        <v>107.19014301521375</v>
      </c>
      <c r="E16" s="81"/>
      <c r="F16" s="81">
        <f t="shared" si="0"/>
        <v>-0.6257540785643223</v>
      </c>
      <c r="G16" s="81">
        <f t="shared" si="1"/>
        <v>-7.0218364455001403</v>
      </c>
      <c r="H16" s="81"/>
      <c r="I16" s="81">
        <v>3.53134518278959E-2</v>
      </c>
      <c r="J16" s="81">
        <v>3.3040551596475669E-2</v>
      </c>
      <c r="K16" s="81">
        <v>3.2833798997280568E-2</v>
      </c>
      <c r="M16" s="81">
        <f t="shared" si="3"/>
        <v>-2.0675259919510081E-4</v>
      </c>
      <c r="N16" s="81">
        <f t="shared" si="2"/>
        <v>-2.4796528306153323E-3</v>
      </c>
    </row>
    <row r="17" spans="1:17" ht="15.75" x14ac:dyDescent="0.25">
      <c r="A17" s="124" t="s">
        <v>187</v>
      </c>
      <c r="B17" s="80">
        <v>83.936536290989366</v>
      </c>
      <c r="C17" s="80">
        <v>78.39012175427149</v>
      </c>
      <c r="D17" s="80">
        <v>77.686581543635057</v>
      </c>
      <c r="E17" s="80"/>
      <c r="F17" s="80">
        <f t="shared" si="0"/>
        <v>-0.89748579909316728</v>
      </c>
      <c r="G17" s="80">
        <f t="shared" si="1"/>
        <v>-7.446047959004531</v>
      </c>
      <c r="H17" s="80"/>
      <c r="I17" s="80">
        <v>0.488631360363811</v>
      </c>
      <c r="J17" s="80">
        <v>0.45634325079943022</v>
      </c>
      <c r="K17" s="80">
        <v>0.45224763492838516</v>
      </c>
      <c r="M17" s="80">
        <f>K17-J17</f>
        <v>-4.0956158710450663E-3</v>
      </c>
      <c r="N17" s="80">
        <f t="shared" si="2"/>
        <v>-3.638372543542584E-2</v>
      </c>
    </row>
    <row r="18" spans="1:17" s="91" customFormat="1" ht="15.75" x14ac:dyDescent="0.25">
      <c r="A18" s="123" t="s">
        <v>189</v>
      </c>
      <c r="B18" s="81">
        <v>93.23367566340788</v>
      </c>
      <c r="C18" s="81">
        <v>93.917154185996822</v>
      </c>
      <c r="D18" s="81">
        <v>92.939678710708378</v>
      </c>
      <c r="E18" s="81"/>
      <c r="F18" s="81">
        <f t="shared" si="0"/>
        <v>-1.0407848105710493</v>
      </c>
      <c r="G18" s="81">
        <f t="shared" si="1"/>
        <v>-0.31533343570073757</v>
      </c>
      <c r="H18" s="81"/>
      <c r="I18" s="81">
        <v>0.20099490418484822</v>
      </c>
      <c r="J18" s="81">
        <v>0.20246835998483309</v>
      </c>
      <c r="K18" s="81">
        <v>0.20036110004789862</v>
      </c>
      <c r="M18" s="81">
        <f t="shared" si="3"/>
        <v>-2.1072599369344747E-3</v>
      </c>
      <c r="N18" s="81">
        <f t="shared" si="2"/>
        <v>-6.3380413694960613E-4</v>
      </c>
    </row>
    <row r="19" spans="1:17" ht="15.75" x14ac:dyDescent="0.25">
      <c r="A19" s="122" t="s">
        <v>63</v>
      </c>
      <c r="B19" s="80">
        <v>122.6009209018731</v>
      </c>
      <c r="C19" s="80">
        <v>111.67274069602522</v>
      </c>
      <c r="D19" s="80">
        <v>114.28033687960894</v>
      </c>
      <c r="E19" s="80"/>
      <c r="F19" s="80">
        <f t="shared" si="0"/>
        <v>2.3350337489089101</v>
      </c>
      <c r="G19" s="80">
        <f t="shared" si="1"/>
        <v>-6.7867222864694154</v>
      </c>
      <c r="H19" s="80"/>
      <c r="I19" s="80">
        <v>11.652700528305584</v>
      </c>
      <c r="J19" s="80">
        <v>10.614023083459758</v>
      </c>
      <c r="K19" s="80">
        <v>10.861864104575524</v>
      </c>
      <c r="M19" s="80">
        <f t="shared" si="3"/>
        <v>0.24784102111576622</v>
      </c>
      <c r="N19" s="80">
        <f t="shared" si="2"/>
        <v>-0.79083642373005958</v>
      </c>
    </row>
    <row r="20" spans="1:17" s="91" customFormat="1" ht="15.75" x14ac:dyDescent="0.25">
      <c r="A20" s="123" t="s">
        <v>190</v>
      </c>
      <c r="B20" s="81">
        <v>145.4723575300456</v>
      </c>
      <c r="C20" s="81">
        <v>129.76317671114526</v>
      </c>
      <c r="D20" s="81">
        <v>133.42632759044767</v>
      </c>
      <c r="E20" s="81"/>
      <c r="F20" s="81">
        <f t="shared" si="0"/>
        <v>2.8229509882118808</v>
      </c>
      <c r="G20" s="81">
        <f t="shared" si="1"/>
        <v>-8.2806315537369066</v>
      </c>
      <c r="H20" s="81"/>
      <c r="I20" s="81">
        <v>5.7849795144424272</v>
      </c>
      <c r="J20" s="81">
        <v>5.1602746511336646</v>
      </c>
      <c r="K20" s="81">
        <v>5.3059466753922884</v>
      </c>
      <c r="M20" s="81">
        <f t="shared" si="3"/>
        <v>0.1456720242586238</v>
      </c>
      <c r="N20" s="81">
        <f t="shared" si="2"/>
        <v>-0.47903283905013883</v>
      </c>
    </row>
    <row r="21" spans="1:17" ht="15.75" x14ac:dyDescent="0.25">
      <c r="A21" s="124" t="s">
        <v>191</v>
      </c>
      <c r="B21" s="80">
        <v>154.74048283495264</v>
      </c>
      <c r="C21" s="80">
        <v>111.66168164504138</v>
      </c>
      <c r="D21" s="80">
        <v>121.16631883805624</v>
      </c>
      <c r="E21" s="80"/>
      <c r="F21" s="80">
        <f t="shared" si="0"/>
        <v>8.5119953890976809</v>
      </c>
      <c r="G21" s="80">
        <f t="shared" si="1"/>
        <v>-21.697078477328301</v>
      </c>
      <c r="H21" s="80"/>
      <c r="I21" s="80">
        <v>1.1166125958445803</v>
      </c>
      <c r="J21" s="80">
        <v>0.80575449884713368</v>
      </c>
      <c r="K21" s="80">
        <v>0.87434028463644875</v>
      </c>
      <c r="M21" s="80">
        <f t="shared" si="3"/>
        <v>6.8585785789315068E-2</v>
      </c>
      <c r="N21" s="80">
        <f t="shared" si="2"/>
        <v>-0.24227231120813153</v>
      </c>
    </row>
    <row r="22" spans="1:17" s="91" customFormat="1" ht="15.75" x14ac:dyDescent="0.25">
      <c r="A22" s="123" t="s">
        <v>192</v>
      </c>
      <c r="B22" s="81">
        <v>98.851919928885607</v>
      </c>
      <c r="C22" s="81">
        <v>96.706512189807043</v>
      </c>
      <c r="D22" s="81">
        <v>97.405247011105033</v>
      </c>
      <c r="E22" s="81"/>
      <c r="F22" s="81">
        <f t="shared" si="0"/>
        <v>0.72253130164241508</v>
      </c>
      <c r="G22" s="81">
        <f t="shared" si="1"/>
        <v>-1.4634747800764125</v>
      </c>
      <c r="H22" s="81"/>
      <c r="I22" s="81">
        <v>4.7511084180185756</v>
      </c>
      <c r="J22" s="81">
        <v>4.6479939334789604</v>
      </c>
      <c r="K22" s="81">
        <v>4.6815771445467851</v>
      </c>
      <c r="M22" s="81">
        <f t="shared" si="3"/>
        <v>3.3583211067824692E-2</v>
      </c>
      <c r="N22" s="81">
        <f t="shared" si="2"/>
        <v>-6.9531273471790556E-2</v>
      </c>
    </row>
    <row r="23" spans="1:17" ht="18.75" x14ac:dyDescent="0.3">
      <c r="A23" s="122" t="s">
        <v>152</v>
      </c>
      <c r="B23" s="80">
        <v>105.92936826063092</v>
      </c>
      <c r="C23" s="80">
        <v>104.36690349612498</v>
      </c>
      <c r="D23" s="80">
        <v>104.73021461146624</v>
      </c>
      <c r="E23" s="80"/>
      <c r="F23" s="80">
        <f t="shared" si="0"/>
        <v>0.34810950902146587</v>
      </c>
      <c r="G23" s="80">
        <f t="shared" si="1"/>
        <v>-1.1320313420677297</v>
      </c>
      <c r="H23" s="80"/>
      <c r="I23" s="80">
        <v>6.3557390321883869</v>
      </c>
      <c r="J23" s="80">
        <v>6.2619914865053437</v>
      </c>
      <c r="K23" s="80">
        <v>6.2837900743239823</v>
      </c>
      <c r="M23" s="80">
        <f t="shared" si="3"/>
        <v>2.1798587818638637E-2</v>
      </c>
      <c r="N23" s="80">
        <f t="shared" si="2"/>
        <v>-7.1948957864404584E-2</v>
      </c>
      <c r="Q23" s="154"/>
    </row>
    <row r="24" spans="1:17" s="91" customFormat="1" ht="15.75" x14ac:dyDescent="0.25">
      <c r="A24" s="123" t="s">
        <v>64</v>
      </c>
      <c r="B24" s="81">
        <v>94.84945295029425</v>
      </c>
      <c r="C24" s="81">
        <v>96.238179122716872</v>
      </c>
      <c r="D24" s="81">
        <v>96.238179122716872</v>
      </c>
      <c r="E24" s="81"/>
      <c r="F24" s="81">
        <f t="shared" si="0"/>
        <v>0</v>
      </c>
      <c r="G24" s="81">
        <f t="shared" si="1"/>
        <v>1.4641372503754857</v>
      </c>
      <c r="H24" s="81"/>
      <c r="I24" s="81">
        <v>7.4013666778679238E-2</v>
      </c>
      <c r="J24" s="81">
        <v>7.5097328444354627E-2</v>
      </c>
      <c r="K24" s="81">
        <v>7.5097328444354627E-2</v>
      </c>
      <c r="M24" s="81">
        <f t="shared" si="3"/>
        <v>0</v>
      </c>
      <c r="N24" s="81">
        <f t="shared" si="2"/>
        <v>1.0836616656753895E-3</v>
      </c>
    </row>
    <row r="25" spans="1:17" ht="15.75" x14ac:dyDescent="0.25">
      <c r="A25" s="124" t="s">
        <v>65</v>
      </c>
      <c r="B25" s="80">
        <v>103.01559424836043</v>
      </c>
      <c r="C25" s="80">
        <v>103.23665551563208</v>
      </c>
      <c r="D25" s="80">
        <v>103.60064371821166</v>
      </c>
      <c r="E25" s="80"/>
      <c r="F25" s="80">
        <f t="shared" si="0"/>
        <v>0.3525765153487237</v>
      </c>
      <c r="G25" s="80">
        <f t="shared" si="1"/>
        <v>0.56792321018963587</v>
      </c>
      <c r="H25" s="80"/>
      <c r="I25" s="80">
        <v>3.9729470845229344</v>
      </c>
      <c r="J25" s="80">
        <v>3.981472635666099</v>
      </c>
      <c r="K25" s="80">
        <v>3.995510373144493</v>
      </c>
      <c r="M25" s="80">
        <f t="shared" si="3"/>
        <v>1.4037737478393986E-2</v>
      </c>
      <c r="N25" s="80">
        <f t="shared" si="2"/>
        <v>2.2563288621558542E-2</v>
      </c>
    </row>
    <row r="26" spans="1:17" s="91" customFormat="1" ht="15.75" x14ac:dyDescent="0.25">
      <c r="A26" s="123" t="s">
        <v>193</v>
      </c>
      <c r="B26" s="81">
        <v>102.77708759274707</v>
      </c>
      <c r="C26" s="81">
        <v>95.759660096948792</v>
      </c>
      <c r="D26" s="81">
        <v>94.856154217795918</v>
      </c>
      <c r="E26" s="81"/>
      <c r="F26" s="81">
        <f t="shared" si="0"/>
        <v>-0.94351408331874165</v>
      </c>
      <c r="G26" s="81">
        <f t="shared" si="1"/>
        <v>-7.7069058488383639</v>
      </c>
      <c r="H26" s="81"/>
      <c r="I26" s="81">
        <v>0.28393568591426205</v>
      </c>
      <c r="J26" s="81">
        <v>0.26454908783056919</v>
      </c>
      <c r="K26" s="81">
        <v>0.26205302992959639</v>
      </c>
      <c r="M26" s="81">
        <f t="shared" si="3"/>
        <v>-2.4960579009727923E-3</v>
      </c>
      <c r="N26" s="81">
        <f t="shared" si="2"/>
        <v>-2.1882655984665655E-2</v>
      </c>
    </row>
    <row r="27" spans="1:17" ht="15.75" x14ac:dyDescent="0.25">
      <c r="A27" s="124" t="s">
        <v>194</v>
      </c>
      <c r="B27" s="80">
        <v>100.89897605287184</v>
      </c>
      <c r="C27" s="80">
        <v>103.53496148911402</v>
      </c>
      <c r="D27" s="80">
        <v>103.53496148911402</v>
      </c>
      <c r="E27" s="80"/>
      <c r="F27" s="80">
        <f t="shared" si="0"/>
        <v>0</v>
      </c>
      <c r="G27" s="80">
        <f t="shared" si="1"/>
        <v>2.6124996896508712</v>
      </c>
      <c r="H27" s="80"/>
      <c r="I27" s="80">
        <v>2.834758469672807E-2</v>
      </c>
      <c r="J27" s="80">
        <v>2.9088165258953604E-2</v>
      </c>
      <c r="K27" s="80">
        <v>2.9088165258953604E-2</v>
      </c>
      <c r="M27" s="80">
        <f t="shared" si="3"/>
        <v>0</v>
      </c>
      <c r="N27" s="80">
        <f t="shared" si="2"/>
        <v>7.4058056222553459E-4</v>
      </c>
    </row>
    <row r="28" spans="1:17" s="91" customFormat="1" ht="15.75" x14ac:dyDescent="0.25">
      <c r="A28" s="123" t="s">
        <v>66</v>
      </c>
      <c r="B28" s="81">
        <v>98.993588345660882</v>
      </c>
      <c r="C28" s="81">
        <v>100.73290857486772</v>
      </c>
      <c r="D28" s="81">
        <v>100.90723627978167</v>
      </c>
      <c r="E28" s="81"/>
      <c r="F28" s="81">
        <f t="shared" si="0"/>
        <v>0.17305933818478891</v>
      </c>
      <c r="G28" s="81">
        <f t="shared" si="1"/>
        <v>1.9331029070678962</v>
      </c>
      <c r="H28" s="81"/>
      <c r="I28" s="81">
        <v>1.0173805445322197</v>
      </c>
      <c r="J28" s="81">
        <v>1.0352559503183754</v>
      </c>
      <c r="K28" s="81">
        <v>1.0370475574145146</v>
      </c>
      <c r="M28" s="81">
        <f t="shared" si="3"/>
        <v>1.7916070961392361E-3</v>
      </c>
      <c r="N28" s="81">
        <f t="shared" si="2"/>
        <v>1.9667012882294888E-2</v>
      </c>
    </row>
    <row r="29" spans="1:17" ht="15.75" x14ac:dyDescent="0.25">
      <c r="A29" s="124" t="s">
        <v>8</v>
      </c>
      <c r="B29" s="80">
        <v>133.53681675026658</v>
      </c>
      <c r="C29" s="80">
        <v>119.54557470468549</v>
      </c>
      <c r="D29" s="80">
        <v>120.70011731159853</v>
      </c>
      <c r="E29" s="80"/>
      <c r="F29" s="80">
        <f t="shared" si="0"/>
        <v>0.9657761148960331</v>
      </c>
      <c r="G29" s="80">
        <f t="shared" si="1"/>
        <v>-9.6128541559250777</v>
      </c>
      <c r="H29" s="80"/>
      <c r="I29" s="80">
        <v>0.97911446574356276</v>
      </c>
      <c r="J29" s="80">
        <v>0.8765283189869929</v>
      </c>
      <c r="K29" s="80">
        <v>0.88499362013206906</v>
      </c>
      <c r="M29" s="80">
        <f t="shared" si="3"/>
        <v>8.4653011450761539E-3</v>
      </c>
      <c r="N29" s="80">
        <f t="shared" si="2"/>
        <v>-9.4120845611493698E-2</v>
      </c>
    </row>
    <row r="30" spans="1:17" s="91" customFormat="1" ht="15.75" x14ac:dyDescent="0.25">
      <c r="A30" s="125" t="s">
        <v>153</v>
      </c>
      <c r="B30" s="81">
        <v>83.819619451368467</v>
      </c>
      <c r="C30" s="81">
        <v>82.016849024365598</v>
      </c>
      <c r="D30" s="81">
        <v>82.782578341213096</v>
      </c>
      <c r="E30" s="81"/>
      <c r="F30" s="81">
        <f t="shared" si="0"/>
        <v>0.93362440273707659</v>
      </c>
      <c r="G30" s="81">
        <f t="shared" si="1"/>
        <v>-1.2372295614597184</v>
      </c>
      <c r="H30" s="81"/>
      <c r="I30" s="81">
        <v>1.0412017752846847</v>
      </c>
      <c r="J30" s="81">
        <v>1.0188078801404201</v>
      </c>
      <c r="K30" s="81">
        <v>1.0283197191264191</v>
      </c>
      <c r="M30" s="81">
        <f t="shared" si="3"/>
        <v>9.5118389859989438E-3</v>
      </c>
      <c r="N30" s="81">
        <f t="shared" si="2"/>
        <v>-1.2882056158265653E-2</v>
      </c>
    </row>
    <row r="31" spans="1:17" ht="15.75" x14ac:dyDescent="0.25">
      <c r="A31" s="124" t="s">
        <v>195</v>
      </c>
      <c r="B31" s="80">
        <v>98.325326103026683</v>
      </c>
      <c r="C31" s="80">
        <v>96.83659821156364</v>
      </c>
      <c r="D31" s="80">
        <v>96.83659821156364</v>
      </c>
      <c r="E31" s="80"/>
      <c r="F31" s="80">
        <f t="shared" si="0"/>
        <v>0</v>
      </c>
      <c r="G31" s="80">
        <f t="shared" si="1"/>
        <v>-1.5140838586216621</v>
      </c>
      <c r="H31" s="80"/>
      <c r="I31" s="80">
        <v>4.6617907005709593E-2</v>
      </c>
      <c r="J31" s="80">
        <v>4.5912072800508873E-2</v>
      </c>
      <c r="K31" s="80">
        <v>4.5912072800508866E-2</v>
      </c>
      <c r="M31" s="80">
        <f t="shared" si="3"/>
        <v>0</v>
      </c>
      <c r="N31" s="80">
        <f t="shared" si="2"/>
        <v>-7.0583420520072687E-4</v>
      </c>
    </row>
    <row r="32" spans="1:17" s="91" customFormat="1" ht="15.75" x14ac:dyDescent="0.25">
      <c r="A32" s="123" t="s">
        <v>67</v>
      </c>
      <c r="B32" s="81">
        <v>111.32406533468341</v>
      </c>
      <c r="C32" s="81">
        <v>107.91928567496656</v>
      </c>
      <c r="D32" s="81">
        <v>107.91928567496656</v>
      </c>
      <c r="E32" s="81"/>
      <c r="F32" s="81">
        <f t="shared" si="0"/>
        <v>0</v>
      </c>
      <c r="G32" s="81">
        <f t="shared" si="1"/>
        <v>-3.0584399244500848</v>
      </c>
      <c r="H32" s="81"/>
      <c r="I32" s="81">
        <v>9.1519899811100865E-3</v>
      </c>
      <c r="J32" s="81">
        <v>8.8720818656461403E-3</v>
      </c>
      <c r="K32" s="81">
        <v>8.8720818656461403E-3</v>
      </c>
      <c r="M32" s="81">
        <f t="shared" si="3"/>
        <v>0</v>
      </c>
      <c r="N32" s="81">
        <f t="shared" si="2"/>
        <v>-2.7990811546394628E-4</v>
      </c>
    </row>
    <row r="33" spans="1:14" ht="15.75" x14ac:dyDescent="0.25">
      <c r="A33" s="124" t="s">
        <v>68</v>
      </c>
      <c r="B33" s="80">
        <v>83.049445343825369</v>
      </c>
      <c r="C33" s="80">
        <v>81.245226039588076</v>
      </c>
      <c r="D33" s="80">
        <v>82.046857252647158</v>
      </c>
      <c r="E33" s="80"/>
      <c r="F33" s="80">
        <f t="shared" si="0"/>
        <v>0.98668100531651426</v>
      </c>
      <c r="G33" s="80">
        <f t="shared" si="1"/>
        <v>-1.2072182866814885</v>
      </c>
      <c r="H33" s="80"/>
      <c r="I33" s="80">
        <v>0.98543187829786505</v>
      </c>
      <c r="J33" s="80">
        <v>0.96402372547426507</v>
      </c>
      <c r="K33" s="80">
        <v>0.97353556446026424</v>
      </c>
      <c r="M33" s="80">
        <f t="shared" si="3"/>
        <v>9.5118389859991659E-3</v>
      </c>
      <c r="N33" s="80">
        <f t="shared" si="2"/>
        <v>-1.1896313837600814E-2</v>
      </c>
    </row>
    <row r="34" spans="1:14" s="91" customFormat="1" ht="15.75" x14ac:dyDescent="0.25">
      <c r="A34" s="125" t="s">
        <v>69</v>
      </c>
      <c r="B34" s="81">
        <v>122.41044685258059</v>
      </c>
      <c r="C34" s="81">
        <v>141.3543632321975</v>
      </c>
      <c r="D34" s="81">
        <v>142.12857313473324</v>
      </c>
      <c r="E34" s="81"/>
      <c r="F34" s="81">
        <f t="shared" si="0"/>
        <v>0.54770852829211236</v>
      </c>
      <c r="G34" s="81">
        <f t="shared" si="1"/>
        <v>16.108205458884783</v>
      </c>
      <c r="H34" s="81"/>
      <c r="I34" s="81">
        <v>2.4808125031986639</v>
      </c>
      <c r="J34" s="81">
        <v>2.8647364722917712</v>
      </c>
      <c r="K34" s="81">
        <v>2.880426878263608</v>
      </c>
      <c r="M34" s="81">
        <f t="shared" si="3"/>
        <v>1.5690405971836796E-2</v>
      </c>
      <c r="N34" s="81">
        <f t="shared" si="2"/>
        <v>0.39961437506494413</v>
      </c>
    </row>
    <row r="35" spans="1:14" ht="15.75" x14ac:dyDescent="0.25">
      <c r="A35" s="124" t="s">
        <v>70</v>
      </c>
      <c r="B35" s="80">
        <v>125.43057990955673</v>
      </c>
      <c r="C35" s="80">
        <v>149.71486253108162</v>
      </c>
      <c r="D35" s="80">
        <v>169.51896352344366</v>
      </c>
      <c r="E35" s="80"/>
      <c r="F35" s="80">
        <f t="shared" si="0"/>
        <v>13.227879087990079</v>
      </c>
      <c r="G35" s="80">
        <f t="shared" si="1"/>
        <v>35.149629098165214</v>
      </c>
      <c r="H35" s="80"/>
      <c r="I35" s="80">
        <v>0.32870690519129303</v>
      </c>
      <c r="J35" s="80">
        <v>0.39234697917538802</v>
      </c>
      <c r="K35" s="80">
        <v>0.44424616318608989</v>
      </c>
      <c r="M35" s="80">
        <f t="shared" si="3"/>
        <v>5.1899184010701871E-2</v>
      </c>
      <c r="N35" s="80">
        <f t="shared" si="2"/>
        <v>0.11553925799479686</v>
      </c>
    </row>
    <row r="36" spans="1:14" s="91" customFormat="1" ht="15.75" x14ac:dyDescent="0.25">
      <c r="A36" s="123" t="s">
        <v>9</v>
      </c>
      <c r="B36" s="81">
        <v>117.12932604437954</v>
      </c>
      <c r="C36" s="81">
        <v>109.99858755160139</v>
      </c>
      <c r="D36" s="81">
        <v>109.28404500770898</v>
      </c>
      <c r="E36" s="81"/>
      <c r="F36" s="81">
        <f t="shared" si="0"/>
        <v>-0.64959247186443525</v>
      </c>
      <c r="G36" s="81">
        <f t="shared" si="1"/>
        <v>-6.6979648066087467</v>
      </c>
      <c r="H36" s="81"/>
      <c r="I36" s="81">
        <v>0.32241144428407159</v>
      </c>
      <c r="J36" s="81">
        <v>0.3027832967149689</v>
      </c>
      <c r="K36" s="81">
        <v>0.30081643921344547</v>
      </c>
      <c r="M36" s="81">
        <f t="shared" si="3"/>
        <v>-1.9668575015234224E-3</v>
      </c>
      <c r="N36" s="81">
        <f t="shared" si="2"/>
        <v>-2.1595005070626117E-2</v>
      </c>
    </row>
    <row r="37" spans="1:14" ht="15.75" x14ac:dyDescent="0.25">
      <c r="A37" s="124" t="s">
        <v>10</v>
      </c>
      <c r="B37" s="80">
        <v>95.445623466408051</v>
      </c>
      <c r="C37" s="80">
        <v>95.94786562917372</v>
      </c>
      <c r="D37" s="80">
        <v>95.226214908094121</v>
      </c>
      <c r="E37" s="80"/>
      <c r="F37" s="80">
        <f t="shared" si="0"/>
        <v>-0.75212795651826703</v>
      </c>
      <c r="G37" s="80">
        <f t="shared" si="1"/>
        <v>-0.2298780712466586</v>
      </c>
      <c r="H37" s="80"/>
      <c r="I37" s="80">
        <v>0.14918509876136024</v>
      </c>
      <c r="J37" s="80">
        <v>0.14997012214884622</v>
      </c>
      <c r="K37" s="80">
        <v>0.14884215493374017</v>
      </c>
      <c r="M37" s="80">
        <f t="shared" si="3"/>
        <v>-1.1279672151060516E-3</v>
      </c>
      <c r="N37" s="80">
        <f t="shared" si="2"/>
        <v>-3.4294382762006803E-4</v>
      </c>
    </row>
    <row r="38" spans="1:14" s="91" customFormat="1" ht="15.75" x14ac:dyDescent="0.25">
      <c r="A38" s="123" t="s">
        <v>196</v>
      </c>
      <c r="B38" s="81">
        <v>75.631520211013722</v>
      </c>
      <c r="C38" s="81">
        <v>82.016528447707543</v>
      </c>
      <c r="D38" s="81">
        <v>82.031413400669862</v>
      </c>
      <c r="E38" s="81"/>
      <c r="F38" s="81">
        <f t="shared" si="0"/>
        <v>1.8148723487865226E-2</v>
      </c>
      <c r="G38" s="81">
        <f t="shared" si="1"/>
        <v>8.4619391118944787</v>
      </c>
      <c r="H38" s="81"/>
      <c r="I38" s="81">
        <v>0.42466637460216183</v>
      </c>
      <c r="J38" s="81">
        <v>0.46051780654636404</v>
      </c>
      <c r="K38" s="81">
        <v>0.46060138464968653</v>
      </c>
      <c r="M38" s="81">
        <f t="shared" si="3"/>
        <v>8.3578103322490271E-5</v>
      </c>
      <c r="N38" s="81">
        <f t="shared" si="2"/>
        <v>3.5935010047524696E-2</v>
      </c>
    </row>
    <row r="39" spans="1:14" ht="15.75" x14ac:dyDescent="0.25">
      <c r="A39" s="124" t="s">
        <v>71</v>
      </c>
      <c r="B39" s="80">
        <v>181.01082877829938</v>
      </c>
      <c r="C39" s="80">
        <v>233.68760173040999</v>
      </c>
      <c r="D39" s="80">
        <v>227.98362772807147</v>
      </c>
      <c r="E39" s="80"/>
      <c r="F39" s="80">
        <f t="shared" si="0"/>
        <v>-2.4408543543182226</v>
      </c>
      <c r="G39" s="80">
        <f t="shared" si="1"/>
        <v>25.950270084285386</v>
      </c>
      <c r="H39" s="80"/>
      <c r="I39" s="80">
        <v>1.053581447768662</v>
      </c>
      <c r="J39" s="80">
        <v>1.3601889092407091</v>
      </c>
      <c r="K39" s="80">
        <v>1.3269886790225536</v>
      </c>
      <c r="M39" s="80">
        <f t="shared" si="3"/>
        <v>-3.3200230218155546E-2</v>
      </c>
      <c r="N39" s="80">
        <f t="shared" si="2"/>
        <v>0.27340723125389155</v>
      </c>
    </row>
    <row r="40" spans="1:14" s="91" customFormat="1" ht="15.75" x14ac:dyDescent="0.25">
      <c r="A40" s="123" t="s">
        <v>197</v>
      </c>
      <c r="B40" s="81">
        <v>106.75742673810947</v>
      </c>
      <c r="C40" s="81">
        <v>104.99879853581051</v>
      </c>
      <c r="D40" s="81">
        <v>105.00022301122424</v>
      </c>
      <c r="E40" s="81"/>
      <c r="F40" s="81">
        <f t="shared" si="0"/>
        <v>1.356658774764874E-3</v>
      </c>
      <c r="G40" s="81">
        <f t="shared" si="1"/>
        <v>-1.645977971346102</v>
      </c>
      <c r="H40" s="81"/>
      <c r="I40" s="81">
        <v>0.20226123259111523</v>
      </c>
      <c r="J40" s="81">
        <v>0.19892935846549512</v>
      </c>
      <c r="K40" s="81">
        <v>0.19893205725809227</v>
      </c>
      <c r="M40" s="81">
        <f t="shared" si="3"/>
        <v>2.6987925971500015E-6</v>
      </c>
      <c r="N40" s="81">
        <f t="shared" si="2"/>
        <v>-3.3291753330229601E-3</v>
      </c>
    </row>
    <row r="41" spans="1:14" ht="15.75" x14ac:dyDescent="0.25">
      <c r="A41" s="122" t="s">
        <v>72</v>
      </c>
      <c r="B41" s="80">
        <v>190.9010099206692</v>
      </c>
      <c r="C41" s="80">
        <v>122.35383413326512</v>
      </c>
      <c r="D41" s="80">
        <v>141.96987458544845</v>
      </c>
      <c r="E41" s="80"/>
      <c r="F41" s="80">
        <f t="shared" si="0"/>
        <v>16.032223747739671</v>
      </c>
      <c r="G41" s="80">
        <f t="shared" si="1"/>
        <v>-25.631679662435815</v>
      </c>
      <c r="H41" s="80"/>
      <c r="I41" s="80">
        <v>3.5108522815908914</v>
      </c>
      <c r="J41" s="80">
        <v>2.2502041131509878</v>
      </c>
      <c r="K41" s="80">
        <v>2.6109618713521949</v>
      </c>
      <c r="M41" s="80">
        <f t="shared" si="3"/>
        <v>0.36075775820120715</v>
      </c>
      <c r="N41" s="80">
        <f t="shared" si="2"/>
        <v>-0.89989041023869643</v>
      </c>
    </row>
    <row r="42" spans="1:14" s="91" customFormat="1" ht="15.75" x14ac:dyDescent="0.25">
      <c r="A42" s="123" t="s">
        <v>11</v>
      </c>
      <c r="B42" s="81">
        <v>157.4563627056794</v>
      </c>
      <c r="C42" s="81">
        <v>114.15803674281406</v>
      </c>
      <c r="D42" s="81">
        <v>118.90036034162736</v>
      </c>
      <c r="E42" s="81"/>
      <c r="F42" s="81">
        <f t="shared" si="0"/>
        <v>4.1541741029562873</v>
      </c>
      <c r="G42" s="81">
        <f t="shared" si="1"/>
        <v>-24.486785863408834</v>
      </c>
      <c r="H42" s="81"/>
      <c r="I42" s="81">
        <v>8.5462076715850085E-2</v>
      </c>
      <c r="J42" s="81">
        <v>6.1961185475125288E-2</v>
      </c>
      <c r="K42" s="81">
        <v>6.4535160996017651E-2</v>
      </c>
      <c r="M42" s="81">
        <f t="shared" si="3"/>
        <v>2.5739755208923631E-3</v>
      </c>
      <c r="N42" s="81">
        <f t="shared" si="2"/>
        <v>-2.0926915719832434E-2</v>
      </c>
    </row>
    <row r="43" spans="1:14" ht="15.75" x14ac:dyDescent="0.25">
      <c r="A43" s="124" t="s">
        <v>198</v>
      </c>
      <c r="B43" s="80">
        <v>116.38700540209715</v>
      </c>
      <c r="C43" s="80">
        <v>137.83872740185862</v>
      </c>
      <c r="D43" s="80">
        <v>138.44067166515384</v>
      </c>
      <c r="E43" s="80"/>
      <c r="F43" s="80">
        <f t="shared" si="0"/>
        <v>0.43670184326376482</v>
      </c>
      <c r="G43" s="80">
        <f t="shared" si="1"/>
        <v>18.948564048765636</v>
      </c>
      <c r="H43" s="80"/>
      <c r="I43" s="80">
        <v>0.52115162538869875</v>
      </c>
      <c r="J43" s="80">
        <v>0.61720702048146359</v>
      </c>
      <c r="K43" s="80">
        <v>0.61990237491665945</v>
      </c>
      <c r="M43" s="80">
        <f t="shared" si="3"/>
        <v>2.6953544351958625E-3</v>
      </c>
      <c r="N43" s="80">
        <f t="shared" si="2"/>
        <v>9.8750749527960702E-2</v>
      </c>
    </row>
    <row r="44" spans="1:14" s="91" customFormat="1" ht="15.75" x14ac:dyDescent="0.25">
      <c r="A44" s="123" t="s">
        <v>199</v>
      </c>
      <c r="B44" s="81">
        <v>303.33209541975197</v>
      </c>
      <c r="C44" s="81">
        <v>125.82487432127728</v>
      </c>
      <c r="D44" s="81">
        <v>173.39930608664031</v>
      </c>
      <c r="E44" s="81"/>
      <c r="F44" s="81">
        <f t="shared" si="0"/>
        <v>37.810037182225173</v>
      </c>
      <c r="G44" s="81">
        <f t="shared" si="1"/>
        <v>-42.835160306168795</v>
      </c>
      <c r="H44" s="81"/>
      <c r="I44" s="81">
        <v>2.2272299377992337</v>
      </c>
      <c r="J44" s="81">
        <v>0.92387495830395516</v>
      </c>
      <c r="K44" s="81">
        <v>1.273192423555948</v>
      </c>
      <c r="M44" s="81">
        <f t="shared" si="3"/>
        <v>0.34931746525199281</v>
      </c>
      <c r="N44" s="81">
        <f t="shared" si="2"/>
        <v>-0.95403751424328576</v>
      </c>
    </row>
    <row r="45" spans="1:14" ht="15.75" x14ac:dyDescent="0.25">
      <c r="A45" s="124" t="s">
        <v>73</v>
      </c>
      <c r="B45" s="80">
        <v>109.54211230351029</v>
      </c>
      <c r="C45" s="80">
        <v>109.98460729841288</v>
      </c>
      <c r="D45" s="80">
        <v>110.55292124970055</v>
      </c>
      <c r="E45" s="80"/>
      <c r="F45" s="80">
        <f t="shared" si="0"/>
        <v>0.51672135333056257</v>
      </c>
      <c r="G45" s="80">
        <f t="shared" si="1"/>
        <v>0.92275831178934009</v>
      </c>
      <c r="H45" s="80"/>
      <c r="I45" s="80">
        <v>8.9849030206096428E-2</v>
      </c>
      <c r="J45" s="80">
        <v>9.0211975061978783E-2</v>
      </c>
      <c r="K45" s="80">
        <v>9.0678119600385257E-2</v>
      </c>
      <c r="M45" s="80">
        <f t="shared" si="3"/>
        <v>4.6614453840647385E-4</v>
      </c>
      <c r="N45" s="80">
        <f t="shared" si="2"/>
        <v>8.2908939428882888E-4</v>
      </c>
    </row>
    <row r="46" spans="1:14" s="91" customFormat="1" ht="15.75" x14ac:dyDescent="0.25">
      <c r="A46" s="123" t="s">
        <v>240</v>
      </c>
      <c r="B46" s="81">
        <v>103.87188808067482</v>
      </c>
      <c r="C46" s="81">
        <v>102.13825432908486</v>
      </c>
      <c r="D46" s="81">
        <v>102.25784623090067</v>
      </c>
      <c r="E46" s="81"/>
      <c r="F46" s="81">
        <f t="shared" si="0"/>
        <v>0.11708825708973691</v>
      </c>
      <c r="G46" s="81">
        <f t="shared" si="1"/>
        <v>-1.5538774538502276</v>
      </c>
      <c r="H46" s="81"/>
      <c r="I46" s="81">
        <v>0.39652959875966154</v>
      </c>
      <c r="J46" s="81">
        <v>0.38991147417738509</v>
      </c>
      <c r="K46" s="81">
        <v>0.3903680147266923</v>
      </c>
      <c r="M46" s="81">
        <f t="shared" si="3"/>
        <v>4.565405493072161E-4</v>
      </c>
      <c r="N46" s="81">
        <f t="shared" si="2"/>
        <v>-6.1615840329692362E-3</v>
      </c>
    </row>
    <row r="47" spans="1:14" ht="15.75" x14ac:dyDescent="0.25">
      <c r="A47" s="124" t="s">
        <v>12</v>
      </c>
      <c r="B47" s="80">
        <v>137.12556646822185</v>
      </c>
      <c r="C47" s="80">
        <v>120.15480371692965</v>
      </c>
      <c r="D47" s="80">
        <v>123.93003863659759</v>
      </c>
      <c r="E47" s="80"/>
      <c r="F47" s="80">
        <f t="shared" si="0"/>
        <v>3.1419758535513376</v>
      </c>
      <c r="G47" s="80">
        <f t="shared" si="1"/>
        <v>-9.6229522848915732</v>
      </c>
      <c r="H47" s="80"/>
      <c r="I47" s="80">
        <v>0.19063001272135091</v>
      </c>
      <c r="J47" s="80">
        <v>0.16703749965107975</v>
      </c>
      <c r="K47" s="80">
        <v>0.17228577755649255</v>
      </c>
      <c r="M47" s="80">
        <f t="shared" si="3"/>
        <v>5.2482779054127959E-3</v>
      </c>
      <c r="N47" s="80">
        <f t="shared" si="2"/>
        <v>-1.8344235164858363E-2</v>
      </c>
    </row>
    <row r="48" spans="1:14" s="91" customFormat="1" ht="15.75" x14ac:dyDescent="0.25">
      <c r="A48" s="125" t="s">
        <v>154</v>
      </c>
      <c r="B48" s="81">
        <v>113.31125933271467</v>
      </c>
      <c r="C48" s="81">
        <v>112.61041601339296</v>
      </c>
      <c r="D48" s="81">
        <v>112.30059971511649</v>
      </c>
      <c r="E48" s="81"/>
      <c r="F48" s="81">
        <f t="shared" si="0"/>
        <v>-0.27512223934917923</v>
      </c>
      <c r="G48" s="81">
        <f t="shared" si="1"/>
        <v>-0.8919322082817871</v>
      </c>
      <c r="H48" s="81"/>
      <c r="I48" s="81">
        <v>1.5601599853043508</v>
      </c>
      <c r="J48" s="81">
        <v>1.550510214317665</v>
      </c>
      <c r="K48" s="81">
        <v>1.5462444158946962</v>
      </c>
      <c r="M48" s="81">
        <f t="shared" si="3"/>
        <v>-4.265798422968814E-3</v>
      </c>
      <c r="N48" s="81">
        <f t="shared" si="2"/>
        <v>-1.391556940965466E-2</v>
      </c>
    </row>
    <row r="49" spans="1:14" ht="15.75" x14ac:dyDescent="0.25">
      <c r="A49" s="124" t="s">
        <v>239</v>
      </c>
      <c r="B49" s="80">
        <v>118.50268019342624</v>
      </c>
      <c r="C49" s="80">
        <v>117.9803551927474</v>
      </c>
      <c r="D49" s="80">
        <v>117.9803551927474</v>
      </c>
      <c r="E49" s="80"/>
      <c r="F49" s="80">
        <f t="shared" si="0"/>
        <v>0</v>
      </c>
      <c r="G49" s="80">
        <f t="shared" si="1"/>
        <v>-0.44077062208743856</v>
      </c>
      <c r="H49" s="80"/>
      <c r="I49" s="80">
        <v>1.0607363202060733</v>
      </c>
      <c r="J49" s="80">
        <v>1.0560609061287933</v>
      </c>
      <c r="K49" s="80">
        <v>1.0560609061287931</v>
      </c>
      <c r="M49" s="80">
        <f t="shared" si="3"/>
        <v>0</v>
      </c>
      <c r="N49" s="80">
        <f t="shared" si="2"/>
        <v>-4.6754140772802266E-3</v>
      </c>
    </row>
    <row r="50" spans="1:14" s="91" customFormat="1" ht="15.75" x14ac:dyDescent="0.25">
      <c r="A50" s="123" t="s">
        <v>238</v>
      </c>
      <c r="B50" s="81">
        <v>108.63728452953343</v>
      </c>
      <c r="C50" s="81">
        <v>109.64901436178052</v>
      </c>
      <c r="D50" s="81">
        <v>109.52161325845053</v>
      </c>
      <c r="E50" s="81"/>
      <c r="F50" s="81">
        <f t="shared" si="0"/>
        <v>-0.11618992115116633</v>
      </c>
      <c r="G50" s="81">
        <f t="shared" si="1"/>
        <v>0.81401954471411742</v>
      </c>
      <c r="H50" s="81"/>
      <c r="I50" s="81">
        <v>2.4591118378298586E-2</v>
      </c>
      <c r="J50" s="81">
        <v>2.4820133381567376E-2</v>
      </c>
      <c r="K50" s="81">
        <v>2.4791294888161716E-2</v>
      </c>
      <c r="M50" s="81">
        <f t="shared" si="3"/>
        <v>-2.883849340565986E-5</v>
      </c>
      <c r="N50" s="81">
        <f t="shared" si="2"/>
        <v>2.0017650986313071E-4</v>
      </c>
    </row>
    <row r="51" spans="1:14" ht="15.75" x14ac:dyDescent="0.25">
      <c r="A51" s="124" t="s">
        <v>237</v>
      </c>
      <c r="B51" s="80">
        <v>98.063305577328393</v>
      </c>
      <c r="C51" s="80">
        <v>94.800558229844398</v>
      </c>
      <c r="D51" s="80">
        <v>90.151133634014229</v>
      </c>
      <c r="E51" s="80"/>
      <c r="F51" s="80">
        <f t="shared" si="0"/>
        <v>-4.9044274449920655</v>
      </c>
      <c r="G51" s="80">
        <f t="shared" si="1"/>
        <v>-8.0684328319678862</v>
      </c>
      <c r="H51" s="80"/>
      <c r="I51" s="80">
        <v>0.10899737123306649</v>
      </c>
      <c r="J51" s="80">
        <v>0.10537082732064469</v>
      </c>
      <c r="K51" s="80">
        <v>0.10020299154651577</v>
      </c>
      <c r="M51" s="80">
        <f t="shared" si="3"/>
        <v>-5.1678357741289233E-3</v>
      </c>
      <c r="N51" s="80">
        <f t="shared" si="2"/>
        <v>-8.794379686550724E-3</v>
      </c>
    </row>
    <row r="52" spans="1:14" s="91" customFormat="1" ht="15.75" x14ac:dyDescent="0.25">
      <c r="A52" s="123" t="s">
        <v>74</v>
      </c>
      <c r="B52" s="81">
        <v>106.5620922745961</v>
      </c>
      <c r="C52" s="81">
        <v>106.20886982626942</v>
      </c>
      <c r="D52" s="81">
        <v>106.79156899747208</v>
      </c>
      <c r="E52" s="81"/>
      <c r="F52" s="81">
        <f t="shared" si="0"/>
        <v>0.5486351301504433</v>
      </c>
      <c r="G52" s="81">
        <f t="shared" si="1"/>
        <v>0.21534554922650884</v>
      </c>
      <c r="H52" s="81"/>
      <c r="I52" s="81">
        <v>0.1289448943775785</v>
      </c>
      <c r="J52" s="81">
        <v>0.12851747942804922</v>
      </c>
      <c r="K52" s="81">
        <v>0.12922257146857538</v>
      </c>
      <c r="M52" s="81">
        <f t="shared" si="3"/>
        <v>7.0509204052615626E-4</v>
      </c>
      <c r="N52" s="81">
        <f t="shared" si="2"/>
        <v>2.7767709099688065E-4</v>
      </c>
    </row>
    <row r="53" spans="1:14" ht="15.75" x14ac:dyDescent="0.25">
      <c r="A53" s="124" t="s">
        <v>236</v>
      </c>
      <c r="B53" s="80">
        <v>99.17755193869408</v>
      </c>
      <c r="C53" s="80">
        <v>98.704967141782291</v>
      </c>
      <c r="D53" s="80">
        <v>98.704967141782291</v>
      </c>
      <c r="E53" s="80"/>
      <c r="F53" s="80">
        <f t="shared" si="0"/>
        <v>0</v>
      </c>
      <c r="G53" s="80">
        <f t="shared" si="1"/>
        <v>-0.47650379312035307</v>
      </c>
      <c r="H53" s="80"/>
      <c r="I53" s="80">
        <v>0.14539319424931249</v>
      </c>
      <c r="J53" s="80">
        <v>0.14470039016377564</v>
      </c>
      <c r="K53" s="80">
        <v>0.14470039016377562</v>
      </c>
      <c r="M53" s="80">
        <f t="shared" si="3"/>
        <v>0</v>
      </c>
      <c r="N53" s="80">
        <f t="shared" si="2"/>
        <v>-6.9280408553687445E-4</v>
      </c>
    </row>
    <row r="54" spans="1:14" s="91" customFormat="1" ht="15.75" x14ac:dyDescent="0.25">
      <c r="A54" s="123" t="s">
        <v>75</v>
      </c>
      <c r="B54" s="81">
        <v>113.83819313657817</v>
      </c>
      <c r="C54" s="81">
        <v>113.27009264998726</v>
      </c>
      <c r="D54" s="81">
        <v>113.55100673341254</v>
      </c>
      <c r="E54" s="81"/>
      <c r="F54" s="81">
        <f t="shared" si="0"/>
        <v>0.24800375531899288</v>
      </c>
      <c r="G54" s="81">
        <f t="shared" si="1"/>
        <v>-0.25227596754023862</v>
      </c>
      <c r="H54" s="81"/>
      <c r="I54" s="81">
        <v>9.1497086860021615E-2</v>
      </c>
      <c r="J54" s="81">
        <v>9.1040477894834784E-2</v>
      </c>
      <c r="K54" s="81">
        <v>9.1266261698874321E-2</v>
      </c>
      <c r="M54" s="81">
        <f t="shared" si="3"/>
        <v>2.2578380403953657E-4</v>
      </c>
      <c r="N54" s="81">
        <f t="shared" si="2"/>
        <v>-2.308251611472939E-4</v>
      </c>
    </row>
    <row r="55" spans="1:14" ht="15.75" x14ac:dyDescent="0.25">
      <c r="A55" s="122" t="s">
        <v>155</v>
      </c>
      <c r="B55" s="80">
        <v>117.42738358537004</v>
      </c>
      <c r="C55" s="80">
        <v>116.50990908793892</v>
      </c>
      <c r="D55" s="80">
        <v>116.66173515491393</v>
      </c>
      <c r="E55" s="80"/>
      <c r="F55" s="80">
        <f t="shared" si="0"/>
        <v>0.13031172040518513</v>
      </c>
      <c r="G55" s="80">
        <f t="shared" si="1"/>
        <v>-0.65201864086452677</v>
      </c>
      <c r="H55" s="80"/>
      <c r="I55" s="80">
        <v>2.4080280686292577</v>
      </c>
      <c r="J55" s="80">
        <v>2.3892138510710543</v>
      </c>
      <c r="K55" s="80">
        <v>2.392327276744544</v>
      </c>
      <c r="M55" s="80">
        <f t="shared" si="3"/>
        <v>3.1134256734897114E-3</v>
      </c>
      <c r="N55" s="80">
        <f t="shared" si="2"/>
        <v>-1.5700791884713627E-2</v>
      </c>
    </row>
    <row r="56" spans="1:14" s="91" customFormat="1" ht="15.75" x14ac:dyDescent="0.25">
      <c r="A56" s="123" t="s">
        <v>235</v>
      </c>
      <c r="B56" s="81">
        <v>106.47187241831081</v>
      </c>
      <c r="C56" s="81">
        <v>110.77116324393566</v>
      </c>
      <c r="D56" s="81">
        <v>111.17039213420507</v>
      </c>
      <c r="E56" s="81"/>
      <c r="F56" s="81">
        <f t="shared" si="0"/>
        <v>0.36040868270945658</v>
      </c>
      <c r="G56" s="81">
        <f t="shared" si="1"/>
        <v>4.412921092844635</v>
      </c>
      <c r="H56" s="81"/>
      <c r="I56" s="81">
        <v>0.83033134417710686</v>
      </c>
      <c r="J56" s="81">
        <v>0.86385978553130827</v>
      </c>
      <c r="K56" s="81">
        <v>0.86697321120479831</v>
      </c>
      <c r="M56" s="81">
        <f t="shared" si="3"/>
        <v>3.1134256734900445E-3</v>
      </c>
      <c r="N56" s="81">
        <f t="shared" si="2"/>
        <v>3.6641867027691455E-2</v>
      </c>
    </row>
    <row r="57" spans="1:14" ht="15.75" x14ac:dyDescent="0.25">
      <c r="A57" s="124" t="s">
        <v>234</v>
      </c>
      <c r="B57" s="80">
        <v>124.15055735536593</v>
      </c>
      <c r="C57" s="80">
        <v>120.03166037299857</v>
      </c>
      <c r="D57" s="80">
        <v>120.03166037299857</v>
      </c>
      <c r="E57" s="80"/>
      <c r="F57" s="80">
        <f t="shared" si="0"/>
        <v>0</v>
      </c>
      <c r="G57" s="80">
        <f t="shared" si="1"/>
        <v>-3.3176629006807623</v>
      </c>
      <c r="H57" s="80"/>
      <c r="I57" s="80">
        <v>1.5776967244521507</v>
      </c>
      <c r="J57" s="80">
        <v>1.525354065539746</v>
      </c>
      <c r="K57" s="80">
        <v>1.5253540655397457</v>
      </c>
      <c r="M57" s="80">
        <f t="shared" si="3"/>
        <v>0</v>
      </c>
      <c r="N57" s="80">
        <f t="shared" si="2"/>
        <v>-5.2342658912404971E-2</v>
      </c>
    </row>
    <row r="58" spans="1:14" s="91" customFormat="1" ht="15.75" x14ac:dyDescent="0.25">
      <c r="A58" s="121" t="s">
        <v>76</v>
      </c>
      <c r="B58" s="81">
        <v>108.19711442812677</v>
      </c>
      <c r="C58" s="81">
        <v>109.48706051995859</v>
      </c>
      <c r="D58" s="81">
        <v>109.02772565352812</v>
      </c>
      <c r="E58" s="81"/>
      <c r="F58" s="81">
        <f t="shared" si="0"/>
        <v>-0.41953347203684821</v>
      </c>
      <c r="G58" s="81">
        <f t="shared" si="1"/>
        <v>0.76768334330497012</v>
      </c>
      <c r="H58" s="81"/>
      <c r="I58" s="81">
        <v>2.6442786919494279</v>
      </c>
      <c r="J58" s="81">
        <v>2.6758042735919956</v>
      </c>
      <c r="K58" s="81">
        <v>2.6645783790180841</v>
      </c>
      <c r="M58" s="81">
        <f t="shared" si="3"/>
        <v>-1.1225894573911432E-2</v>
      </c>
      <c r="N58" s="81">
        <f t="shared" si="2"/>
        <v>2.0299687068656258E-2</v>
      </c>
    </row>
    <row r="59" spans="1:14" ht="15.75" x14ac:dyDescent="0.25">
      <c r="A59" s="122" t="s">
        <v>156</v>
      </c>
      <c r="B59" s="80">
        <v>106.5627539985113</v>
      </c>
      <c r="C59" s="80">
        <v>107.99962878219053</v>
      </c>
      <c r="D59" s="80">
        <v>107.64606958685619</v>
      </c>
      <c r="E59" s="80"/>
      <c r="F59" s="80">
        <f t="shared" si="0"/>
        <v>-0.32737075054894982</v>
      </c>
      <c r="G59" s="80">
        <f t="shared" si="1"/>
        <v>1.0165987154949319</v>
      </c>
      <c r="H59" s="80"/>
      <c r="I59" s="80">
        <v>0.80413674724607243</v>
      </c>
      <c r="J59" s="80">
        <v>0.81497959590934754</v>
      </c>
      <c r="K59" s="80">
        <v>0.81231159108939821</v>
      </c>
      <c r="M59" s="80">
        <f t="shared" si="3"/>
        <v>-2.6680048199493323E-3</v>
      </c>
      <c r="N59" s="80">
        <f t="shared" si="2"/>
        <v>8.1748438433257853E-3</v>
      </c>
    </row>
    <row r="60" spans="1:14" s="91" customFormat="1" ht="15.75" x14ac:dyDescent="0.25">
      <c r="A60" s="123" t="s">
        <v>13</v>
      </c>
      <c r="B60" s="81">
        <v>108.92269961235658</v>
      </c>
      <c r="C60" s="81">
        <v>110.15217075411913</v>
      </c>
      <c r="D60" s="81">
        <v>109.70874128328656</v>
      </c>
      <c r="E60" s="81"/>
      <c r="F60" s="81">
        <f t="shared" si="0"/>
        <v>-0.40256081001107669</v>
      </c>
      <c r="G60" s="81">
        <f t="shared" si="1"/>
        <v>0.72165092650788853</v>
      </c>
      <c r="H60" s="81"/>
      <c r="I60" s="81">
        <v>0.63166693827154341</v>
      </c>
      <c r="J60" s="81">
        <v>0.63879691461783539</v>
      </c>
      <c r="K60" s="81">
        <v>0.6362253685840239</v>
      </c>
      <c r="M60" s="81">
        <f t="shared" si="3"/>
        <v>-2.5715460338114893E-3</v>
      </c>
      <c r="N60" s="81">
        <f t="shared" si="2"/>
        <v>4.5584303124804881E-3</v>
      </c>
    </row>
    <row r="61" spans="1:14" ht="15.75" x14ac:dyDescent="0.25">
      <c r="A61" s="124" t="s">
        <v>14</v>
      </c>
      <c r="B61" s="80">
        <v>98.728440624116743</v>
      </c>
      <c r="C61" s="80">
        <v>100.85383344661547</v>
      </c>
      <c r="D61" s="80">
        <v>100.79861667797344</v>
      </c>
      <c r="E61" s="80"/>
      <c r="F61" s="80">
        <f t="shared" si="0"/>
        <v>-5.4749300800005507E-2</v>
      </c>
      <c r="G61" s="80">
        <f t="shared" si="1"/>
        <v>2.0968386016936735</v>
      </c>
      <c r="H61" s="80"/>
      <c r="I61" s="80">
        <v>0.1724698089745291</v>
      </c>
      <c r="J61" s="80">
        <v>0.17618268129151216</v>
      </c>
      <c r="K61" s="80">
        <v>0.17608622250537434</v>
      </c>
      <c r="M61" s="80">
        <f t="shared" si="3"/>
        <v>-9.6458786137815222E-5</v>
      </c>
      <c r="N61" s="80">
        <f t="shared" si="2"/>
        <v>3.6164135308452416E-3</v>
      </c>
    </row>
    <row r="62" spans="1:14" s="91" customFormat="1" ht="15.75" x14ac:dyDescent="0.25">
      <c r="A62" s="125" t="s">
        <v>157</v>
      </c>
      <c r="B62" s="81">
        <v>108.92717217904382</v>
      </c>
      <c r="C62" s="81">
        <v>110.15148621788927</v>
      </c>
      <c r="D62" s="81">
        <v>109.6449020745289</v>
      </c>
      <c r="E62" s="81"/>
      <c r="F62" s="81">
        <f t="shared" si="0"/>
        <v>-0.45989769249077384</v>
      </c>
      <c r="G62" s="81">
        <f t="shared" si="1"/>
        <v>0.65890804023200911</v>
      </c>
      <c r="H62" s="81"/>
      <c r="I62" s="81">
        <v>1.8401419447033551</v>
      </c>
      <c r="J62" s="81">
        <v>1.8608246776826476</v>
      </c>
      <c r="K62" s="81">
        <v>1.852266787928686</v>
      </c>
      <c r="M62" s="81">
        <f t="shared" si="3"/>
        <v>-8.5578897539615451E-3</v>
      </c>
      <c r="N62" s="81">
        <f t="shared" si="2"/>
        <v>1.2124843225330917E-2</v>
      </c>
    </row>
    <row r="63" spans="1:14" ht="15.75" x14ac:dyDescent="0.25">
      <c r="A63" s="124" t="s">
        <v>233</v>
      </c>
      <c r="B63" s="80">
        <v>116.47326119941903</v>
      </c>
      <c r="C63" s="80">
        <v>114.15043169650518</v>
      </c>
      <c r="D63" s="80">
        <v>111.8105598229245</v>
      </c>
      <c r="E63" s="80"/>
      <c r="F63" s="80">
        <f t="shared" si="0"/>
        <v>-2.0498143010109326</v>
      </c>
      <c r="G63" s="80">
        <f t="shared" si="1"/>
        <v>-4.0032375915973635</v>
      </c>
      <c r="H63" s="80"/>
      <c r="I63" s="80">
        <v>0.42599141426647308</v>
      </c>
      <c r="J63" s="80">
        <v>0.4174958555875416</v>
      </c>
      <c r="K63" s="80">
        <v>0.40893796583358016</v>
      </c>
      <c r="M63" s="80">
        <f t="shared" si="3"/>
        <v>-8.557889753961434E-3</v>
      </c>
      <c r="N63" s="80">
        <f t="shared" si="2"/>
        <v>-1.7053448432892915E-2</v>
      </c>
    </row>
    <row r="64" spans="1:14" s="91" customFormat="1" ht="15.75" x14ac:dyDescent="0.25">
      <c r="A64" s="123" t="s">
        <v>77</v>
      </c>
      <c r="B64" s="81">
        <v>110.8921819828374</v>
      </c>
      <c r="C64" s="81">
        <v>117.80990728406694</v>
      </c>
      <c r="D64" s="81">
        <v>117.80990728406694</v>
      </c>
      <c r="E64" s="81"/>
      <c r="F64" s="81">
        <f t="shared" si="0"/>
        <v>0</v>
      </c>
      <c r="G64" s="81">
        <f t="shared" si="1"/>
        <v>6.2382443717269309</v>
      </c>
      <c r="H64" s="81"/>
      <c r="I64" s="81">
        <v>0.62445323613363768</v>
      </c>
      <c r="J64" s="81">
        <v>0.66340815499081085</v>
      </c>
      <c r="K64" s="81">
        <v>0.66340815499081074</v>
      </c>
      <c r="M64" s="81">
        <f t="shared" si="3"/>
        <v>0</v>
      </c>
      <c r="N64" s="81">
        <f t="shared" si="2"/>
        <v>3.895491885717306E-2</v>
      </c>
    </row>
    <row r="65" spans="1:14" ht="15.75" x14ac:dyDescent="0.25">
      <c r="A65" s="124" t="s">
        <v>232</v>
      </c>
      <c r="B65" s="80">
        <v>103.8429006390749</v>
      </c>
      <c r="C65" s="80">
        <v>102.55730255721564</v>
      </c>
      <c r="D65" s="80">
        <v>102.55730255721564</v>
      </c>
      <c r="E65" s="80"/>
      <c r="F65" s="80">
        <f t="shared" si="0"/>
        <v>0</v>
      </c>
      <c r="G65" s="80">
        <f t="shared" si="1"/>
        <v>-1.2380221218276644</v>
      </c>
      <c r="H65" s="80"/>
      <c r="I65" s="80">
        <v>0.78969729430324398</v>
      </c>
      <c r="J65" s="80">
        <v>0.77992066710429508</v>
      </c>
      <c r="K65" s="80">
        <v>0.77992066710429497</v>
      </c>
      <c r="M65" s="80">
        <f t="shared" si="3"/>
        <v>0</v>
      </c>
      <c r="N65" s="80">
        <f t="shared" si="2"/>
        <v>-9.7766271989490061E-3</v>
      </c>
    </row>
    <row r="66" spans="1:14" s="91" customFormat="1" ht="15.75" x14ac:dyDescent="0.25">
      <c r="A66" s="126" t="s">
        <v>247</v>
      </c>
      <c r="B66" s="82">
        <v>168.68208180358849</v>
      </c>
      <c r="C66" s="82">
        <v>165.4730503365428</v>
      </c>
      <c r="D66" s="82">
        <v>165.35847949989733</v>
      </c>
      <c r="E66" s="82"/>
      <c r="F66" s="82">
        <f t="shared" si="0"/>
        <v>-6.9238366255075512E-2</v>
      </c>
      <c r="G66" s="82">
        <f t="shared" si="1"/>
        <v>-1.970335122826572</v>
      </c>
      <c r="H66" s="82"/>
      <c r="I66" s="82">
        <v>5.2437648396538181</v>
      </c>
      <c r="J66" s="82">
        <v>5.1440067254764577</v>
      </c>
      <c r="K66" s="82">
        <v>5.1404450992596855</v>
      </c>
      <c r="M66" s="82">
        <f t="shared" si="3"/>
        <v>-3.5616262167721402E-3</v>
      </c>
      <c r="N66" s="82">
        <f t="shared" si="2"/>
        <v>-0.10331974039413261</v>
      </c>
    </row>
    <row r="67" spans="1:14" ht="15.75" x14ac:dyDescent="0.25">
      <c r="A67" s="127" t="s">
        <v>1</v>
      </c>
      <c r="B67" s="80">
        <v>171.78704502174099</v>
      </c>
      <c r="C67" s="80">
        <v>170.50333298237297</v>
      </c>
      <c r="D67" s="80">
        <v>170.50333298237297</v>
      </c>
      <c r="E67" s="80"/>
      <c r="F67" s="80">
        <f t="shared" si="0"/>
        <v>0</v>
      </c>
      <c r="G67" s="80">
        <f t="shared" si="1"/>
        <v>-0.74726941091836085</v>
      </c>
      <c r="H67" s="80"/>
      <c r="I67" s="80">
        <v>4.0311194849857861</v>
      </c>
      <c r="J67" s="80">
        <v>4.0009961621569179</v>
      </c>
      <c r="K67" s="80">
        <v>4.000996162156917</v>
      </c>
      <c r="M67" s="80">
        <f t="shared" si="3"/>
        <v>0</v>
      </c>
      <c r="N67" s="80">
        <f t="shared" si="2"/>
        <v>-3.0123322828869092E-2</v>
      </c>
    </row>
    <row r="68" spans="1:14" s="91" customFormat="1" ht="15.75" x14ac:dyDescent="0.25">
      <c r="A68" s="125" t="s">
        <v>78</v>
      </c>
      <c r="B68" s="81">
        <v>171.78704502174099</v>
      </c>
      <c r="C68" s="81">
        <v>170.50333298237297</v>
      </c>
      <c r="D68" s="81">
        <v>170.50333298237297</v>
      </c>
      <c r="E68" s="81"/>
      <c r="F68" s="81">
        <f t="shared" si="0"/>
        <v>0</v>
      </c>
      <c r="G68" s="81">
        <f t="shared" si="1"/>
        <v>-0.74726941091836085</v>
      </c>
      <c r="H68" s="81"/>
      <c r="I68" s="81">
        <v>4.0311194849857861</v>
      </c>
      <c r="J68" s="81">
        <v>4.0009961621569179</v>
      </c>
      <c r="K68" s="81">
        <v>4.000996162156917</v>
      </c>
      <c r="M68" s="81">
        <f t="shared" si="3"/>
        <v>0</v>
      </c>
      <c r="N68" s="81">
        <f t="shared" si="2"/>
        <v>-3.0123322828869092E-2</v>
      </c>
    </row>
    <row r="69" spans="1:14" ht="15.75" x14ac:dyDescent="0.25">
      <c r="A69" s="124" t="s">
        <v>15</v>
      </c>
      <c r="B69" s="80">
        <v>171.78704502174099</v>
      </c>
      <c r="C69" s="80">
        <v>170.50333298237297</v>
      </c>
      <c r="D69" s="80">
        <v>170.50333298237297</v>
      </c>
      <c r="E69" s="80"/>
      <c r="F69" s="80">
        <f t="shared" si="0"/>
        <v>0</v>
      </c>
      <c r="G69" s="80">
        <f t="shared" si="1"/>
        <v>-0.74726941091836085</v>
      </c>
      <c r="H69" s="80"/>
      <c r="I69" s="80">
        <v>4.0311194849857861</v>
      </c>
      <c r="J69" s="80">
        <v>4.0009961621569179</v>
      </c>
      <c r="K69" s="80">
        <v>4.000996162156917</v>
      </c>
      <c r="M69" s="80">
        <f t="shared" si="3"/>
        <v>0</v>
      </c>
      <c r="N69" s="80">
        <f t="shared" si="2"/>
        <v>-3.0123322828869092E-2</v>
      </c>
    </row>
    <row r="70" spans="1:14" s="91" customFormat="1" ht="15.75" x14ac:dyDescent="0.25">
      <c r="A70" s="121" t="s">
        <v>16</v>
      </c>
      <c r="B70" s="81">
        <v>159.12144898659423</v>
      </c>
      <c r="C70" s="81">
        <v>149.98407930419069</v>
      </c>
      <c r="D70" s="81">
        <v>149.51672821742852</v>
      </c>
      <c r="E70" s="81"/>
      <c r="F70" s="81">
        <f t="shared" si="0"/>
        <v>-0.31160046381609741</v>
      </c>
      <c r="G70" s="81">
        <f t="shared" si="1"/>
        <v>-6.0360943357013364</v>
      </c>
      <c r="H70" s="81"/>
      <c r="I70" s="81">
        <v>1.2126453546680318</v>
      </c>
      <c r="J70" s="81">
        <v>1.1430105633195398</v>
      </c>
      <c r="K70" s="81">
        <v>1.139448937102769</v>
      </c>
      <c r="M70" s="81">
        <f t="shared" si="3"/>
        <v>-3.5616262167708079E-3</v>
      </c>
      <c r="N70" s="81">
        <f t="shared" si="2"/>
        <v>-7.319641756526285E-2</v>
      </c>
    </row>
    <row r="71" spans="1:14" ht="15.75" x14ac:dyDescent="0.25">
      <c r="A71" s="122" t="s">
        <v>16</v>
      </c>
      <c r="B71" s="80">
        <v>159.12144898659423</v>
      </c>
      <c r="C71" s="80">
        <v>149.98407930419069</v>
      </c>
      <c r="D71" s="80">
        <v>149.51672821742852</v>
      </c>
      <c r="E71" s="80"/>
      <c r="F71" s="80">
        <f t="shared" ref="F71:F134" si="4">((D71/C71-1)*100)</f>
        <v>-0.31160046381609741</v>
      </c>
      <c r="G71" s="80">
        <f t="shared" ref="G71:G134" si="5">((D71/B71-1)*100)</f>
        <v>-6.0360943357013364</v>
      </c>
      <c r="H71" s="80"/>
      <c r="I71" s="80">
        <v>1.2126453546680318</v>
      </c>
      <c r="J71" s="80">
        <v>1.1430105633195398</v>
      </c>
      <c r="K71" s="80">
        <v>1.139448937102769</v>
      </c>
      <c r="M71" s="80">
        <f t="shared" si="3"/>
        <v>-3.5616262167708079E-3</v>
      </c>
      <c r="N71" s="80">
        <f t="shared" ref="N71:N134" si="6">K71-I71</f>
        <v>-7.319641756526285E-2</v>
      </c>
    </row>
    <row r="72" spans="1:14" s="91" customFormat="1" ht="15.75" x14ac:dyDescent="0.25">
      <c r="A72" s="123" t="s">
        <v>16</v>
      </c>
      <c r="B72" s="81">
        <v>159.12144898659423</v>
      </c>
      <c r="C72" s="81">
        <v>149.98407930419069</v>
      </c>
      <c r="D72" s="81">
        <v>149.51672821742852</v>
      </c>
      <c r="E72" s="81"/>
      <c r="F72" s="81">
        <f t="shared" si="4"/>
        <v>-0.31160046381609741</v>
      </c>
      <c r="G72" s="81">
        <f t="shared" si="5"/>
        <v>-6.0360943357013364</v>
      </c>
      <c r="H72" s="81"/>
      <c r="I72" s="81">
        <v>1.2126453546680318</v>
      </c>
      <c r="J72" s="81">
        <v>1.1430105633195398</v>
      </c>
      <c r="K72" s="81">
        <v>1.139448937102769</v>
      </c>
      <c r="M72" s="81">
        <f t="shared" ref="M72:M135" si="7">K72-J72</f>
        <v>-3.5616262167708079E-3</v>
      </c>
      <c r="N72" s="81">
        <f t="shared" si="6"/>
        <v>-7.319641756526285E-2</v>
      </c>
    </row>
    <row r="73" spans="1:14" ht="15.75" x14ac:dyDescent="0.25">
      <c r="A73" s="120" t="s">
        <v>128</v>
      </c>
      <c r="B73" s="83">
        <v>100.4780991478071</v>
      </c>
      <c r="C73" s="83">
        <v>100.00296105710285</v>
      </c>
      <c r="D73" s="83">
        <v>99.966210887766252</v>
      </c>
      <c r="E73" s="83"/>
      <c r="F73" s="83">
        <f t="shared" si="4"/>
        <v>-3.6749081175324605E-2</v>
      </c>
      <c r="G73" s="83">
        <f t="shared" si="5"/>
        <v>-0.5094525716373699</v>
      </c>
      <c r="H73" s="83"/>
      <c r="I73" s="83">
        <v>4.3945499847289495</v>
      </c>
      <c r="J73" s="83">
        <v>4.3737691567977102</v>
      </c>
      <c r="K73" s="83">
        <v>4.3721618368198572</v>
      </c>
      <c r="M73" s="83">
        <f t="shared" si="7"/>
        <v>-1.6073199778530167E-3</v>
      </c>
      <c r="N73" s="83">
        <f t="shared" si="6"/>
        <v>-2.2388147909092382E-2</v>
      </c>
    </row>
    <row r="74" spans="1:14" s="91" customFormat="1" ht="15.75" x14ac:dyDescent="0.25">
      <c r="A74" s="121" t="s">
        <v>79</v>
      </c>
      <c r="B74" s="81">
        <v>99.670779217685848</v>
      </c>
      <c r="C74" s="81">
        <v>98.81349360021315</v>
      </c>
      <c r="D74" s="81">
        <v>98.755047116671008</v>
      </c>
      <c r="E74" s="81"/>
      <c r="F74" s="81">
        <f t="shared" si="4"/>
        <v>-5.9148281689758164E-2</v>
      </c>
      <c r="G74" s="81">
        <f t="shared" si="5"/>
        <v>-0.91875683946930353</v>
      </c>
      <c r="H74" s="81"/>
      <c r="I74" s="81">
        <v>3.2526594208287132</v>
      </c>
      <c r="J74" s="81">
        <v>3.2246827343625282</v>
      </c>
      <c r="K74" s="81">
        <v>3.2227753899352063</v>
      </c>
      <c r="M74" s="81">
        <f t="shared" si="7"/>
        <v>-1.9073444273218776E-3</v>
      </c>
      <c r="N74" s="81">
        <f t="shared" si="6"/>
        <v>-2.9884030893506885E-2</v>
      </c>
    </row>
    <row r="75" spans="1:14" ht="15.75" x14ac:dyDescent="0.25">
      <c r="A75" s="122" t="s">
        <v>80</v>
      </c>
      <c r="B75" s="80">
        <v>95.585099150056635</v>
      </c>
      <c r="C75" s="80">
        <v>94.723357065762102</v>
      </c>
      <c r="D75" s="80">
        <v>94.723357065762102</v>
      </c>
      <c r="E75" s="80"/>
      <c r="F75" s="80">
        <f t="shared" si="4"/>
        <v>0</v>
      </c>
      <c r="G75" s="80">
        <f t="shared" si="5"/>
        <v>-0.90154437454912362</v>
      </c>
      <c r="H75" s="80"/>
      <c r="I75" s="80">
        <v>0.56204702241118321</v>
      </c>
      <c r="J75" s="80">
        <v>0.55697991909831424</v>
      </c>
      <c r="K75" s="80">
        <v>0.55697991909831412</v>
      </c>
      <c r="M75" s="80">
        <f t="shared" si="7"/>
        <v>0</v>
      </c>
      <c r="N75" s="80">
        <f t="shared" si="6"/>
        <v>-5.0671033128690812E-3</v>
      </c>
    </row>
    <row r="76" spans="1:14" s="91" customFormat="1" ht="15.75" x14ac:dyDescent="0.25">
      <c r="A76" s="123" t="s">
        <v>81</v>
      </c>
      <c r="B76" s="81">
        <v>95.585099150056635</v>
      </c>
      <c r="C76" s="81">
        <v>94.723357065762102</v>
      </c>
      <c r="D76" s="81">
        <v>94.723357065762102</v>
      </c>
      <c r="E76" s="81"/>
      <c r="F76" s="81">
        <f t="shared" si="4"/>
        <v>0</v>
      </c>
      <c r="G76" s="81">
        <f t="shared" si="5"/>
        <v>-0.90154437454912362</v>
      </c>
      <c r="H76" s="81"/>
      <c r="I76" s="81">
        <v>0.56204702241118321</v>
      </c>
      <c r="J76" s="81">
        <v>0.55697991909831424</v>
      </c>
      <c r="K76" s="81">
        <v>0.55697991909831412</v>
      </c>
      <c r="M76" s="81">
        <f t="shared" si="7"/>
        <v>0</v>
      </c>
      <c r="N76" s="81">
        <f t="shared" si="6"/>
        <v>-5.0671033128690812E-3</v>
      </c>
    </row>
    <row r="77" spans="1:14" ht="15.75" x14ac:dyDescent="0.25">
      <c r="A77" s="122" t="s">
        <v>82</v>
      </c>
      <c r="B77" s="80">
        <v>102.86650091271709</v>
      </c>
      <c r="C77" s="80">
        <v>101.94528392265562</v>
      </c>
      <c r="D77" s="80">
        <v>101.87207067666245</v>
      </c>
      <c r="E77" s="80"/>
      <c r="F77" s="80">
        <f t="shared" si="4"/>
        <v>-7.181621667631255E-2</v>
      </c>
      <c r="G77" s="80">
        <f t="shared" si="5"/>
        <v>-0.96671922076791983</v>
      </c>
      <c r="H77" s="80"/>
      <c r="I77" s="80">
        <v>2.3529423694732219</v>
      </c>
      <c r="J77" s="80">
        <v>2.3318706846374218</v>
      </c>
      <c r="K77" s="80">
        <v>2.3301960233339312</v>
      </c>
      <c r="M77" s="80">
        <f t="shared" si="7"/>
        <v>-1.6746613034905877E-3</v>
      </c>
      <c r="N77" s="80">
        <f t="shared" si="6"/>
        <v>-2.2746346139290718E-2</v>
      </c>
    </row>
    <row r="78" spans="1:14" s="91" customFormat="1" ht="15.75" x14ac:dyDescent="0.25">
      <c r="A78" s="123" t="s">
        <v>231</v>
      </c>
      <c r="B78" s="81">
        <v>100.1845766728097</v>
      </c>
      <c r="C78" s="81">
        <v>97.765272709178745</v>
      </c>
      <c r="D78" s="81">
        <v>97.611244096699892</v>
      </c>
      <c r="E78" s="81"/>
      <c r="F78" s="81">
        <f t="shared" si="4"/>
        <v>-0.15754941218958374</v>
      </c>
      <c r="G78" s="81">
        <f t="shared" si="5"/>
        <v>-2.5685915552789984</v>
      </c>
      <c r="H78" s="81"/>
      <c r="I78" s="81">
        <v>1.0892471928459253</v>
      </c>
      <c r="J78" s="81">
        <v>1.0629435427378613</v>
      </c>
      <c r="K78" s="81">
        <v>1.0612688814343705</v>
      </c>
      <c r="M78" s="81">
        <f t="shared" si="7"/>
        <v>-1.6746613034908098E-3</v>
      </c>
      <c r="N78" s="81">
        <f t="shared" si="6"/>
        <v>-2.7978311411554824E-2</v>
      </c>
    </row>
    <row r="79" spans="1:14" ht="15.75" x14ac:dyDescent="0.25">
      <c r="A79" s="124" t="s">
        <v>230</v>
      </c>
      <c r="B79" s="80">
        <v>102.75342666288093</v>
      </c>
      <c r="C79" s="80">
        <v>104.26675378592785</v>
      </c>
      <c r="D79" s="80">
        <v>104.26675378592785</v>
      </c>
      <c r="E79" s="80"/>
      <c r="F79" s="80">
        <f t="shared" si="4"/>
        <v>0</v>
      </c>
      <c r="G79" s="80">
        <f t="shared" si="5"/>
        <v>1.4727753343077632</v>
      </c>
      <c r="H79" s="80"/>
      <c r="I79" s="80">
        <v>0.62884687443703857</v>
      </c>
      <c r="J79" s="80">
        <v>0.63810837609431215</v>
      </c>
      <c r="K79" s="80">
        <v>0.63810837609431204</v>
      </c>
      <c r="M79" s="80">
        <f t="shared" si="7"/>
        <v>0</v>
      </c>
      <c r="N79" s="80">
        <f t="shared" si="6"/>
        <v>9.2615016572734632E-3</v>
      </c>
    </row>
    <row r="80" spans="1:14" s="91" customFormat="1" ht="15.75" x14ac:dyDescent="0.25">
      <c r="A80" s="123" t="s">
        <v>229</v>
      </c>
      <c r="B80" s="81">
        <v>107.94200302564482</v>
      </c>
      <c r="C80" s="81">
        <v>107.25686891224797</v>
      </c>
      <c r="D80" s="81">
        <v>107.25686891224797</v>
      </c>
      <c r="E80" s="81"/>
      <c r="F80" s="81">
        <f t="shared" si="4"/>
        <v>0</v>
      </c>
      <c r="G80" s="81">
        <f t="shared" si="5"/>
        <v>-0.63472429100105421</v>
      </c>
      <c r="H80" s="81"/>
      <c r="I80" s="81">
        <v>0.6348483021902579</v>
      </c>
      <c r="J80" s="81">
        <v>0.63081876580524843</v>
      </c>
      <c r="K80" s="81">
        <v>0.63081876580524843</v>
      </c>
      <c r="M80" s="81">
        <f t="shared" si="7"/>
        <v>0</v>
      </c>
      <c r="N80" s="81">
        <f t="shared" si="6"/>
        <v>-4.029536385009469E-3</v>
      </c>
    </row>
    <row r="81" spans="1:14" ht="15.75" x14ac:dyDescent="0.25">
      <c r="A81" s="122" t="s">
        <v>158</v>
      </c>
      <c r="B81" s="80">
        <v>87.023530181682261</v>
      </c>
      <c r="C81" s="80">
        <v>86.549871325415509</v>
      </c>
      <c r="D81" s="80">
        <v>86.489904774896488</v>
      </c>
      <c r="E81" s="80"/>
      <c r="F81" s="80">
        <f t="shared" si="4"/>
        <v>-6.9285545548136707E-2</v>
      </c>
      <c r="G81" s="80">
        <f t="shared" si="5"/>
        <v>-0.6131966902189645</v>
      </c>
      <c r="H81" s="80"/>
      <c r="I81" s="80">
        <v>0.3376700289443087</v>
      </c>
      <c r="J81" s="80">
        <v>0.33583213062679146</v>
      </c>
      <c r="K81" s="80">
        <v>0.33559944750296067</v>
      </c>
      <c r="M81" s="80">
        <f t="shared" si="7"/>
        <v>-2.3268312383079026E-4</v>
      </c>
      <c r="N81" s="80">
        <f t="shared" si="6"/>
        <v>-2.0705814413480295E-3</v>
      </c>
    </row>
    <row r="82" spans="1:14" s="91" customFormat="1" ht="15.75" x14ac:dyDescent="0.25">
      <c r="A82" s="123" t="s">
        <v>228</v>
      </c>
      <c r="B82" s="81">
        <v>87.023530181682261</v>
      </c>
      <c r="C82" s="81">
        <v>86.549871325415509</v>
      </c>
      <c r="D82" s="81">
        <v>86.489904774896488</v>
      </c>
      <c r="E82" s="81"/>
      <c r="F82" s="81">
        <f t="shared" si="4"/>
        <v>-6.9285545548136707E-2</v>
      </c>
      <c r="G82" s="81">
        <f t="shared" si="5"/>
        <v>-0.6131966902189645</v>
      </c>
      <c r="H82" s="81"/>
      <c r="I82" s="81">
        <v>0.3376700289443087</v>
      </c>
      <c r="J82" s="81">
        <v>0.33583213062679146</v>
      </c>
      <c r="K82" s="81">
        <v>0.33559944750296067</v>
      </c>
      <c r="M82" s="81">
        <f t="shared" si="7"/>
        <v>-2.3268312383079026E-4</v>
      </c>
      <c r="N82" s="81">
        <f t="shared" si="6"/>
        <v>-2.0705814413480295E-3</v>
      </c>
    </row>
    <row r="83" spans="1:14" ht="15.75" x14ac:dyDescent="0.25">
      <c r="A83" s="127" t="s">
        <v>83</v>
      </c>
      <c r="B83" s="80">
        <v>102.85111663683176</v>
      </c>
      <c r="C83" s="80">
        <v>103.49925412817953</v>
      </c>
      <c r="D83" s="80">
        <v>103.52627760190092</v>
      </c>
      <c r="E83" s="80"/>
      <c r="F83" s="80">
        <f t="shared" si="4"/>
        <v>2.6109824606002086E-2</v>
      </c>
      <c r="G83" s="80">
        <f t="shared" si="5"/>
        <v>0.65644495378027745</v>
      </c>
      <c r="H83" s="80"/>
      <c r="I83" s="80">
        <v>1.1418905639002355</v>
      </c>
      <c r="J83" s="80">
        <v>1.1490864224351822</v>
      </c>
      <c r="K83" s="80">
        <v>1.1493864468846513</v>
      </c>
      <c r="M83" s="80">
        <f t="shared" si="7"/>
        <v>3.0002444946908291E-4</v>
      </c>
      <c r="N83" s="80">
        <f t="shared" si="6"/>
        <v>7.4958829844158359E-3</v>
      </c>
    </row>
    <row r="84" spans="1:14" s="91" customFormat="1" ht="15.75" x14ac:dyDescent="0.25">
      <c r="A84" s="125" t="s">
        <v>159</v>
      </c>
      <c r="B84" s="81">
        <v>102.85111663683176</v>
      </c>
      <c r="C84" s="81">
        <v>103.49925412817953</v>
      </c>
      <c r="D84" s="81">
        <v>103.52627760190092</v>
      </c>
      <c r="E84" s="81"/>
      <c r="F84" s="81">
        <f t="shared" si="4"/>
        <v>2.6109824606002086E-2</v>
      </c>
      <c r="G84" s="81">
        <f t="shared" si="5"/>
        <v>0.65644495378027745</v>
      </c>
      <c r="H84" s="81"/>
      <c r="I84" s="81">
        <v>1.1418905639002355</v>
      </c>
      <c r="J84" s="81">
        <v>1.1490864224351822</v>
      </c>
      <c r="K84" s="81">
        <v>1.1493864468846513</v>
      </c>
      <c r="M84" s="81">
        <f t="shared" si="7"/>
        <v>3.0002444946908291E-4</v>
      </c>
      <c r="N84" s="81">
        <f t="shared" si="6"/>
        <v>7.4958829844158359E-3</v>
      </c>
    </row>
    <row r="85" spans="1:14" ht="15.75" x14ac:dyDescent="0.25">
      <c r="A85" s="124" t="s">
        <v>159</v>
      </c>
      <c r="B85" s="80">
        <v>102.85111663683176</v>
      </c>
      <c r="C85" s="80">
        <v>103.49925412817953</v>
      </c>
      <c r="D85" s="80">
        <v>103.52627760190092</v>
      </c>
      <c r="E85" s="80"/>
      <c r="F85" s="80">
        <f t="shared" si="4"/>
        <v>2.6109824606002086E-2</v>
      </c>
      <c r="G85" s="80">
        <f t="shared" si="5"/>
        <v>0.65644495378027745</v>
      </c>
      <c r="H85" s="80"/>
      <c r="I85" s="80">
        <v>1.1418905639002355</v>
      </c>
      <c r="J85" s="80">
        <v>1.1490864224351822</v>
      </c>
      <c r="K85" s="80">
        <v>1.1493864468846513</v>
      </c>
      <c r="M85" s="80">
        <f t="shared" si="7"/>
        <v>3.0002444946908291E-4</v>
      </c>
      <c r="N85" s="80">
        <f t="shared" si="6"/>
        <v>7.4958829844158359E-3</v>
      </c>
    </row>
    <row r="86" spans="1:14" s="91" customFormat="1" ht="15.75" x14ac:dyDescent="0.25">
      <c r="A86" s="126" t="s">
        <v>129</v>
      </c>
      <c r="B86" s="82">
        <v>88.072753987303173</v>
      </c>
      <c r="C86" s="82">
        <v>88.476602297025693</v>
      </c>
      <c r="D86" s="82">
        <v>88.476602297025693</v>
      </c>
      <c r="E86" s="82"/>
      <c r="F86" s="82">
        <f t="shared" si="4"/>
        <v>0</v>
      </c>
      <c r="G86" s="82">
        <f t="shared" si="5"/>
        <v>0.45853943636273709</v>
      </c>
      <c r="H86" s="82"/>
      <c r="I86" s="82">
        <v>13.00746746127732</v>
      </c>
      <c r="J86" s="82">
        <v>13.067111829259327</v>
      </c>
      <c r="K86" s="82">
        <v>13.067111829259323</v>
      </c>
      <c r="M86" s="82">
        <f t="shared" si="7"/>
        <v>0</v>
      </c>
      <c r="N86" s="82">
        <f t="shared" si="6"/>
        <v>5.9644367982002677E-2</v>
      </c>
    </row>
    <row r="87" spans="1:14" ht="15.75" x14ac:dyDescent="0.25">
      <c r="A87" s="127" t="s">
        <v>149</v>
      </c>
      <c r="B87" s="80">
        <v>111.95000764594712</v>
      </c>
      <c r="C87" s="80">
        <v>111.95000764594712</v>
      </c>
      <c r="D87" s="80">
        <v>111.95000764594712</v>
      </c>
      <c r="E87" s="80"/>
      <c r="F87" s="80">
        <f t="shared" si="4"/>
        <v>0</v>
      </c>
      <c r="G87" s="80">
        <f t="shared" si="5"/>
        <v>0</v>
      </c>
      <c r="H87" s="80"/>
      <c r="I87" s="80">
        <v>1.2652305733947857</v>
      </c>
      <c r="J87" s="80">
        <v>1.2652305733947853</v>
      </c>
      <c r="K87" s="80">
        <v>1.2652305733947851</v>
      </c>
      <c r="M87" s="80">
        <f t="shared" si="7"/>
        <v>0</v>
      </c>
      <c r="N87" s="80">
        <f t="shared" si="6"/>
        <v>0</v>
      </c>
    </row>
    <row r="88" spans="1:14" s="91" customFormat="1" ht="15.75" x14ac:dyDescent="0.25">
      <c r="A88" s="125" t="s">
        <v>160</v>
      </c>
      <c r="B88" s="81">
        <v>111.95000764594712</v>
      </c>
      <c r="C88" s="81">
        <v>111.950007645947</v>
      </c>
      <c r="D88" s="81">
        <v>111.950007645947</v>
      </c>
      <c r="E88" s="81"/>
      <c r="F88" s="81">
        <f t="shared" si="4"/>
        <v>0</v>
      </c>
      <c r="G88" s="81">
        <f t="shared" si="5"/>
        <v>-1.1102230246251565E-13</v>
      </c>
      <c r="H88" s="81"/>
      <c r="I88" s="81">
        <v>1.2652305733947857</v>
      </c>
      <c r="J88" s="81">
        <v>1.2652305733947853</v>
      </c>
      <c r="K88" s="81">
        <v>1.2652305733947851</v>
      </c>
      <c r="M88" s="81">
        <f t="shared" si="7"/>
        <v>0</v>
      </c>
      <c r="N88" s="81">
        <f t="shared" si="6"/>
        <v>0</v>
      </c>
    </row>
    <row r="89" spans="1:14" ht="15.75" x14ac:dyDescent="0.25">
      <c r="A89" s="124" t="s">
        <v>160</v>
      </c>
      <c r="B89" s="80">
        <v>111.95000764594712</v>
      </c>
      <c r="C89" s="80">
        <v>111.95000764594712</v>
      </c>
      <c r="D89" s="80">
        <v>111.95000764594712</v>
      </c>
      <c r="E89" s="80"/>
      <c r="F89" s="80">
        <f t="shared" si="4"/>
        <v>0</v>
      </c>
      <c r="G89" s="80">
        <f t="shared" si="5"/>
        <v>0</v>
      </c>
      <c r="H89" s="80"/>
      <c r="I89" s="80">
        <v>1.2652305733947857</v>
      </c>
      <c r="J89" s="80">
        <v>1.2652305733947853</v>
      </c>
      <c r="K89" s="80">
        <v>1.2652305733947851</v>
      </c>
      <c r="M89" s="80">
        <f t="shared" si="7"/>
        <v>0</v>
      </c>
      <c r="N89" s="80">
        <f t="shared" si="6"/>
        <v>0</v>
      </c>
    </row>
    <row r="90" spans="1:14" s="91" customFormat="1" ht="15.75" x14ac:dyDescent="0.25">
      <c r="A90" s="121" t="s">
        <v>148</v>
      </c>
      <c r="B90" s="81">
        <v>107.92256374715984</v>
      </c>
      <c r="C90" s="81">
        <v>109.18451945588136</v>
      </c>
      <c r="D90" s="81">
        <v>109.18451945588136</v>
      </c>
      <c r="E90" s="81"/>
      <c r="F90" s="81">
        <f t="shared" si="4"/>
        <v>0</v>
      </c>
      <c r="G90" s="81">
        <f t="shared" si="5"/>
        <v>1.1693159103206785</v>
      </c>
      <c r="H90" s="81"/>
      <c r="I90" s="81">
        <v>5.100791621457871</v>
      </c>
      <c r="J90" s="81">
        <v>5.1604359894398808</v>
      </c>
      <c r="K90" s="81">
        <v>5.1604359894398799</v>
      </c>
      <c r="M90" s="81">
        <f t="shared" si="7"/>
        <v>0</v>
      </c>
      <c r="N90" s="81">
        <f t="shared" si="6"/>
        <v>5.9644367982008895E-2</v>
      </c>
    </row>
    <row r="91" spans="1:14" ht="15.75" x14ac:dyDescent="0.25">
      <c r="A91" s="122" t="s">
        <v>161</v>
      </c>
      <c r="B91" s="80">
        <v>105.30897919156041</v>
      </c>
      <c r="C91" s="80">
        <v>105.23581389755472</v>
      </c>
      <c r="D91" s="80">
        <v>105.23581389755472</v>
      </c>
      <c r="E91" s="80"/>
      <c r="F91" s="80">
        <f t="shared" si="4"/>
        <v>0</v>
      </c>
      <c r="G91" s="80">
        <f t="shared" si="5"/>
        <v>-6.9476785899325044E-2</v>
      </c>
      <c r="H91" s="80"/>
      <c r="I91" s="80">
        <v>4.341088186554205</v>
      </c>
      <c r="J91" s="80">
        <v>4.3380721380091298</v>
      </c>
      <c r="K91" s="80">
        <v>4.3380721380091298</v>
      </c>
      <c r="M91" s="80">
        <f t="shared" si="7"/>
        <v>0</v>
      </c>
      <c r="N91" s="80">
        <f t="shared" si="6"/>
        <v>-3.0160485450752006E-3</v>
      </c>
    </row>
    <row r="92" spans="1:14" s="91" customFormat="1" ht="15.75" x14ac:dyDescent="0.25">
      <c r="A92" s="123" t="s">
        <v>227</v>
      </c>
      <c r="B92" s="81">
        <v>105.30897919156041</v>
      </c>
      <c r="C92" s="81">
        <v>105.23581389755472</v>
      </c>
      <c r="D92" s="81">
        <v>105.23581389755472</v>
      </c>
      <c r="E92" s="81"/>
      <c r="F92" s="81">
        <f t="shared" si="4"/>
        <v>0</v>
      </c>
      <c r="G92" s="81">
        <f t="shared" si="5"/>
        <v>-6.9476785899325044E-2</v>
      </c>
      <c r="H92" s="81"/>
      <c r="I92" s="81">
        <v>4.341088186554205</v>
      </c>
      <c r="J92" s="81">
        <v>4.3380721380091298</v>
      </c>
      <c r="K92" s="81">
        <v>4.3380721380091298</v>
      </c>
      <c r="M92" s="81">
        <f t="shared" si="7"/>
        <v>0</v>
      </c>
      <c r="N92" s="81">
        <f t="shared" si="6"/>
        <v>-3.0160485450752006E-3</v>
      </c>
    </row>
    <row r="93" spans="1:14" ht="15.75" x14ac:dyDescent="0.25">
      <c r="A93" s="122" t="s">
        <v>162</v>
      </c>
      <c r="B93" s="80">
        <v>125.75692598073286</v>
      </c>
      <c r="C93" s="80">
        <v>136.12937001755307</v>
      </c>
      <c r="D93" s="80">
        <v>136.12937001755307</v>
      </c>
      <c r="E93" s="80"/>
      <c r="F93" s="80">
        <f t="shared" si="4"/>
        <v>0</v>
      </c>
      <c r="G93" s="80">
        <f t="shared" si="5"/>
        <v>8.2480101639963443</v>
      </c>
      <c r="H93" s="80"/>
      <c r="I93" s="80">
        <v>0.75970343490366676</v>
      </c>
      <c r="J93" s="80">
        <v>0.82236385143075041</v>
      </c>
      <c r="K93" s="80">
        <v>0.8223638514307503</v>
      </c>
      <c r="M93" s="80">
        <f t="shared" si="7"/>
        <v>0</v>
      </c>
      <c r="N93" s="80">
        <f t="shared" si="6"/>
        <v>6.266041652708354E-2</v>
      </c>
    </row>
    <row r="94" spans="1:14" s="91" customFormat="1" ht="15.75" x14ac:dyDescent="0.25">
      <c r="A94" s="123" t="s">
        <v>226</v>
      </c>
      <c r="B94" s="81">
        <v>125.75692598073286</v>
      </c>
      <c r="C94" s="81">
        <v>136.12937001755307</v>
      </c>
      <c r="D94" s="81">
        <v>136.12937001755307</v>
      </c>
      <c r="E94" s="81"/>
      <c r="F94" s="81">
        <f t="shared" si="4"/>
        <v>0</v>
      </c>
      <c r="G94" s="81">
        <f t="shared" si="5"/>
        <v>8.2480101639963443</v>
      </c>
      <c r="H94" s="81"/>
      <c r="I94" s="81">
        <v>0.75970343490366676</v>
      </c>
      <c r="J94" s="81">
        <v>0.82236385143075041</v>
      </c>
      <c r="K94" s="81">
        <v>0.8223638514307503</v>
      </c>
      <c r="M94" s="81">
        <f t="shared" si="7"/>
        <v>0</v>
      </c>
      <c r="N94" s="81">
        <f t="shared" si="6"/>
        <v>6.266041652708354E-2</v>
      </c>
    </row>
    <row r="95" spans="1:14" ht="15.75" x14ac:dyDescent="0.25">
      <c r="A95" s="127" t="s">
        <v>147</v>
      </c>
      <c r="B95" s="80">
        <v>108.48689886243125</v>
      </c>
      <c r="C95" s="80">
        <v>108.48689886243125</v>
      </c>
      <c r="D95" s="80">
        <v>108.48689886243125</v>
      </c>
      <c r="E95" s="80"/>
      <c r="F95" s="80">
        <f t="shared" si="4"/>
        <v>0</v>
      </c>
      <c r="G95" s="80">
        <f t="shared" si="5"/>
        <v>0</v>
      </c>
      <c r="H95" s="80"/>
      <c r="I95" s="80">
        <v>0.3524620455174261</v>
      </c>
      <c r="J95" s="80">
        <v>0.35246204551742605</v>
      </c>
      <c r="K95" s="80">
        <v>0.35246204551742599</v>
      </c>
      <c r="M95" s="80">
        <f t="shared" si="7"/>
        <v>0</v>
      </c>
      <c r="N95" s="80">
        <f t="shared" si="6"/>
        <v>0</v>
      </c>
    </row>
    <row r="96" spans="1:14" s="91" customFormat="1" ht="15.75" x14ac:dyDescent="0.25">
      <c r="A96" s="125" t="s">
        <v>84</v>
      </c>
      <c r="B96" s="81">
        <v>99.999999999999986</v>
      </c>
      <c r="C96" s="81">
        <v>99.999999999999986</v>
      </c>
      <c r="D96" s="81">
        <v>99.999999999999986</v>
      </c>
      <c r="E96" s="81"/>
      <c r="F96" s="81">
        <f t="shared" si="4"/>
        <v>0</v>
      </c>
      <c r="G96" s="81">
        <f t="shared" si="5"/>
        <v>0</v>
      </c>
      <c r="H96" s="81"/>
      <c r="I96" s="81">
        <v>0.20600390916610056</v>
      </c>
      <c r="J96" s="81">
        <v>0.20600390916610048</v>
      </c>
      <c r="K96" s="81">
        <v>0.20600390916610048</v>
      </c>
      <c r="M96" s="81">
        <f t="shared" si="7"/>
        <v>0</v>
      </c>
      <c r="N96" s="81">
        <f t="shared" si="6"/>
        <v>0</v>
      </c>
    </row>
    <row r="97" spans="1:14" ht="15.75" x14ac:dyDescent="0.25">
      <c r="A97" s="124" t="s">
        <v>85</v>
      </c>
      <c r="B97" s="80">
        <v>99.999999999999986</v>
      </c>
      <c r="C97" s="80">
        <v>99.999999999999986</v>
      </c>
      <c r="D97" s="80">
        <v>99.999999999999986</v>
      </c>
      <c r="E97" s="80"/>
      <c r="F97" s="80">
        <f t="shared" si="4"/>
        <v>0</v>
      </c>
      <c r="G97" s="80">
        <f t="shared" si="5"/>
        <v>0</v>
      </c>
      <c r="H97" s="80"/>
      <c r="I97" s="80">
        <v>0.20600390916610056</v>
      </c>
      <c r="J97" s="80">
        <v>0.20600390916610048</v>
      </c>
      <c r="K97" s="80">
        <v>0.20600390916610048</v>
      </c>
      <c r="M97" s="80">
        <f t="shared" si="7"/>
        <v>0</v>
      </c>
      <c r="N97" s="80">
        <f t="shared" si="6"/>
        <v>0</v>
      </c>
    </row>
    <row r="98" spans="1:14" s="91" customFormat="1" ht="15.75" x14ac:dyDescent="0.25">
      <c r="A98" s="125" t="s">
        <v>86</v>
      </c>
      <c r="B98" s="81">
        <v>123.19297953692291</v>
      </c>
      <c r="C98" s="81">
        <v>123.19297953692291</v>
      </c>
      <c r="D98" s="81">
        <v>123.19297953692291</v>
      </c>
      <c r="E98" s="81"/>
      <c r="F98" s="81">
        <f t="shared" si="4"/>
        <v>0</v>
      </c>
      <c r="G98" s="81">
        <f t="shared" si="5"/>
        <v>0</v>
      </c>
      <c r="H98" s="81"/>
      <c r="I98" s="81">
        <v>0.14645813635132557</v>
      </c>
      <c r="J98" s="81">
        <v>0.14645813635132554</v>
      </c>
      <c r="K98" s="81">
        <v>0.14645813635132554</v>
      </c>
      <c r="M98" s="81">
        <f t="shared" si="7"/>
        <v>0</v>
      </c>
      <c r="N98" s="81">
        <f t="shared" si="6"/>
        <v>0</v>
      </c>
    </row>
    <row r="99" spans="1:14" ht="15.75" x14ac:dyDescent="0.25">
      <c r="A99" s="124" t="s">
        <v>87</v>
      </c>
      <c r="B99" s="80">
        <v>123.19297953692291</v>
      </c>
      <c r="C99" s="80">
        <v>123.19297953692291</v>
      </c>
      <c r="D99" s="80">
        <v>123.19297953692291</v>
      </c>
      <c r="E99" s="80"/>
      <c r="F99" s="80">
        <f t="shared" si="4"/>
        <v>0</v>
      </c>
      <c r="G99" s="80">
        <f t="shared" si="5"/>
        <v>0</v>
      </c>
      <c r="H99" s="80"/>
      <c r="I99" s="80">
        <v>0.14645813635132557</v>
      </c>
      <c r="J99" s="80">
        <v>0.14645813635132554</v>
      </c>
      <c r="K99" s="80">
        <v>0.14645813635132554</v>
      </c>
      <c r="M99" s="80">
        <f t="shared" si="7"/>
        <v>0</v>
      </c>
      <c r="N99" s="80">
        <f t="shared" si="6"/>
        <v>0</v>
      </c>
    </row>
    <row r="100" spans="1:14" s="91" customFormat="1" ht="15.75" x14ac:dyDescent="0.25">
      <c r="A100" s="121" t="s">
        <v>146</v>
      </c>
      <c r="B100" s="81">
        <v>73.233345970294536</v>
      </c>
      <c r="C100" s="81">
        <v>73.233345970294536</v>
      </c>
      <c r="D100" s="81">
        <v>73.233345970294536</v>
      </c>
      <c r="E100" s="81"/>
      <c r="F100" s="81">
        <f t="shared" si="4"/>
        <v>0</v>
      </c>
      <c r="G100" s="81">
        <f t="shared" si="5"/>
        <v>0</v>
      </c>
      <c r="H100" s="81"/>
      <c r="I100" s="81">
        <v>6.2889832209072383</v>
      </c>
      <c r="J100" s="81">
        <v>6.2889832209072365</v>
      </c>
      <c r="K100" s="81">
        <v>6.2889832209072356</v>
      </c>
      <c r="M100" s="81">
        <f t="shared" si="7"/>
        <v>0</v>
      </c>
      <c r="N100" s="81">
        <f t="shared" si="6"/>
        <v>0</v>
      </c>
    </row>
    <row r="101" spans="1:14" ht="15.75" x14ac:dyDescent="0.25">
      <c r="A101" s="122" t="s">
        <v>17</v>
      </c>
      <c r="B101" s="80">
        <v>55.184358857463906</v>
      </c>
      <c r="C101" s="80">
        <v>55.184358857463906</v>
      </c>
      <c r="D101" s="80">
        <v>55.184358857463906</v>
      </c>
      <c r="E101" s="80"/>
      <c r="F101" s="80">
        <f t="shared" si="4"/>
        <v>0</v>
      </c>
      <c r="G101" s="80">
        <f t="shared" si="5"/>
        <v>0</v>
      </c>
      <c r="H101" s="80"/>
      <c r="I101" s="80">
        <v>3.1318760128782279</v>
      </c>
      <c r="J101" s="80">
        <v>3.1318760128782275</v>
      </c>
      <c r="K101" s="80">
        <v>3.131876012878227</v>
      </c>
      <c r="M101" s="80">
        <f t="shared" si="7"/>
        <v>0</v>
      </c>
      <c r="N101" s="80">
        <f t="shared" si="6"/>
        <v>0</v>
      </c>
    </row>
    <row r="102" spans="1:14" s="91" customFormat="1" ht="15.75" x14ac:dyDescent="0.25">
      <c r="A102" s="123" t="s">
        <v>17</v>
      </c>
      <c r="B102" s="81">
        <v>55.184358857463906</v>
      </c>
      <c r="C102" s="81">
        <v>55.184358857463906</v>
      </c>
      <c r="D102" s="81">
        <v>55.184358857463906</v>
      </c>
      <c r="E102" s="81"/>
      <c r="F102" s="81">
        <f t="shared" si="4"/>
        <v>0</v>
      </c>
      <c r="G102" s="81">
        <f t="shared" si="5"/>
        <v>0</v>
      </c>
      <c r="H102" s="81"/>
      <c r="I102" s="81">
        <v>3.1318760128782279</v>
      </c>
      <c r="J102" s="81">
        <v>3.1318760128782275</v>
      </c>
      <c r="K102" s="81">
        <v>3.131876012878227</v>
      </c>
      <c r="M102" s="81">
        <f t="shared" si="7"/>
        <v>0</v>
      </c>
      <c r="N102" s="81">
        <f t="shared" si="6"/>
        <v>0</v>
      </c>
    </row>
    <row r="103" spans="1:14" ht="15.75" x14ac:dyDescent="0.25">
      <c r="A103" s="122" t="s">
        <v>88</v>
      </c>
      <c r="B103" s="80">
        <v>101.40901133922274</v>
      </c>
      <c r="C103" s="80">
        <v>101.40901133922274</v>
      </c>
      <c r="D103" s="80">
        <v>101.40901133922274</v>
      </c>
      <c r="E103" s="80"/>
      <c r="F103" s="80">
        <f t="shared" si="4"/>
        <v>0</v>
      </c>
      <c r="G103" s="80">
        <f t="shared" si="5"/>
        <v>0</v>
      </c>
      <c r="H103" s="80"/>
      <c r="I103" s="80">
        <v>2.3215848694969505</v>
      </c>
      <c r="J103" s="80">
        <v>2.3215848694969496</v>
      </c>
      <c r="K103" s="80">
        <v>2.3215848694969496</v>
      </c>
      <c r="M103" s="80">
        <f t="shared" si="7"/>
        <v>0</v>
      </c>
      <c r="N103" s="80">
        <f t="shared" si="6"/>
        <v>0</v>
      </c>
    </row>
    <row r="104" spans="1:14" s="91" customFormat="1" ht="15.75" x14ac:dyDescent="0.25">
      <c r="A104" s="123" t="s">
        <v>89</v>
      </c>
      <c r="B104" s="81">
        <v>101.40901133922274</v>
      </c>
      <c r="C104" s="81">
        <v>101.40901133922274</v>
      </c>
      <c r="D104" s="81">
        <v>101.40901133922274</v>
      </c>
      <c r="E104" s="81"/>
      <c r="F104" s="81">
        <f t="shared" si="4"/>
        <v>0</v>
      </c>
      <c r="G104" s="81">
        <f t="shared" si="5"/>
        <v>0</v>
      </c>
      <c r="H104" s="81"/>
      <c r="I104" s="81">
        <v>2.3215848694969505</v>
      </c>
      <c r="J104" s="81">
        <v>2.3215848694969496</v>
      </c>
      <c r="K104" s="81">
        <v>2.3215848694969496</v>
      </c>
      <c r="M104" s="81">
        <f t="shared" si="7"/>
        <v>0</v>
      </c>
      <c r="N104" s="81">
        <f t="shared" si="6"/>
        <v>0</v>
      </c>
    </row>
    <row r="105" spans="1:14" ht="15.75" x14ac:dyDescent="0.25">
      <c r="A105" s="122" t="s">
        <v>90</v>
      </c>
      <c r="B105" s="80">
        <v>134.11907242766719</v>
      </c>
      <c r="C105" s="80">
        <v>134.11907242766719</v>
      </c>
      <c r="D105" s="80">
        <v>134.11907242766719</v>
      </c>
      <c r="E105" s="80"/>
      <c r="F105" s="80">
        <f t="shared" si="4"/>
        <v>0</v>
      </c>
      <c r="G105" s="80">
        <f t="shared" si="5"/>
        <v>0</v>
      </c>
      <c r="H105" s="80"/>
      <c r="I105" s="80">
        <v>0.83552233853205971</v>
      </c>
      <c r="J105" s="80">
        <v>0.83552233853205959</v>
      </c>
      <c r="K105" s="80">
        <v>0.83552233853205937</v>
      </c>
      <c r="M105" s="80">
        <f t="shared" si="7"/>
        <v>0</v>
      </c>
      <c r="N105" s="80">
        <f t="shared" si="6"/>
        <v>0</v>
      </c>
    </row>
    <row r="106" spans="1:14" s="91" customFormat="1" ht="15.75" x14ac:dyDescent="0.25">
      <c r="A106" s="123" t="s">
        <v>91</v>
      </c>
      <c r="B106" s="81">
        <v>134.11907242766719</v>
      </c>
      <c r="C106" s="81">
        <v>134.11907242766719</v>
      </c>
      <c r="D106" s="81">
        <v>134.11907242766719</v>
      </c>
      <c r="E106" s="81"/>
      <c r="F106" s="81">
        <f t="shared" si="4"/>
        <v>0</v>
      </c>
      <c r="G106" s="81">
        <f t="shared" si="5"/>
        <v>0</v>
      </c>
      <c r="H106" s="81"/>
      <c r="I106" s="81">
        <v>0.83552233853205971</v>
      </c>
      <c r="J106" s="81">
        <v>0.83552233853205959</v>
      </c>
      <c r="K106" s="81">
        <v>0.83552233853205937</v>
      </c>
      <c r="M106" s="81">
        <f t="shared" si="7"/>
        <v>0</v>
      </c>
      <c r="N106" s="81">
        <f t="shared" si="6"/>
        <v>0</v>
      </c>
    </row>
    <row r="107" spans="1:14" ht="15.75" x14ac:dyDescent="0.25">
      <c r="A107" s="120" t="s">
        <v>250</v>
      </c>
      <c r="B107" s="83">
        <v>98.371463692770078</v>
      </c>
      <c r="C107" s="83">
        <v>97.549816292826122</v>
      </c>
      <c r="D107" s="83">
        <v>97.554315417493328</v>
      </c>
      <c r="E107" s="83"/>
      <c r="F107" s="83">
        <f t="shared" si="4"/>
        <v>4.612130333181419E-3</v>
      </c>
      <c r="G107" s="83">
        <f t="shared" si="5"/>
        <v>-0.83067613777593197</v>
      </c>
      <c r="H107" s="83"/>
      <c r="I107" s="83">
        <v>9.6958769855663611</v>
      </c>
      <c r="J107" s="83">
        <v>9.6148921977395947</v>
      </c>
      <c r="K107" s="83">
        <v>9.6153356490991477</v>
      </c>
      <c r="M107" s="83">
        <f t="shared" si="7"/>
        <v>4.4345135955303761E-4</v>
      </c>
      <c r="N107" s="83">
        <f t="shared" si="6"/>
        <v>-8.0541336467213398E-2</v>
      </c>
    </row>
    <row r="108" spans="1:14" s="91" customFormat="1" ht="15.75" x14ac:dyDescent="0.25">
      <c r="A108" s="121" t="s">
        <v>145</v>
      </c>
      <c r="B108" s="81">
        <v>102.56522385721097</v>
      </c>
      <c r="C108" s="81">
        <v>101.91908481598317</v>
      </c>
      <c r="D108" s="81">
        <v>101.91908481598317</v>
      </c>
      <c r="E108" s="81"/>
      <c r="F108" s="81">
        <f t="shared" si="4"/>
        <v>0</v>
      </c>
      <c r="G108" s="81">
        <f t="shared" si="5"/>
        <v>-0.62997867788728845</v>
      </c>
      <c r="H108" s="81"/>
      <c r="I108" s="81">
        <v>2.0190254008725219</v>
      </c>
      <c r="J108" s="81">
        <v>2.0063059713458964</v>
      </c>
      <c r="K108" s="81">
        <v>2.0063059713458959</v>
      </c>
      <c r="M108" s="81">
        <f t="shared" si="7"/>
        <v>0</v>
      </c>
      <c r="N108" s="81">
        <f t="shared" si="6"/>
        <v>-1.2719429526625969E-2</v>
      </c>
    </row>
    <row r="109" spans="1:14" ht="15.75" x14ac:dyDescent="0.25">
      <c r="A109" s="122" t="s">
        <v>163</v>
      </c>
      <c r="B109" s="80">
        <v>102.56522385721097</v>
      </c>
      <c r="C109" s="80">
        <v>101.91908481598317</v>
      </c>
      <c r="D109" s="80">
        <v>101.91908481598317</v>
      </c>
      <c r="E109" s="80"/>
      <c r="F109" s="80">
        <f t="shared" si="4"/>
        <v>0</v>
      </c>
      <c r="G109" s="80">
        <f t="shared" si="5"/>
        <v>-0.62997867788728845</v>
      </c>
      <c r="H109" s="80"/>
      <c r="I109" s="80">
        <v>2.0190254008725219</v>
      </c>
      <c r="J109" s="80">
        <v>2.0063059713458964</v>
      </c>
      <c r="K109" s="80">
        <v>2.0063059713458959</v>
      </c>
      <c r="M109" s="80">
        <f t="shared" si="7"/>
        <v>0</v>
      </c>
      <c r="N109" s="80">
        <f t="shared" si="6"/>
        <v>-1.2719429526625969E-2</v>
      </c>
    </row>
    <row r="110" spans="1:14" s="91" customFormat="1" ht="15.75" x14ac:dyDescent="0.25">
      <c r="A110" s="123" t="s">
        <v>225</v>
      </c>
      <c r="B110" s="81">
        <v>102.56522385721097</v>
      </c>
      <c r="C110" s="81">
        <v>101.91908481598317</v>
      </c>
      <c r="D110" s="81">
        <v>101.91908481598317</v>
      </c>
      <c r="E110" s="81"/>
      <c r="F110" s="81">
        <f t="shared" si="4"/>
        <v>0</v>
      </c>
      <c r="G110" s="81">
        <f t="shared" si="5"/>
        <v>-0.62997867788728845</v>
      </c>
      <c r="H110" s="81"/>
      <c r="I110" s="81">
        <v>2.0190254008725219</v>
      </c>
      <c r="J110" s="81">
        <v>2.0063059713458964</v>
      </c>
      <c r="K110" s="81">
        <v>2.0063059713458959</v>
      </c>
      <c r="M110" s="81">
        <f t="shared" si="7"/>
        <v>0</v>
      </c>
      <c r="N110" s="81">
        <f t="shared" si="6"/>
        <v>-1.2719429526625969E-2</v>
      </c>
    </row>
    <row r="111" spans="1:14" ht="15.75" x14ac:dyDescent="0.25">
      <c r="A111" s="127" t="s">
        <v>92</v>
      </c>
      <c r="B111" s="80">
        <v>99.076779612701344</v>
      </c>
      <c r="C111" s="80">
        <v>98.958137673647343</v>
      </c>
      <c r="D111" s="80">
        <v>98.958137673647343</v>
      </c>
      <c r="E111" s="80"/>
      <c r="F111" s="80">
        <f t="shared" si="4"/>
        <v>0</v>
      </c>
      <c r="G111" s="80">
        <f t="shared" si="5"/>
        <v>-0.11974747212998293</v>
      </c>
      <c r="H111" s="80"/>
      <c r="I111" s="80">
        <v>0.3038164340365373</v>
      </c>
      <c r="J111" s="80">
        <v>0.30345262153686298</v>
      </c>
      <c r="K111" s="80">
        <v>0.30345262153686298</v>
      </c>
      <c r="M111" s="80">
        <f t="shared" si="7"/>
        <v>0</v>
      </c>
      <c r="N111" s="80">
        <f t="shared" si="6"/>
        <v>-3.6381249967432083E-4</v>
      </c>
    </row>
    <row r="112" spans="1:14" s="91" customFormat="1" ht="15.75" x14ac:dyDescent="0.25">
      <c r="A112" s="125" t="s">
        <v>93</v>
      </c>
      <c r="B112" s="81">
        <v>99.076779612701344</v>
      </c>
      <c r="C112" s="81">
        <v>98.958137673647343</v>
      </c>
      <c r="D112" s="81">
        <v>98.958137673647343</v>
      </c>
      <c r="E112" s="81"/>
      <c r="F112" s="81">
        <f t="shared" si="4"/>
        <v>0</v>
      </c>
      <c r="G112" s="81">
        <f t="shared" si="5"/>
        <v>-0.11974747212998293</v>
      </c>
      <c r="H112" s="81"/>
      <c r="I112" s="81">
        <v>0.3038164340365373</v>
      </c>
      <c r="J112" s="81">
        <v>0.30345262153686298</v>
      </c>
      <c r="K112" s="81">
        <v>0.30345262153686298</v>
      </c>
      <c r="M112" s="81">
        <f t="shared" si="7"/>
        <v>0</v>
      </c>
      <c r="N112" s="81">
        <f t="shared" si="6"/>
        <v>-3.6381249967432083E-4</v>
      </c>
    </row>
    <row r="113" spans="1:14" ht="15.75" x14ac:dyDescent="0.25">
      <c r="A113" s="124" t="s">
        <v>92</v>
      </c>
      <c r="B113" s="80">
        <v>99.076779612701344</v>
      </c>
      <c r="C113" s="80">
        <v>98.958137673647343</v>
      </c>
      <c r="D113" s="80">
        <v>98.958137673647343</v>
      </c>
      <c r="E113" s="80"/>
      <c r="F113" s="80">
        <f t="shared" si="4"/>
        <v>0</v>
      </c>
      <c r="G113" s="80">
        <f t="shared" si="5"/>
        <v>-0.11974747212998293</v>
      </c>
      <c r="H113" s="80"/>
      <c r="I113" s="80">
        <v>0.3038164340365373</v>
      </c>
      <c r="J113" s="80">
        <v>0.30345262153686298</v>
      </c>
      <c r="K113" s="80">
        <v>0.30345262153686298</v>
      </c>
      <c r="M113" s="80">
        <f t="shared" si="7"/>
        <v>0</v>
      </c>
      <c r="N113" s="80">
        <f t="shared" si="6"/>
        <v>-3.6381249967432083E-4</v>
      </c>
    </row>
    <row r="114" spans="1:14" s="91" customFormat="1" ht="15.75" x14ac:dyDescent="0.25">
      <c r="A114" s="121" t="s">
        <v>94</v>
      </c>
      <c r="B114" s="81">
        <v>88.800868000961074</v>
      </c>
      <c r="C114" s="81">
        <v>87.236859978817989</v>
      </c>
      <c r="D114" s="81">
        <v>86.737434001233808</v>
      </c>
      <c r="E114" s="81"/>
      <c r="F114" s="81">
        <f t="shared" si="4"/>
        <v>-0.57249421598329908</v>
      </c>
      <c r="G114" s="81">
        <f t="shared" si="5"/>
        <v>-2.3236642233102178</v>
      </c>
      <c r="H114" s="81"/>
      <c r="I114" s="81">
        <v>2.5119079242989084</v>
      </c>
      <c r="J114" s="81">
        <v>2.4676668686321346</v>
      </c>
      <c r="K114" s="81">
        <v>2.4535396185394793</v>
      </c>
      <c r="M114" s="81">
        <f t="shared" si="7"/>
        <v>-1.4127250092655252E-2</v>
      </c>
      <c r="N114" s="81">
        <f t="shared" si="6"/>
        <v>-5.8368305759429084E-2</v>
      </c>
    </row>
    <row r="115" spans="1:14" ht="15.75" x14ac:dyDescent="0.25">
      <c r="A115" s="122" t="s">
        <v>164</v>
      </c>
      <c r="B115" s="80">
        <v>87.781067473670618</v>
      </c>
      <c r="C115" s="80">
        <v>86.519016626455723</v>
      </c>
      <c r="D115" s="80">
        <v>86.284040276599725</v>
      </c>
      <c r="E115" s="80"/>
      <c r="F115" s="80">
        <f t="shared" si="4"/>
        <v>-0.2715892517254348</v>
      </c>
      <c r="G115" s="80">
        <f t="shared" si="5"/>
        <v>-1.7054101073900929</v>
      </c>
      <c r="H115" s="80"/>
      <c r="I115" s="80">
        <v>2.2148624185892096</v>
      </c>
      <c r="J115" s="80">
        <v>2.1830187753949244</v>
      </c>
      <c r="K115" s="80">
        <v>2.1770899310378033</v>
      </c>
      <c r="M115" s="80">
        <f t="shared" si="7"/>
        <v>-5.9288443571210436E-3</v>
      </c>
      <c r="N115" s="80">
        <f t="shared" si="6"/>
        <v>-3.7772487551406275E-2</v>
      </c>
    </row>
    <row r="116" spans="1:14" s="91" customFormat="1" ht="15.75" x14ac:dyDescent="0.25">
      <c r="A116" s="123" t="s">
        <v>224</v>
      </c>
      <c r="B116" s="81">
        <v>75.815800790001944</v>
      </c>
      <c r="C116" s="81">
        <v>75.878356194687626</v>
      </c>
      <c r="D116" s="81">
        <v>78.059722069835118</v>
      </c>
      <c r="E116" s="81"/>
      <c r="F116" s="81">
        <f t="shared" si="4"/>
        <v>2.8748196251781932</v>
      </c>
      <c r="G116" s="81">
        <f t="shared" si="5"/>
        <v>2.9597013504460534</v>
      </c>
      <c r="H116" s="81"/>
      <c r="I116" s="81">
        <v>0.45714705262533606</v>
      </c>
      <c r="J116" s="81">
        <v>0.45752424337686615</v>
      </c>
      <c r="K116" s="81">
        <v>0.47067724011541223</v>
      </c>
      <c r="M116" s="81">
        <f t="shared" si="7"/>
        <v>1.3152996738546086E-2</v>
      </c>
      <c r="N116" s="81">
        <f t="shared" si="6"/>
        <v>1.3530187490076173E-2</v>
      </c>
    </row>
    <row r="117" spans="1:14" ht="15.75" x14ac:dyDescent="0.25">
      <c r="A117" s="124" t="s">
        <v>223</v>
      </c>
      <c r="B117" s="80">
        <v>82.752689697457711</v>
      </c>
      <c r="C117" s="80">
        <v>81.655182088264695</v>
      </c>
      <c r="D117" s="80">
        <v>84.063147386118075</v>
      </c>
      <c r="E117" s="80"/>
      <c r="F117" s="80">
        <f t="shared" si="4"/>
        <v>2.9489436386909373</v>
      </c>
      <c r="G117" s="80">
        <f t="shared" si="5"/>
        <v>1.5835831964512215</v>
      </c>
      <c r="H117" s="80"/>
      <c r="I117" s="80">
        <v>0.70569442775140734</v>
      </c>
      <c r="J117" s="80">
        <v>0.69633515487394715</v>
      </c>
      <c r="K117" s="80">
        <v>0.71686968612757107</v>
      </c>
      <c r="M117" s="80">
        <f t="shared" si="7"/>
        <v>2.0534531253623922E-2</v>
      </c>
      <c r="N117" s="80">
        <f t="shared" si="6"/>
        <v>1.1175258376163733E-2</v>
      </c>
    </row>
    <row r="118" spans="1:14" s="91" customFormat="1" ht="15.75" x14ac:dyDescent="0.25">
      <c r="A118" s="123" t="s">
        <v>18</v>
      </c>
      <c r="B118" s="81">
        <v>95.718555937086194</v>
      </c>
      <c r="C118" s="81">
        <v>95.718555937086194</v>
      </c>
      <c r="D118" s="81">
        <v>81.364673058175143</v>
      </c>
      <c r="E118" s="81"/>
      <c r="F118" s="81">
        <f t="shared" si="4"/>
        <v>-14.995925020374901</v>
      </c>
      <c r="G118" s="81">
        <f t="shared" si="5"/>
        <v>-14.995925020374901</v>
      </c>
      <c r="H118" s="81"/>
      <c r="I118" s="81">
        <v>0.26418091778576031</v>
      </c>
      <c r="J118" s="81">
        <v>0.26418091778576025</v>
      </c>
      <c r="K118" s="81">
        <v>0.22456454543646934</v>
      </c>
      <c r="M118" s="81">
        <f t="shared" si="7"/>
        <v>-3.9616372349290913E-2</v>
      </c>
      <c r="N118" s="81">
        <f t="shared" si="6"/>
        <v>-3.9616372349290968E-2</v>
      </c>
    </row>
    <row r="119" spans="1:14" ht="15.75" x14ac:dyDescent="0.25">
      <c r="A119" s="124" t="s">
        <v>95</v>
      </c>
      <c r="B119" s="80">
        <v>92.808748929299</v>
      </c>
      <c r="C119" s="80">
        <v>89.761946388759355</v>
      </c>
      <c r="D119" s="80">
        <v>89.761946388759355</v>
      </c>
      <c r="E119" s="80"/>
      <c r="F119" s="80">
        <f t="shared" si="4"/>
        <v>0</v>
      </c>
      <c r="G119" s="80">
        <f t="shared" si="5"/>
        <v>-3.2828828916341424</v>
      </c>
      <c r="H119" s="80"/>
      <c r="I119" s="80">
        <v>0.39415569045488036</v>
      </c>
      <c r="J119" s="80">
        <v>0.38121602072653454</v>
      </c>
      <c r="K119" s="80">
        <v>0.38121602072653449</v>
      </c>
      <c r="M119" s="80">
        <f t="shared" si="7"/>
        <v>0</v>
      </c>
      <c r="N119" s="80">
        <f t="shared" si="6"/>
        <v>-1.2939669728345871E-2</v>
      </c>
    </row>
    <row r="120" spans="1:14" s="91" customFormat="1" ht="15.75" x14ac:dyDescent="0.25">
      <c r="A120" s="123" t="s">
        <v>96</v>
      </c>
      <c r="B120" s="81">
        <v>107.35101643030168</v>
      </c>
      <c r="C120" s="81">
        <v>104.64548552858361</v>
      </c>
      <c r="D120" s="81">
        <v>104.64548552858361</v>
      </c>
      <c r="E120" s="81"/>
      <c r="F120" s="81">
        <f t="shared" si="4"/>
        <v>0</v>
      </c>
      <c r="G120" s="81">
        <f t="shared" si="5"/>
        <v>-2.5202657521875116</v>
      </c>
      <c r="H120" s="81"/>
      <c r="I120" s="81">
        <v>0.39368432997182562</v>
      </c>
      <c r="J120" s="81">
        <v>0.38376243863181669</v>
      </c>
      <c r="K120" s="81">
        <v>0.38376243863181669</v>
      </c>
      <c r="M120" s="81">
        <f t="shared" si="7"/>
        <v>0</v>
      </c>
      <c r="N120" s="81">
        <f t="shared" si="6"/>
        <v>-9.9218913400089259E-3</v>
      </c>
    </row>
    <row r="121" spans="1:14" ht="15.75" x14ac:dyDescent="0.25">
      <c r="A121" s="122" t="s">
        <v>97</v>
      </c>
      <c r="B121" s="80">
        <v>97.222684006482126</v>
      </c>
      <c r="C121" s="80">
        <v>93.165023842827821</v>
      </c>
      <c r="D121" s="80">
        <v>90.48169420187449</v>
      </c>
      <c r="E121" s="80"/>
      <c r="F121" s="80">
        <f t="shared" si="4"/>
        <v>-2.8801899363866346</v>
      </c>
      <c r="G121" s="80">
        <f t="shared" si="5"/>
        <v>-6.9335565804356847</v>
      </c>
      <c r="H121" s="80"/>
      <c r="I121" s="80">
        <v>0.29704550570969906</v>
      </c>
      <c r="J121" s="80">
        <v>0.28464809323721019</v>
      </c>
      <c r="K121" s="80">
        <v>0.27644968750167559</v>
      </c>
      <c r="M121" s="80">
        <f t="shared" si="7"/>
        <v>-8.1984057355345974E-3</v>
      </c>
      <c r="N121" s="80">
        <f t="shared" si="6"/>
        <v>-2.0595818208023475E-2</v>
      </c>
    </row>
    <row r="122" spans="1:14" s="91" customFormat="1" ht="15.75" x14ac:dyDescent="0.25">
      <c r="A122" s="123" t="s">
        <v>98</v>
      </c>
      <c r="B122" s="81">
        <v>97.222684006482126</v>
      </c>
      <c r="C122" s="81">
        <v>93.165023842827821</v>
      </c>
      <c r="D122" s="81">
        <v>90.48169420187449</v>
      </c>
      <c r="E122" s="81"/>
      <c r="F122" s="81">
        <f t="shared" si="4"/>
        <v>-2.8801899363866346</v>
      </c>
      <c r="G122" s="81">
        <f t="shared" si="5"/>
        <v>-6.9335565804356847</v>
      </c>
      <c r="H122" s="81"/>
      <c r="I122" s="81">
        <v>0.29704550570969906</v>
      </c>
      <c r="J122" s="81">
        <v>0.28464809323721019</v>
      </c>
      <c r="K122" s="81">
        <v>0.27644968750167559</v>
      </c>
      <c r="M122" s="81">
        <f t="shared" si="7"/>
        <v>-8.1984057355345974E-3</v>
      </c>
      <c r="N122" s="81">
        <f t="shared" si="6"/>
        <v>-2.0595818208023475E-2</v>
      </c>
    </row>
    <row r="123" spans="1:14" ht="15.75" x14ac:dyDescent="0.25">
      <c r="A123" s="127" t="s">
        <v>144</v>
      </c>
      <c r="B123" s="80">
        <v>90.917183609093854</v>
      </c>
      <c r="C123" s="80">
        <v>90.917183609093854</v>
      </c>
      <c r="D123" s="80">
        <v>90.917183609093854</v>
      </c>
      <c r="E123" s="80"/>
      <c r="F123" s="80">
        <f t="shared" si="4"/>
        <v>0</v>
      </c>
      <c r="G123" s="80">
        <f t="shared" si="5"/>
        <v>0</v>
      </c>
      <c r="H123" s="80"/>
      <c r="I123" s="80">
        <v>0.90629488142774495</v>
      </c>
      <c r="J123" s="80">
        <v>0.90629488142774484</v>
      </c>
      <c r="K123" s="80">
        <v>0.90629488142774484</v>
      </c>
      <c r="M123" s="80">
        <f t="shared" si="7"/>
        <v>0</v>
      </c>
      <c r="N123" s="80">
        <f t="shared" si="6"/>
        <v>0</v>
      </c>
    </row>
    <row r="124" spans="1:14" s="91" customFormat="1" ht="15.75" x14ac:dyDescent="0.25">
      <c r="A124" s="125" t="s">
        <v>165</v>
      </c>
      <c r="B124" s="81">
        <v>90.917183609093854</v>
      </c>
      <c r="C124" s="81">
        <v>90.917183609093854</v>
      </c>
      <c r="D124" s="81">
        <v>90.917183609093854</v>
      </c>
      <c r="E124" s="81"/>
      <c r="F124" s="81">
        <f t="shared" si="4"/>
        <v>0</v>
      </c>
      <c r="G124" s="81">
        <f t="shared" si="5"/>
        <v>0</v>
      </c>
      <c r="H124" s="81"/>
      <c r="I124" s="81">
        <v>0.90629488142774495</v>
      </c>
      <c r="J124" s="81">
        <v>0.90629488142774484</v>
      </c>
      <c r="K124" s="81">
        <v>0.90629488142774484</v>
      </c>
      <c r="M124" s="81">
        <f t="shared" si="7"/>
        <v>0</v>
      </c>
      <c r="N124" s="81">
        <f t="shared" si="6"/>
        <v>0</v>
      </c>
    </row>
    <row r="125" spans="1:14" ht="15.75" x14ac:dyDescent="0.25">
      <c r="A125" s="124" t="s">
        <v>222</v>
      </c>
      <c r="B125" s="80">
        <v>90.917183609093854</v>
      </c>
      <c r="C125" s="80">
        <v>90.917183609093854</v>
      </c>
      <c r="D125" s="80">
        <v>90.917183609093854</v>
      </c>
      <c r="E125" s="80"/>
      <c r="F125" s="80">
        <f t="shared" si="4"/>
        <v>0</v>
      </c>
      <c r="G125" s="80">
        <f t="shared" si="5"/>
        <v>0</v>
      </c>
      <c r="H125" s="80"/>
      <c r="I125" s="80">
        <v>0.90629488142774495</v>
      </c>
      <c r="J125" s="80">
        <v>0.90629488142774484</v>
      </c>
      <c r="K125" s="80">
        <v>0.90629488142774484</v>
      </c>
      <c r="M125" s="80">
        <f t="shared" si="7"/>
        <v>0</v>
      </c>
      <c r="N125" s="80">
        <f t="shared" si="6"/>
        <v>0</v>
      </c>
    </row>
    <row r="126" spans="1:14" s="91" customFormat="1" ht="15.75" x14ac:dyDescent="0.25">
      <c r="A126" s="121" t="s">
        <v>143</v>
      </c>
      <c r="B126" s="81">
        <v>92.815631237281949</v>
      </c>
      <c r="C126" s="81">
        <v>91.978379006068536</v>
      </c>
      <c r="D126" s="81">
        <v>92.455016404091282</v>
      </c>
      <c r="E126" s="81"/>
      <c r="F126" s="81">
        <f t="shared" si="4"/>
        <v>0.51820591227347279</v>
      </c>
      <c r="G126" s="81">
        <f t="shared" si="5"/>
        <v>-0.38852812654881497</v>
      </c>
      <c r="H126" s="81"/>
      <c r="I126" s="81">
        <v>0.7326945718811021</v>
      </c>
      <c r="J126" s="81">
        <v>0.72608523079353071</v>
      </c>
      <c r="K126" s="81">
        <v>0.7298478473876473</v>
      </c>
      <c r="M126" s="81">
        <f t="shared" si="7"/>
        <v>3.7626165941165857E-3</v>
      </c>
      <c r="N126" s="81">
        <f t="shared" si="6"/>
        <v>-2.8467244934547997E-3</v>
      </c>
    </row>
    <row r="127" spans="1:14" ht="15.75" x14ac:dyDescent="0.25">
      <c r="A127" s="122" t="s">
        <v>166</v>
      </c>
      <c r="B127" s="80">
        <v>92.815631237281949</v>
      </c>
      <c r="C127" s="80">
        <v>91.978379006068536</v>
      </c>
      <c r="D127" s="80">
        <v>92.455016404091282</v>
      </c>
      <c r="E127" s="80"/>
      <c r="F127" s="80">
        <f t="shared" si="4"/>
        <v>0.51820591227347279</v>
      </c>
      <c r="G127" s="80">
        <f t="shared" si="5"/>
        <v>-0.38852812654881497</v>
      </c>
      <c r="H127" s="80"/>
      <c r="I127" s="80">
        <v>0.7326945718811021</v>
      </c>
      <c r="J127" s="80">
        <v>0.72608523079353071</v>
      </c>
      <c r="K127" s="80">
        <v>0.7298478473876473</v>
      </c>
      <c r="M127" s="80">
        <f t="shared" si="7"/>
        <v>3.7626165941165857E-3</v>
      </c>
      <c r="N127" s="80">
        <f t="shared" si="6"/>
        <v>-2.8467244934547997E-3</v>
      </c>
    </row>
    <row r="128" spans="1:14" s="91" customFormat="1" ht="15.75" x14ac:dyDescent="0.25">
      <c r="A128" s="123" t="s">
        <v>221</v>
      </c>
      <c r="B128" s="81">
        <v>92.815631237281949</v>
      </c>
      <c r="C128" s="81">
        <v>91.978379006068536</v>
      </c>
      <c r="D128" s="81">
        <v>92.455016404091282</v>
      </c>
      <c r="E128" s="81"/>
      <c r="F128" s="81">
        <f t="shared" si="4"/>
        <v>0.51820591227347279</v>
      </c>
      <c r="G128" s="81">
        <f t="shared" si="5"/>
        <v>-0.38852812654881497</v>
      </c>
      <c r="H128" s="81"/>
      <c r="I128" s="81">
        <v>0.7326945718811021</v>
      </c>
      <c r="J128" s="81">
        <v>0.72608523079353071</v>
      </c>
      <c r="K128" s="81">
        <v>0.7298478473876473</v>
      </c>
      <c r="M128" s="81">
        <f t="shared" si="7"/>
        <v>3.7626165941165857E-3</v>
      </c>
      <c r="N128" s="81">
        <f t="shared" si="6"/>
        <v>-2.8467244934547997E-3</v>
      </c>
    </row>
    <row r="129" spans="1:14" ht="15.75" x14ac:dyDescent="0.25">
      <c r="A129" s="127" t="s">
        <v>142</v>
      </c>
      <c r="B129" s="80">
        <v>108.62574577736379</v>
      </c>
      <c r="C129" s="80">
        <v>108.05091195213512</v>
      </c>
      <c r="D129" s="80">
        <v>108.41527758788024</v>
      </c>
      <c r="E129" s="80"/>
      <c r="F129" s="80">
        <f t="shared" si="4"/>
        <v>0.33721662238863637</v>
      </c>
      <c r="G129" s="80">
        <f t="shared" si="5"/>
        <v>-0.19375534591488108</v>
      </c>
      <c r="H129" s="80"/>
      <c r="I129" s="80">
        <v>3.2221377730495453</v>
      </c>
      <c r="J129" s="80">
        <v>3.2050866240034228</v>
      </c>
      <c r="K129" s="80">
        <v>3.2158947088615171</v>
      </c>
      <c r="M129" s="80">
        <f t="shared" si="7"/>
        <v>1.0808084858094258E-2</v>
      </c>
      <c r="N129" s="80">
        <f t="shared" si="6"/>
        <v>-6.2430641880282245E-3</v>
      </c>
    </row>
    <row r="130" spans="1:14" s="91" customFormat="1" ht="15.75" x14ac:dyDescent="0.25">
      <c r="A130" s="125" t="s">
        <v>99</v>
      </c>
      <c r="B130" s="81">
        <v>98.872658523690248</v>
      </c>
      <c r="C130" s="81">
        <v>97.922122426978291</v>
      </c>
      <c r="D130" s="81">
        <v>98.392566342301834</v>
      </c>
      <c r="E130" s="81"/>
      <c r="F130" s="81">
        <f t="shared" si="4"/>
        <v>0.48042659172788937</v>
      </c>
      <c r="G130" s="81">
        <f t="shared" si="5"/>
        <v>-0.48556617022023074</v>
      </c>
      <c r="H130" s="81"/>
      <c r="I130" s="81">
        <v>2.2715228078452001</v>
      </c>
      <c r="J130" s="81">
        <v>2.2496849766833722</v>
      </c>
      <c r="K130" s="81">
        <v>2.2604930615414665</v>
      </c>
      <c r="M130" s="81">
        <f t="shared" si="7"/>
        <v>1.0808084858094258E-2</v>
      </c>
      <c r="N130" s="81">
        <f t="shared" si="6"/>
        <v>-1.1029746303733656E-2</v>
      </c>
    </row>
    <row r="131" spans="1:14" ht="15.75" x14ac:dyDescent="0.25">
      <c r="A131" s="124" t="s">
        <v>220</v>
      </c>
      <c r="B131" s="80">
        <v>95.979782195456039</v>
      </c>
      <c r="C131" s="80">
        <v>94.589639892552327</v>
      </c>
      <c r="D131" s="80">
        <v>95.277655834395162</v>
      </c>
      <c r="E131" s="80"/>
      <c r="F131" s="80">
        <f t="shared" si="4"/>
        <v>0.72736923686820276</v>
      </c>
      <c r="G131" s="80">
        <f t="shared" si="5"/>
        <v>-0.73153568907985411</v>
      </c>
      <c r="H131" s="80"/>
      <c r="I131" s="80">
        <v>1.5077523172666503</v>
      </c>
      <c r="J131" s="80">
        <v>1.4859144861048212</v>
      </c>
      <c r="K131" s="80">
        <v>1.4967225709629157</v>
      </c>
      <c r="M131" s="80">
        <f t="shared" si="7"/>
        <v>1.080808485809448E-2</v>
      </c>
      <c r="N131" s="80">
        <f t="shared" si="6"/>
        <v>-1.1029746303734544E-2</v>
      </c>
    </row>
    <row r="132" spans="1:14" s="91" customFormat="1" ht="15.75" x14ac:dyDescent="0.25">
      <c r="A132" s="123" t="s">
        <v>100</v>
      </c>
      <c r="B132" s="81">
        <v>105.1277644220617</v>
      </c>
      <c r="C132" s="81">
        <v>105.1277644220617</v>
      </c>
      <c r="D132" s="81">
        <v>105.1277644220617</v>
      </c>
      <c r="E132" s="81"/>
      <c r="F132" s="81">
        <f t="shared" si="4"/>
        <v>0</v>
      </c>
      <c r="G132" s="81">
        <f t="shared" si="5"/>
        <v>0</v>
      </c>
      <c r="H132" s="81"/>
      <c r="I132" s="81">
        <v>0.76377049057855062</v>
      </c>
      <c r="J132" s="81">
        <v>0.76377049057855051</v>
      </c>
      <c r="K132" s="81">
        <v>0.7637704905785504</v>
      </c>
      <c r="M132" s="81">
        <f t="shared" si="7"/>
        <v>0</v>
      </c>
      <c r="N132" s="81">
        <f t="shared" si="6"/>
        <v>0</v>
      </c>
    </row>
    <row r="133" spans="1:14" ht="15.75" x14ac:dyDescent="0.25">
      <c r="A133" s="122" t="s">
        <v>167</v>
      </c>
      <c r="B133" s="80">
        <v>142.12638183391462</v>
      </c>
      <c r="C133" s="80">
        <v>142.84203836678674</v>
      </c>
      <c r="D133" s="80">
        <v>142.84203836678674</v>
      </c>
      <c r="E133" s="80"/>
      <c r="F133" s="80">
        <f t="shared" si="4"/>
        <v>0</v>
      </c>
      <c r="G133" s="80">
        <f t="shared" si="5"/>
        <v>0.50353532091489406</v>
      </c>
      <c r="H133" s="80"/>
      <c r="I133" s="80">
        <v>0.95061496520434463</v>
      </c>
      <c r="J133" s="80">
        <v>0.95540164732005106</v>
      </c>
      <c r="K133" s="80">
        <v>0.95540164732005084</v>
      </c>
      <c r="M133" s="80">
        <f t="shared" si="7"/>
        <v>0</v>
      </c>
      <c r="N133" s="80">
        <f t="shared" si="6"/>
        <v>4.7866821157062089E-3</v>
      </c>
    </row>
    <row r="134" spans="1:14" s="91" customFormat="1" ht="15.75" x14ac:dyDescent="0.25">
      <c r="A134" s="123" t="s">
        <v>101</v>
      </c>
      <c r="B134" s="81">
        <v>142.12638183391462</v>
      </c>
      <c r="C134" s="81">
        <v>142.84203836678674</v>
      </c>
      <c r="D134" s="81">
        <v>142.84203836678674</v>
      </c>
      <c r="E134" s="81"/>
      <c r="F134" s="81">
        <f t="shared" si="4"/>
        <v>0</v>
      </c>
      <c r="G134" s="81">
        <f t="shared" si="5"/>
        <v>0.50353532091489406</v>
      </c>
      <c r="H134" s="81"/>
      <c r="I134" s="81">
        <v>0.95061496520434463</v>
      </c>
      <c r="J134" s="81">
        <v>0.95540164732005106</v>
      </c>
      <c r="K134" s="81">
        <v>0.95540164732005084</v>
      </c>
      <c r="M134" s="81">
        <f t="shared" si="7"/>
        <v>0</v>
      </c>
      <c r="N134" s="81">
        <f t="shared" si="6"/>
        <v>4.7866821157062089E-3</v>
      </c>
    </row>
    <row r="135" spans="1:14" s="128" customFormat="1" ht="15.75" x14ac:dyDescent="0.25">
      <c r="A135" s="120" t="s">
        <v>2</v>
      </c>
      <c r="B135" s="83">
        <v>124.53191273998465</v>
      </c>
      <c r="C135" s="83">
        <v>124.40418081048047</v>
      </c>
      <c r="D135" s="83">
        <v>124.64314847161994</v>
      </c>
      <c r="E135" s="83"/>
      <c r="F135" s="83">
        <f t="shared" ref="F135:F198" si="8">((D135/C135-1)*100)</f>
        <v>0.1920897349129369</v>
      </c>
      <c r="G135" s="83">
        <f t="shared" ref="G135:G198" si="9">((D135/B135-1)*100)</f>
        <v>8.9323073249136797E-2</v>
      </c>
      <c r="H135" s="83"/>
      <c r="I135" s="83">
        <v>8.9598544035563403</v>
      </c>
      <c r="J135" s="83">
        <v>8.9506643135154604</v>
      </c>
      <c r="K135" s="83">
        <v>8.9678576208682372</v>
      </c>
      <c r="M135" s="83">
        <f t="shared" si="7"/>
        <v>1.7193307352776799E-2</v>
      </c>
      <c r="N135" s="83">
        <f t="shared" ref="N135:N198" si="10">K135-I135</f>
        <v>8.0032173118969041E-3</v>
      </c>
    </row>
    <row r="136" spans="1:14" s="91" customFormat="1" ht="15.75" x14ac:dyDescent="0.25">
      <c r="A136" s="121" t="s">
        <v>141</v>
      </c>
      <c r="B136" s="81">
        <v>104.54717528948231</v>
      </c>
      <c r="C136" s="81">
        <v>104.02315163494498</v>
      </c>
      <c r="D136" s="81">
        <v>104.42145697257764</v>
      </c>
      <c r="E136" s="81"/>
      <c r="F136" s="81">
        <f t="shared" si="8"/>
        <v>0.38290066333546147</v>
      </c>
      <c r="G136" s="81">
        <f t="shared" si="9"/>
        <v>-0.12025032389116896</v>
      </c>
      <c r="H136" s="81"/>
      <c r="I136" s="81">
        <v>4.5128988938494201</v>
      </c>
      <c r="J136" s="81">
        <v>4.4902788109599063</v>
      </c>
      <c r="K136" s="81">
        <v>4.5074721183126831</v>
      </c>
      <c r="M136" s="81">
        <f t="shared" ref="M136:M199" si="11">K136-J136</f>
        <v>1.7193307352776799E-2</v>
      </c>
      <c r="N136" s="81">
        <f t="shared" si="10"/>
        <v>-5.426775536736983E-3</v>
      </c>
    </row>
    <row r="137" spans="1:14" ht="15.75" x14ac:dyDescent="0.25">
      <c r="A137" s="122" t="s">
        <v>102</v>
      </c>
      <c r="B137" s="80">
        <v>107.17624812897212</v>
      </c>
      <c r="C137" s="80">
        <v>106.51885435304602</v>
      </c>
      <c r="D137" s="80">
        <v>107.0177808937752</v>
      </c>
      <c r="E137" s="80"/>
      <c r="F137" s="80">
        <f t="shared" si="8"/>
        <v>0.46839270264353861</v>
      </c>
      <c r="G137" s="80">
        <f t="shared" si="9"/>
        <v>-0.14785667343591991</v>
      </c>
      <c r="H137" s="80"/>
      <c r="I137" s="80">
        <v>3.6933576880993857</v>
      </c>
      <c r="J137" s="80">
        <v>3.670703504930894</v>
      </c>
      <c r="K137" s="80">
        <v>3.6878968122836704</v>
      </c>
      <c r="M137" s="80">
        <f t="shared" si="11"/>
        <v>1.7193307352776355E-2</v>
      </c>
      <c r="N137" s="80">
        <f t="shared" si="10"/>
        <v>-5.4608758157153048E-3</v>
      </c>
    </row>
    <row r="138" spans="1:14" s="91" customFormat="1" ht="15.75" x14ac:dyDescent="0.25">
      <c r="A138" s="123" t="s">
        <v>103</v>
      </c>
      <c r="B138" s="81">
        <v>107.17624812897212</v>
      </c>
      <c r="C138" s="81">
        <v>106.51885435304602</v>
      </c>
      <c r="D138" s="81">
        <v>107.0177808937752</v>
      </c>
      <c r="E138" s="81"/>
      <c r="F138" s="81">
        <f t="shared" si="8"/>
        <v>0.46839270264353861</v>
      </c>
      <c r="G138" s="81">
        <f t="shared" si="9"/>
        <v>-0.14785667343591991</v>
      </c>
      <c r="H138" s="81"/>
      <c r="I138" s="81">
        <v>3.6933576880993857</v>
      </c>
      <c r="J138" s="81">
        <v>3.670703504930894</v>
      </c>
      <c r="K138" s="81">
        <v>3.6878968122836704</v>
      </c>
      <c r="M138" s="81">
        <f t="shared" si="11"/>
        <v>1.7193307352776355E-2</v>
      </c>
      <c r="N138" s="81">
        <f t="shared" si="10"/>
        <v>-5.4608758157153048E-3</v>
      </c>
    </row>
    <row r="139" spans="1:14" ht="15.75" x14ac:dyDescent="0.25">
      <c r="A139" s="122" t="s">
        <v>168</v>
      </c>
      <c r="B139" s="80">
        <v>94.140086994291096</v>
      </c>
      <c r="C139" s="80">
        <v>94.144004067901406</v>
      </c>
      <c r="D139" s="80">
        <v>94.144004067901406</v>
      </c>
      <c r="E139" s="80"/>
      <c r="F139" s="80">
        <f t="shared" si="8"/>
        <v>0</v>
      </c>
      <c r="G139" s="80">
        <f t="shared" si="9"/>
        <v>4.1608986515395685E-3</v>
      </c>
      <c r="H139" s="80"/>
      <c r="I139" s="80">
        <v>0.81954120575003386</v>
      </c>
      <c r="J139" s="80">
        <v>0.81957530602901263</v>
      </c>
      <c r="K139" s="80">
        <v>0.81957530602901252</v>
      </c>
      <c r="M139" s="80">
        <f t="shared" si="11"/>
        <v>0</v>
      </c>
      <c r="N139" s="80">
        <f t="shared" si="10"/>
        <v>3.4100278978654863E-5</v>
      </c>
    </row>
    <row r="140" spans="1:14" s="91" customFormat="1" ht="15.75" x14ac:dyDescent="0.25">
      <c r="A140" s="123" t="s">
        <v>219</v>
      </c>
      <c r="B140" s="81">
        <v>94.140086994291096</v>
      </c>
      <c r="C140" s="81">
        <v>94.144004067901406</v>
      </c>
      <c r="D140" s="81">
        <v>94.144004067901406</v>
      </c>
      <c r="E140" s="81"/>
      <c r="F140" s="81">
        <f t="shared" si="8"/>
        <v>0</v>
      </c>
      <c r="G140" s="81">
        <f t="shared" si="9"/>
        <v>4.1608986515395685E-3</v>
      </c>
      <c r="H140" s="81"/>
      <c r="I140" s="81">
        <v>0.81954120575003386</v>
      </c>
      <c r="J140" s="81">
        <v>0.81957530602901263</v>
      </c>
      <c r="K140" s="81">
        <v>0.81957530602901252</v>
      </c>
      <c r="M140" s="81">
        <f t="shared" si="11"/>
        <v>0</v>
      </c>
      <c r="N140" s="81">
        <f t="shared" si="10"/>
        <v>3.4100278978654863E-5</v>
      </c>
    </row>
    <row r="141" spans="1:14" ht="15.75" x14ac:dyDescent="0.25">
      <c r="A141" s="127" t="s">
        <v>104</v>
      </c>
      <c r="B141" s="80">
        <v>154.50414574939256</v>
      </c>
      <c r="C141" s="80">
        <v>154.97075477391954</v>
      </c>
      <c r="D141" s="80">
        <v>154.97075477391954</v>
      </c>
      <c r="E141" s="80"/>
      <c r="F141" s="80">
        <f t="shared" si="8"/>
        <v>0</v>
      </c>
      <c r="G141" s="80">
        <f t="shared" si="9"/>
        <v>0.30200420983124143</v>
      </c>
      <c r="H141" s="80"/>
      <c r="I141" s="80">
        <v>4.4469555097069193</v>
      </c>
      <c r="J141" s="80">
        <v>4.460385502555555</v>
      </c>
      <c r="K141" s="80">
        <v>4.460385502555555</v>
      </c>
      <c r="M141" s="80">
        <f t="shared" si="11"/>
        <v>0</v>
      </c>
      <c r="N141" s="80">
        <f t="shared" si="10"/>
        <v>1.3429992848635663E-2</v>
      </c>
    </row>
    <row r="142" spans="1:14" s="91" customFormat="1" ht="15.75" x14ac:dyDescent="0.25">
      <c r="A142" s="125" t="s">
        <v>19</v>
      </c>
      <c r="B142" s="81">
        <v>160.90089003441557</v>
      </c>
      <c r="C142" s="81">
        <v>160.90089003441557</v>
      </c>
      <c r="D142" s="81">
        <v>160.90089003441557</v>
      </c>
      <c r="E142" s="81"/>
      <c r="F142" s="81">
        <f t="shared" si="8"/>
        <v>0</v>
      </c>
      <c r="G142" s="81">
        <f t="shared" si="9"/>
        <v>0</v>
      </c>
      <c r="H142" s="81"/>
      <c r="I142" s="81">
        <v>3.5920135893946701</v>
      </c>
      <c r="J142" s="81">
        <v>3.5920135893946692</v>
      </c>
      <c r="K142" s="81">
        <v>3.5920135893946683</v>
      </c>
      <c r="M142" s="81">
        <f t="shared" si="11"/>
        <v>0</v>
      </c>
      <c r="N142" s="81">
        <f t="shared" si="10"/>
        <v>0</v>
      </c>
    </row>
    <row r="143" spans="1:14" ht="15.75" x14ac:dyDescent="0.25">
      <c r="A143" s="124" t="s">
        <v>105</v>
      </c>
      <c r="B143" s="80">
        <v>160.90089003441557</v>
      </c>
      <c r="C143" s="80">
        <v>160.90089003441557</v>
      </c>
      <c r="D143" s="80">
        <v>160.90089003441557</v>
      </c>
      <c r="E143" s="80"/>
      <c r="F143" s="80">
        <f t="shared" si="8"/>
        <v>0</v>
      </c>
      <c r="G143" s="80">
        <f t="shared" si="9"/>
        <v>0</v>
      </c>
      <c r="H143" s="80"/>
      <c r="I143" s="80">
        <v>3.5920135893946701</v>
      </c>
      <c r="J143" s="80">
        <v>3.5920135893946692</v>
      </c>
      <c r="K143" s="80">
        <v>3.5920135893946683</v>
      </c>
      <c r="M143" s="80">
        <f t="shared" si="11"/>
        <v>0</v>
      </c>
      <c r="N143" s="80">
        <f t="shared" si="10"/>
        <v>0</v>
      </c>
    </row>
    <row r="144" spans="1:14" s="91" customFormat="1" ht="15.75" x14ac:dyDescent="0.25">
      <c r="A144" s="125" t="s">
        <v>106</v>
      </c>
      <c r="B144" s="81">
        <v>160.47058823529414</v>
      </c>
      <c r="C144" s="81">
        <v>187.21568627450984</v>
      </c>
      <c r="D144" s="81">
        <v>187.21568627450984</v>
      </c>
      <c r="E144" s="81"/>
      <c r="F144" s="81">
        <f t="shared" si="8"/>
        <v>0</v>
      </c>
      <c r="G144" s="81">
        <f>((D144/B144-1)*100)</f>
        <v>16.666666666666675</v>
      </c>
      <c r="H144" s="81"/>
      <c r="I144" s="81">
        <v>8.0579957091820767E-2</v>
      </c>
      <c r="J144" s="81">
        <v>9.4009949940457554E-2</v>
      </c>
      <c r="K144" s="81">
        <v>9.4009949940457527E-2</v>
      </c>
      <c r="M144" s="81">
        <f t="shared" si="11"/>
        <v>0</v>
      </c>
      <c r="N144" s="81">
        <f t="shared" si="10"/>
        <v>1.342999284863676E-2</v>
      </c>
    </row>
    <row r="145" spans="1:14" ht="15.75" x14ac:dyDescent="0.25">
      <c r="A145" s="124" t="s">
        <v>107</v>
      </c>
      <c r="B145" s="80">
        <v>160.47058823529414</v>
      </c>
      <c r="C145" s="80">
        <v>187.21568627450984</v>
      </c>
      <c r="D145" s="80">
        <v>187.21568627450984</v>
      </c>
      <c r="E145" s="80"/>
      <c r="F145" s="80">
        <f t="shared" si="8"/>
        <v>0</v>
      </c>
      <c r="G145" s="80">
        <f t="shared" si="9"/>
        <v>16.666666666666675</v>
      </c>
      <c r="H145" s="80"/>
      <c r="I145" s="80">
        <v>8.0579957091820767E-2</v>
      </c>
      <c r="J145" s="80">
        <v>9.4009949940457554E-2</v>
      </c>
      <c r="K145" s="80">
        <v>9.4009949940457527E-2</v>
      </c>
      <c r="M145" s="80">
        <f t="shared" si="11"/>
        <v>0</v>
      </c>
      <c r="N145" s="80">
        <f t="shared" si="10"/>
        <v>1.342999284863676E-2</v>
      </c>
    </row>
    <row r="146" spans="1:14" s="91" customFormat="1" ht="15.75" x14ac:dyDescent="0.25">
      <c r="A146" s="125" t="s">
        <v>108</v>
      </c>
      <c r="B146" s="81">
        <v>130.02298850574718</v>
      </c>
      <c r="C146" s="81">
        <v>130.02298850574718</v>
      </c>
      <c r="D146" s="81">
        <v>130.02298850574718</v>
      </c>
      <c r="E146" s="81"/>
      <c r="F146" s="81">
        <f t="shared" si="8"/>
        <v>0</v>
      </c>
      <c r="G146" s="81">
        <f t="shared" si="9"/>
        <v>0</v>
      </c>
      <c r="H146" s="81"/>
      <c r="I146" s="81">
        <v>0.77436196322042872</v>
      </c>
      <c r="J146" s="81">
        <v>0.7743619632204285</v>
      </c>
      <c r="K146" s="81">
        <v>0.77436196322042838</v>
      </c>
      <c r="M146" s="81">
        <f t="shared" si="11"/>
        <v>0</v>
      </c>
      <c r="N146" s="81">
        <f t="shared" si="10"/>
        <v>0</v>
      </c>
    </row>
    <row r="147" spans="1:14" ht="15.75" x14ac:dyDescent="0.25">
      <c r="A147" s="124" t="s">
        <v>218</v>
      </c>
      <c r="B147" s="80">
        <v>130.02298850574718</v>
      </c>
      <c r="C147" s="80">
        <v>130.02298850574718</v>
      </c>
      <c r="D147" s="80">
        <v>130.02298850574718</v>
      </c>
      <c r="E147" s="80"/>
      <c r="F147" s="80">
        <f t="shared" si="8"/>
        <v>0</v>
      </c>
      <c r="G147" s="80">
        <f t="shared" si="9"/>
        <v>0</v>
      </c>
      <c r="H147" s="80"/>
      <c r="I147" s="80">
        <v>0.77436196322042872</v>
      </c>
      <c r="J147" s="80">
        <v>0.7743619632204285</v>
      </c>
      <c r="K147" s="80">
        <v>0.77436196322042838</v>
      </c>
      <c r="M147" s="80">
        <f t="shared" si="11"/>
        <v>0</v>
      </c>
      <c r="N147" s="80">
        <f t="shared" si="10"/>
        <v>0</v>
      </c>
    </row>
    <row r="148" spans="1:14" s="91" customFormat="1" ht="15.75" x14ac:dyDescent="0.25">
      <c r="A148" s="126" t="s">
        <v>3</v>
      </c>
      <c r="B148" s="82">
        <v>101.17079692763741</v>
      </c>
      <c r="C148" s="82">
        <v>101.32389688664436</v>
      </c>
      <c r="D148" s="82">
        <v>100.7783693424779</v>
      </c>
      <c r="E148" s="82"/>
      <c r="F148" s="82">
        <f t="shared" si="8"/>
        <v>-0.53839968746639544</v>
      </c>
      <c r="G148" s="82">
        <f t="shared" si="9"/>
        <v>-0.38788622515268933</v>
      </c>
      <c r="H148" s="82"/>
      <c r="I148" s="82">
        <v>5.8590244073545135</v>
      </c>
      <c r="J148" s="82">
        <v>5.8678907642858364</v>
      </c>
      <c r="K148" s="82">
        <v>5.8362980587500521</v>
      </c>
      <c r="M148" s="82">
        <f t="shared" si="11"/>
        <v>-3.1592705535784305E-2</v>
      </c>
      <c r="N148" s="82">
        <f t="shared" si="10"/>
        <v>-2.2726348604461322E-2</v>
      </c>
    </row>
    <row r="149" spans="1:14" ht="15.75" x14ac:dyDescent="0.25">
      <c r="A149" s="127" t="s">
        <v>150</v>
      </c>
      <c r="B149" s="80">
        <v>88.220874705805016</v>
      </c>
      <c r="C149" s="80">
        <v>90.049104985332562</v>
      </c>
      <c r="D149" s="80">
        <v>88.696332632386046</v>
      </c>
      <c r="E149" s="80"/>
      <c r="F149" s="80">
        <f t="shared" si="8"/>
        <v>-1.5022607422548573</v>
      </c>
      <c r="G149" s="80">
        <f t="shared" si="9"/>
        <v>0.53894039043091979</v>
      </c>
      <c r="H149" s="80"/>
      <c r="I149" s="80">
        <v>2.060314221102272</v>
      </c>
      <c r="J149" s="80">
        <v>2.1030107921453669</v>
      </c>
      <c r="K149" s="80">
        <v>2.0714180866095839</v>
      </c>
      <c r="M149" s="80">
        <f t="shared" si="11"/>
        <v>-3.1592705535782972E-2</v>
      </c>
      <c r="N149" s="80">
        <f t="shared" si="10"/>
        <v>1.1103865507311905E-2</v>
      </c>
    </row>
    <row r="150" spans="1:14" s="91" customFormat="1" ht="15.75" x14ac:dyDescent="0.25">
      <c r="A150" s="125" t="s">
        <v>109</v>
      </c>
      <c r="B150" s="81">
        <v>98.028224885702585</v>
      </c>
      <c r="C150" s="81">
        <v>100.67102693375224</v>
      </c>
      <c r="D150" s="81">
        <v>100.67102693375224</v>
      </c>
      <c r="E150" s="81"/>
      <c r="F150" s="81">
        <f t="shared" si="8"/>
        <v>0</v>
      </c>
      <c r="G150" s="81">
        <f t="shared" si="9"/>
        <v>2.6959603227856732</v>
      </c>
      <c r="H150" s="81"/>
      <c r="I150" s="81">
        <v>1.2390280998517507</v>
      </c>
      <c r="J150" s="81">
        <v>1.2724318058119191</v>
      </c>
      <c r="K150" s="81">
        <v>1.2724318058119191</v>
      </c>
      <c r="M150" s="81">
        <f t="shared" si="11"/>
        <v>0</v>
      </c>
      <c r="N150" s="81">
        <f t="shared" si="10"/>
        <v>3.3403705960168395E-2</v>
      </c>
    </row>
    <row r="151" spans="1:14" ht="15.75" x14ac:dyDescent="0.25">
      <c r="A151" s="124" t="s">
        <v>110</v>
      </c>
      <c r="B151" s="80">
        <v>98.028224885702585</v>
      </c>
      <c r="C151" s="80">
        <v>100.67102693375224</v>
      </c>
      <c r="D151" s="80">
        <v>100.67102693375224</v>
      </c>
      <c r="E151" s="80"/>
      <c r="F151" s="80">
        <f t="shared" si="8"/>
        <v>0</v>
      </c>
      <c r="G151" s="80">
        <f t="shared" si="9"/>
        <v>2.6959603227856732</v>
      </c>
      <c r="H151" s="80"/>
      <c r="I151" s="80">
        <v>1.2390280998517507</v>
      </c>
      <c r="J151" s="80">
        <v>1.2724318058119191</v>
      </c>
      <c r="K151" s="80">
        <v>1.2724318058119191</v>
      </c>
      <c r="M151" s="80">
        <f t="shared" si="11"/>
        <v>0</v>
      </c>
      <c r="N151" s="80">
        <f t="shared" si="10"/>
        <v>3.3403705960168395E-2</v>
      </c>
    </row>
    <row r="152" spans="1:14" s="91" customFormat="1" ht="15.75" x14ac:dyDescent="0.25">
      <c r="A152" s="125" t="s">
        <v>169</v>
      </c>
      <c r="B152" s="81">
        <v>68.601256490961305</v>
      </c>
      <c r="C152" s="81">
        <v>69.630455257047643</v>
      </c>
      <c r="D152" s="81">
        <v>66.131515665802041</v>
      </c>
      <c r="E152" s="81"/>
      <c r="F152" s="81">
        <f t="shared" si="8"/>
        <v>-5.025013233546904</v>
      </c>
      <c r="G152" s="81">
        <f t="shared" si="9"/>
        <v>-3.6001393436353002</v>
      </c>
      <c r="H152" s="81"/>
      <c r="I152" s="81">
        <v>0.6194160371120021</v>
      </c>
      <c r="J152" s="81">
        <v>0.62870890219492881</v>
      </c>
      <c r="K152" s="81">
        <v>0.59711619665914595</v>
      </c>
      <c r="M152" s="81">
        <f t="shared" si="11"/>
        <v>-3.1592705535782861E-2</v>
      </c>
      <c r="N152" s="81">
        <f t="shared" si="10"/>
        <v>-2.2299840452856157E-2</v>
      </c>
    </row>
    <row r="153" spans="1:14" ht="15.75" x14ac:dyDescent="0.25">
      <c r="A153" s="124" t="s">
        <v>217</v>
      </c>
      <c r="B153" s="80">
        <v>68.601256490961305</v>
      </c>
      <c r="C153" s="80">
        <v>69.630455257047643</v>
      </c>
      <c r="D153" s="80">
        <v>66.131515665802041</v>
      </c>
      <c r="E153" s="80"/>
      <c r="F153" s="80">
        <f t="shared" si="8"/>
        <v>-5.025013233546904</v>
      </c>
      <c r="G153" s="80">
        <f t="shared" si="9"/>
        <v>-3.6001393436353002</v>
      </c>
      <c r="H153" s="80"/>
      <c r="I153" s="80">
        <v>0.6194160371120021</v>
      </c>
      <c r="J153" s="80">
        <v>0.62870890219492881</v>
      </c>
      <c r="K153" s="80">
        <v>0.59711619665914595</v>
      </c>
      <c r="M153" s="80">
        <f t="shared" si="11"/>
        <v>-3.1592705535782861E-2</v>
      </c>
      <c r="N153" s="80">
        <f t="shared" si="10"/>
        <v>-2.2299840452856157E-2</v>
      </c>
    </row>
    <row r="154" spans="1:14" s="91" customFormat="1" ht="15.75" x14ac:dyDescent="0.25">
      <c r="A154" s="125" t="s">
        <v>170</v>
      </c>
      <c r="B154" s="81">
        <v>119.78160871574715</v>
      </c>
      <c r="C154" s="81">
        <v>119.78160871574715</v>
      </c>
      <c r="D154" s="81">
        <v>119.78160871574715</v>
      </c>
      <c r="E154" s="81"/>
      <c r="F154" s="81">
        <f t="shared" si="8"/>
        <v>0</v>
      </c>
      <c r="G154" s="81">
        <f t="shared" si="9"/>
        <v>0</v>
      </c>
      <c r="H154" s="81"/>
      <c r="I154" s="81">
        <v>0.20187008413851898</v>
      </c>
      <c r="J154" s="81">
        <v>0.20187008413851892</v>
      </c>
      <c r="K154" s="81">
        <v>0.20187008413851892</v>
      </c>
      <c r="M154" s="81">
        <f t="shared" si="11"/>
        <v>0</v>
      </c>
      <c r="N154" s="81">
        <f t="shared" si="10"/>
        <v>0</v>
      </c>
    </row>
    <row r="155" spans="1:14" ht="15.75" x14ac:dyDescent="0.25">
      <c r="A155" s="124" t="s">
        <v>216</v>
      </c>
      <c r="B155" s="80">
        <v>119.78160871574715</v>
      </c>
      <c r="C155" s="80">
        <v>119.78160871574715</v>
      </c>
      <c r="D155" s="80">
        <v>119.78160871574715</v>
      </c>
      <c r="E155" s="80"/>
      <c r="F155" s="80">
        <f t="shared" si="8"/>
        <v>0</v>
      </c>
      <c r="G155" s="80">
        <f t="shared" si="9"/>
        <v>0</v>
      </c>
      <c r="H155" s="80"/>
      <c r="I155" s="80">
        <v>0.20187008413851898</v>
      </c>
      <c r="J155" s="80">
        <v>0.20187008413851892</v>
      </c>
      <c r="K155" s="80">
        <v>0.20187008413851892</v>
      </c>
      <c r="M155" s="80">
        <f t="shared" si="11"/>
        <v>0</v>
      </c>
      <c r="N155" s="80">
        <f t="shared" si="10"/>
        <v>0</v>
      </c>
    </row>
    <row r="156" spans="1:14" s="91" customFormat="1" ht="15.75" x14ac:dyDescent="0.25">
      <c r="A156" s="121" t="s">
        <v>111</v>
      </c>
      <c r="B156" s="81">
        <v>109.92221804547484</v>
      </c>
      <c r="C156" s="81">
        <v>108.94328256743354</v>
      </c>
      <c r="D156" s="81">
        <v>108.94328256743354</v>
      </c>
      <c r="E156" s="81"/>
      <c r="F156" s="81">
        <f t="shared" si="8"/>
        <v>0</v>
      </c>
      <c r="G156" s="81">
        <f t="shared" si="9"/>
        <v>-0.89057107420841275</v>
      </c>
      <c r="H156" s="81"/>
      <c r="I156" s="81">
        <v>3.7987101862522414</v>
      </c>
      <c r="J156" s="81">
        <v>3.7648799721404691</v>
      </c>
      <c r="K156" s="81">
        <v>3.7648799721404682</v>
      </c>
      <c r="M156" s="81">
        <f t="shared" si="11"/>
        <v>0</v>
      </c>
      <c r="N156" s="81">
        <f t="shared" si="10"/>
        <v>-3.3830214111773227E-2</v>
      </c>
    </row>
    <row r="157" spans="1:14" ht="15.75" x14ac:dyDescent="0.25">
      <c r="A157" s="122" t="s">
        <v>171</v>
      </c>
      <c r="B157" s="80">
        <v>105.43928279974524</v>
      </c>
      <c r="C157" s="80">
        <v>106.62558214668248</v>
      </c>
      <c r="D157" s="80">
        <v>106.62558214668248</v>
      </c>
      <c r="E157" s="80"/>
      <c r="F157" s="80">
        <f t="shared" si="8"/>
        <v>0</v>
      </c>
      <c r="G157" s="80">
        <f t="shared" si="9"/>
        <v>1.1251018742135299</v>
      </c>
      <c r="H157" s="80"/>
      <c r="I157" s="80">
        <v>1.2409922718129205</v>
      </c>
      <c r="J157" s="80">
        <v>1.2549546991219327</v>
      </c>
      <c r="K157" s="80">
        <v>1.2549546991219325</v>
      </c>
      <c r="M157" s="80">
        <f t="shared" si="11"/>
        <v>0</v>
      </c>
      <c r="N157" s="80">
        <f t="shared" si="10"/>
        <v>1.3962427309011982E-2</v>
      </c>
    </row>
    <row r="158" spans="1:14" s="91" customFormat="1" ht="15.75" x14ac:dyDescent="0.25">
      <c r="A158" s="123" t="s">
        <v>215</v>
      </c>
      <c r="B158" s="81">
        <v>105.43928279974524</v>
      </c>
      <c r="C158" s="81">
        <v>106.62558214668248</v>
      </c>
      <c r="D158" s="81">
        <v>106.62558214668248</v>
      </c>
      <c r="E158" s="81"/>
      <c r="F158" s="81">
        <f t="shared" si="8"/>
        <v>0</v>
      </c>
      <c r="G158" s="81">
        <f t="shared" si="9"/>
        <v>1.1251018742135299</v>
      </c>
      <c r="H158" s="81"/>
      <c r="I158" s="81">
        <v>1.2409922718129205</v>
      </c>
      <c r="J158" s="81">
        <v>1.2549546991219327</v>
      </c>
      <c r="K158" s="81">
        <v>1.2549546991219325</v>
      </c>
      <c r="M158" s="81">
        <f t="shared" si="11"/>
        <v>0</v>
      </c>
      <c r="N158" s="81">
        <f t="shared" si="10"/>
        <v>1.3962427309011982E-2</v>
      </c>
    </row>
    <row r="159" spans="1:14" ht="15.75" x14ac:dyDescent="0.25">
      <c r="A159" s="122" t="s">
        <v>172</v>
      </c>
      <c r="B159" s="80">
        <v>106.82340362360296</v>
      </c>
      <c r="C159" s="80">
        <v>95.663660600133539</v>
      </c>
      <c r="D159" s="80">
        <v>95.663660600133539</v>
      </c>
      <c r="E159" s="80"/>
      <c r="F159" s="80">
        <f t="shared" si="8"/>
        <v>0</v>
      </c>
      <c r="G159" s="80">
        <f t="shared" si="9"/>
        <v>-10.446908303718983</v>
      </c>
      <c r="H159" s="80"/>
      <c r="I159" s="80">
        <v>0.45748119952168864</v>
      </c>
      <c r="J159" s="80">
        <v>0.40968855810090393</v>
      </c>
      <c r="K159" s="80">
        <v>0.40968855810090388</v>
      </c>
      <c r="M159" s="80">
        <f t="shared" si="11"/>
        <v>0</v>
      </c>
      <c r="N159" s="80">
        <f t="shared" si="10"/>
        <v>-4.7792641420784765E-2</v>
      </c>
    </row>
    <row r="160" spans="1:14" s="91" customFormat="1" ht="15.75" x14ac:dyDescent="0.25">
      <c r="A160" s="123" t="s">
        <v>214</v>
      </c>
      <c r="B160" s="81">
        <v>106.82340362360296</v>
      </c>
      <c r="C160" s="81">
        <v>95.663660600133539</v>
      </c>
      <c r="D160" s="81">
        <v>95.663660600133539</v>
      </c>
      <c r="E160" s="81"/>
      <c r="F160" s="81">
        <f t="shared" si="8"/>
        <v>0</v>
      </c>
      <c r="G160" s="81">
        <f t="shared" si="9"/>
        <v>-10.446908303718983</v>
      </c>
      <c r="H160" s="81"/>
      <c r="I160" s="81">
        <v>0.45748119952168864</v>
      </c>
      <c r="J160" s="81">
        <v>0.40968855810090393</v>
      </c>
      <c r="K160" s="81">
        <v>0.40968855810090388</v>
      </c>
      <c r="M160" s="81">
        <f t="shared" si="11"/>
        <v>0</v>
      </c>
      <c r="N160" s="81">
        <f t="shared" si="10"/>
        <v>-4.7792641420784765E-2</v>
      </c>
    </row>
    <row r="161" spans="1:14" ht="15.75" x14ac:dyDescent="0.25">
      <c r="A161" s="122" t="s">
        <v>173</v>
      </c>
      <c r="B161" s="80">
        <v>113.49049279677361</v>
      </c>
      <c r="C161" s="80">
        <v>113.49049279677361</v>
      </c>
      <c r="D161" s="80">
        <v>113.49049279677361</v>
      </c>
      <c r="E161" s="80"/>
      <c r="F161" s="80">
        <f t="shared" si="8"/>
        <v>0</v>
      </c>
      <c r="G161" s="80">
        <f t="shared" si="9"/>
        <v>0</v>
      </c>
      <c r="H161" s="80"/>
      <c r="I161" s="80">
        <v>2.1002367149176324</v>
      </c>
      <c r="J161" s="80">
        <v>2.1002367149176315</v>
      </c>
      <c r="K161" s="80">
        <v>2.1002367149176315</v>
      </c>
      <c r="M161" s="80">
        <f t="shared" si="11"/>
        <v>0</v>
      </c>
      <c r="N161" s="80">
        <f t="shared" si="10"/>
        <v>0</v>
      </c>
    </row>
    <row r="162" spans="1:14" s="91" customFormat="1" ht="15.75" x14ac:dyDescent="0.25">
      <c r="A162" s="123" t="s">
        <v>213</v>
      </c>
      <c r="B162" s="81">
        <v>113.49049279677361</v>
      </c>
      <c r="C162" s="81">
        <v>113.49049279677361</v>
      </c>
      <c r="D162" s="81">
        <v>113.49049279677361</v>
      </c>
      <c r="E162" s="81"/>
      <c r="F162" s="81">
        <f t="shared" si="8"/>
        <v>0</v>
      </c>
      <c r="G162" s="81">
        <f t="shared" si="9"/>
        <v>0</v>
      </c>
      <c r="H162" s="81"/>
      <c r="I162" s="81">
        <v>2.1002367149176324</v>
      </c>
      <c r="J162" s="81">
        <v>2.1002367149176315</v>
      </c>
      <c r="K162" s="81">
        <v>2.1002367149176315</v>
      </c>
      <c r="M162" s="81">
        <f t="shared" si="11"/>
        <v>0</v>
      </c>
      <c r="N162" s="81">
        <f t="shared" si="10"/>
        <v>0</v>
      </c>
    </row>
    <row r="163" spans="1:14" ht="15.75" x14ac:dyDescent="0.25">
      <c r="A163" s="120" t="s">
        <v>4</v>
      </c>
      <c r="B163" s="83">
        <v>103.53539633280566</v>
      </c>
      <c r="C163" s="83">
        <v>103.55700875281795</v>
      </c>
      <c r="D163" s="83">
        <v>102.30279234018941</v>
      </c>
      <c r="E163" s="83"/>
      <c r="F163" s="83">
        <f t="shared" si="8"/>
        <v>-1.2111361922612529</v>
      </c>
      <c r="G163" s="83">
        <f t="shared" si="9"/>
        <v>-1.1905145836831998</v>
      </c>
      <c r="H163" s="83"/>
      <c r="I163" s="83">
        <v>4.7428570211024894</v>
      </c>
      <c r="J163" s="83">
        <v>4.7438470652963485</v>
      </c>
      <c r="K163" s="83">
        <v>4.6863926165830199</v>
      </c>
      <c r="M163" s="83">
        <f t="shared" si="11"/>
        <v>-5.745444871332861E-2</v>
      </c>
      <c r="N163" s="83">
        <f t="shared" si="10"/>
        <v>-5.6464404519469547E-2</v>
      </c>
    </row>
    <row r="164" spans="1:14" s="91" customFormat="1" ht="15.75" x14ac:dyDescent="0.25">
      <c r="A164" s="121" t="s">
        <v>140</v>
      </c>
      <c r="B164" s="81">
        <v>94.062279060784689</v>
      </c>
      <c r="C164" s="81">
        <v>94.16119013744644</v>
      </c>
      <c r="D164" s="81">
        <v>88.421162150325799</v>
      </c>
      <c r="E164" s="81"/>
      <c r="F164" s="81">
        <f t="shared" si="8"/>
        <v>-6.0959594698643427</v>
      </c>
      <c r="G164" s="81">
        <f t="shared" si="9"/>
        <v>-5.9972147887396021</v>
      </c>
      <c r="H164" s="81"/>
      <c r="I164" s="81">
        <v>0.94151045958009638</v>
      </c>
      <c r="J164" s="81">
        <v>0.94250050377395633</v>
      </c>
      <c r="K164" s="81">
        <v>0.8850460550606285</v>
      </c>
      <c r="M164" s="81">
        <f t="shared" si="11"/>
        <v>-5.7454448713327833E-2</v>
      </c>
      <c r="N164" s="81">
        <f t="shared" si="10"/>
        <v>-5.6464404519467881E-2</v>
      </c>
    </row>
    <row r="165" spans="1:14" ht="15.75" x14ac:dyDescent="0.25">
      <c r="A165" s="122" t="s">
        <v>174</v>
      </c>
      <c r="B165" s="80">
        <v>94.062279060784689</v>
      </c>
      <c r="C165" s="80">
        <v>94.16119013744644</v>
      </c>
      <c r="D165" s="80">
        <v>88.421162150325799</v>
      </c>
      <c r="E165" s="80"/>
      <c r="F165" s="80">
        <f t="shared" si="8"/>
        <v>-6.0959594698643427</v>
      </c>
      <c r="G165" s="80">
        <f t="shared" si="9"/>
        <v>-5.9972147887396021</v>
      </c>
      <c r="H165" s="80"/>
      <c r="I165" s="80">
        <v>0.94151045958009638</v>
      </c>
      <c r="J165" s="80">
        <v>0.94250050377395633</v>
      </c>
      <c r="K165" s="80">
        <v>0.8850460550606285</v>
      </c>
      <c r="M165" s="80">
        <f t="shared" si="11"/>
        <v>-5.7454448713327833E-2</v>
      </c>
      <c r="N165" s="80">
        <f t="shared" si="10"/>
        <v>-5.6464404519467881E-2</v>
      </c>
    </row>
    <row r="166" spans="1:14" s="91" customFormat="1" ht="15.75" x14ac:dyDescent="0.25">
      <c r="A166" s="123" t="s">
        <v>140</v>
      </c>
      <c r="B166" s="81">
        <v>94.062279060784689</v>
      </c>
      <c r="C166" s="81">
        <v>94.16119013744644</v>
      </c>
      <c r="D166" s="81">
        <v>88.421162150325799</v>
      </c>
      <c r="E166" s="81"/>
      <c r="F166" s="81">
        <f t="shared" si="8"/>
        <v>-6.0959594698643427</v>
      </c>
      <c r="G166" s="81">
        <f t="shared" si="9"/>
        <v>-5.9972147887396021</v>
      </c>
      <c r="H166" s="81"/>
      <c r="I166" s="81">
        <v>0.94151045958009638</v>
      </c>
      <c r="J166" s="81">
        <v>0.94250050377395633</v>
      </c>
      <c r="K166" s="81">
        <v>0.8850460550606285</v>
      </c>
      <c r="M166" s="81">
        <f t="shared" si="11"/>
        <v>-5.7454448713327833E-2</v>
      </c>
      <c r="N166" s="81">
        <f t="shared" si="10"/>
        <v>-5.6464404519467881E-2</v>
      </c>
    </row>
    <row r="167" spans="1:14" ht="15.75" x14ac:dyDescent="0.25">
      <c r="A167" s="127" t="s">
        <v>139</v>
      </c>
      <c r="B167" s="80">
        <v>106.18404506983349</v>
      </c>
      <c r="C167" s="80">
        <v>106.18404506983349</v>
      </c>
      <c r="D167" s="80">
        <v>106.18404506983349</v>
      </c>
      <c r="E167" s="80"/>
      <c r="F167" s="80">
        <f t="shared" si="8"/>
        <v>0</v>
      </c>
      <c r="G167" s="80">
        <f t="shared" si="9"/>
        <v>0</v>
      </c>
      <c r="H167" s="80"/>
      <c r="I167" s="80">
        <v>3.8013465615223927</v>
      </c>
      <c r="J167" s="80">
        <v>3.8013465615223918</v>
      </c>
      <c r="K167" s="80">
        <v>3.8013465615223914</v>
      </c>
      <c r="M167" s="80">
        <f t="shared" si="11"/>
        <v>0</v>
      </c>
      <c r="N167" s="80">
        <f t="shared" si="10"/>
        <v>0</v>
      </c>
    </row>
    <row r="168" spans="1:14" s="91" customFormat="1" ht="15.75" x14ac:dyDescent="0.25">
      <c r="A168" s="125" t="s">
        <v>175</v>
      </c>
      <c r="B168" s="81">
        <v>106.18404506983349</v>
      </c>
      <c r="C168" s="81">
        <v>106.18404506983349</v>
      </c>
      <c r="D168" s="81">
        <v>106.18404506983349</v>
      </c>
      <c r="E168" s="81"/>
      <c r="F168" s="81">
        <f t="shared" si="8"/>
        <v>0</v>
      </c>
      <c r="G168" s="81">
        <f t="shared" si="9"/>
        <v>0</v>
      </c>
      <c r="H168" s="81"/>
      <c r="I168" s="81">
        <v>3.8013465615223927</v>
      </c>
      <c r="J168" s="81">
        <v>3.8013465615223918</v>
      </c>
      <c r="K168" s="81">
        <v>3.8013465615223914</v>
      </c>
      <c r="M168" s="81">
        <f t="shared" si="11"/>
        <v>0</v>
      </c>
      <c r="N168" s="81">
        <f t="shared" si="10"/>
        <v>0</v>
      </c>
    </row>
    <row r="169" spans="1:14" ht="15.75" x14ac:dyDescent="0.25">
      <c r="A169" s="124" t="s">
        <v>212</v>
      </c>
      <c r="B169" s="80">
        <v>106.18404506983349</v>
      </c>
      <c r="C169" s="80">
        <v>106.18404506983349</v>
      </c>
      <c r="D169" s="80">
        <v>106.18404506983349</v>
      </c>
      <c r="E169" s="80"/>
      <c r="F169" s="80">
        <f t="shared" si="8"/>
        <v>0</v>
      </c>
      <c r="G169" s="80">
        <f t="shared" si="9"/>
        <v>0</v>
      </c>
      <c r="H169" s="80"/>
      <c r="I169" s="80">
        <v>3.8013465615223927</v>
      </c>
      <c r="J169" s="80">
        <v>3.8013465615223918</v>
      </c>
      <c r="K169" s="80">
        <v>3.8013465615223914</v>
      </c>
      <c r="M169" s="80">
        <f t="shared" si="11"/>
        <v>0</v>
      </c>
      <c r="N169" s="80">
        <f t="shared" si="10"/>
        <v>0</v>
      </c>
    </row>
    <row r="170" spans="1:14" s="91" customFormat="1" ht="15.75" x14ac:dyDescent="0.25">
      <c r="A170" s="126" t="s">
        <v>130</v>
      </c>
      <c r="B170" s="82">
        <v>98.114999681557293</v>
      </c>
      <c r="C170" s="82">
        <v>96.095798353079218</v>
      </c>
      <c r="D170" s="82">
        <v>96.102334265594422</v>
      </c>
      <c r="E170" s="82"/>
      <c r="F170" s="82">
        <f t="shared" si="8"/>
        <v>6.8014550346884306E-3</v>
      </c>
      <c r="G170" s="82">
        <f t="shared" si="9"/>
        <v>-2.0513330504970617</v>
      </c>
      <c r="H170" s="82"/>
      <c r="I170" s="82">
        <v>6.0368760447099206</v>
      </c>
      <c r="J170" s="82">
        <v>5.9126374658086416</v>
      </c>
      <c r="K170" s="82">
        <v>5.9130396111872416</v>
      </c>
      <c r="M170" s="82">
        <f t="shared" si="11"/>
        <v>4.0214537860006061E-4</v>
      </c>
      <c r="N170" s="82">
        <f t="shared" si="10"/>
        <v>-0.12383643352267892</v>
      </c>
    </row>
    <row r="171" spans="1:14" ht="15.75" x14ac:dyDescent="0.25">
      <c r="A171" s="127" t="s">
        <v>138</v>
      </c>
      <c r="B171" s="80">
        <v>87.094426065486488</v>
      </c>
      <c r="C171" s="80">
        <v>84.259940346825161</v>
      </c>
      <c r="D171" s="80">
        <v>84.259940346825161</v>
      </c>
      <c r="E171" s="80"/>
      <c r="F171" s="80">
        <f t="shared" si="8"/>
        <v>0</v>
      </c>
      <c r="G171" s="80">
        <f t="shared" si="9"/>
        <v>-3.2544972700435215</v>
      </c>
      <c r="H171" s="80"/>
      <c r="I171" s="80">
        <v>2.838736632313823</v>
      </c>
      <c r="J171" s="80">
        <v>2.7463500261114433</v>
      </c>
      <c r="K171" s="80">
        <v>2.7463500261114429</v>
      </c>
      <c r="M171" s="80">
        <f t="shared" si="11"/>
        <v>0</v>
      </c>
      <c r="N171" s="80">
        <f t="shared" si="10"/>
        <v>-9.238660620238015E-2</v>
      </c>
    </row>
    <row r="172" spans="1:14" s="91" customFormat="1" ht="15.75" x14ac:dyDescent="0.25">
      <c r="A172" s="125" t="s">
        <v>176</v>
      </c>
      <c r="B172" s="81">
        <v>67.627535992895531</v>
      </c>
      <c r="C172" s="81">
        <v>61.147813257881765</v>
      </c>
      <c r="D172" s="81">
        <v>61.147813257881765</v>
      </c>
      <c r="E172" s="81"/>
      <c r="F172" s="81">
        <f t="shared" si="8"/>
        <v>0</v>
      </c>
      <c r="G172" s="81">
        <f t="shared" si="9"/>
        <v>-9.5814857659378241</v>
      </c>
      <c r="H172" s="81"/>
      <c r="I172" s="81">
        <v>0.89978360396462465</v>
      </c>
      <c r="J172" s="81">
        <v>0.81357096602651169</v>
      </c>
      <c r="K172" s="81">
        <v>0.81357096602651147</v>
      </c>
      <c r="M172" s="81">
        <f t="shared" si="11"/>
        <v>0</v>
      </c>
      <c r="N172" s="81">
        <f t="shared" si="10"/>
        <v>-8.6212637938113179E-2</v>
      </c>
    </row>
    <row r="173" spans="1:14" ht="15.75" x14ac:dyDescent="0.25">
      <c r="A173" s="124" t="s">
        <v>211</v>
      </c>
      <c r="B173" s="80">
        <v>80.827152572926522</v>
      </c>
      <c r="C173" s="80">
        <v>66.568840181582289</v>
      </c>
      <c r="D173" s="80">
        <v>66.568840181582289</v>
      </c>
      <c r="E173" s="80"/>
      <c r="F173" s="80">
        <f t="shared" si="8"/>
        <v>0</v>
      </c>
      <c r="G173" s="80">
        <f t="shared" si="9"/>
        <v>-17.64049819580077</v>
      </c>
      <c r="H173" s="80"/>
      <c r="I173" s="80">
        <v>0.21657206245752894</v>
      </c>
      <c r="J173" s="80">
        <v>0.17836767168710002</v>
      </c>
      <c r="K173" s="80">
        <v>0.17836767168710002</v>
      </c>
      <c r="M173" s="80">
        <f t="shared" si="11"/>
        <v>0</v>
      </c>
      <c r="N173" s="80">
        <f t="shared" si="10"/>
        <v>-3.820439077042892E-2</v>
      </c>
    </row>
    <row r="174" spans="1:14" s="91" customFormat="1" ht="15.75" x14ac:dyDescent="0.25">
      <c r="A174" s="123" t="s">
        <v>210</v>
      </c>
      <c r="B174" s="81">
        <v>64.298983707002947</v>
      </c>
      <c r="C174" s="81">
        <v>59.780790856180602</v>
      </c>
      <c r="D174" s="81">
        <v>59.780790856180602</v>
      </c>
      <c r="E174" s="81"/>
      <c r="F174" s="81">
        <f t="shared" si="8"/>
        <v>0</v>
      </c>
      <c r="G174" s="81">
        <f t="shared" si="9"/>
        <v>-7.0268495555245618</v>
      </c>
      <c r="H174" s="81"/>
      <c r="I174" s="81">
        <v>0.68321154150709551</v>
      </c>
      <c r="J174" s="81">
        <v>0.63520329433941158</v>
      </c>
      <c r="K174" s="81">
        <v>0.63520329433941147</v>
      </c>
      <c r="M174" s="81">
        <f t="shared" si="11"/>
        <v>0</v>
      </c>
      <c r="N174" s="81">
        <f t="shared" si="10"/>
        <v>-4.8008247167684037E-2</v>
      </c>
    </row>
    <row r="175" spans="1:14" ht="15.75" x14ac:dyDescent="0.25">
      <c r="A175" s="122" t="s">
        <v>177</v>
      </c>
      <c r="B175" s="80">
        <v>93.019379760728725</v>
      </c>
      <c r="C175" s="80">
        <v>93.019379760728725</v>
      </c>
      <c r="D175" s="80">
        <v>93.019379760728725</v>
      </c>
      <c r="E175" s="80"/>
      <c r="F175" s="80">
        <f t="shared" si="8"/>
        <v>0</v>
      </c>
      <c r="G175" s="80">
        <f t="shared" si="9"/>
        <v>0</v>
      </c>
      <c r="H175" s="80"/>
      <c r="I175" s="80">
        <v>0.12190166612503901</v>
      </c>
      <c r="J175" s="80">
        <v>0.12190166612503898</v>
      </c>
      <c r="K175" s="80">
        <v>0.12190166612503896</v>
      </c>
      <c r="M175" s="80">
        <f t="shared" si="11"/>
        <v>0</v>
      </c>
      <c r="N175" s="80">
        <f t="shared" si="10"/>
        <v>0</v>
      </c>
    </row>
    <row r="176" spans="1:14" s="91" customFormat="1" ht="15.75" x14ac:dyDescent="0.25">
      <c r="A176" s="123" t="s">
        <v>209</v>
      </c>
      <c r="B176" s="81">
        <v>93.019379760728725</v>
      </c>
      <c r="C176" s="81">
        <v>93.019379760728725</v>
      </c>
      <c r="D176" s="81">
        <v>93.019379760728725</v>
      </c>
      <c r="E176" s="81"/>
      <c r="F176" s="81">
        <f t="shared" si="8"/>
        <v>0</v>
      </c>
      <c r="G176" s="81">
        <f t="shared" si="9"/>
        <v>0</v>
      </c>
      <c r="H176" s="81"/>
      <c r="I176" s="81">
        <v>0.12190166612503901</v>
      </c>
      <c r="J176" s="81">
        <v>0.12190166612503898</v>
      </c>
      <c r="K176" s="81">
        <v>0.12190166612503896</v>
      </c>
      <c r="M176" s="81">
        <f t="shared" si="11"/>
        <v>0</v>
      </c>
      <c r="N176" s="81">
        <f t="shared" si="10"/>
        <v>0</v>
      </c>
    </row>
    <row r="177" spans="1:14" ht="15.75" x14ac:dyDescent="0.25">
      <c r="A177" s="122" t="s">
        <v>112</v>
      </c>
      <c r="B177" s="80">
        <v>101.13968149722156</v>
      </c>
      <c r="C177" s="80">
        <v>100.84364932190539</v>
      </c>
      <c r="D177" s="80">
        <v>100.84364932190539</v>
      </c>
      <c r="E177" s="80"/>
      <c r="F177" s="80">
        <f t="shared" si="8"/>
        <v>0</v>
      </c>
      <c r="G177" s="80">
        <f t="shared" si="9"/>
        <v>-0.29269636895613571</v>
      </c>
      <c r="H177" s="80"/>
      <c r="I177" s="80">
        <v>1.7749734228694667</v>
      </c>
      <c r="J177" s="80">
        <v>1.7697781401107906</v>
      </c>
      <c r="K177" s="80">
        <v>1.7697781401107904</v>
      </c>
      <c r="M177" s="80">
        <f t="shared" si="11"/>
        <v>0</v>
      </c>
      <c r="N177" s="80">
        <f t="shared" si="10"/>
        <v>-5.1952827586763117E-3</v>
      </c>
    </row>
    <row r="178" spans="1:14" s="91" customFormat="1" ht="15.75" x14ac:dyDescent="0.25">
      <c r="A178" s="123" t="s">
        <v>113</v>
      </c>
      <c r="B178" s="81">
        <v>101.13968149722156</v>
      </c>
      <c r="C178" s="81">
        <v>100.84364932190539</v>
      </c>
      <c r="D178" s="81">
        <v>100.84364932190539</v>
      </c>
      <c r="E178" s="81"/>
      <c r="F178" s="81">
        <f t="shared" si="8"/>
        <v>0</v>
      </c>
      <c r="G178" s="81">
        <f t="shared" si="9"/>
        <v>-0.29269636895613571</v>
      </c>
      <c r="H178" s="81"/>
      <c r="I178" s="81">
        <v>1.7749734228694667</v>
      </c>
      <c r="J178" s="81">
        <v>1.7697781401107906</v>
      </c>
      <c r="K178" s="81">
        <v>1.7697781401107904</v>
      </c>
      <c r="M178" s="81">
        <f t="shared" si="11"/>
        <v>0</v>
      </c>
      <c r="N178" s="81">
        <f t="shared" si="10"/>
        <v>-5.1952827586763117E-3</v>
      </c>
    </row>
    <row r="179" spans="1:14" ht="15.75" x14ac:dyDescent="0.25">
      <c r="A179" s="122" t="s">
        <v>178</v>
      </c>
      <c r="B179" s="80">
        <v>98.181892359425817</v>
      </c>
      <c r="C179" s="80">
        <v>95.898292058715697</v>
      </c>
      <c r="D179" s="80">
        <v>95.898292058715697</v>
      </c>
      <c r="E179" s="80"/>
      <c r="F179" s="80">
        <f t="shared" si="8"/>
        <v>0</v>
      </c>
      <c r="G179" s="80">
        <f t="shared" si="9"/>
        <v>-2.3258874379302852</v>
      </c>
      <c r="H179" s="80"/>
      <c r="I179" s="80">
        <v>4.2077939354692173E-2</v>
      </c>
      <c r="J179" s="80">
        <v>4.1099253849101458E-2</v>
      </c>
      <c r="K179" s="80">
        <v>4.1099253849101458E-2</v>
      </c>
      <c r="M179" s="80">
        <f t="shared" si="11"/>
        <v>0</v>
      </c>
      <c r="N179" s="80">
        <f t="shared" si="10"/>
        <v>-9.786855055907151E-4</v>
      </c>
    </row>
    <row r="180" spans="1:14" s="91" customFormat="1" ht="15.75" x14ac:dyDescent="0.25">
      <c r="A180" s="123" t="s">
        <v>208</v>
      </c>
      <c r="B180" s="81">
        <v>98.181892359425817</v>
      </c>
      <c r="C180" s="81">
        <v>95.898292058715697</v>
      </c>
      <c r="D180" s="81">
        <v>95.898292058715697</v>
      </c>
      <c r="E180" s="81"/>
      <c r="F180" s="81">
        <f t="shared" si="8"/>
        <v>0</v>
      </c>
      <c r="G180" s="81">
        <f t="shared" si="9"/>
        <v>-2.3258874379302852</v>
      </c>
      <c r="H180" s="81"/>
      <c r="I180" s="81">
        <v>4.2077939354692173E-2</v>
      </c>
      <c r="J180" s="81">
        <v>4.1099253849101458E-2</v>
      </c>
      <c r="K180" s="81">
        <v>4.1099253849101458E-2</v>
      </c>
      <c r="M180" s="81">
        <f t="shared" si="11"/>
        <v>0</v>
      </c>
      <c r="N180" s="81">
        <f t="shared" si="10"/>
        <v>-9.786855055907151E-4</v>
      </c>
    </row>
    <row r="181" spans="1:14" ht="15.75" x14ac:dyDescent="0.25">
      <c r="A181" s="127" t="s">
        <v>137</v>
      </c>
      <c r="B181" s="80">
        <v>112.45262386481691</v>
      </c>
      <c r="C181" s="80">
        <v>110.06963918749896</v>
      </c>
      <c r="D181" s="80">
        <v>110.06963918749896</v>
      </c>
      <c r="E181" s="80"/>
      <c r="F181" s="80">
        <f t="shared" si="8"/>
        <v>0</v>
      </c>
      <c r="G181" s="80">
        <f t="shared" si="9"/>
        <v>-2.119101000420065</v>
      </c>
      <c r="H181" s="80"/>
      <c r="I181" s="80">
        <v>0.97556985271723662</v>
      </c>
      <c r="J181" s="80">
        <v>0.95489654220850895</v>
      </c>
      <c r="K181" s="80">
        <v>0.95489654220850873</v>
      </c>
      <c r="M181" s="80">
        <f t="shared" si="11"/>
        <v>0</v>
      </c>
      <c r="N181" s="80">
        <f t="shared" si="10"/>
        <v>-2.0673310508727893E-2</v>
      </c>
    </row>
    <row r="182" spans="1:14" s="91" customFormat="1" ht="15.75" x14ac:dyDescent="0.25">
      <c r="A182" s="125" t="s">
        <v>179</v>
      </c>
      <c r="B182" s="81">
        <v>112.45262386481691</v>
      </c>
      <c r="C182" s="81">
        <v>110.06963918749896</v>
      </c>
      <c r="D182" s="81">
        <v>110.06963918749896</v>
      </c>
      <c r="E182" s="81"/>
      <c r="F182" s="81">
        <f t="shared" si="8"/>
        <v>0</v>
      </c>
      <c r="G182" s="81">
        <f t="shared" si="9"/>
        <v>-2.119101000420065</v>
      </c>
      <c r="H182" s="81"/>
      <c r="I182" s="81">
        <v>0.97556985271723662</v>
      </c>
      <c r="J182" s="81">
        <v>0.95489654220850895</v>
      </c>
      <c r="K182" s="81">
        <v>0.95489654220850873</v>
      </c>
      <c r="M182" s="81">
        <f t="shared" si="11"/>
        <v>0</v>
      </c>
      <c r="N182" s="81">
        <f t="shared" si="10"/>
        <v>-2.0673310508727893E-2</v>
      </c>
    </row>
    <row r="183" spans="1:14" ht="15.75" x14ac:dyDescent="0.25">
      <c r="A183" s="124" t="s">
        <v>207</v>
      </c>
      <c r="B183" s="80">
        <v>112.45262386481691</v>
      </c>
      <c r="C183" s="80">
        <v>110.06963918749896</v>
      </c>
      <c r="D183" s="80">
        <v>110.06963918749896</v>
      </c>
      <c r="E183" s="80"/>
      <c r="F183" s="80">
        <f t="shared" si="8"/>
        <v>0</v>
      </c>
      <c r="G183" s="80">
        <f t="shared" si="9"/>
        <v>-2.119101000420065</v>
      </c>
      <c r="H183" s="80"/>
      <c r="I183" s="80">
        <v>0.97556985271723662</v>
      </c>
      <c r="J183" s="80">
        <v>0.95489654220850895</v>
      </c>
      <c r="K183" s="80">
        <v>0.95489654220850873</v>
      </c>
      <c r="M183" s="80">
        <f t="shared" si="11"/>
        <v>0</v>
      </c>
      <c r="N183" s="80">
        <f t="shared" si="10"/>
        <v>-2.0673310508727893E-2</v>
      </c>
    </row>
    <row r="184" spans="1:14" s="91" customFormat="1" ht="15.75" x14ac:dyDescent="0.25">
      <c r="A184" s="121" t="s">
        <v>136</v>
      </c>
      <c r="B184" s="81">
        <v>111.66541646312453</v>
      </c>
      <c r="C184" s="81">
        <v>111.66541646312453</v>
      </c>
      <c r="D184" s="81">
        <v>111.66541646312453</v>
      </c>
      <c r="E184" s="81"/>
      <c r="F184" s="81">
        <f t="shared" si="8"/>
        <v>0</v>
      </c>
      <c r="G184" s="81">
        <f t="shared" si="9"/>
        <v>0</v>
      </c>
      <c r="H184" s="81"/>
      <c r="I184" s="81">
        <v>1.1223480265812231</v>
      </c>
      <c r="J184" s="81">
        <v>1.1223480265812229</v>
      </c>
      <c r="K184" s="81">
        <v>1.1223480265812227</v>
      </c>
      <c r="M184" s="81">
        <f t="shared" si="11"/>
        <v>0</v>
      </c>
      <c r="N184" s="81">
        <f t="shared" si="10"/>
        <v>0</v>
      </c>
    </row>
    <row r="185" spans="1:14" ht="15.75" x14ac:dyDescent="0.25">
      <c r="A185" s="122" t="s">
        <v>180</v>
      </c>
      <c r="B185" s="80">
        <v>131.2786805666201</v>
      </c>
      <c r="C185" s="80">
        <v>131.2786805666201</v>
      </c>
      <c r="D185" s="80">
        <v>131.2786805666201</v>
      </c>
      <c r="E185" s="80"/>
      <c r="F185" s="80">
        <f t="shared" si="8"/>
        <v>0</v>
      </c>
      <c r="G185" s="80">
        <f t="shared" si="9"/>
        <v>0</v>
      </c>
      <c r="H185" s="80"/>
      <c r="I185" s="80">
        <v>8.4353585272818055E-2</v>
      </c>
      <c r="J185" s="80">
        <v>8.4353585272818041E-2</v>
      </c>
      <c r="K185" s="80">
        <v>8.4353585272818027E-2</v>
      </c>
      <c r="M185" s="80">
        <f t="shared" si="11"/>
        <v>0</v>
      </c>
      <c r="N185" s="80">
        <f t="shared" si="10"/>
        <v>0</v>
      </c>
    </row>
    <row r="186" spans="1:14" s="91" customFormat="1" ht="15.75" x14ac:dyDescent="0.25">
      <c r="A186" s="123" t="s">
        <v>206</v>
      </c>
      <c r="B186" s="81">
        <v>131.2786805666201</v>
      </c>
      <c r="C186" s="81">
        <v>131.2786805666201</v>
      </c>
      <c r="D186" s="81">
        <v>131.2786805666201</v>
      </c>
      <c r="E186" s="81"/>
      <c r="F186" s="81">
        <f t="shared" si="8"/>
        <v>0</v>
      </c>
      <c r="G186" s="81">
        <f t="shared" si="9"/>
        <v>0</v>
      </c>
      <c r="H186" s="81"/>
      <c r="I186" s="81">
        <v>8.4353585272818055E-2</v>
      </c>
      <c r="J186" s="81">
        <v>8.4353585272818041E-2</v>
      </c>
      <c r="K186" s="81">
        <v>8.4353585272818027E-2</v>
      </c>
      <c r="M186" s="81">
        <f t="shared" si="11"/>
        <v>0</v>
      </c>
      <c r="N186" s="81">
        <f t="shared" si="10"/>
        <v>0</v>
      </c>
    </row>
    <row r="187" spans="1:14" ht="15.75" x14ac:dyDescent="0.25">
      <c r="A187" s="122" t="s">
        <v>114</v>
      </c>
      <c r="B187" s="80">
        <v>110.32591945742723</v>
      </c>
      <c r="C187" s="80">
        <v>110.32591945742723</v>
      </c>
      <c r="D187" s="80">
        <v>110.32591945742723</v>
      </c>
      <c r="E187" s="80"/>
      <c r="F187" s="80">
        <f t="shared" si="8"/>
        <v>0</v>
      </c>
      <c r="G187" s="80">
        <f t="shared" si="9"/>
        <v>0</v>
      </c>
      <c r="H187" s="80"/>
      <c r="I187" s="80">
        <v>1.037994441308405</v>
      </c>
      <c r="J187" s="80">
        <v>1.0379944413084048</v>
      </c>
      <c r="K187" s="80">
        <v>1.0379944413084046</v>
      </c>
      <c r="M187" s="80">
        <f t="shared" si="11"/>
        <v>0</v>
      </c>
      <c r="N187" s="80">
        <f t="shared" si="10"/>
        <v>0</v>
      </c>
    </row>
    <row r="188" spans="1:14" s="91" customFormat="1" ht="15.75" x14ac:dyDescent="0.25">
      <c r="A188" s="123" t="s">
        <v>205</v>
      </c>
      <c r="B188" s="81">
        <v>101.68209002535949</v>
      </c>
      <c r="C188" s="81">
        <v>101.68209002535949</v>
      </c>
      <c r="D188" s="81">
        <v>101.68209002535949</v>
      </c>
      <c r="E188" s="81"/>
      <c r="F188" s="81">
        <f t="shared" si="8"/>
        <v>0</v>
      </c>
      <c r="G188" s="81">
        <f t="shared" si="9"/>
        <v>0</v>
      </c>
      <c r="H188" s="81"/>
      <c r="I188" s="81">
        <v>0.78071422600886797</v>
      </c>
      <c r="J188" s="81">
        <v>0.78071422600886775</v>
      </c>
      <c r="K188" s="81">
        <v>0.78071422600886775</v>
      </c>
      <c r="M188" s="81">
        <f t="shared" si="11"/>
        <v>0</v>
      </c>
      <c r="N188" s="81">
        <f t="shared" si="10"/>
        <v>0</v>
      </c>
    </row>
    <row r="189" spans="1:14" ht="15.75" x14ac:dyDescent="0.25">
      <c r="A189" s="124" t="s">
        <v>115</v>
      </c>
      <c r="B189" s="80">
        <v>148.67861982628793</v>
      </c>
      <c r="C189" s="80">
        <v>148.67861982628793</v>
      </c>
      <c r="D189" s="80">
        <v>148.67861982628793</v>
      </c>
      <c r="E189" s="80"/>
      <c r="F189" s="80">
        <f t="shared" si="8"/>
        <v>0</v>
      </c>
      <c r="G189" s="80">
        <f t="shared" si="9"/>
        <v>0</v>
      </c>
      <c r="H189" s="80"/>
      <c r="I189" s="80">
        <v>0.25728021529953715</v>
      </c>
      <c r="J189" s="80">
        <v>0.2572802152995371</v>
      </c>
      <c r="K189" s="80">
        <v>0.25728021529953704</v>
      </c>
      <c r="M189" s="80">
        <f t="shared" si="11"/>
        <v>0</v>
      </c>
      <c r="N189" s="80">
        <f t="shared" si="10"/>
        <v>0</v>
      </c>
    </row>
    <row r="190" spans="1:14" s="91" customFormat="1" ht="15.75" x14ac:dyDescent="0.25">
      <c r="A190" s="121" t="s">
        <v>151</v>
      </c>
      <c r="B190" s="81">
        <v>107.77591281401</v>
      </c>
      <c r="C190" s="81">
        <v>106.68086923838283</v>
      </c>
      <c r="D190" s="81">
        <v>106.72026274592555</v>
      </c>
      <c r="E190" s="81"/>
      <c r="F190" s="81">
        <f t="shared" si="8"/>
        <v>3.6926496591149771E-2</v>
      </c>
      <c r="G190" s="81">
        <f t="shared" si="9"/>
        <v>-0.9794860841551789</v>
      </c>
      <c r="H190" s="81"/>
      <c r="I190" s="81">
        <v>1.1002215330976377</v>
      </c>
      <c r="J190" s="81">
        <v>1.0890428709074655</v>
      </c>
      <c r="K190" s="81">
        <v>1.0894450162860674</v>
      </c>
      <c r="M190" s="81">
        <f t="shared" si="11"/>
        <v>4.0214537860183697E-4</v>
      </c>
      <c r="N190" s="81">
        <f t="shared" si="10"/>
        <v>-1.0776516811570325E-2</v>
      </c>
    </row>
    <row r="191" spans="1:14" ht="15.75" x14ac:dyDescent="0.25">
      <c r="A191" s="122" t="s">
        <v>116</v>
      </c>
      <c r="B191" s="80">
        <v>109.77278188004401</v>
      </c>
      <c r="C191" s="80">
        <v>109.77278188004401</v>
      </c>
      <c r="D191" s="80">
        <v>109.77278188004401</v>
      </c>
      <c r="E191" s="80"/>
      <c r="F191" s="80">
        <f t="shared" si="8"/>
        <v>0</v>
      </c>
      <c r="G191" s="80">
        <f t="shared" si="9"/>
        <v>0</v>
      </c>
      <c r="H191" s="80"/>
      <c r="I191" s="80">
        <v>0.37791636603414519</v>
      </c>
      <c r="J191" s="80">
        <v>0.37791636603414513</v>
      </c>
      <c r="K191" s="80">
        <v>0.37791636603414508</v>
      </c>
      <c r="M191" s="80">
        <f t="shared" si="11"/>
        <v>0</v>
      </c>
      <c r="N191" s="80">
        <f t="shared" si="10"/>
        <v>0</v>
      </c>
    </row>
    <row r="192" spans="1:14" s="91" customFormat="1" ht="15.75" x14ac:dyDescent="0.25">
      <c r="A192" s="123" t="s">
        <v>20</v>
      </c>
      <c r="B192" s="81">
        <v>109.77278188004401</v>
      </c>
      <c r="C192" s="81">
        <v>109.77278188004401</v>
      </c>
      <c r="D192" s="81">
        <v>109.77278188004401</v>
      </c>
      <c r="E192" s="81"/>
      <c r="F192" s="81">
        <f t="shared" si="8"/>
        <v>0</v>
      </c>
      <c r="G192" s="81">
        <f t="shared" si="9"/>
        <v>0</v>
      </c>
      <c r="H192" s="81"/>
      <c r="I192" s="81">
        <v>0.37791636603414519</v>
      </c>
      <c r="J192" s="81">
        <v>0.37791636603414513</v>
      </c>
      <c r="K192" s="81">
        <v>0.37791636603414508</v>
      </c>
      <c r="M192" s="81">
        <f t="shared" si="11"/>
        <v>0</v>
      </c>
      <c r="N192" s="81">
        <f t="shared" si="10"/>
        <v>0</v>
      </c>
    </row>
    <row r="193" spans="1:14" ht="15.75" x14ac:dyDescent="0.25">
      <c r="A193" s="122" t="s">
        <v>181</v>
      </c>
      <c r="B193" s="80">
        <v>106.75980991818385</v>
      </c>
      <c r="C193" s="80">
        <v>105.10755557336974</v>
      </c>
      <c r="D193" s="80">
        <v>105.16699438972699</v>
      </c>
      <c r="E193" s="80"/>
      <c r="F193" s="80">
        <f t="shared" si="8"/>
        <v>5.6550469690797023E-2</v>
      </c>
      <c r="G193" s="80">
        <f t="shared" si="9"/>
        <v>-1.491961750098203</v>
      </c>
      <c r="H193" s="80"/>
      <c r="I193" s="80">
        <v>0.72230516706349257</v>
      </c>
      <c r="J193" s="80">
        <v>0.71112650487332041</v>
      </c>
      <c r="K193" s="80">
        <v>0.71152865025192213</v>
      </c>
      <c r="M193" s="80">
        <f t="shared" si="11"/>
        <v>4.0214537860172594E-4</v>
      </c>
      <c r="N193" s="80">
        <f t="shared" si="10"/>
        <v>-1.0776516811570436E-2</v>
      </c>
    </row>
    <row r="194" spans="1:14" s="91" customFormat="1" ht="15.75" x14ac:dyDescent="0.25">
      <c r="A194" s="123" t="s">
        <v>204</v>
      </c>
      <c r="B194" s="81">
        <v>106.75980991818385</v>
      </c>
      <c r="C194" s="81">
        <v>105.10755557336974</v>
      </c>
      <c r="D194" s="81">
        <v>105.16699438972699</v>
      </c>
      <c r="E194" s="81"/>
      <c r="F194" s="81">
        <f t="shared" si="8"/>
        <v>5.6550469690797023E-2</v>
      </c>
      <c r="G194" s="81">
        <f t="shared" si="9"/>
        <v>-1.491961750098203</v>
      </c>
      <c r="H194" s="81"/>
      <c r="I194" s="81">
        <v>0.72230516706349257</v>
      </c>
      <c r="J194" s="81">
        <v>0.71112650487332041</v>
      </c>
      <c r="K194" s="81">
        <v>0.71152865025192213</v>
      </c>
      <c r="M194" s="81">
        <f t="shared" si="11"/>
        <v>4.0214537860172594E-4</v>
      </c>
      <c r="N194" s="81">
        <f t="shared" si="10"/>
        <v>-1.0776516811570436E-2</v>
      </c>
    </row>
    <row r="195" spans="1:14" ht="15.75" x14ac:dyDescent="0.25">
      <c r="A195" s="120" t="s">
        <v>117</v>
      </c>
      <c r="B195" s="83">
        <v>133.24140936751891</v>
      </c>
      <c r="C195" s="83">
        <v>133.24140936751891</v>
      </c>
      <c r="D195" s="83">
        <v>133.24140936751891</v>
      </c>
      <c r="E195" s="83"/>
      <c r="F195" s="83">
        <f t="shared" si="8"/>
        <v>0</v>
      </c>
      <c r="G195" s="83">
        <f t="shared" si="9"/>
        <v>0</v>
      </c>
      <c r="H195" s="83"/>
      <c r="I195" s="83">
        <v>2.5889702379055088</v>
      </c>
      <c r="J195" s="83">
        <v>2.588970237905508</v>
      </c>
      <c r="K195" s="83">
        <v>2.5889702379055075</v>
      </c>
      <c r="M195" s="83">
        <f t="shared" si="11"/>
        <v>0</v>
      </c>
      <c r="N195" s="83">
        <f t="shared" si="10"/>
        <v>0</v>
      </c>
    </row>
    <row r="196" spans="1:14" s="91" customFormat="1" ht="15.75" x14ac:dyDescent="0.25">
      <c r="A196" s="121" t="s">
        <v>135</v>
      </c>
      <c r="B196" s="81">
        <v>123.26409156748828</v>
      </c>
      <c r="C196" s="81">
        <v>123.26409156748828</v>
      </c>
      <c r="D196" s="81">
        <v>123.26409156748828</v>
      </c>
      <c r="E196" s="81"/>
      <c r="F196" s="81">
        <f t="shared" si="8"/>
        <v>0</v>
      </c>
      <c r="G196" s="81">
        <f t="shared" si="9"/>
        <v>0</v>
      </c>
      <c r="H196" s="81"/>
      <c r="I196" s="81">
        <v>0.7619437185298128</v>
      </c>
      <c r="J196" s="81">
        <v>0.76194371852981257</v>
      </c>
      <c r="K196" s="81">
        <v>0.76194371852981257</v>
      </c>
      <c r="M196" s="81">
        <f t="shared" si="11"/>
        <v>0</v>
      </c>
      <c r="N196" s="81">
        <f t="shared" si="10"/>
        <v>0</v>
      </c>
    </row>
    <row r="197" spans="1:14" ht="15.75" x14ac:dyDescent="0.25">
      <c r="A197" s="122" t="s">
        <v>182</v>
      </c>
      <c r="B197" s="80">
        <v>123.26409156748828</v>
      </c>
      <c r="C197" s="80">
        <v>123.26409156748828</v>
      </c>
      <c r="D197" s="80">
        <v>123.26409156748828</v>
      </c>
      <c r="E197" s="80"/>
      <c r="F197" s="80">
        <f t="shared" si="8"/>
        <v>0</v>
      </c>
      <c r="G197" s="80">
        <f t="shared" si="9"/>
        <v>0</v>
      </c>
      <c r="H197" s="80"/>
      <c r="I197" s="80">
        <v>0.7619437185298128</v>
      </c>
      <c r="J197" s="80">
        <v>0.76194371852981257</v>
      </c>
      <c r="K197" s="80">
        <v>0.76194371852981257</v>
      </c>
      <c r="M197" s="80">
        <f t="shared" si="11"/>
        <v>0</v>
      </c>
      <c r="N197" s="80">
        <f t="shared" si="10"/>
        <v>0</v>
      </c>
    </row>
    <row r="198" spans="1:14" s="91" customFormat="1" ht="15.75" x14ac:dyDescent="0.25">
      <c r="A198" s="123" t="s">
        <v>135</v>
      </c>
      <c r="B198" s="81">
        <v>123.26409156748828</v>
      </c>
      <c r="C198" s="81">
        <v>123.26409156748828</v>
      </c>
      <c r="D198" s="81">
        <v>123.26409156748828</v>
      </c>
      <c r="E198" s="81"/>
      <c r="F198" s="81">
        <f t="shared" si="8"/>
        <v>0</v>
      </c>
      <c r="G198" s="81">
        <f t="shared" si="9"/>
        <v>0</v>
      </c>
      <c r="H198" s="81"/>
      <c r="I198" s="81">
        <v>0.7619437185298128</v>
      </c>
      <c r="J198" s="81">
        <v>0.76194371852981257</v>
      </c>
      <c r="K198" s="81">
        <v>0.76194371852981257</v>
      </c>
      <c r="M198" s="81">
        <f t="shared" si="11"/>
        <v>0</v>
      </c>
      <c r="N198" s="81">
        <f t="shared" si="10"/>
        <v>0</v>
      </c>
    </row>
    <row r="199" spans="1:14" ht="15.75" x14ac:dyDescent="0.25">
      <c r="A199" s="127" t="s">
        <v>118</v>
      </c>
      <c r="B199" s="80">
        <v>139.88714267147293</v>
      </c>
      <c r="C199" s="80">
        <v>139.88714267147293</v>
      </c>
      <c r="D199" s="80">
        <v>139.88714267147293</v>
      </c>
      <c r="E199" s="80"/>
      <c r="F199" s="80">
        <f t="shared" ref="F199:F224" si="12">((D199/C199-1)*100)</f>
        <v>0</v>
      </c>
      <c r="G199" s="80">
        <f t="shared" ref="G199:G224" si="13">((D199/B199-1)*100)</f>
        <v>0</v>
      </c>
      <c r="H199" s="80"/>
      <c r="I199" s="80">
        <v>1.6970980145401511</v>
      </c>
      <c r="J199" s="80">
        <v>1.6970980145401506</v>
      </c>
      <c r="K199" s="80">
        <v>1.6970980145401504</v>
      </c>
      <c r="M199" s="80">
        <f t="shared" si="11"/>
        <v>0</v>
      </c>
      <c r="N199" s="80">
        <f t="shared" ref="N199:N224" si="14">K199-I199</f>
        <v>0</v>
      </c>
    </row>
    <row r="200" spans="1:14" s="91" customFormat="1" ht="15.75" x14ac:dyDescent="0.25">
      <c r="A200" s="125" t="s">
        <v>119</v>
      </c>
      <c r="B200" s="81">
        <v>139.88714267147293</v>
      </c>
      <c r="C200" s="81">
        <v>139.88714267147293</v>
      </c>
      <c r="D200" s="81">
        <v>139.88714267147293</v>
      </c>
      <c r="E200" s="81"/>
      <c r="F200" s="81">
        <f t="shared" si="12"/>
        <v>0</v>
      </c>
      <c r="G200" s="81">
        <f t="shared" si="13"/>
        <v>0</v>
      </c>
      <c r="H200" s="81"/>
      <c r="I200" s="81">
        <v>1.6970980145401511</v>
      </c>
      <c r="J200" s="81">
        <v>1.6970980145401506</v>
      </c>
      <c r="K200" s="81">
        <v>1.6970980145401504</v>
      </c>
      <c r="M200" s="81">
        <f t="shared" ref="M200:M224" si="15">K200-J200</f>
        <v>0</v>
      </c>
      <c r="N200" s="81">
        <f t="shared" si="14"/>
        <v>0</v>
      </c>
    </row>
    <row r="201" spans="1:14" ht="15.75" x14ac:dyDescent="0.25">
      <c r="A201" s="124" t="s">
        <v>118</v>
      </c>
      <c r="B201" s="80">
        <v>139.88714267147293</v>
      </c>
      <c r="C201" s="80">
        <v>139.88714267147293</v>
      </c>
      <c r="D201" s="80">
        <v>139.88714267147293</v>
      </c>
      <c r="E201" s="80"/>
      <c r="F201" s="80">
        <f t="shared" si="12"/>
        <v>0</v>
      </c>
      <c r="G201" s="80">
        <f t="shared" si="13"/>
        <v>0</v>
      </c>
      <c r="H201" s="80"/>
      <c r="I201" s="80">
        <v>1.6970980145401511</v>
      </c>
      <c r="J201" s="80">
        <v>1.6970980145401506</v>
      </c>
      <c r="K201" s="80">
        <v>1.6970980145401504</v>
      </c>
      <c r="M201" s="80">
        <f t="shared" si="15"/>
        <v>0</v>
      </c>
      <c r="N201" s="80">
        <f t="shared" si="14"/>
        <v>0</v>
      </c>
    </row>
    <row r="202" spans="1:14" s="91" customFormat="1" ht="15.75" x14ac:dyDescent="0.25">
      <c r="A202" s="121" t="s">
        <v>120</v>
      </c>
      <c r="B202" s="81">
        <v>116.28043992448846</v>
      </c>
      <c r="C202" s="81">
        <v>116.28043992448846</v>
      </c>
      <c r="D202" s="81">
        <v>116.28043992448846</v>
      </c>
      <c r="E202" s="81"/>
      <c r="F202" s="81">
        <f t="shared" si="12"/>
        <v>0</v>
      </c>
      <c r="G202" s="81">
        <f t="shared" si="13"/>
        <v>0</v>
      </c>
      <c r="H202" s="81"/>
      <c r="I202" s="81">
        <v>0.12992850483554472</v>
      </c>
      <c r="J202" s="81">
        <v>0.12992850483554469</v>
      </c>
      <c r="K202" s="81">
        <v>0.12992850483554469</v>
      </c>
      <c r="M202" s="81">
        <f t="shared" si="15"/>
        <v>0</v>
      </c>
      <c r="N202" s="81">
        <f t="shared" si="14"/>
        <v>0</v>
      </c>
    </row>
    <row r="203" spans="1:14" ht="15.75" x14ac:dyDescent="0.25">
      <c r="A203" s="122" t="s">
        <v>121</v>
      </c>
      <c r="B203" s="80">
        <v>116.28043992448846</v>
      </c>
      <c r="C203" s="80">
        <v>116.28043992448846</v>
      </c>
      <c r="D203" s="80">
        <v>116.28043992448846</v>
      </c>
      <c r="E203" s="80"/>
      <c r="F203" s="80">
        <f t="shared" si="12"/>
        <v>0</v>
      </c>
      <c r="G203" s="80">
        <f t="shared" si="13"/>
        <v>0</v>
      </c>
      <c r="H203" s="80"/>
      <c r="I203" s="80">
        <v>0.12992850483554472</v>
      </c>
      <c r="J203" s="80">
        <v>0.12992850483554469</v>
      </c>
      <c r="K203" s="80">
        <v>0.12992850483554469</v>
      </c>
      <c r="M203" s="80">
        <f t="shared" si="15"/>
        <v>0</v>
      </c>
      <c r="N203" s="80">
        <f t="shared" si="14"/>
        <v>0</v>
      </c>
    </row>
    <row r="204" spans="1:14" s="91" customFormat="1" ht="15.75" x14ac:dyDescent="0.25">
      <c r="A204" s="123" t="s">
        <v>120</v>
      </c>
      <c r="B204" s="81">
        <v>116.28043992448846</v>
      </c>
      <c r="C204" s="81">
        <v>116.28043992448846</v>
      </c>
      <c r="D204" s="81">
        <v>116.28043992448846</v>
      </c>
      <c r="E204" s="81"/>
      <c r="F204" s="81">
        <f t="shared" si="12"/>
        <v>0</v>
      </c>
      <c r="G204" s="81">
        <f t="shared" si="13"/>
        <v>0</v>
      </c>
      <c r="H204" s="81"/>
      <c r="I204" s="81">
        <v>0.12992850483554472</v>
      </c>
      <c r="J204" s="81">
        <v>0.12992850483554469</v>
      </c>
      <c r="K204" s="81">
        <v>0.12992850483554469</v>
      </c>
      <c r="M204" s="81">
        <f t="shared" si="15"/>
        <v>0</v>
      </c>
      <c r="N204" s="81">
        <f t="shared" si="14"/>
        <v>0</v>
      </c>
    </row>
    <row r="205" spans="1:14" ht="15.75" x14ac:dyDescent="0.25">
      <c r="A205" s="120" t="s">
        <v>131</v>
      </c>
      <c r="B205" s="83">
        <v>122.29444739478018</v>
      </c>
      <c r="C205" s="83">
        <v>125.16338189930224</v>
      </c>
      <c r="D205" s="83">
        <v>124.26477539678874</v>
      </c>
      <c r="E205" s="83"/>
      <c r="F205" s="83">
        <f t="shared" si="12"/>
        <v>-0.7179468059088201</v>
      </c>
      <c r="G205" s="83">
        <f t="shared" si="13"/>
        <v>1.6111344741990719</v>
      </c>
      <c r="H205" s="83"/>
      <c r="I205" s="83">
        <v>2.5820393813575047</v>
      </c>
      <c r="J205" s="83">
        <v>2.6426120568224705</v>
      </c>
      <c r="K205" s="83">
        <v>2.6236395079679515</v>
      </c>
      <c r="M205" s="83">
        <f t="shared" si="15"/>
        <v>-1.8972548854518934E-2</v>
      </c>
      <c r="N205" s="83">
        <f t="shared" si="14"/>
        <v>4.1600126610446875E-2</v>
      </c>
    </row>
    <row r="206" spans="1:14" s="91" customFormat="1" ht="15.75" x14ac:dyDescent="0.25">
      <c r="A206" s="121" t="s">
        <v>122</v>
      </c>
      <c r="B206" s="81">
        <v>122.26775191452465</v>
      </c>
      <c r="C206" s="81">
        <v>125.2492353809903</v>
      </c>
      <c r="D206" s="81">
        <v>124.31537633824134</v>
      </c>
      <c r="E206" s="81"/>
      <c r="F206" s="81">
        <f t="shared" si="12"/>
        <v>-0.74560059381464372</v>
      </c>
      <c r="G206" s="81">
        <f t="shared" si="13"/>
        <v>1.6747052200224877</v>
      </c>
      <c r="H206" s="81"/>
      <c r="I206" s="81">
        <v>2.4840268074097027</v>
      </c>
      <c r="J206" s="81">
        <v>2.5445994828746676</v>
      </c>
      <c r="K206" s="81">
        <v>2.5256269340201496</v>
      </c>
      <c r="M206" s="81">
        <f t="shared" si="15"/>
        <v>-1.8972548854518045E-2</v>
      </c>
      <c r="N206" s="81">
        <f t="shared" si="14"/>
        <v>4.1600126610446875E-2</v>
      </c>
    </row>
    <row r="207" spans="1:14" ht="15.75" x14ac:dyDescent="0.25">
      <c r="A207" s="122" t="s">
        <v>183</v>
      </c>
      <c r="B207" s="80">
        <v>122.26775191452465</v>
      </c>
      <c r="C207" s="80">
        <v>125.2492353809903</v>
      </c>
      <c r="D207" s="80">
        <v>124.31537633824134</v>
      </c>
      <c r="E207" s="80"/>
      <c r="F207" s="80">
        <f t="shared" si="12"/>
        <v>-0.74560059381464372</v>
      </c>
      <c r="G207" s="80">
        <f t="shared" si="13"/>
        <v>1.6747052200224877</v>
      </c>
      <c r="H207" s="80"/>
      <c r="I207" s="80">
        <v>2.4840268074097027</v>
      </c>
      <c r="J207" s="80">
        <v>2.5445994828746676</v>
      </c>
      <c r="K207" s="80">
        <v>2.5256269340201496</v>
      </c>
      <c r="M207" s="80">
        <f t="shared" si="15"/>
        <v>-1.8972548854518045E-2</v>
      </c>
      <c r="N207" s="80">
        <f t="shared" si="14"/>
        <v>4.1600126610446875E-2</v>
      </c>
    </row>
    <row r="208" spans="1:14" s="91" customFormat="1" ht="15.75" x14ac:dyDescent="0.25">
      <c r="A208" s="123" t="s">
        <v>21</v>
      </c>
      <c r="B208" s="81">
        <v>116.16880663379762</v>
      </c>
      <c r="C208" s="81">
        <v>118.8393535754175</v>
      </c>
      <c r="D208" s="81">
        <v>115.11049812050341</v>
      </c>
      <c r="E208" s="81"/>
      <c r="F208" s="81">
        <f t="shared" si="12"/>
        <v>-3.1377278171979439</v>
      </c>
      <c r="G208" s="81">
        <f t="shared" si="13"/>
        <v>-0.91100919770170652</v>
      </c>
      <c r="H208" s="81"/>
      <c r="I208" s="81">
        <v>0.59107100982588034</v>
      </c>
      <c r="J208" s="81">
        <v>0.60465884741593645</v>
      </c>
      <c r="K208" s="81">
        <v>0.58568629856141818</v>
      </c>
      <c r="M208" s="81">
        <f t="shared" si="15"/>
        <v>-1.8972548854518267E-2</v>
      </c>
      <c r="N208" s="81">
        <f t="shared" si="14"/>
        <v>-5.3847112644621609E-3</v>
      </c>
    </row>
    <row r="209" spans="1:14" ht="15.75" x14ac:dyDescent="0.25">
      <c r="A209" s="124" t="s">
        <v>203</v>
      </c>
      <c r="B209" s="80">
        <v>124.30552025542433</v>
      </c>
      <c r="C209" s="80">
        <v>127.39089325970274</v>
      </c>
      <c r="D209" s="80">
        <v>127.39089325970274</v>
      </c>
      <c r="E209" s="80"/>
      <c r="F209" s="80">
        <f t="shared" si="12"/>
        <v>0</v>
      </c>
      <c r="G209" s="80">
        <f t="shared" si="13"/>
        <v>2.4820884848384406</v>
      </c>
      <c r="H209" s="80"/>
      <c r="I209" s="80">
        <v>1.8929557975838223</v>
      </c>
      <c r="J209" s="80">
        <v>1.9399406354587314</v>
      </c>
      <c r="K209" s="80">
        <v>1.9399406354587312</v>
      </c>
      <c r="M209" s="80">
        <f t="shared" si="15"/>
        <v>0</v>
      </c>
      <c r="N209" s="80">
        <f t="shared" si="14"/>
        <v>4.6984837874908925E-2</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9.8012573947802689E-2</v>
      </c>
      <c r="J210" s="81">
        <v>9.8012573947802661E-2</v>
      </c>
      <c r="K210" s="81">
        <v>9.8012573947802648E-2</v>
      </c>
      <c r="M210" s="81">
        <f t="shared" si="15"/>
        <v>0</v>
      </c>
      <c r="N210" s="81">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9.8012573947802689E-2</v>
      </c>
      <c r="J211" s="80">
        <v>9.8012573947802661E-2</v>
      </c>
      <c r="K211" s="80">
        <v>9.8012573947802648E-2</v>
      </c>
      <c r="M211" s="80">
        <f t="shared" si="15"/>
        <v>0</v>
      </c>
      <c r="N211" s="80">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9.8012573947802689E-2</v>
      </c>
      <c r="J212" s="81">
        <v>9.8012573947802661E-2</v>
      </c>
      <c r="K212" s="81">
        <v>9.8012573947802648E-2</v>
      </c>
      <c r="M212" s="81">
        <f t="shared" si="15"/>
        <v>0</v>
      </c>
      <c r="N212" s="81">
        <f t="shared" si="14"/>
        <v>0</v>
      </c>
    </row>
    <row r="213" spans="1:14" ht="15.75" x14ac:dyDescent="0.25">
      <c r="A213" s="120" t="s">
        <v>132</v>
      </c>
      <c r="B213" s="83">
        <v>97.488265042056625</v>
      </c>
      <c r="C213" s="83">
        <v>97.20135043621562</v>
      </c>
      <c r="D213" s="83">
        <v>97.18418331445416</v>
      </c>
      <c r="E213" s="83"/>
      <c r="F213" s="83">
        <f t="shared" si="12"/>
        <v>-1.7661402526214509E-2</v>
      </c>
      <c r="G213" s="83">
        <f t="shared" si="13"/>
        <v>-0.3119162367606898</v>
      </c>
      <c r="H213" s="83"/>
      <c r="I213" s="83">
        <v>7.5110047172052905</v>
      </c>
      <c r="J213" s="83">
        <v>7.4888993186019084</v>
      </c>
      <c r="K213" s="83">
        <v>7.4875766739484657</v>
      </c>
      <c r="M213" s="83">
        <f t="shared" si="15"/>
        <v>-1.3226446534426728E-3</v>
      </c>
      <c r="N213" s="83">
        <f t="shared" si="14"/>
        <v>-2.3428043256824793E-2</v>
      </c>
    </row>
    <row r="214" spans="1:14" s="91" customFormat="1" ht="15.75" x14ac:dyDescent="0.25">
      <c r="A214" s="121" t="s">
        <v>125</v>
      </c>
      <c r="B214" s="81">
        <v>98.521503884897413</v>
      </c>
      <c r="C214" s="81">
        <v>98.609047062791575</v>
      </c>
      <c r="D214" s="81">
        <v>98.586465288128636</v>
      </c>
      <c r="E214" s="81"/>
      <c r="F214" s="81">
        <f t="shared" si="12"/>
        <v>-2.2900307157980304E-2</v>
      </c>
      <c r="G214" s="81">
        <f t="shared" si="13"/>
        <v>6.5936268397925879E-2</v>
      </c>
      <c r="H214" s="81"/>
      <c r="I214" s="81">
        <v>5.7705358550174557</v>
      </c>
      <c r="J214" s="81">
        <v>5.7756633756802582</v>
      </c>
      <c r="K214" s="81">
        <v>5.7743407310268164</v>
      </c>
      <c r="M214" s="81">
        <f t="shared" si="15"/>
        <v>-1.3226446534417846E-3</v>
      </c>
      <c r="N214" s="81">
        <f t="shared" si="14"/>
        <v>3.804876009360747E-3</v>
      </c>
    </row>
    <row r="215" spans="1:14" ht="15.75" x14ac:dyDescent="0.25">
      <c r="A215" s="122" t="s">
        <v>184</v>
      </c>
      <c r="B215" s="80">
        <v>128.98226695315597</v>
      </c>
      <c r="C215" s="80">
        <v>130.270316498423</v>
      </c>
      <c r="D215" s="80">
        <v>130.270316498423</v>
      </c>
      <c r="E215" s="80"/>
      <c r="F215" s="80">
        <f t="shared" si="12"/>
        <v>0</v>
      </c>
      <c r="G215" s="80">
        <f t="shared" si="13"/>
        <v>0.99862529609191508</v>
      </c>
      <c r="H215" s="80"/>
      <c r="I215" s="80">
        <v>0.10150001589487044</v>
      </c>
      <c r="J215" s="80">
        <v>0.10251362072913389</v>
      </c>
      <c r="K215" s="80">
        <v>0.10251362072913388</v>
      </c>
      <c r="M215" s="80">
        <f t="shared" si="15"/>
        <v>0</v>
      </c>
      <c r="N215" s="80">
        <f t="shared" si="14"/>
        <v>1.0136048342634374E-3</v>
      </c>
    </row>
    <row r="216" spans="1:14" s="91" customFormat="1" ht="15.75" x14ac:dyDescent="0.25">
      <c r="A216" s="123" t="s">
        <v>202</v>
      </c>
      <c r="B216" s="81">
        <v>128.98226695315597</v>
      </c>
      <c r="C216" s="81">
        <v>130.270316498423</v>
      </c>
      <c r="D216" s="81">
        <v>130.270316498423</v>
      </c>
      <c r="E216" s="81"/>
      <c r="F216" s="81">
        <f t="shared" si="12"/>
        <v>0</v>
      </c>
      <c r="G216" s="81">
        <f t="shared" si="13"/>
        <v>0.99862529609191508</v>
      </c>
      <c r="H216" s="81"/>
      <c r="I216" s="81">
        <v>0.10150001589487044</v>
      </c>
      <c r="J216" s="81">
        <v>0.10251362072913389</v>
      </c>
      <c r="K216" s="81">
        <v>0.10251362072913388</v>
      </c>
      <c r="M216" s="81">
        <f t="shared" si="15"/>
        <v>0</v>
      </c>
      <c r="N216" s="81">
        <f t="shared" si="14"/>
        <v>1.0136048342634374E-3</v>
      </c>
    </row>
    <row r="217" spans="1:14" ht="15.75" x14ac:dyDescent="0.25">
      <c r="A217" s="122" t="s">
        <v>185</v>
      </c>
      <c r="B217" s="80">
        <v>98.106677617101212</v>
      </c>
      <c r="C217" s="80">
        <v>98.177871842254874</v>
      </c>
      <c r="D217" s="80">
        <v>98.154982540387749</v>
      </c>
      <c r="E217" s="80"/>
      <c r="F217" s="80">
        <f t="shared" si="12"/>
        <v>-2.3314114919803508E-2</v>
      </c>
      <c r="G217" s="80">
        <f t="shared" si="13"/>
        <v>4.9237141099678361E-2</v>
      </c>
      <c r="H217" s="80"/>
      <c r="I217" s="80">
        <v>5.6690358391225839</v>
      </c>
      <c r="J217" s="80">
        <v>5.6731497549511252</v>
      </c>
      <c r="K217" s="80">
        <v>5.6718271102976834</v>
      </c>
      <c r="M217" s="80">
        <f t="shared" si="15"/>
        <v>-1.3226446534417846E-3</v>
      </c>
      <c r="N217" s="80">
        <f t="shared" si="14"/>
        <v>2.7912711750994745E-3</v>
      </c>
    </row>
    <row r="218" spans="1:14" s="91" customFormat="1" ht="15.75" x14ac:dyDescent="0.25">
      <c r="A218" s="123" t="s">
        <v>201</v>
      </c>
      <c r="B218" s="81">
        <v>98.106677617101212</v>
      </c>
      <c r="C218" s="81">
        <v>98.177871842254874</v>
      </c>
      <c r="D218" s="81">
        <v>98.154982540387749</v>
      </c>
      <c r="E218" s="81"/>
      <c r="F218" s="81">
        <f t="shared" si="12"/>
        <v>-2.3314114919803508E-2</v>
      </c>
      <c r="G218" s="81">
        <f t="shared" si="13"/>
        <v>4.9237141099678361E-2</v>
      </c>
      <c r="H218" s="81"/>
      <c r="I218" s="81">
        <v>5.6690358391225839</v>
      </c>
      <c r="J218" s="81">
        <v>5.6731497549511252</v>
      </c>
      <c r="K218" s="81">
        <v>5.6718271102976834</v>
      </c>
      <c r="M218" s="81">
        <f t="shared" si="15"/>
        <v>-1.3226446534417846E-3</v>
      </c>
      <c r="N218" s="81">
        <f t="shared" si="14"/>
        <v>2.7912711750994745E-3</v>
      </c>
    </row>
    <row r="219" spans="1:14" ht="15.75" x14ac:dyDescent="0.25">
      <c r="A219" s="127" t="s">
        <v>134</v>
      </c>
      <c r="B219" s="80">
        <v>78.469320031940555</v>
      </c>
      <c r="C219" s="80">
        <v>73.043314936300035</v>
      </c>
      <c r="D219" s="80">
        <v>73.043314936300035</v>
      </c>
      <c r="E219" s="80"/>
      <c r="F219" s="80">
        <f t="shared" si="12"/>
        <v>0</v>
      </c>
      <c r="G219" s="80">
        <f t="shared" si="13"/>
        <v>-6.9148109011673453</v>
      </c>
      <c r="H219" s="80"/>
      <c r="I219" s="80">
        <v>0.39383462043174505</v>
      </c>
      <c r="J219" s="80">
        <v>0.36660170116555957</v>
      </c>
      <c r="K219" s="80">
        <v>0.36660170116555957</v>
      </c>
      <c r="M219" s="80">
        <f t="shared" si="15"/>
        <v>0</v>
      </c>
      <c r="N219" s="80">
        <f t="shared" si="14"/>
        <v>-2.7232919266185485E-2</v>
      </c>
    </row>
    <row r="220" spans="1:14" s="91" customFormat="1" ht="15.75" x14ac:dyDescent="0.25">
      <c r="A220" s="125" t="s">
        <v>126</v>
      </c>
      <c r="B220" s="81">
        <v>78.469320031940555</v>
      </c>
      <c r="C220" s="81">
        <v>73.043314936300035</v>
      </c>
      <c r="D220" s="81">
        <v>73.043314936300035</v>
      </c>
      <c r="E220" s="81"/>
      <c r="F220" s="81">
        <f t="shared" si="12"/>
        <v>0</v>
      </c>
      <c r="G220" s="81">
        <f t="shared" si="13"/>
        <v>-6.9148109011673453</v>
      </c>
      <c r="H220" s="81"/>
      <c r="I220" s="81">
        <v>0.39383462043174505</v>
      </c>
      <c r="J220" s="81">
        <v>0.36660170116555957</v>
      </c>
      <c r="K220" s="81">
        <v>0.36660170116555957</v>
      </c>
      <c r="M220" s="81">
        <f t="shared" si="15"/>
        <v>0</v>
      </c>
      <c r="N220" s="81">
        <f t="shared" si="14"/>
        <v>-2.7232919266185485E-2</v>
      </c>
    </row>
    <row r="221" spans="1:14" ht="15.75" x14ac:dyDescent="0.25">
      <c r="A221" s="124" t="s">
        <v>200</v>
      </c>
      <c r="B221" s="80">
        <v>78.469320031940555</v>
      </c>
      <c r="C221" s="80">
        <v>73.043314936300035</v>
      </c>
      <c r="D221" s="80">
        <v>73.043314936300035</v>
      </c>
      <c r="E221" s="80"/>
      <c r="F221" s="80">
        <f t="shared" si="12"/>
        <v>0</v>
      </c>
      <c r="G221" s="80">
        <f t="shared" si="13"/>
        <v>-6.9148109011673453</v>
      </c>
      <c r="H221" s="80"/>
      <c r="I221" s="80">
        <v>0.39383462043174505</v>
      </c>
      <c r="J221" s="80">
        <v>0.36660170116555957</v>
      </c>
      <c r="K221" s="80">
        <v>0.36660170116555957</v>
      </c>
      <c r="M221" s="80">
        <f t="shared" si="15"/>
        <v>0</v>
      </c>
      <c r="N221" s="80">
        <f t="shared" si="14"/>
        <v>-2.7232919266185485E-2</v>
      </c>
    </row>
    <row r="222" spans="1:14" s="91" customFormat="1" ht="15.75" x14ac:dyDescent="0.25">
      <c r="A222" s="121" t="s">
        <v>133</v>
      </c>
      <c r="B222" s="81">
        <v>100.08487654320987</v>
      </c>
      <c r="C222" s="81">
        <v>100.08487654320986</v>
      </c>
      <c r="D222" s="81">
        <v>100.08487654320986</v>
      </c>
      <c r="E222" s="81"/>
      <c r="F222" s="81">
        <f t="shared" si="12"/>
        <v>0</v>
      </c>
      <c r="G222" s="81">
        <f t="shared" si="13"/>
        <v>-1.1102230246251565E-14</v>
      </c>
      <c r="H222" s="81"/>
      <c r="I222" s="81">
        <v>1.3466342417560908</v>
      </c>
      <c r="J222" s="81">
        <v>1.3466342417560904</v>
      </c>
      <c r="K222" s="81">
        <v>1.3466342417560901</v>
      </c>
      <c r="M222" s="81">
        <f t="shared" si="15"/>
        <v>0</v>
      </c>
      <c r="N222" s="81">
        <f t="shared" si="14"/>
        <v>0</v>
      </c>
    </row>
    <row r="223" spans="1:14" ht="15.75" x14ac:dyDescent="0.25">
      <c r="A223" s="122" t="s">
        <v>186</v>
      </c>
      <c r="B223" s="80">
        <v>100.08487654320987</v>
      </c>
      <c r="C223" s="80">
        <v>100.08487654320986</v>
      </c>
      <c r="D223" s="80">
        <v>100.08487654320986</v>
      </c>
      <c r="E223" s="80"/>
      <c r="F223" s="80">
        <f t="shared" si="12"/>
        <v>0</v>
      </c>
      <c r="G223" s="80">
        <f t="shared" si="13"/>
        <v>-1.1102230246251565E-14</v>
      </c>
      <c r="H223" s="80"/>
      <c r="I223" s="80">
        <v>1.3466342417560908</v>
      </c>
      <c r="J223" s="80">
        <v>1.3466342417560904</v>
      </c>
      <c r="K223" s="80">
        <v>1.3466342417560901</v>
      </c>
      <c r="M223" s="80">
        <f t="shared" si="15"/>
        <v>0</v>
      </c>
      <c r="N223" s="80">
        <f t="shared" si="14"/>
        <v>0</v>
      </c>
    </row>
    <row r="224" spans="1:14" s="91" customFormat="1" ht="15.75" x14ac:dyDescent="0.25">
      <c r="A224" s="123" t="s">
        <v>133</v>
      </c>
      <c r="B224" s="81">
        <v>100.08487654320987</v>
      </c>
      <c r="C224" s="81">
        <v>100.08487654320986</v>
      </c>
      <c r="D224" s="81">
        <v>100.08487654320986</v>
      </c>
      <c r="E224" s="81"/>
      <c r="F224" s="81">
        <f t="shared" si="12"/>
        <v>0</v>
      </c>
      <c r="G224" s="81">
        <f t="shared" si="13"/>
        <v>-1.1102230246251565E-14</v>
      </c>
      <c r="H224" s="81"/>
      <c r="I224" s="81">
        <v>1.3466342417560908</v>
      </c>
      <c r="J224" s="81">
        <v>1.3466342417560904</v>
      </c>
      <c r="K224" s="81">
        <v>1.3466342417560901</v>
      </c>
      <c r="M224" s="81">
        <f t="shared" si="15"/>
        <v>0</v>
      </c>
      <c r="N224" s="81">
        <f t="shared" si="14"/>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4" t="s">
        <v>54</v>
      </c>
      <c r="B226" s="205"/>
      <c r="C226" s="205"/>
      <c r="D226" s="205"/>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I25" sqref="I2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07"/>
      <c r="B3" s="206" t="s">
        <v>242</v>
      </c>
      <c r="C3" s="206"/>
      <c r="D3" s="23"/>
      <c r="E3" s="39" t="s">
        <v>243</v>
      </c>
      <c r="F3" s="35"/>
      <c r="G3" s="209" t="s">
        <v>244</v>
      </c>
      <c r="H3" s="209"/>
      <c r="I3" s="190" t="s">
        <v>245</v>
      </c>
    </row>
    <row r="4" spans="1:16" ht="30" x14ac:dyDescent="0.25">
      <c r="A4" s="208"/>
      <c r="B4" s="100">
        <v>43647</v>
      </c>
      <c r="C4" s="100">
        <v>43678</v>
      </c>
      <c r="D4" s="106"/>
      <c r="E4" s="130" t="s">
        <v>264</v>
      </c>
      <c r="F4" s="106"/>
      <c r="G4" s="100">
        <v>43647</v>
      </c>
      <c r="H4" s="100">
        <v>43678</v>
      </c>
      <c r="I4" s="130" t="s">
        <v>268</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109.65156527115069</v>
      </c>
      <c r="C7" s="103">
        <v>110.35357705391645</v>
      </c>
      <c r="D7" s="80"/>
      <c r="E7" s="80">
        <f>((C7/B7-1)*100)</f>
        <v>0.64022048479637217</v>
      </c>
      <c r="F7" s="143"/>
      <c r="G7" s="103">
        <v>109.65156527115069</v>
      </c>
      <c r="H7" s="103">
        <v>110.35357705391645</v>
      </c>
      <c r="I7" s="80">
        <f t="shared" ref="I7:I21" si="0">H7-G7</f>
        <v>0.7020117827657657</v>
      </c>
      <c r="J7" s="1"/>
      <c r="K7" s="1"/>
      <c r="L7" s="1"/>
      <c r="N7" s="1"/>
      <c r="P7" s="1"/>
    </row>
    <row r="8" spans="1:16" x14ac:dyDescent="0.25">
      <c r="A8" s="12" t="s">
        <v>0</v>
      </c>
      <c r="B8" s="103">
        <v>103.76764392709423</v>
      </c>
      <c r="C8" s="103">
        <v>107.58081055143097</v>
      </c>
      <c r="D8" s="144"/>
      <c r="E8" s="80">
        <f>((C8/B8-1)*100)</f>
        <v>3.6747163952337791</v>
      </c>
      <c r="F8" s="145"/>
      <c r="G8" s="146">
        <v>8.9720969963640353</v>
      </c>
      <c r="H8" s="146">
        <v>9.3017961156857005</v>
      </c>
      <c r="I8" s="80">
        <f t="shared" si="0"/>
        <v>0.32969911932166518</v>
      </c>
      <c r="K8" s="1"/>
      <c r="L8" s="1"/>
      <c r="N8" s="1"/>
      <c r="P8" s="1"/>
    </row>
    <row r="9" spans="1:16" x14ac:dyDescent="0.25">
      <c r="A9" s="12" t="s">
        <v>246</v>
      </c>
      <c r="B9" s="103">
        <v>135.43745071256802</v>
      </c>
      <c r="C9" s="103">
        <v>136.02975567374557</v>
      </c>
      <c r="D9" s="144"/>
      <c r="E9" s="80">
        <f>((C9/B9-1)*100)</f>
        <v>0.43732731091827848</v>
      </c>
      <c r="F9" s="145"/>
      <c r="G9" s="103">
        <v>15.81963383734778</v>
      </c>
      <c r="H9" s="103">
        <v>15.88881741660577</v>
      </c>
      <c r="I9" s="80">
        <f t="shared" si="0"/>
        <v>6.9183579257989791E-2</v>
      </c>
      <c r="K9" s="1"/>
      <c r="L9" s="1"/>
      <c r="N9" s="1"/>
      <c r="P9" s="1"/>
    </row>
    <row r="10" spans="1:16" x14ac:dyDescent="0.25">
      <c r="A10" s="34" t="s">
        <v>22</v>
      </c>
      <c r="B10" s="146">
        <v>110.20845971110185</v>
      </c>
      <c r="C10" s="146">
        <v>110.61601058390866</v>
      </c>
      <c r="D10" s="21"/>
      <c r="E10" s="21">
        <f>((C10/B10-1)*100)</f>
        <v>0.36979998983304174</v>
      </c>
      <c r="F10" s="21"/>
      <c r="G10" s="146">
        <v>100.67946827478664</v>
      </c>
      <c r="H10" s="146">
        <v>101.05178093823075</v>
      </c>
      <c r="I10" s="98">
        <f t="shared" si="0"/>
        <v>0.37231266344410585</v>
      </c>
      <c r="J10" s="1"/>
      <c r="K10" s="1"/>
      <c r="L10" s="1"/>
      <c r="M10" s="97"/>
      <c r="N10" s="1"/>
      <c r="O10" s="1"/>
      <c r="P10" s="1"/>
    </row>
    <row r="11" spans="1:16" ht="15.75" x14ac:dyDescent="0.25">
      <c r="A11" s="34" t="s">
        <v>23</v>
      </c>
      <c r="B11" s="146">
        <v>110.97098470871653</v>
      </c>
      <c r="C11" s="146">
        <v>112.77801874248468</v>
      </c>
      <c r="D11" s="21"/>
      <c r="E11" s="21">
        <f t="shared" ref="E11:E22" si="1">((C11/B11-1)*100)</f>
        <v>1.6283842470276033</v>
      </c>
      <c r="F11" s="21"/>
      <c r="G11" s="146">
        <v>21.960002906640579</v>
      </c>
      <c r="H11" s="146">
        <v>22.317596134619119</v>
      </c>
      <c r="I11" s="98">
        <f t="shared" si="0"/>
        <v>0.35759322797854054</v>
      </c>
      <c r="J11" s="1"/>
      <c r="K11" s="1"/>
      <c r="L11" s="129"/>
      <c r="M11" s="97"/>
      <c r="N11" s="1"/>
      <c r="O11" s="1"/>
      <c r="P11" s="1"/>
    </row>
    <row r="12" spans="1:16" ht="15.75" x14ac:dyDescent="0.25">
      <c r="A12" s="34" t="s">
        <v>24</v>
      </c>
      <c r="B12" s="146">
        <v>109.99760750836907</v>
      </c>
      <c r="C12" s="146">
        <v>110.01817551753318</v>
      </c>
      <c r="D12" s="21"/>
      <c r="E12" s="21">
        <f>((C12/B12-1)*100)</f>
        <v>1.8698596842248172E-2</v>
      </c>
      <c r="F12" s="21"/>
      <c r="G12" s="146">
        <v>78.719465368146089</v>
      </c>
      <c r="H12" s="146">
        <v>78.73418480361164</v>
      </c>
      <c r="I12" s="98">
        <f t="shared" si="0"/>
        <v>1.4719435465551101E-2</v>
      </c>
      <c r="J12" s="1"/>
      <c r="K12" s="1"/>
      <c r="L12" s="129"/>
      <c r="M12" s="97"/>
      <c r="N12" s="1"/>
      <c r="O12" s="1"/>
      <c r="P12" s="1"/>
    </row>
    <row r="13" spans="1:16" ht="15.75" x14ac:dyDescent="0.25">
      <c r="A13" s="34" t="s">
        <v>248</v>
      </c>
      <c r="B13" s="146">
        <v>108.36457512882444</v>
      </c>
      <c r="C13" s="146">
        <v>109.08355998653796</v>
      </c>
      <c r="D13" s="21"/>
      <c r="E13" s="21">
        <f t="shared" si="1"/>
        <v>0.66348698996769873</v>
      </c>
      <c r="F13" s="21"/>
      <c r="G13" s="146">
        <v>105.92185981895487</v>
      </c>
      <c r="H13" s="146">
        <v>106.62463757838545</v>
      </c>
      <c r="I13" s="98">
        <f t="shared" si="0"/>
        <v>0.70277775943057463</v>
      </c>
      <c r="J13" s="1"/>
      <c r="K13" s="1"/>
      <c r="L13" s="129"/>
      <c r="M13" s="97"/>
      <c r="N13" s="1"/>
      <c r="O13" s="1"/>
      <c r="P13" s="1"/>
    </row>
    <row r="14" spans="1:16" ht="15.75" x14ac:dyDescent="0.25">
      <c r="A14" s="34" t="s">
        <v>25</v>
      </c>
      <c r="B14" s="146">
        <v>110.21719508657647</v>
      </c>
      <c r="C14" s="146">
        <v>110.95145669062536</v>
      </c>
      <c r="D14" s="21"/>
      <c r="E14" s="21">
        <f t="shared" si="1"/>
        <v>0.66619514629466803</v>
      </c>
      <c r="F14" s="21"/>
      <c r="G14" s="146">
        <v>105.9294010812705</v>
      </c>
      <c r="H14" s="146">
        <v>106.63509760977293</v>
      </c>
      <c r="I14" s="98">
        <f t="shared" si="0"/>
        <v>0.70569652850242903</v>
      </c>
      <c r="J14" s="1"/>
      <c r="K14" s="1"/>
      <c r="L14" s="129"/>
      <c r="M14" s="97"/>
      <c r="N14" s="1"/>
      <c r="O14" s="1"/>
      <c r="P14" s="1"/>
    </row>
    <row r="15" spans="1:16" ht="15.75" x14ac:dyDescent="0.25">
      <c r="A15" s="34" t="s">
        <v>26</v>
      </c>
      <c r="B15" s="146">
        <v>108.96205242652992</v>
      </c>
      <c r="C15" s="146">
        <v>109.7864021461811</v>
      </c>
      <c r="D15" s="21"/>
      <c r="E15" s="21">
        <f t="shared" si="1"/>
        <v>0.75654753310288037</v>
      </c>
      <c r="F15" s="21"/>
      <c r="G15" s="146">
        <v>83.58427929491404</v>
      </c>
      <c r="H15" s="146">
        <v>84.216634097981526</v>
      </c>
      <c r="I15" s="98">
        <f>H15-G15</f>
        <v>0.6323548030674857</v>
      </c>
      <c r="J15" s="1"/>
      <c r="K15" s="1"/>
      <c r="L15" s="129"/>
      <c r="M15" s="97"/>
      <c r="N15" s="1"/>
      <c r="O15" s="1"/>
      <c r="P15" s="1"/>
    </row>
    <row r="16" spans="1:16" ht="15.75" x14ac:dyDescent="0.25">
      <c r="A16" s="34" t="s">
        <v>27</v>
      </c>
      <c r="B16" s="146">
        <v>110.88551385058007</v>
      </c>
      <c r="C16" s="146">
        <v>111.65537048399894</v>
      </c>
      <c r="D16" s="21"/>
      <c r="E16" s="21">
        <f>((C16/B16-1)*100)</f>
        <v>0.69428062033085602</v>
      </c>
      <c r="F16" s="21"/>
      <c r="G16" s="146">
        <v>101.2227672638022</v>
      </c>
      <c r="H16" s="146">
        <v>101.92553732027736</v>
      </c>
      <c r="I16" s="98">
        <f t="shared" si="0"/>
        <v>0.70277005647515978</v>
      </c>
      <c r="J16" s="1"/>
      <c r="K16" s="1"/>
      <c r="L16" s="129"/>
      <c r="M16" s="97"/>
      <c r="N16" s="1"/>
      <c r="O16" s="1"/>
      <c r="P16" s="1"/>
    </row>
    <row r="17" spans="1:16" ht="15.75" x14ac:dyDescent="0.25">
      <c r="A17" s="34" t="s">
        <v>28</v>
      </c>
      <c r="B17" s="146">
        <v>108.55230382039957</v>
      </c>
      <c r="C17" s="146">
        <v>109.28474492527398</v>
      </c>
      <c r="D17" s="21"/>
      <c r="E17" s="21">
        <f t="shared" si="1"/>
        <v>0.67473566114841788</v>
      </c>
      <c r="F17" s="21"/>
      <c r="G17" s="146">
        <v>102.66906348180994</v>
      </c>
      <c r="H17" s="146">
        <v>103.36180826608881</v>
      </c>
      <c r="I17" s="98">
        <f t="shared" si="0"/>
        <v>0.69274478427887232</v>
      </c>
      <c r="J17" s="1"/>
      <c r="K17" s="1"/>
      <c r="L17" s="129"/>
      <c r="M17" s="97"/>
      <c r="N17" s="1"/>
      <c r="O17" s="1"/>
      <c r="P17" s="1"/>
    </row>
    <row r="18" spans="1:16" ht="15.75" x14ac:dyDescent="0.25">
      <c r="A18" s="34" t="s">
        <v>29</v>
      </c>
      <c r="B18" s="146">
        <v>109.9581107749036</v>
      </c>
      <c r="C18" s="146">
        <v>110.71849964492768</v>
      </c>
      <c r="D18" s="21"/>
      <c r="E18" s="21">
        <f t="shared" si="1"/>
        <v>0.69152594989621008</v>
      </c>
      <c r="F18" s="21"/>
      <c r="G18" s="146">
        <v>103.97872912196159</v>
      </c>
      <c r="H18" s="146">
        <v>104.69776901621223</v>
      </c>
      <c r="I18" s="98">
        <f>H18-G18</f>
        <v>0.71903989425064196</v>
      </c>
      <c r="J18" s="1"/>
      <c r="K18" s="1"/>
      <c r="L18" s="129"/>
      <c r="M18" s="97"/>
      <c r="N18" s="1"/>
      <c r="O18" s="1"/>
      <c r="P18" s="1"/>
    </row>
    <row r="19" spans="1:16" ht="15.75" x14ac:dyDescent="0.25">
      <c r="A19" s="34" t="s">
        <v>30</v>
      </c>
      <c r="B19" s="146">
        <v>110.09617524203453</v>
      </c>
      <c r="C19" s="146">
        <v>110.86571541381514</v>
      </c>
      <c r="D19" s="21"/>
      <c r="E19" s="21">
        <f t="shared" si="1"/>
        <v>0.69897084988543856</v>
      </c>
      <c r="F19" s="21"/>
      <c r="G19" s="146">
        <v>104.86547212497568</v>
      </c>
      <c r="H19" s="146">
        <v>105.59845120672398</v>
      </c>
      <c r="I19" s="98">
        <f t="shared" si="0"/>
        <v>0.73297908174829729</v>
      </c>
      <c r="J19" s="1"/>
      <c r="K19" s="1"/>
      <c r="L19" s="129"/>
      <c r="M19" s="97"/>
      <c r="N19" s="1"/>
      <c r="O19" s="1"/>
      <c r="P19" s="1"/>
    </row>
    <row r="20" spans="1:16" ht="15.75" x14ac:dyDescent="0.25">
      <c r="A20" s="34" t="s">
        <v>31</v>
      </c>
      <c r="B20" s="146">
        <v>110.35585263117991</v>
      </c>
      <c r="C20" s="146">
        <v>111.09538760658666</v>
      </c>
      <c r="D20" s="21"/>
      <c r="E20" s="21">
        <f t="shared" si="1"/>
        <v>0.67013661511758915</v>
      </c>
      <c r="F20" s="21"/>
      <c r="G20" s="146">
        <v>104.72417341727835</v>
      </c>
      <c r="H20" s="146">
        <v>105.42596844822677</v>
      </c>
      <c r="I20" s="98">
        <f t="shared" si="0"/>
        <v>0.70179503094841778</v>
      </c>
      <c r="J20" s="1"/>
      <c r="K20" s="1"/>
      <c r="L20" s="129"/>
      <c r="M20" s="97"/>
      <c r="N20" s="1"/>
      <c r="O20" s="1"/>
      <c r="P20" s="1"/>
    </row>
    <row r="21" spans="1:16" ht="15.75" x14ac:dyDescent="0.25">
      <c r="A21" s="34" t="s">
        <v>32</v>
      </c>
      <c r="B21" s="146">
        <v>109.04932261713705</v>
      </c>
      <c r="C21" s="146">
        <v>109.7693224887428</v>
      </c>
      <c r="D21" s="21"/>
      <c r="E21" s="21">
        <f>((C21/B21-1)*100)</f>
        <v>0.66025157637485954</v>
      </c>
      <c r="F21" s="21"/>
      <c r="G21" s="146">
        <v>106.32489309911428</v>
      </c>
      <c r="H21" s="146">
        <v>107.02690488188006</v>
      </c>
      <c r="I21" s="98">
        <f t="shared" si="0"/>
        <v>0.70201178276577991</v>
      </c>
      <c r="J21" s="1"/>
      <c r="K21" s="1"/>
      <c r="L21" s="129"/>
      <c r="M21" s="97"/>
      <c r="N21" s="1"/>
      <c r="O21" s="1"/>
      <c r="P21" s="1"/>
    </row>
    <row r="22" spans="1:16" ht="15.75" x14ac:dyDescent="0.25">
      <c r="A22" s="34" t="s">
        <v>33</v>
      </c>
      <c r="B22" s="146">
        <v>108.86482907590775</v>
      </c>
      <c r="C22" s="146">
        <v>109.59927917075552</v>
      </c>
      <c r="D22" s="21"/>
      <c r="E22" s="21">
        <f t="shared" si="1"/>
        <v>0.67464405270472039</v>
      </c>
      <c r="F22" s="21"/>
      <c r="G22" s="146">
        <v>105.57237842272882</v>
      </c>
      <c r="H22" s="146">
        <v>106.28461619505667</v>
      </c>
      <c r="I22" s="98">
        <f>H22-G22</f>
        <v>0.71223777232785324</v>
      </c>
      <c r="J22" s="1"/>
      <c r="K22" s="1"/>
      <c r="L22" s="129"/>
      <c r="M22" s="97"/>
      <c r="N22" s="1"/>
      <c r="O22" s="1"/>
      <c r="P22" s="1"/>
    </row>
    <row r="23" spans="1:16" ht="15.75" x14ac:dyDescent="0.25">
      <c r="A23" s="34" t="s">
        <v>34</v>
      </c>
      <c r="B23" s="146">
        <v>110.5967678955828</v>
      </c>
      <c r="C23" s="146">
        <v>111.35415939816767</v>
      </c>
      <c r="D23" s="21"/>
      <c r="E23" s="21">
        <f>((C23/B23-1)*100)</f>
        <v>0.68482245638492589</v>
      </c>
      <c r="F23" s="21"/>
      <c r="G23" s="146">
        <v>102.65473548770122</v>
      </c>
      <c r="H23" s="146">
        <v>103.35773816886353</v>
      </c>
      <c r="I23" s="98">
        <f>H23-G23</f>
        <v>0.70300268116231734</v>
      </c>
      <c r="J23" s="1"/>
      <c r="K23" s="1"/>
      <c r="L23" s="129"/>
      <c r="M23" s="97"/>
      <c r="N23" s="1"/>
      <c r="O23" s="1"/>
      <c r="P23" s="1"/>
    </row>
    <row r="24" spans="1:16" ht="7.5" customHeight="1" x14ac:dyDescent="0.25">
      <c r="A24" s="12"/>
      <c r="B24" s="80"/>
      <c r="C24" s="80"/>
      <c r="D24" s="21"/>
      <c r="E24" s="21"/>
      <c r="F24" s="21"/>
      <c r="G24" s="80"/>
      <c r="H24" s="80"/>
      <c r="L24" s="129"/>
    </row>
    <row r="25" spans="1:16" ht="15.75" x14ac:dyDescent="0.25">
      <c r="A25" s="13" t="s">
        <v>36</v>
      </c>
      <c r="B25" s="80"/>
      <c r="C25" s="80"/>
      <c r="D25" s="21"/>
      <c r="E25" s="21"/>
      <c r="F25" s="21"/>
      <c r="G25" s="181"/>
      <c r="H25" s="181"/>
      <c r="I25" s="104"/>
      <c r="K25" s="73"/>
    </row>
    <row r="26" spans="1:16" ht="7.5" customHeight="1" x14ac:dyDescent="0.25">
      <c r="A26" s="41"/>
      <c r="B26" s="80"/>
      <c r="C26" s="80"/>
      <c r="D26" s="21"/>
      <c r="E26" s="21"/>
      <c r="F26" s="21"/>
      <c r="G26" s="80"/>
      <c r="H26" s="80"/>
    </row>
    <row r="27" spans="1:16" ht="15.75" x14ac:dyDescent="0.25">
      <c r="A27" s="33" t="s">
        <v>241</v>
      </c>
      <c r="B27" s="146">
        <v>113.34192626971191</v>
      </c>
      <c r="C27" s="146">
        <v>114.25614301379466</v>
      </c>
      <c r="D27" s="73"/>
      <c r="E27" s="80">
        <f>((C27/B27-1)*100)</f>
        <v>0.80660067652922329</v>
      </c>
      <c r="F27" s="147"/>
      <c r="G27" s="146">
        <v>113.34192626971191</v>
      </c>
      <c r="H27" s="146">
        <v>114.25614301379466</v>
      </c>
      <c r="I27" s="80">
        <f>H27-G27</f>
        <v>0.91421674408275067</v>
      </c>
      <c r="K27" s="1"/>
      <c r="L27" s="1"/>
      <c r="N27" s="1"/>
      <c r="P27" s="1"/>
    </row>
    <row r="28" spans="1:16" x14ac:dyDescent="0.25">
      <c r="A28" s="12" t="s">
        <v>0</v>
      </c>
      <c r="B28" s="103">
        <v>92.274239408314372</v>
      </c>
      <c r="C28" s="103">
        <v>97.840213007249417</v>
      </c>
      <c r="D28" s="80"/>
      <c r="E28" s="80">
        <f t="shared" ref="E28:E43" si="2">((C28/B28-1)*100)</f>
        <v>6.0319907642972348</v>
      </c>
      <c r="F28" s="143"/>
      <c r="G28" s="103">
        <v>7.0524485418073484</v>
      </c>
      <c r="H28" s="103">
        <v>7.4778515865059827</v>
      </c>
      <c r="I28" s="80">
        <f t="shared" ref="I28:I43" si="3">H28-G28</f>
        <v>0.42540304469863433</v>
      </c>
      <c r="K28" s="1"/>
      <c r="L28" s="1"/>
      <c r="N28" s="1"/>
      <c r="P28" s="1"/>
    </row>
    <row r="29" spans="1:16" x14ac:dyDescent="0.25">
      <c r="A29" s="12" t="s">
        <v>246</v>
      </c>
      <c r="B29" s="103">
        <v>136.72975389502355</v>
      </c>
      <c r="C29" s="103">
        <v>137.35464808203307</v>
      </c>
      <c r="D29" s="80"/>
      <c r="E29" s="80">
        <f>((C29/B29-1)*100)</f>
        <v>0.45702867825629934</v>
      </c>
      <c r="F29" s="143"/>
      <c r="G29" s="103">
        <v>32.835830822232843</v>
      </c>
      <c r="H29" s="103">
        <v>32.985899985834166</v>
      </c>
      <c r="I29" s="80">
        <f t="shared" si="3"/>
        <v>0.15006916360132294</v>
      </c>
      <c r="K29" s="1"/>
      <c r="L29" s="1"/>
      <c r="N29" s="1"/>
      <c r="P29" s="1"/>
    </row>
    <row r="30" spans="1:16" x14ac:dyDescent="0.25">
      <c r="A30" s="34" t="s">
        <v>22</v>
      </c>
      <c r="B30" s="103">
        <v>115.08536273090584</v>
      </c>
      <c r="C30" s="103">
        <v>115.61462774475292</v>
      </c>
      <c r="D30" s="96"/>
      <c r="E30" s="96">
        <f>((C30/B30-1)*100)</f>
        <v>0.45988907823544256</v>
      </c>
      <c r="F30" s="96"/>
      <c r="G30" s="146">
        <v>106.28947772790457</v>
      </c>
      <c r="H30" s="146">
        <v>106.77829142728868</v>
      </c>
      <c r="I30" s="98">
        <f>H30-G30</f>
        <v>0.48881369938411012</v>
      </c>
      <c r="J30" s="1"/>
      <c r="K30" s="1"/>
      <c r="L30" s="1"/>
      <c r="N30" s="1"/>
      <c r="P30" s="1"/>
    </row>
    <row r="31" spans="1:16" x14ac:dyDescent="0.25">
      <c r="A31" s="34" t="s">
        <v>23</v>
      </c>
      <c r="B31" s="146">
        <v>110.51145145571142</v>
      </c>
      <c r="C31" s="146">
        <v>112.64323341290364</v>
      </c>
      <c r="D31" s="96"/>
      <c r="E31" s="96">
        <f>((C31/B31-1)*100)</f>
        <v>1.9290145311742224</v>
      </c>
      <c r="F31" s="96"/>
      <c r="G31" s="146">
        <v>17.837863551159494</v>
      </c>
      <c r="H31" s="146">
        <v>18.181958531112389</v>
      </c>
      <c r="I31" s="98">
        <f t="shared" si="3"/>
        <v>0.34409497995289584</v>
      </c>
      <c r="J31" s="1"/>
      <c r="K31" s="1"/>
      <c r="L31" s="1"/>
      <c r="N31" s="1"/>
      <c r="P31" s="1"/>
    </row>
    <row r="32" spans="1:16" x14ac:dyDescent="0.25">
      <c r="A32" s="34" t="s">
        <v>24</v>
      </c>
      <c r="B32" s="146">
        <v>116.05403703614182</v>
      </c>
      <c r="C32" s="146">
        <v>116.24391702624732</v>
      </c>
      <c r="D32" s="96"/>
      <c r="E32" s="96">
        <f>((C32/B32-1)*100)</f>
        <v>0.16361342953228331</v>
      </c>
      <c r="F32" s="96"/>
      <c r="G32" s="146">
        <v>88.451614176745053</v>
      </c>
      <c r="H32" s="146">
        <v>88.596332896176278</v>
      </c>
      <c r="I32" s="98">
        <f t="shared" si="3"/>
        <v>0.14471871943122494</v>
      </c>
      <c r="J32" s="1"/>
      <c r="K32" s="1"/>
      <c r="L32" s="1"/>
      <c r="N32" s="1"/>
      <c r="P32" s="1"/>
    </row>
    <row r="33" spans="1:16" x14ac:dyDescent="0.25">
      <c r="A33" s="34" t="s">
        <v>248</v>
      </c>
      <c r="B33" s="146">
        <v>112.68001973446302</v>
      </c>
      <c r="C33" s="146">
        <v>113.60332255530302</v>
      </c>
      <c r="D33" s="96"/>
      <c r="E33" s="96">
        <f t="shared" si="2"/>
        <v>0.81940243089753118</v>
      </c>
      <c r="F33" s="96"/>
      <c r="G33" s="146">
        <v>111.26574302833193</v>
      </c>
      <c r="H33" s="146">
        <v>112.17745723146227</v>
      </c>
      <c r="I33" s="98">
        <f t="shared" si="3"/>
        <v>0.91171420313034446</v>
      </c>
      <c r="J33" s="1"/>
      <c r="K33" s="1"/>
      <c r="L33" s="1"/>
      <c r="N33" s="1"/>
      <c r="P33" s="1"/>
    </row>
    <row r="34" spans="1:16" x14ac:dyDescent="0.25">
      <c r="A34" s="34" t="s">
        <v>25</v>
      </c>
      <c r="B34" s="146">
        <v>114.17827799390987</v>
      </c>
      <c r="C34" s="146">
        <v>115.13026406522026</v>
      </c>
      <c r="D34" s="96"/>
      <c r="E34" s="96">
        <f t="shared" si="2"/>
        <v>0.83377161403779265</v>
      </c>
      <c r="F34" s="96"/>
      <c r="G34" s="146">
        <v>110.38158228450199</v>
      </c>
      <c r="H34" s="146">
        <v>111.30191258471591</v>
      </c>
      <c r="I34" s="98">
        <f t="shared" si="3"/>
        <v>0.92033030021391937</v>
      </c>
      <c r="J34" s="1"/>
      <c r="K34" s="1"/>
      <c r="L34" s="1"/>
      <c r="N34" s="1"/>
      <c r="P34" s="1"/>
    </row>
    <row r="35" spans="1:16" x14ac:dyDescent="0.25">
      <c r="A35" s="34" t="s">
        <v>26</v>
      </c>
      <c r="B35" s="146">
        <v>107.98369545445216</v>
      </c>
      <c r="C35" s="146">
        <v>109.12700384403688</v>
      </c>
      <c r="D35" s="96"/>
      <c r="E35" s="96">
        <f t="shared" si="2"/>
        <v>1.0587787209662247</v>
      </c>
      <c r="F35" s="96"/>
      <c r="G35" s="146">
        <v>72.075561354206243</v>
      </c>
      <c r="H35" s="146">
        <v>72.838682060841535</v>
      </c>
      <c r="I35" s="98">
        <f t="shared" si="3"/>
        <v>0.76312070663529141</v>
      </c>
      <c r="J35" s="1"/>
      <c r="K35" s="1"/>
      <c r="L35" s="1"/>
      <c r="N35" s="1"/>
      <c r="P35" s="1"/>
    </row>
    <row r="36" spans="1:16" x14ac:dyDescent="0.25">
      <c r="A36" s="34" t="s">
        <v>27</v>
      </c>
      <c r="B36" s="146">
        <v>114.76829389212944</v>
      </c>
      <c r="C36" s="146">
        <v>115.75767794586672</v>
      </c>
      <c r="D36" s="96"/>
      <c r="E36" s="96">
        <f t="shared" si="2"/>
        <v>0.86207089099643586</v>
      </c>
      <c r="F36" s="96"/>
      <c r="G36" s="146">
        <v>106.2998434728942</v>
      </c>
      <c r="H36" s="146">
        <v>107.21622348064876</v>
      </c>
      <c r="I36" s="98">
        <f t="shared" si="3"/>
        <v>0.91638000775456874</v>
      </c>
      <c r="J36" s="1"/>
      <c r="K36" s="1"/>
      <c r="L36" s="1"/>
      <c r="N36" s="1"/>
      <c r="P36" s="1"/>
    </row>
    <row r="37" spans="1:16" x14ac:dyDescent="0.25">
      <c r="A37" s="34" t="s">
        <v>28</v>
      </c>
      <c r="B37" s="146">
        <v>112.42025527010037</v>
      </c>
      <c r="C37" s="146">
        <v>113.36610485509253</v>
      </c>
      <c r="D37" s="96"/>
      <c r="E37" s="96">
        <f t="shared" si="2"/>
        <v>0.84135157202736011</v>
      </c>
      <c r="F37" s="96"/>
      <c r="G37" s="146">
        <v>108.66049039164572</v>
      </c>
      <c r="H37" s="146">
        <v>109.57470713572849</v>
      </c>
      <c r="I37" s="98">
        <f t="shared" si="3"/>
        <v>0.91421674408276488</v>
      </c>
      <c r="J37" s="1"/>
      <c r="K37" s="1"/>
      <c r="L37" s="1"/>
      <c r="N37" s="1"/>
      <c r="P37" s="1"/>
    </row>
    <row r="38" spans="1:16" x14ac:dyDescent="0.25">
      <c r="A38" s="34" t="s">
        <v>29</v>
      </c>
      <c r="B38" s="146">
        <v>113.60553908877596</v>
      </c>
      <c r="C38" s="146">
        <v>114.56812335044997</v>
      </c>
      <c r="D38" s="96"/>
      <c r="E38" s="96">
        <f t="shared" si="2"/>
        <v>0.84730398657921757</v>
      </c>
      <c r="F38" s="96"/>
      <c r="G38" s="146">
        <v>107.89713710349443</v>
      </c>
      <c r="H38" s="146">
        <v>108.81135384757717</v>
      </c>
      <c r="I38" s="98">
        <f t="shared" si="3"/>
        <v>0.91421674408273645</v>
      </c>
      <c r="J38" s="1"/>
      <c r="K38" s="1"/>
      <c r="L38" s="1"/>
      <c r="N38" s="1"/>
      <c r="P38" s="1"/>
    </row>
    <row r="39" spans="1:16" x14ac:dyDescent="0.25">
      <c r="A39" s="34" t="s">
        <v>30</v>
      </c>
      <c r="B39" s="146">
        <v>114.15714410149602</v>
      </c>
      <c r="C39" s="146">
        <v>115.11897061875607</v>
      </c>
      <c r="D39" s="96"/>
      <c r="E39" s="96">
        <f>((C39/B39-1)*100)</f>
        <v>0.8425460577437871</v>
      </c>
      <c r="F39" s="96"/>
      <c r="G39" s="146">
        <v>108.506441360712</v>
      </c>
      <c r="H39" s="146">
        <v>109.42065810479475</v>
      </c>
      <c r="I39" s="98">
        <f t="shared" si="3"/>
        <v>0.91421674408275067</v>
      </c>
      <c r="J39" s="1"/>
      <c r="K39" s="1"/>
      <c r="L39" s="1"/>
      <c r="N39" s="1"/>
      <c r="P39" s="1"/>
    </row>
    <row r="40" spans="1:16" x14ac:dyDescent="0.25">
      <c r="A40" s="34" t="s">
        <v>31</v>
      </c>
      <c r="B40" s="146">
        <v>113.98446392787794</v>
      </c>
      <c r="C40" s="146">
        <v>114.93554453494355</v>
      </c>
      <c r="D40" s="96"/>
      <c r="E40" s="96">
        <f t="shared" si="2"/>
        <v>0.83439494672483683</v>
      </c>
      <c r="F40" s="96"/>
      <c r="G40" s="146">
        <v>109.56642866441547</v>
      </c>
      <c r="H40" s="146">
        <v>110.48064540849821</v>
      </c>
      <c r="I40" s="98">
        <f t="shared" si="3"/>
        <v>0.91421674408273645</v>
      </c>
      <c r="J40" s="1"/>
      <c r="K40" s="1"/>
      <c r="L40" s="1"/>
      <c r="N40" s="1"/>
      <c r="P40" s="1"/>
    </row>
    <row r="41" spans="1:16" x14ac:dyDescent="0.25">
      <c r="A41" s="34" t="s">
        <v>32</v>
      </c>
      <c r="B41" s="146">
        <v>112.70006172593945</v>
      </c>
      <c r="C41" s="146">
        <v>113.64398902711251</v>
      </c>
      <c r="D41" s="96"/>
      <c r="E41" s="96">
        <f t="shared" si="2"/>
        <v>0.83755704009149667</v>
      </c>
      <c r="F41" s="96"/>
      <c r="G41" s="146">
        <v>109.15277411827356</v>
      </c>
      <c r="H41" s="146">
        <v>110.06699086235631</v>
      </c>
      <c r="I41" s="98">
        <f t="shared" si="3"/>
        <v>0.91421674408275067</v>
      </c>
      <c r="J41" s="1"/>
      <c r="K41" s="1"/>
      <c r="L41" s="1"/>
      <c r="N41" s="1"/>
      <c r="P41" s="1"/>
    </row>
    <row r="42" spans="1:16" x14ac:dyDescent="0.25">
      <c r="A42" s="34" t="s">
        <v>33</v>
      </c>
      <c r="B42" s="146">
        <v>112.17306997908018</v>
      </c>
      <c r="C42" s="146">
        <v>113.12629056970013</v>
      </c>
      <c r="D42" s="96"/>
      <c r="E42" s="96">
        <f t="shared" si="2"/>
        <v>0.84977668062193867</v>
      </c>
      <c r="F42" s="96"/>
      <c r="G42" s="146">
        <v>107.58317625445659</v>
      </c>
      <c r="H42" s="146">
        <v>108.49739299853934</v>
      </c>
      <c r="I42" s="98">
        <f t="shared" si="3"/>
        <v>0.91421674408275067</v>
      </c>
      <c r="J42" s="1"/>
      <c r="K42" s="1"/>
      <c r="L42" s="1"/>
      <c r="N42" s="1"/>
      <c r="P42" s="1"/>
    </row>
    <row r="43" spans="1:16" x14ac:dyDescent="0.25">
      <c r="A43" s="34" t="s">
        <v>34</v>
      </c>
      <c r="B43" s="146">
        <v>114.43791661300781</v>
      </c>
      <c r="C43" s="146">
        <v>115.41705691968934</v>
      </c>
      <c r="D43" s="96"/>
      <c r="E43" s="96">
        <f t="shared" si="2"/>
        <v>0.85560829457658194</v>
      </c>
      <c r="F43" s="96"/>
      <c r="G43" s="146">
        <v>106.9203967571538</v>
      </c>
      <c r="H43" s="146">
        <v>107.8352165404022</v>
      </c>
      <c r="I43" s="98">
        <f t="shared" si="3"/>
        <v>0.91481978324840441</v>
      </c>
      <c r="J43" s="1"/>
      <c r="K43" s="1"/>
      <c r="L43" s="1"/>
      <c r="N43" s="1"/>
      <c r="P43" s="1"/>
    </row>
    <row r="44" spans="1:16" ht="7.5" customHeight="1" x14ac:dyDescent="0.25">
      <c r="A44" s="12"/>
      <c r="B44" s="144"/>
      <c r="C44" s="144"/>
      <c r="D44" s="96"/>
      <c r="E44" s="96"/>
      <c r="F44" s="96"/>
      <c r="G44" s="144"/>
      <c r="H44" s="144"/>
    </row>
    <row r="45" spans="1:16" ht="15.75" x14ac:dyDescent="0.25">
      <c r="A45" s="13" t="s">
        <v>37</v>
      </c>
      <c r="B45" s="144"/>
      <c r="C45" s="144"/>
      <c r="D45" s="96"/>
      <c r="E45" s="96"/>
      <c r="F45" s="96"/>
      <c r="G45" s="144"/>
      <c r="H45" s="144"/>
      <c r="I45" s="98"/>
    </row>
    <row r="46" spans="1:16" ht="7.5" customHeight="1" x14ac:dyDescent="0.25">
      <c r="A46" s="41"/>
      <c r="B46" s="144"/>
      <c r="C46" s="144"/>
      <c r="D46" s="96"/>
      <c r="E46" s="96"/>
      <c r="F46" s="96"/>
      <c r="G46" s="144"/>
      <c r="H46" s="144"/>
    </row>
    <row r="47" spans="1:16" ht="15.75" x14ac:dyDescent="0.25">
      <c r="A47" s="33" t="s">
        <v>241</v>
      </c>
      <c r="B47" s="103">
        <v>106.49510191977248</v>
      </c>
      <c r="C47" s="103">
        <v>107.01560918749517</v>
      </c>
      <c r="D47" s="147"/>
      <c r="E47" s="80">
        <f>((C47/B47-1)*100)</f>
        <v>0.48876169733591546</v>
      </c>
      <c r="F47" s="147"/>
      <c r="G47" s="103">
        <v>106.49510191977248</v>
      </c>
      <c r="H47" s="146">
        <v>107.01560918749517</v>
      </c>
      <c r="I47" s="80">
        <f>H47-G47</f>
        <v>0.52050726772269229</v>
      </c>
      <c r="K47" s="1"/>
      <c r="L47" s="1"/>
      <c r="N47" s="1"/>
      <c r="P47" s="1"/>
    </row>
    <row r="48" spans="1:16" x14ac:dyDescent="0.25">
      <c r="A48" s="12" t="s">
        <v>0</v>
      </c>
      <c r="B48" s="103">
        <v>111.67274069602522</v>
      </c>
      <c r="C48" s="103">
        <v>114.28033687960894</v>
      </c>
      <c r="D48" s="143"/>
      <c r="E48" s="80">
        <f t="shared" ref="E48:E63" si="4">((C48/B48-1)*100)</f>
        <v>2.3350337489089101</v>
      </c>
      <c r="F48" s="143"/>
      <c r="G48" s="146">
        <v>10.614023083459758</v>
      </c>
      <c r="H48" s="146">
        <v>10.861864104575524</v>
      </c>
      <c r="I48" s="80">
        <f t="shared" ref="I48:I63" si="5">H48-G48</f>
        <v>0.24784102111576622</v>
      </c>
      <c r="K48" s="1"/>
      <c r="L48" s="1"/>
      <c r="N48" s="1"/>
      <c r="P48" s="1"/>
    </row>
    <row r="49" spans="1:16" x14ac:dyDescent="0.25">
      <c r="A49" s="12" t="s">
        <v>246</v>
      </c>
      <c r="B49" s="103">
        <v>111.950007645947</v>
      </c>
      <c r="C49" s="103">
        <v>111.950007645947</v>
      </c>
      <c r="D49" s="143"/>
      <c r="E49" s="80">
        <f t="shared" si="4"/>
        <v>0</v>
      </c>
      <c r="F49" s="143"/>
      <c r="G49" s="103">
        <v>1.2652305733947853</v>
      </c>
      <c r="H49" s="103">
        <v>1.2652305733947851</v>
      </c>
      <c r="I49" s="80">
        <f t="shared" si="5"/>
        <v>0</v>
      </c>
      <c r="K49" s="1"/>
      <c r="L49" s="1"/>
      <c r="N49" s="1"/>
      <c r="P49" s="1"/>
    </row>
    <row r="50" spans="1:16" x14ac:dyDescent="0.25">
      <c r="A50" s="34" t="s">
        <v>22</v>
      </c>
      <c r="B50" s="146">
        <v>105.95130343521568</v>
      </c>
      <c r="C50" s="146">
        <v>106.25260734816091</v>
      </c>
      <c r="D50" s="21"/>
      <c r="E50" s="98">
        <f t="shared" si="4"/>
        <v>0.28437961891565333</v>
      </c>
      <c r="F50" s="21"/>
      <c r="G50" s="146">
        <v>95.881078836312724</v>
      </c>
      <c r="H50" s="146">
        <v>96.153745082919642</v>
      </c>
      <c r="I50" s="98">
        <f t="shared" si="5"/>
        <v>0.27266624660691718</v>
      </c>
      <c r="J50" s="1"/>
      <c r="K50" s="1"/>
      <c r="L50" s="1"/>
      <c r="M50" s="1"/>
      <c r="N50" s="1"/>
      <c r="P50" s="1"/>
    </row>
    <row r="51" spans="1:16" x14ac:dyDescent="0.25">
      <c r="A51" s="34" t="s">
        <v>23</v>
      </c>
      <c r="B51" s="146">
        <v>111.24792006576408</v>
      </c>
      <c r="C51" s="146">
        <v>112.85924642976988</v>
      </c>
      <c r="D51" s="21"/>
      <c r="E51" s="98">
        <f t="shared" si="4"/>
        <v>1.448410328079186</v>
      </c>
      <c r="F51" s="21"/>
      <c r="G51" s="146">
        <v>25.485777704803493</v>
      </c>
      <c r="H51" s="146">
        <v>25.85491634127116</v>
      </c>
      <c r="I51" s="98">
        <f t="shared" si="5"/>
        <v>0.36913863646766742</v>
      </c>
      <c r="J51" s="1"/>
      <c r="K51" s="1"/>
      <c r="L51" s="1"/>
      <c r="M51" s="1"/>
      <c r="N51" s="1"/>
      <c r="P51" s="1"/>
    </row>
    <row r="52" spans="1:16" x14ac:dyDescent="0.25">
      <c r="A52" s="34" t="s">
        <v>24</v>
      </c>
      <c r="B52" s="146">
        <v>104.15597037255645</v>
      </c>
      <c r="C52" s="146">
        <v>104.01323108145898</v>
      </c>
      <c r="D52" s="21"/>
      <c r="E52" s="98">
        <f t="shared" si="4"/>
        <v>-0.13704379171630698</v>
      </c>
      <c r="F52" s="21"/>
      <c r="G52" s="146">
        <v>70.395301131509228</v>
      </c>
      <c r="H52" s="146">
        <v>70.298828741648492</v>
      </c>
      <c r="I52" s="98">
        <f t="shared" si="5"/>
        <v>-9.647238986073603E-2</v>
      </c>
      <c r="J52" s="1"/>
      <c r="K52" s="1"/>
      <c r="L52" s="1"/>
      <c r="M52" s="1"/>
      <c r="N52" s="1"/>
      <c r="P52" s="1"/>
    </row>
    <row r="53" spans="1:16" x14ac:dyDescent="0.25">
      <c r="A53" s="34" t="s">
        <v>248</v>
      </c>
      <c r="B53" s="146">
        <v>104.60284985815196</v>
      </c>
      <c r="C53" s="146">
        <v>105.14373301015922</v>
      </c>
      <c r="D53" s="21"/>
      <c r="E53" s="98">
        <f t="shared" si="4"/>
        <v>0.51708261556997481</v>
      </c>
      <c r="F53" s="21"/>
      <c r="G53" s="146">
        <v>101.35109519429602</v>
      </c>
      <c r="H53" s="146">
        <v>101.87516408823549</v>
      </c>
      <c r="I53" s="98">
        <f t="shared" si="5"/>
        <v>0.52406889393947154</v>
      </c>
      <c r="J53" s="1"/>
      <c r="K53" s="1"/>
      <c r="L53" s="1"/>
      <c r="M53" s="1"/>
      <c r="N53" s="1"/>
      <c r="P53" s="1"/>
    </row>
    <row r="54" spans="1:16" x14ac:dyDescent="0.25">
      <c r="A54" s="34" t="s">
        <v>25</v>
      </c>
      <c r="B54" s="146">
        <v>106.79203139185593</v>
      </c>
      <c r="C54" s="146">
        <v>107.33802580782464</v>
      </c>
      <c r="D54" s="21"/>
      <c r="E54" s="98">
        <f t="shared" si="4"/>
        <v>0.51126887357846318</v>
      </c>
      <c r="F54" s="21"/>
      <c r="G54" s="146">
        <v>102.12133276297476</v>
      </c>
      <c r="H54" s="146">
        <v>102.64344735067532</v>
      </c>
      <c r="I54" s="98">
        <f t="shared" si="5"/>
        <v>0.52211458770055685</v>
      </c>
      <c r="J54" s="1"/>
      <c r="K54" s="1"/>
      <c r="L54" s="1"/>
      <c r="M54" s="1"/>
      <c r="N54" s="1"/>
      <c r="P54" s="1"/>
    </row>
    <row r="55" spans="1:16" x14ac:dyDescent="0.25">
      <c r="A55" s="34" t="s">
        <v>26</v>
      </c>
      <c r="B55" s="146">
        <v>109.61738464712404</v>
      </c>
      <c r="C55" s="146">
        <v>110.22808648628708</v>
      </c>
      <c r="D55" s="21"/>
      <c r="E55" s="98">
        <f t="shared" si="4"/>
        <v>0.55712133721215196</v>
      </c>
      <c r="F55" s="21"/>
      <c r="G55" s="146">
        <v>93.427990090513148</v>
      </c>
      <c r="H55" s="146">
        <v>93.948497358235855</v>
      </c>
      <c r="I55" s="98">
        <f t="shared" si="5"/>
        <v>0.5205072677227065</v>
      </c>
      <c r="J55" s="1"/>
      <c r="K55" s="1"/>
      <c r="L55" s="1"/>
      <c r="M55" s="1"/>
      <c r="N55" s="1"/>
      <c r="P55" s="1"/>
    </row>
    <row r="56" spans="1:16" x14ac:dyDescent="0.25">
      <c r="A56" s="34" t="s">
        <v>27</v>
      </c>
      <c r="B56" s="146">
        <v>107.47318836115123</v>
      </c>
      <c r="C56" s="146">
        <v>108.05011647326189</v>
      </c>
      <c r="D56" s="21"/>
      <c r="E56" s="98">
        <f t="shared" si="4"/>
        <v>0.53681119999153815</v>
      </c>
      <c r="F56" s="21"/>
      <c r="G56" s="146">
        <v>96.880209722032887</v>
      </c>
      <c r="H56" s="146">
        <v>97.400273538396021</v>
      </c>
      <c r="I56" s="98">
        <f t="shared" si="5"/>
        <v>0.52006381636313392</v>
      </c>
      <c r="J56" s="1"/>
      <c r="K56" s="1"/>
      <c r="L56" s="1"/>
      <c r="M56" s="1"/>
      <c r="N56" s="1"/>
      <c r="P56" s="1"/>
    </row>
    <row r="57" spans="1:16" x14ac:dyDescent="0.25">
      <c r="A57" s="34" t="s">
        <v>28</v>
      </c>
      <c r="B57" s="146">
        <v>105.10668034389776</v>
      </c>
      <c r="C57" s="146">
        <v>105.64901428772306</v>
      </c>
      <c r="D57" s="21"/>
      <c r="E57" s="98">
        <f t="shared" si="4"/>
        <v>0.51598427621426524</v>
      </c>
      <c r="F57" s="21"/>
      <c r="G57" s="146">
        <v>97.54443760625702</v>
      </c>
      <c r="H57" s="146">
        <v>98.047751566626928</v>
      </c>
      <c r="I57" s="98">
        <f t="shared" si="5"/>
        <v>0.50331396036990839</v>
      </c>
      <c r="J57" s="1"/>
      <c r="K57" s="1"/>
      <c r="L57" s="1"/>
      <c r="M57" s="1"/>
      <c r="N57" s="1"/>
      <c r="P57" s="1"/>
    </row>
    <row r="58" spans="1:16" x14ac:dyDescent="0.25">
      <c r="A58" s="34" t="s">
        <v>29</v>
      </c>
      <c r="B58" s="146">
        <v>106.81298727331649</v>
      </c>
      <c r="C58" s="146">
        <v>107.39902604692551</v>
      </c>
      <c r="D58" s="21"/>
      <c r="E58" s="98">
        <f t="shared" si="4"/>
        <v>0.54865872453266906</v>
      </c>
      <c r="F58" s="21"/>
      <c r="G58" s="146">
        <v>100.62721115548665</v>
      </c>
      <c r="H58" s="146">
        <v>101.17931112874513</v>
      </c>
      <c r="I58" s="98">
        <f t="shared" si="5"/>
        <v>0.55209997325847837</v>
      </c>
      <c r="J58" s="1"/>
      <c r="K58" s="1"/>
      <c r="L58" s="1"/>
      <c r="M58" s="1"/>
      <c r="N58" s="1"/>
      <c r="P58" s="1"/>
    </row>
    <row r="59" spans="1:16" x14ac:dyDescent="0.25">
      <c r="A59" s="34" t="s">
        <v>30</v>
      </c>
      <c r="B59" s="146">
        <v>106.63615463390077</v>
      </c>
      <c r="C59" s="146">
        <v>107.24186328146972</v>
      </c>
      <c r="D59" s="21"/>
      <c r="E59" s="98">
        <f t="shared" si="4"/>
        <v>0.56801433777169397</v>
      </c>
      <c r="F59" s="21"/>
      <c r="G59" s="146">
        <v>101.75125485447614</v>
      </c>
      <c r="H59" s="146">
        <v>102.32921657091215</v>
      </c>
      <c r="I59" s="98">
        <f t="shared" si="5"/>
        <v>0.57796171643600758</v>
      </c>
      <c r="J59" s="1"/>
      <c r="K59" s="1"/>
      <c r="L59" s="1"/>
      <c r="M59" s="1"/>
      <c r="N59" s="1"/>
      <c r="P59" s="1"/>
    </row>
    <row r="60" spans="1:16" x14ac:dyDescent="0.25">
      <c r="A60" s="34" t="s">
        <v>31</v>
      </c>
      <c r="B60" s="146">
        <v>107.17690671882609</v>
      </c>
      <c r="C60" s="146">
        <v>107.73111125620817</v>
      </c>
      <c r="D60" s="21"/>
      <c r="E60" s="98">
        <f t="shared" si="4"/>
        <v>0.51709323803867946</v>
      </c>
      <c r="F60" s="21"/>
      <c r="G60" s="146">
        <v>100.58246445396384</v>
      </c>
      <c r="H60" s="146">
        <v>101.10256957630793</v>
      </c>
      <c r="I60" s="98">
        <f t="shared" si="5"/>
        <v>0.52010512234409134</v>
      </c>
      <c r="J60" s="1"/>
      <c r="K60" s="1"/>
      <c r="L60" s="1"/>
      <c r="M60" s="1"/>
      <c r="N60" s="1"/>
      <c r="P60" s="1"/>
    </row>
    <row r="61" spans="1:16" x14ac:dyDescent="0.25">
      <c r="A61" s="34" t="s">
        <v>32</v>
      </c>
      <c r="B61" s="146">
        <v>105.96510497201234</v>
      </c>
      <c r="C61" s="146">
        <v>106.49592645838818</v>
      </c>
      <c r="D61" s="21"/>
      <c r="E61" s="98">
        <f t="shared" si="4"/>
        <v>0.5009398957477984</v>
      </c>
      <c r="F61" s="21"/>
      <c r="G61" s="146">
        <v>103.90613168186698</v>
      </c>
      <c r="H61" s="146">
        <v>104.42663894958967</v>
      </c>
      <c r="I61" s="98">
        <f t="shared" si="5"/>
        <v>0.52050726772269229</v>
      </c>
      <c r="J61" s="1"/>
      <c r="K61" s="1"/>
      <c r="L61" s="1"/>
      <c r="M61" s="1"/>
      <c r="N61" s="1"/>
      <c r="P61" s="1"/>
    </row>
    <row r="62" spans="1:16" x14ac:dyDescent="0.25">
      <c r="A62" s="34" t="s">
        <v>33</v>
      </c>
      <c r="B62" s="146">
        <v>106.09245164408885</v>
      </c>
      <c r="C62" s="146">
        <v>106.64356733162518</v>
      </c>
      <c r="D62" s="21"/>
      <c r="E62" s="98">
        <f t="shared" si="4"/>
        <v>0.51946738810897397</v>
      </c>
      <c r="F62" s="21"/>
      <c r="G62" s="146">
        <v>103.85248986295001</v>
      </c>
      <c r="H62" s="146">
        <v>104.39196967952722</v>
      </c>
      <c r="I62" s="98">
        <f t="shared" si="5"/>
        <v>0.539479816577213</v>
      </c>
      <c r="J62" s="1"/>
      <c r="K62" s="1"/>
      <c r="L62" s="1"/>
      <c r="M62" s="1"/>
      <c r="N62" s="1"/>
      <c r="P62" s="1"/>
    </row>
    <row r="63" spans="1:16" x14ac:dyDescent="0.25">
      <c r="A63" s="34" t="s">
        <v>34</v>
      </c>
      <c r="B63" s="146">
        <v>107.27091361910068</v>
      </c>
      <c r="C63" s="146">
        <v>107.83630417023473</v>
      </c>
      <c r="D63" s="21"/>
      <c r="E63" s="98">
        <f t="shared" si="4"/>
        <v>0.52706789945096144</v>
      </c>
      <c r="F63" s="21"/>
      <c r="G63" s="146">
        <v>99.006202601170585</v>
      </c>
      <c r="H63" s="146">
        <v>99.528032513546719</v>
      </c>
      <c r="I63" s="98">
        <f t="shared" si="5"/>
        <v>0.52182991237613408</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5" t="s">
        <v>54</v>
      </c>
      <c r="B66" s="196"/>
      <c r="C66" s="196"/>
      <c r="D66" s="196"/>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9"/>
  <sheetViews>
    <sheetView zoomScaleNormal="100" workbookViewId="0">
      <pane ySplit="133" topLeftCell="A218" activePane="bottomLeft" state="frozen"/>
      <selection activeCell="P14" sqref="P14"/>
      <selection pane="bottomLeft" activeCell="I156" sqref="I156"/>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0"/>
    <col min="7" max="7" width="9.85546875" style="160" bestFit="1" customWidth="1"/>
    <col min="8" max="16384" width="9.140625" style="160"/>
  </cols>
  <sheetData>
    <row r="1" spans="1:5" ht="15.75" x14ac:dyDescent="0.25">
      <c r="A1" s="157" t="s">
        <v>260</v>
      </c>
      <c r="B1" s="158"/>
      <c r="C1" s="159"/>
      <c r="D1" s="159"/>
    </row>
    <row r="2" spans="1:5" ht="11.25" customHeight="1" x14ac:dyDescent="0.25">
      <c r="A2" s="15"/>
      <c r="B2" s="16"/>
      <c r="C2" s="14"/>
      <c r="D2" s="14"/>
      <c r="E2" s="17"/>
    </row>
    <row r="3" spans="1:5" x14ac:dyDescent="0.25">
      <c r="A3" s="211" t="s">
        <v>44</v>
      </c>
      <c r="B3" s="212"/>
      <c r="C3" s="44" t="s">
        <v>38</v>
      </c>
      <c r="D3" s="44" t="s">
        <v>36</v>
      </c>
      <c r="E3" s="44" t="s">
        <v>39</v>
      </c>
    </row>
    <row r="4" spans="1:5" hidden="1" x14ac:dyDescent="0.25">
      <c r="A4" s="213">
        <v>2000</v>
      </c>
      <c r="B4" s="214"/>
      <c r="C4" s="161"/>
      <c r="D4" s="161"/>
      <c r="E4" s="161"/>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15">
        <v>2001</v>
      </c>
      <c r="B17" s="215"/>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15">
        <v>2002</v>
      </c>
      <c r="B30" s="215"/>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15">
        <v>2003</v>
      </c>
      <c r="B43" s="215"/>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15">
        <v>2004</v>
      </c>
      <c r="B56" s="215"/>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15">
        <v>2005</v>
      </c>
      <c r="B69" s="215"/>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15">
        <v>2006</v>
      </c>
      <c r="B82" s="215"/>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15">
        <v>2007</v>
      </c>
      <c r="B95" s="215"/>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15">
        <v>2008</v>
      </c>
      <c r="B108" s="215"/>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15">
        <v>2009</v>
      </c>
      <c r="B121" s="215"/>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10">
        <v>2010</v>
      </c>
      <c r="B134" s="210"/>
      <c r="C134" s="21">
        <v>80.568542845421106</v>
      </c>
      <c r="D134" s="21">
        <v>80.568542845421106</v>
      </c>
      <c r="E134" s="22" t="s">
        <v>5</v>
      </c>
    </row>
    <row r="135" spans="1:9" x14ac:dyDescent="0.25">
      <c r="A135" s="210">
        <v>2011</v>
      </c>
      <c r="B135" s="210"/>
      <c r="C135" s="21">
        <v>89.651368722070842</v>
      </c>
      <c r="D135" s="21">
        <v>89.651368722070842</v>
      </c>
      <c r="E135" s="22" t="s">
        <v>5</v>
      </c>
    </row>
    <row r="136" spans="1:9" x14ac:dyDescent="0.25">
      <c r="A136" s="210">
        <v>2012</v>
      </c>
      <c r="B136" s="210"/>
      <c r="C136" s="21">
        <v>99.409647361204449</v>
      </c>
      <c r="D136" s="21">
        <v>99.415139330518244</v>
      </c>
      <c r="E136" s="22" t="s">
        <v>5</v>
      </c>
    </row>
    <row r="137" spans="1:9" x14ac:dyDescent="0.25">
      <c r="A137" s="210">
        <v>2013</v>
      </c>
      <c r="B137" s="210"/>
      <c r="C137" s="21">
        <v>103.19281073321666</v>
      </c>
      <c r="D137" s="21">
        <v>103.38895723436703</v>
      </c>
      <c r="E137" s="21">
        <v>103.02504144381011</v>
      </c>
      <c r="G137" s="21"/>
      <c r="H137" s="21"/>
      <c r="I137" s="21"/>
    </row>
    <row r="138" spans="1:9" x14ac:dyDescent="0.25">
      <c r="A138" s="210">
        <v>2014</v>
      </c>
      <c r="B138" s="210"/>
      <c r="C138" s="21">
        <v>105.38050013404563</v>
      </c>
      <c r="D138" s="21">
        <v>105.92043432963987</v>
      </c>
      <c r="E138" s="21">
        <v>104.91868013832885</v>
      </c>
      <c r="F138" s="21"/>
    </row>
    <row r="139" spans="1:9" x14ac:dyDescent="0.25">
      <c r="A139" s="210">
        <v>2015</v>
      </c>
      <c r="B139" s="210"/>
      <c r="C139" s="21">
        <v>106.38499407837655</v>
      </c>
      <c r="D139" s="21">
        <v>107.37293678888472</v>
      </c>
      <c r="E139" s="21">
        <v>105.53998055254647</v>
      </c>
      <c r="F139" s="62"/>
    </row>
    <row r="140" spans="1:9" x14ac:dyDescent="0.25">
      <c r="A140" s="210">
        <v>2016</v>
      </c>
      <c r="B140" s="210"/>
      <c r="C140" s="21">
        <v>106.91958868829052</v>
      </c>
      <c r="D140" s="21">
        <v>108.23342334232696</v>
      </c>
      <c r="E140" s="21">
        <v>105.79583116515029</v>
      </c>
      <c r="F140" s="62"/>
    </row>
    <row r="141" spans="1:9" x14ac:dyDescent="0.25">
      <c r="A141" s="210">
        <v>2017</v>
      </c>
      <c r="B141" s="210"/>
      <c r="C141" s="21">
        <f>AVERAGE(C236:C247)</f>
        <v>109.93201964009602</v>
      </c>
      <c r="D141" s="21">
        <f>AVERAGE(D236:D247)</f>
        <v>110.69246887707151</v>
      </c>
      <c r="E141" s="21">
        <f>AVERAGE(E236:E247)</f>
        <v>109.28158729810228</v>
      </c>
      <c r="F141" s="62"/>
    </row>
    <row r="142" spans="1:9" x14ac:dyDescent="0.25">
      <c r="A142" s="210">
        <v>2018</v>
      </c>
      <c r="B142" s="210"/>
      <c r="C142" s="21">
        <f>AVERAGE(C249:C260)</f>
        <v>109.78602671562722</v>
      </c>
      <c r="D142" s="21">
        <f>AVERAGE(D249:D260)</f>
        <v>112.20541633013362</v>
      </c>
      <c r="E142" s="21">
        <f>AVERAGE(E249:E260)</f>
        <v>107.71665879908146</v>
      </c>
      <c r="F142" s="62"/>
    </row>
    <row r="143" spans="1:9" ht="12.75" customHeight="1" x14ac:dyDescent="0.25">
      <c r="A143" s="9"/>
      <c r="B143" s="10"/>
      <c r="C143" s="21"/>
      <c r="D143" s="21"/>
      <c r="E143" s="22"/>
    </row>
    <row r="144" spans="1:9" x14ac:dyDescent="0.25">
      <c r="A144" s="210">
        <v>2010</v>
      </c>
      <c r="B144" s="210"/>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10">
        <v>2011</v>
      </c>
      <c r="B157" s="210"/>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10">
        <v>2012</v>
      </c>
      <c r="B170" s="210"/>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62"/>
      <c r="B181" s="10" t="s">
        <v>51</v>
      </c>
      <c r="C181" s="21">
        <v>101.30243465313896</v>
      </c>
      <c r="D181" s="21">
        <v>101.37251925540282</v>
      </c>
      <c r="E181" s="21">
        <v>101.24248943947883</v>
      </c>
      <c r="G181" s="21"/>
    </row>
    <row r="182" spans="1:9" x14ac:dyDescent="0.25">
      <c r="A182" s="162"/>
      <c r="B182" s="163" t="s">
        <v>40</v>
      </c>
      <c r="C182" s="21">
        <v>101.7009983789261</v>
      </c>
      <c r="D182" s="21">
        <v>102.05270048639676</v>
      </c>
      <c r="E182" s="21">
        <v>101.40017826586225</v>
      </c>
      <c r="G182" s="164"/>
    </row>
    <row r="183" spans="1:9" x14ac:dyDescent="0.25">
      <c r="A183" s="210">
        <v>2013</v>
      </c>
      <c r="B183" s="210"/>
      <c r="C183" s="58"/>
      <c r="D183" s="58"/>
      <c r="E183" s="165"/>
      <c r="G183" s="164"/>
    </row>
    <row r="184" spans="1:9" ht="15" customHeight="1" x14ac:dyDescent="0.25">
      <c r="A184" s="9"/>
      <c r="B184" s="64" t="s">
        <v>45</v>
      </c>
      <c r="C184" s="166">
        <v>101.82326041829094</v>
      </c>
      <c r="D184" s="65">
        <v>102.19904602381725</v>
      </c>
      <c r="E184" s="58">
        <v>101.50184105246689</v>
      </c>
      <c r="G184" s="164"/>
    </row>
    <row r="185" spans="1:9" ht="15" customHeight="1" x14ac:dyDescent="0.25">
      <c r="A185" s="162"/>
      <c r="B185" s="167" t="s">
        <v>46</v>
      </c>
      <c r="C185" s="65">
        <v>101.61695886850373</v>
      </c>
      <c r="D185" s="65">
        <v>101.92543514176123</v>
      </c>
      <c r="E185" s="58">
        <v>101.35311095452275</v>
      </c>
      <c r="G185" s="164"/>
    </row>
    <row r="186" spans="1:9" ht="15" customHeight="1" x14ac:dyDescent="0.25">
      <c r="A186" s="162"/>
      <c r="B186" s="64" t="s">
        <v>43</v>
      </c>
      <c r="C186" s="166">
        <v>102.12566814142265</v>
      </c>
      <c r="D186" s="65">
        <v>102.51325194787705</v>
      </c>
      <c r="E186" s="58">
        <v>101.79415746234871</v>
      </c>
      <c r="G186" s="164"/>
    </row>
    <row r="187" spans="1:9" ht="15" customHeight="1" x14ac:dyDescent="0.25">
      <c r="A187" s="162"/>
      <c r="B187" s="64" t="s">
        <v>47</v>
      </c>
      <c r="C187" s="166">
        <v>102.24323827834799</v>
      </c>
      <c r="D187" s="65">
        <v>102.51731591591248</v>
      </c>
      <c r="E187" s="65">
        <v>102.00881242712586</v>
      </c>
      <c r="G187" s="164"/>
    </row>
    <row r="188" spans="1:9" ht="16.5" customHeight="1" x14ac:dyDescent="0.25">
      <c r="A188" s="168"/>
      <c r="B188" s="64" t="s">
        <v>35</v>
      </c>
      <c r="C188" s="166">
        <v>102.34106701439609</v>
      </c>
      <c r="D188" s="65">
        <v>102.75970651770406</v>
      </c>
      <c r="E188" s="65">
        <v>101.98299357655466</v>
      </c>
      <c r="G188" s="164"/>
      <c r="H188" s="164"/>
      <c r="I188" s="164"/>
    </row>
    <row r="189" spans="1:9" ht="16.5" customHeight="1" x14ac:dyDescent="0.25">
      <c r="A189" s="169"/>
      <c r="B189" s="64" t="s">
        <v>42</v>
      </c>
      <c r="C189" s="166">
        <v>102.06719267346149</v>
      </c>
      <c r="D189" s="65">
        <v>102.44497806384724</v>
      </c>
      <c r="E189" s="65">
        <v>101.74406283876411</v>
      </c>
      <c r="G189" s="164"/>
    </row>
    <row r="190" spans="1:9" ht="16.5" customHeight="1" x14ac:dyDescent="0.25">
      <c r="A190" s="169"/>
      <c r="B190" s="64" t="s">
        <v>48</v>
      </c>
      <c r="C190" s="166">
        <v>103.25634477540279</v>
      </c>
      <c r="D190" s="65">
        <v>103.73731152128252</v>
      </c>
      <c r="E190" s="65">
        <v>102.84496119878445</v>
      </c>
      <c r="G190" s="170"/>
      <c r="H190" s="170"/>
      <c r="I190" s="170"/>
    </row>
    <row r="191" spans="1:9" ht="16.5" customHeight="1" x14ac:dyDescent="0.25">
      <c r="A191" s="169"/>
      <c r="B191" s="64" t="s">
        <v>49</v>
      </c>
      <c r="C191" s="166">
        <v>103.43085978874505</v>
      </c>
      <c r="D191" s="65">
        <v>103.47502406200259</v>
      </c>
      <c r="E191" s="65">
        <v>103.39308491793109</v>
      </c>
      <c r="G191" s="170"/>
      <c r="H191" s="170"/>
      <c r="I191" s="170"/>
    </row>
    <row r="192" spans="1:9" ht="16.5" customHeight="1" x14ac:dyDescent="0.25">
      <c r="A192" s="169"/>
      <c r="B192" s="64" t="s">
        <v>41</v>
      </c>
      <c r="C192" s="166">
        <v>104.3457858782799</v>
      </c>
      <c r="D192" s="65">
        <v>104.26731193059332</v>
      </c>
      <c r="E192" s="65">
        <v>104.41290672093116</v>
      </c>
      <c r="G192" s="170"/>
      <c r="H192" s="170"/>
      <c r="I192" s="170"/>
    </row>
    <row r="193" spans="1:9" ht="16.5" customHeight="1" x14ac:dyDescent="0.25">
      <c r="A193" s="169"/>
      <c r="B193" s="64" t="s">
        <v>50</v>
      </c>
      <c r="C193" s="166">
        <v>104.94594055432941</v>
      </c>
      <c r="D193" s="65">
        <v>104.60047298039753</v>
      </c>
      <c r="E193" s="65">
        <v>105.24142810598927</v>
      </c>
      <c r="G193" s="170"/>
      <c r="H193" s="170"/>
      <c r="I193" s="170"/>
    </row>
    <row r="194" spans="1:9" ht="16.5" customHeight="1" x14ac:dyDescent="0.25">
      <c r="A194" s="169"/>
      <c r="B194" s="64" t="s">
        <v>51</v>
      </c>
      <c r="C194" s="166">
        <v>105.07383775862121</v>
      </c>
      <c r="D194" s="65">
        <v>105.04426006075825</v>
      </c>
      <c r="E194" s="65">
        <v>105.09913634576732</v>
      </c>
      <c r="G194" s="170"/>
      <c r="H194" s="170"/>
      <c r="I194" s="170"/>
    </row>
    <row r="195" spans="1:9" ht="16.5" customHeight="1" x14ac:dyDescent="0.25">
      <c r="A195" s="169"/>
      <c r="B195" s="64" t="s">
        <v>40</v>
      </c>
      <c r="C195" s="166">
        <v>105.04357464879853</v>
      </c>
      <c r="D195" s="65">
        <v>105.18337264645089</v>
      </c>
      <c r="E195" s="65">
        <v>104.92400172453513</v>
      </c>
      <c r="G195" s="170"/>
      <c r="H195" s="170"/>
      <c r="I195" s="170"/>
    </row>
    <row r="196" spans="1:9" x14ac:dyDescent="0.25">
      <c r="A196" s="210">
        <v>2014</v>
      </c>
      <c r="B196" s="210"/>
      <c r="C196" s="58"/>
      <c r="D196" s="58"/>
      <c r="E196" s="165"/>
      <c r="G196" s="164"/>
    </row>
    <row r="197" spans="1:9" ht="15" customHeight="1" x14ac:dyDescent="0.25">
      <c r="A197" s="9"/>
      <c r="B197" s="64" t="s">
        <v>45</v>
      </c>
      <c r="C197" s="166">
        <v>105.15896985278053</v>
      </c>
      <c r="D197" s="65">
        <v>104.84435659296444</v>
      </c>
      <c r="E197" s="65">
        <v>105.42806689365393</v>
      </c>
      <c r="G197" s="164"/>
      <c r="H197" s="164"/>
      <c r="I197" s="164"/>
    </row>
    <row r="198" spans="1:9" ht="15" customHeight="1" x14ac:dyDescent="0.25">
      <c r="A198" s="9"/>
      <c r="B198" s="64" t="s">
        <v>46</v>
      </c>
      <c r="C198" s="166">
        <v>105.01355186464795</v>
      </c>
      <c r="D198" s="65">
        <v>105.3921503032707</v>
      </c>
      <c r="E198" s="65">
        <v>104.68972660829299</v>
      </c>
      <c r="G198" s="164"/>
      <c r="H198" s="164"/>
      <c r="I198" s="164"/>
    </row>
    <row r="199" spans="1:9" ht="15" customHeight="1" x14ac:dyDescent="0.25">
      <c r="A199" s="9"/>
      <c r="B199" s="64" t="s">
        <v>43</v>
      </c>
      <c r="C199" s="166">
        <v>104.39801712089321</v>
      </c>
      <c r="D199" s="65">
        <v>104.82460113286137</v>
      </c>
      <c r="E199" s="65">
        <v>104.03314853470717</v>
      </c>
      <c r="G199" s="164"/>
      <c r="H199" s="164"/>
      <c r="I199" s="164"/>
    </row>
    <row r="200" spans="1:9" ht="15" customHeight="1" x14ac:dyDescent="0.25">
      <c r="A200" s="9"/>
      <c r="B200" s="64" t="s">
        <v>47</v>
      </c>
      <c r="C200" s="166">
        <v>104.59296064304696</v>
      </c>
      <c r="D200" s="65">
        <v>105.1621283813342</v>
      </c>
      <c r="E200" s="65">
        <v>104.10613642520197</v>
      </c>
      <c r="G200" s="164"/>
      <c r="H200" s="164"/>
      <c r="I200" s="164"/>
    </row>
    <row r="201" spans="1:9" ht="15" customHeight="1" x14ac:dyDescent="0.25">
      <c r="A201" s="9"/>
      <c r="B201" s="64" t="s">
        <v>35</v>
      </c>
      <c r="C201" s="166">
        <v>105.60752384285271</v>
      </c>
      <c r="D201" s="65">
        <v>106.10721967558275</v>
      </c>
      <c r="E201" s="65">
        <v>105.18012078297227</v>
      </c>
      <c r="G201" s="164"/>
      <c r="H201" s="164"/>
      <c r="I201" s="164"/>
    </row>
    <row r="202" spans="1:9" ht="15" customHeight="1" x14ac:dyDescent="0.25">
      <c r="A202" s="9"/>
      <c r="B202" s="64" t="s">
        <v>42</v>
      </c>
      <c r="C202" s="166">
        <v>105.45481378593364</v>
      </c>
      <c r="D202" s="65">
        <v>106.05845785900058</v>
      </c>
      <c r="E202" s="65">
        <v>104.93850104724626</v>
      </c>
      <c r="G202" s="164"/>
      <c r="H202" s="164"/>
      <c r="I202" s="164"/>
    </row>
    <row r="203" spans="1:9" ht="15" customHeight="1" x14ac:dyDescent="0.25">
      <c r="A203" s="9"/>
      <c r="B203" s="64" t="s">
        <v>48</v>
      </c>
      <c r="C203" s="166">
        <v>105.89024984877231</v>
      </c>
      <c r="D203" s="65">
        <v>106.20631701883168</v>
      </c>
      <c r="E203" s="65">
        <v>105.61990924002026</v>
      </c>
      <c r="G203" s="164"/>
      <c r="H203" s="164"/>
      <c r="I203" s="164"/>
    </row>
    <row r="204" spans="1:9" ht="15" customHeight="1" x14ac:dyDescent="0.25">
      <c r="A204" s="9"/>
      <c r="B204" s="64" t="s">
        <v>49</v>
      </c>
      <c r="C204" s="166">
        <v>105.74086822284956</v>
      </c>
      <c r="D204" s="65">
        <v>106.51128422573854</v>
      </c>
      <c r="E204" s="65">
        <v>105.0819110424051</v>
      </c>
      <c r="G204" s="164"/>
      <c r="H204" s="164"/>
      <c r="I204" s="164"/>
    </row>
    <row r="205" spans="1:9" ht="15" customHeight="1" x14ac:dyDescent="0.25">
      <c r="A205" s="9"/>
      <c r="B205" s="64" t="s">
        <v>41</v>
      </c>
      <c r="C205" s="166">
        <v>105.8090548036067</v>
      </c>
      <c r="D205" s="65">
        <v>106.48847553539866</v>
      </c>
      <c r="E205" s="65">
        <v>105.22792828484501</v>
      </c>
      <c r="G205" s="164"/>
      <c r="H205" s="164"/>
      <c r="I205" s="164"/>
    </row>
    <row r="206" spans="1:9" ht="15" customHeight="1" x14ac:dyDescent="0.25">
      <c r="A206" s="171"/>
      <c r="B206" s="64" t="s">
        <v>50</v>
      </c>
      <c r="C206" s="166">
        <v>105.85453303952553</v>
      </c>
      <c r="D206" s="65">
        <v>106.8855547927573</v>
      </c>
      <c r="E206" s="65">
        <v>104.97267286925536</v>
      </c>
      <c r="G206" s="170"/>
      <c r="H206" s="170"/>
      <c r="I206" s="170"/>
    </row>
    <row r="207" spans="1:9" ht="15" customHeight="1" x14ac:dyDescent="0.25">
      <c r="A207" s="171"/>
      <c r="B207" s="64" t="s">
        <v>51</v>
      </c>
      <c r="C207" s="166">
        <v>105.44398185358602</v>
      </c>
      <c r="D207" s="65">
        <v>106.14778793910757</v>
      </c>
      <c r="E207" s="65">
        <v>104.8419978969239</v>
      </c>
      <c r="G207" s="21"/>
      <c r="H207" s="21"/>
      <c r="I207" s="21"/>
    </row>
    <row r="208" spans="1:9" ht="15" customHeight="1" x14ac:dyDescent="0.25">
      <c r="A208" s="171"/>
      <c r="B208" s="64" t="s">
        <v>40</v>
      </c>
      <c r="C208" s="166">
        <v>105.60147673005247</v>
      </c>
      <c r="D208" s="65">
        <v>106.4168784988309</v>
      </c>
      <c r="E208" s="65">
        <v>104.90404203442206</v>
      </c>
      <c r="G208" s="164"/>
      <c r="H208" s="164"/>
      <c r="I208" s="164"/>
    </row>
    <row r="209" spans="1:9" x14ac:dyDescent="0.25">
      <c r="A209" s="210">
        <v>2015</v>
      </c>
      <c r="B209" s="210"/>
      <c r="C209" s="58"/>
      <c r="D209" s="58"/>
      <c r="E209" s="165"/>
      <c r="G209" s="164"/>
    </row>
    <row r="210" spans="1:9" ht="15" customHeight="1" x14ac:dyDescent="0.25">
      <c r="A210" s="9"/>
      <c r="B210" s="64" t="s">
        <v>45</v>
      </c>
      <c r="C210" s="166">
        <v>105.30480193359342</v>
      </c>
      <c r="D210" s="65">
        <v>106.35549201831586</v>
      </c>
      <c r="E210" s="65">
        <v>104.40611891928246</v>
      </c>
      <c r="G210" s="164"/>
      <c r="H210" s="164"/>
      <c r="I210" s="164"/>
    </row>
    <row r="211" spans="1:9" ht="15" customHeight="1" x14ac:dyDescent="0.25">
      <c r="A211" s="9"/>
      <c r="B211" s="64" t="s">
        <v>46</v>
      </c>
      <c r="C211" s="166">
        <v>105.43217364780411</v>
      </c>
      <c r="D211" s="65">
        <v>106.38592399948861</v>
      </c>
      <c r="E211" s="65">
        <v>104.61640575067163</v>
      </c>
      <c r="G211" s="164"/>
      <c r="H211" s="164"/>
      <c r="I211" s="164"/>
    </row>
    <row r="212" spans="1:9" ht="15" customHeight="1" x14ac:dyDescent="0.25">
      <c r="A212" s="9"/>
      <c r="B212" s="64" t="s">
        <v>43</v>
      </c>
      <c r="C212" s="166">
        <v>105.35756355895435</v>
      </c>
      <c r="D212" s="65">
        <v>105.94361477753759</v>
      </c>
      <c r="E212" s="65">
        <v>104.85629845393902</v>
      </c>
      <c r="G212" s="164"/>
      <c r="H212" s="164"/>
      <c r="I212" s="164"/>
    </row>
    <row r="213" spans="1:9" ht="15" customHeight="1" x14ac:dyDescent="0.25">
      <c r="A213" s="9"/>
      <c r="B213" s="64" t="s">
        <v>47</v>
      </c>
      <c r="C213" s="166">
        <v>106.06388213106912</v>
      </c>
      <c r="D213" s="65">
        <v>106.99773342131819</v>
      </c>
      <c r="E213" s="65">
        <v>105.2651344274007</v>
      </c>
      <c r="G213" s="164"/>
      <c r="H213" s="164"/>
      <c r="I213" s="164"/>
    </row>
    <row r="214" spans="1:9" ht="15" customHeight="1" x14ac:dyDescent="0.25">
      <c r="A214" s="9"/>
      <c r="B214" s="64" t="s">
        <v>35</v>
      </c>
      <c r="C214" s="166">
        <v>106.10127795050008</v>
      </c>
      <c r="D214" s="65">
        <v>106.82397230166286</v>
      </c>
      <c r="E214" s="65">
        <v>105.48313836074649</v>
      </c>
      <c r="G214" s="164"/>
      <c r="H214" s="164"/>
      <c r="I214" s="164"/>
    </row>
    <row r="215" spans="1:9" ht="15" customHeight="1" x14ac:dyDescent="0.25">
      <c r="A215" s="9"/>
      <c r="B215" s="64" t="s">
        <v>42</v>
      </c>
      <c r="C215" s="166">
        <v>106.98715425252276</v>
      </c>
      <c r="D215" s="65">
        <v>107.96828216587758</v>
      </c>
      <c r="E215" s="65">
        <v>106.14796960291099</v>
      </c>
      <c r="G215" s="164"/>
      <c r="H215" s="164"/>
      <c r="I215" s="164"/>
    </row>
    <row r="216" spans="1:9" ht="15" customHeight="1" x14ac:dyDescent="0.25">
      <c r="A216" s="9"/>
      <c r="B216" s="64" t="s">
        <v>48</v>
      </c>
      <c r="C216" s="166">
        <v>106.85657855404348</v>
      </c>
      <c r="D216" s="65">
        <v>107.98011858556926</v>
      </c>
      <c r="E216" s="65">
        <v>105.89558505375992</v>
      </c>
      <c r="G216" s="164"/>
      <c r="H216" s="164"/>
      <c r="I216" s="164"/>
    </row>
    <row r="217" spans="1:9" ht="15" customHeight="1" x14ac:dyDescent="0.25">
      <c r="A217" s="9"/>
      <c r="B217" s="64" t="s">
        <v>49</v>
      </c>
      <c r="C217" s="166">
        <v>107.01969350992501</v>
      </c>
      <c r="D217" s="65">
        <v>108.11368976368043</v>
      </c>
      <c r="E217" s="65">
        <v>106.08396958403534</v>
      </c>
      <c r="G217" s="164"/>
      <c r="H217" s="164"/>
      <c r="I217" s="164"/>
    </row>
    <row r="218" spans="1:9" ht="15" customHeight="1" x14ac:dyDescent="0.25">
      <c r="A218" s="9"/>
      <c r="B218" s="64" t="s">
        <v>41</v>
      </c>
      <c r="C218" s="166">
        <v>106.97557619963439</v>
      </c>
      <c r="D218" s="65">
        <v>107.9372591431315</v>
      </c>
      <c r="E218" s="65">
        <v>106.15302334695215</v>
      </c>
      <c r="G218" s="170"/>
      <c r="H218" s="170"/>
      <c r="I218" s="170"/>
    </row>
    <row r="219" spans="1:9" ht="15" customHeight="1" x14ac:dyDescent="0.25">
      <c r="A219" s="9"/>
      <c r="B219" s="64" t="s">
        <v>50</v>
      </c>
      <c r="C219" s="166">
        <v>106.95325296574117</v>
      </c>
      <c r="D219" s="65">
        <v>108.07561267079635</v>
      </c>
      <c r="E219" s="65">
        <v>105.99326902990096</v>
      </c>
      <c r="G219" s="170"/>
      <c r="H219" s="170"/>
      <c r="I219" s="170"/>
    </row>
    <row r="220" spans="1:9" ht="15" customHeight="1" x14ac:dyDescent="0.25">
      <c r="A220" s="171"/>
      <c r="B220" s="64" t="s">
        <v>51</v>
      </c>
      <c r="C220" s="166">
        <v>107.06489578214516</v>
      </c>
      <c r="D220" s="65">
        <v>108.24394019171041</v>
      </c>
      <c r="E220" s="65">
        <v>106.0564279195456</v>
      </c>
      <c r="G220" s="170"/>
      <c r="H220" s="170"/>
      <c r="I220" s="170"/>
    </row>
    <row r="221" spans="1:9" ht="15" customHeight="1" x14ac:dyDescent="0.25">
      <c r="A221" s="171"/>
      <c r="B221" s="64" t="s">
        <v>40</v>
      </c>
      <c r="C221" s="166">
        <v>106.50307845458552</v>
      </c>
      <c r="D221" s="65">
        <v>107.64960242752787</v>
      </c>
      <c r="E221" s="65">
        <v>105.5224261814123</v>
      </c>
      <c r="G221" s="170"/>
      <c r="H221" s="170"/>
      <c r="I221" s="170"/>
    </row>
    <row r="222" spans="1:9" ht="15" customHeight="1" x14ac:dyDescent="0.25">
      <c r="A222" s="210">
        <v>2016</v>
      </c>
      <c r="B222" s="210"/>
      <c r="C222" s="58"/>
      <c r="D222" s="58"/>
      <c r="E222" s="165"/>
      <c r="G222" s="170"/>
      <c r="H222" s="170"/>
      <c r="I222" s="170"/>
    </row>
    <row r="223" spans="1:9" ht="15" customHeight="1" x14ac:dyDescent="0.25">
      <c r="A223" s="172"/>
      <c r="B223" s="64" t="s">
        <v>45</v>
      </c>
      <c r="C223" s="166">
        <v>106.40071755950871</v>
      </c>
      <c r="D223" s="65">
        <v>107.80747544854762</v>
      </c>
      <c r="E223" s="65">
        <v>105.1974803361735</v>
      </c>
      <c r="G223" s="170"/>
      <c r="H223" s="170"/>
      <c r="I223" s="170"/>
    </row>
    <row r="224" spans="1:9" ht="15" customHeight="1" x14ac:dyDescent="0.25">
      <c r="A224" s="172"/>
      <c r="B224" s="64" t="s">
        <v>46</v>
      </c>
      <c r="C224" s="166">
        <v>106.63038619744921</v>
      </c>
      <c r="D224" s="65">
        <v>107.82176551159691</v>
      </c>
      <c r="E224" s="65">
        <v>105.61136796477138</v>
      </c>
      <c r="G224" s="170"/>
      <c r="H224" s="170"/>
      <c r="I224" s="170"/>
    </row>
    <row r="225" spans="1:9" ht="15" customHeight="1" x14ac:dyDescent="0.25">
      <c r="A225" s="172"/>
      <c r="B225" s="64" t="s">
        <v>43</v>
      </c>
      <c r="C225" s="166">
        <v>106.062411174174</v>
      </c>
      <c r="D225" s="65">
        <v>107.4687097798739</v>
      </c>
      <c r="E225" s="65">
        <v>104.85956678802452</v>
      </c>
      <c r="G225" s="170"/>
      <c r="H225" s="170"/>
      <c r="I225" s="170"/>
    </row>
    <row r="226" spans="1:9" ht="15" customHeight="1" x14ac:dyDescent="0.25">
      <c r="A226" s="172"/>
      <c r="B226" s="64" t="s">
        <v>47</v>
      </c>
      <c r="C226" s="166">
        <v>105.86893022730047</v>
      </c>
      <c r="D226" s="65">
        <v>107.64143873197617</v>
      </c>
      <c r="E226" s="65">
        <v>104.35285683036282</v>
      </c>
      <c r="G226" s="170"/>
      <c r="H226" s="170"/>
      <c r="I226" s="170"/>
    </row>
    <row r="227" spans="1:9" ht="15" customHeight="1" x14ac:dyDescent="0.25">
      <c r="A227" s="172"/>
      <c r="B227" s="64" t="s">
        <v>35</v>
      </c>
      <c r="C227" s="166">
        <v>105.93595093311723</v>
      </c>
      <c r="D227" s="65">
        <v>107.70207649008842</v>
      </c>
      <c r="E227" s="65">
        <v>104.42533704014436</v>
      </c>
      <c r="G227" s="170"/>
      <c r="H227" s="170"/>
      <c r="I227" s="170"/>
    </row>
    <row r="228" spans="1:9" ht="15" customHeight="1" x14ac:dyDescent="0.25">
      <c r="A228" s="172"/>
      <c r="B228" s="64" t="s">
        <v>42</v>
      </c>
      <c r="C228" s="166">
        <v>106.16673824347546</v>
      </c>
      <c r="D228" s="65">
        <v>107.78400426074076</v>
      </c>
      <c r="E228" s="65">
        <v>104.78344785131129</v>
      </c>
      <c r="G228" s="170"/>
      <c r="H228" s="170"/>
      <c r="I228" s="170"/>
    </row>
    <row r="229" spans="1:9" ht="15" customHeight="1" x14ac:dyDescent="0.25">
      <c r="A229" s="172"/>
      <c r="B229" s="64" t="s">
        <v>48</v>
      </c>
      <c r="C229" s="166">
        <v>106.44633482430255</v>
      </c>
      <c r="D229" s="65">
        <v>108.07966540192885</v>
      </c>
      <c r="E229" s="65">
        <v>105.04930398884424</v>
      </c>
      <c r="G229" s="170"/>
      <c r="H229" s="170"/>
      <c r="I229" s="170"/>
    </row>
    <row r="230" spans="1:9" ht="15" customHeight="1" x14ac:dyDescent="0.25">
      <c r="A230" s="172"/>
      <c r="B230" s="64" t="s">
        <v>49</v>
      </c>
      <c r="C230" s="166">
        <v>106.34650731154315</v>
      </c>
      <c r="D230" s="65">
        <v>107.71666788997094</v>
      </c>
      <c r="E230" s="65">
        <v>105.17457273576682</v>
      </c>
      <c r="G230" s="170"/>
      <c r="H230" s="170"/>
      <c r="I230" s="170"/>
    </row>
    <row r="231" spans="1:9" ht="15" customHeight="1" x14ac:dyDescent="0.25">
      <c r="A231" s="172"/>
      <c r="B231" s="64" t="s">
        <v>41</v>
      </c>
      <c r="C231" s="166">
        <v>106.75036802647057</v>
      </c>
      <c r="D231" s="65">
        <v>108.35867547314169</v>
      </c>
      <c r="E231" s="65">
        <v>105.37474013663935</v>
      </c>
      <c r="G231" s="170"/>
      <c r="H231" s="170"/>
      <c r="I231" s="170"/>
    </row>
    <row r="232" spans="1:9" ht="15" customHeight="1" x14ac:dyDescent="0.25">
      <c r="A232" s="172"/>
      <c r="B232" s="64" t="s">
        <v>50</v>
      </c>
      <c r="C232" s="166">
        <v>108.78521616648365</v>
      </c>
      <c r="D232" s="65">
        <v>109.37532954155068</v>
      </c>
      <c r="E232" s="65">
        <v>108.28047659160642</v>
      </c>
      <c r="G232" s="170"/>
      <c r="H232" s="170"/>
      <c r="I232" s="170"/>
    </row>
    <row r="233" spans="1:9" ht="15" customHeight="1" x14ac:dyDescent="0.25">
      <c r="A233" s="172"/>
      <c r="B233" s="64" t="s">
        <v>51</v>
      </c>
      <c r="C233" s="166">
        <v>108.6699796816679</v>
      </c>
      <c r="D233" s="65">
        <v>109.43065477943924</v>
      </c>
      <c r="E233" s="65">
        <v>108.01935415496268</v>
      </c>
      <c r="G233" s="170"/>
      <c r="H233" s="170"/>
      <c r="I233" s="170"/>
    </row>
    <row r="234" spans="1:9" ht="15" customHeight="1" x14ac:dyDescent="0.25">
      <c r="A234" s="172"/>
      <c r="B234" s="64" t="s">
        <v>40</v>
      </c>
      <c r="C234" s="166">
        <v>108.97152391399352</v>
      </c>
      <c r="D234" s="65">
        <v>109.61461679906843</v>
      </c>
      <c r="E234" s="65">
        <v>108.4214695631963</v>
      </c>
      <c r="G234" s="170"/>
      <c r="H234" s="170"/>
      <c r="I234" s="170"/>
    </row>
    <row r="235" spans="1:9" ht="15" customHeight="1" x14ac:dyDescent="0.25">
      <c r="A235" s="210">
        <v>2017</v>
      </c>
      <c r="B235" s="210"/>
      <c r="G235" s="170"/>
      <c r="H235" s="170"/>
      <c r="I235" s="170"/>
    </row>
    <row r="236" spans="1:9" ht="15" customHeight="1" x14ac:dyDescent="0.25">
      <c r="A236" s="173"/>
      <c r="B236" s="64" t="s">
        <v>45</v>
      </c>
      <c r="C236" s="166">
        <v>109.49980955008905</v>
      </c>
      <c r="D236" s="65">
        <v>110.00033350331248</v>
      </c>
      <c r="E236" s="65">
        <v>109.07169817685147</v>
      </c>
      <c r="G236" s="170"/>
      <c r="H236" s="170"/>
      <c r="I236" s="170"/>
    </row>
    <row r="237" spans="1:9" ht="15" customHeight="1" x14ac:dyDescent="0.25">
      <c r="A237" s="173"/>
      <c r="B237" s="64" t="s">
        <v>46</v>
      </c>
      <c r="C237" s="166">
        <v>109.88576174896833</v>
      </c>
      <c r="D237" s="65">
        <v>110.19473478970797</v>
      </c>
      <c r="E237" s="65">
        <v>109.62148893662328</v>
      </c>
      <c r="G237" s="170"/>
      <c r="H237" s="170"/>
      <c r="I237" s="170"/>
    </row>
    <row r="238" spans="1:9" ht="15" customHeight="1" x14ac:dyDescent="0.25">
      <c r="A238" s="173"/>
      <c r="B238" s="64" t="s">
        <v>43</v>
      </c>
      <c r="C238" s="166">
        <v>110.60323178045907</v>
      </c>
      <c r="D238" s="65">
        <v>110.43188535416721</v>
      </c>
      <c r="E238" s="65">
        <v>110.74978891001659</v>
      </c>
      <c r="G238" s="170"/>
      <c r="H238" s="170"/>
      <c r="I238" s="170"/>
    </row>
    <row r="239" spans="1:9" ht="15" customHeight="1" x14ac:dyDescent="0.25">
      <c r="A239" s="173"/>
      <c r="B239" s="64" t="s">
        <v>47</v>
      </c>
      <c r="C239" s="166">
        <v>110.59194937513206</v>
      </c>
      <c r="D239" s="65">
        <v>110.4759024861235</v>
      </c>
      <c r="E239" s="65">
        <v>110.69120734808921</v>
      </c>
      <c r="G239" s="170"/>
      <c r="H239" s="170"/>
      <c r="I239" s="170"/>
    </row>
    <row r="240" spans="1:9" ht="15" customHeight="1" x14ac:dyDescent="0.25">
      <c r="A240" s="173"/>
      <c r="B240" s="64" t="s">
        <v>35</v>
      </c>
      <c r="C240" s="166">
        <v>110.85201445600245</v>
      </c>
      <c r="D240" s="65">
        <v>110.76399676778138</v>
      </c>
      <c r="E240" s="65">
        <v>110.92729831231124</v>
      </c>
      <c r="G240" s="170"/>
      <c r="H240" s="170"/>
      <c r="I240" s="170"/>
    </row>
    <row r="241" spans="1:9" ht="15" customHeight="1" x14ac:dyDescent="0.25">
      <c r="A241" s="173"/>
      <c r="B241" s="64" t="s">
        <v>42</v>
      </c>
      <c r="C241" s="166">
        <v>109.74800644419963</v>
      </c>
      <c r="D241" s="65">
        <v>110.12785640422548</v>
      </c>
      <c r="E241" s="65">
        <v>109.4231107284929</v>
      </c>
      <c r="G241" s="170"/>
      <c r="H241" s="170"/>
      <c r="I241" s="170"/>
    </row>
    <row r="242" spans="1:9" ht="15" customHeight="1" x14ac:dyDescent="0.25">
      <c r="A242" s="173"/>
      <c r="B242" s="64" t="s">
        <v>48</v>
      </c>
      <c r="C242" s="166">
        <v>109.6669128495823</v>
      </c>
      <c r="D242" s="65">
        <v>110.64310784713696</v>
      </c>
      <c r="E242" s="65">
        <v>108.83194745330235</v>
      </c>
      <c r="G242" s="170"/>
      <c r="H242" s="170"/>
      <c r="I242" s="170"/>
    </row>
    <row r="243" spans="1:9" ht="15" customHeight="1" x14ac:dyDescent="0.25">
      <c r="A243" s="173"/>
      <c r="B243" s="64" t="s">
        <v>49</v>
      </c>
      <c r="C243" s="166">
        <v>109.27002315425663</v>
      </c>
      <c r="D243" s="65">
        <v>110.36744976871628</v>
      </c>
      <c r="E243" s="65">
        <v>108.3313651501429</v>
      </c>
      <c r="G243" s="170"/>
      <c r="H243" s="170"/>
      <c r="I243" s="170"/>
    </row>
    <row r="244" spans="1:9" ht="15" customHeight="1" x14ac:dyDescent="0.25">
      <c r="A244" s="173"/>
      <c r="B244" s="64" t="s">
        <v>41</v>
      </c>
      <c r="C244" s="166">
        <v>109.83466504100939</v>
      </c>
      <c r="D244" s="65">
        <v>111.03618447704602</v>
      </c>
      <c r="E244" s="65">
        <v>108.8069736939307</v>
      </c>
      <c r="G244" s="170"/>
      <c r="H244" s="170"/>
      <c r="I244" s="170"/>
    </row>
    <row r="245" spans="1:9" ht="15" customHeight="1" x14ac:dyDescent="0.25">
      <c r="A245" s="173"/>
      <c r="B245" s="64" t="s">
        <v>50</v>
      </c>
      <c r="C245" s="166">
        <v>109.5388392789536</v>
      </c>
      <c r="D245" s="65">
        <v>111.06707720222175</v>
      </c>
      <c r="E245" s="65">
        <v>108.23169696987796</v>
      </c>
      <c r="G245" s="170"/>
      <c r="H245" s="170"/>
      <c r="I245" s="170"/>
    </row>
    <row r="246" spans="1:9" ht="15" customHeight="1" x14ac:dyDescent="0.25">
      <c r="A246" s="173"/>
      <c r="B246" s="64" t="s">
        <v>51</v>
      </c>
      <c r="C246" s="166">
        <v>109.34008741675697</v>
      </c>
      <c r="D246" s="65">
        <v>111.13797189910584</v>
      </c>
      <c r="E246" s="65">
        <v>107.80230927506346</v>
      </c>
      <c r="G246" s="170"/>
      <c r="H246" s="170"/>
      <c r="I246" s="170"/>
    </row>
    <row r="247" spans="1:9" ht="15" customHeight="1" x14ac:dyDescent="0.25">
      <c r="A247" s="173"/>
      <c r="B247" s="64" t="s">
        <v>40</v>
      </c>
      <c r="C247" s="166">
        <v>110.35293458574249</v>
      </c>
      <c r="D247" s="65">
        <v>112.06312602531305</v>
      </c>
      <c r="E247" s="65">
        <v>108.89016262252547</v>
      </c>
      <c r="G247" s="170"/>
      <c r="H247" s="170"/>
      <c r="I247" s="170"/>
    </row>
    <row r="248" spans="1:9" ht="15" customHeight="1" x14ac:dyDescent="0.25">
      <c r="A248" s="210">
        <v>2018</v>
      </c>
      <c r="B248" s="210"/>
      <c r="C248" s="166"/>
      <c r="D248" s="65"/>
      <c r="E248" s="65"/>
      <c r="G248" s="170"/>
      <c r="H248" s="170"/>
      <c r="I248" s="170"/>
    </row>
    <row r="249" spans="1:9" ht="15" customHeight="1" x14ac:dyDescent="0.25">
      <c r="A249" s="173"/>
      <c r="B249" s="64" t="s">
        <v>45</v>
      </c>
      <c r="C249" s="166">
        <v>110.69350514191611</v>
      </c>
      <c r="D249" s="65">
        <v>112.32023320452198</v>
      </c>
      <c r="E249" s="65">
        <v>109.30212161215425</v>
      </c>
      <c r="G249" s="170"/>
      <c r="H249" s="170"/>
      <c r="I249" s="170"/>
    </row>
    <row r="250" spans="1:9" ht="15" customHeight="1" x14ac:dyDescent="0.25">
      <c r="A250" s="173"/>
      <c r="B250" s="64" t="s">
        <v>46</v>
      </c>
      <c r="C250" s="166">
        <v>111.0034911865295</v>
      </c>
      <c r="D250" s="65">
        <v>112.84447365174462</v>
      </c>
      <c r="E250" s="65">
        <v>109.42885020039111</v>
      </c>
      <c r="G250" s="170"/>
      <c r="H250" s="170"/>
      <c r="I250" s="170"/>
    </row>
    <row r="251" spans="1:9" ht="15" customHeight="1" x14ac:dyDescent="0.25">
      <c r="A251" s="173"/>
      <c r="B251" s="64" t="s">
        <v>43</v>
      </c>
      <c r="C251" s="166">
        <v>110.76093918113826</v>
      </c>
      <c r="D251" s="65">
        <v>112.4696703509111</v>
      </c>
      <c r="E251" s="65">
        <v>109.29941622529516</v>
      </c>
      <c r="G251" s="170"/>
      <c r="H251" s="170"/>
      <c r="I251" s="170"/>
    </row>
    <row r="252" spans="1:9" ht="15" customHeight="1" x14ac:dyDescent="0.25">
      <c r="A252" s="173"/>
      <c r="B252" s="64" t="s">
        <v>47</v>
      </c>
      <c r="C252" s="166">
        <v>108.89245390904621</v>
      </c>
      <c r="D252" s="65">
        <v>111.03360688074105</v>
      </c>
      <c r="E252" s="65">
        <v>107.06106915089276</v>
      </c>
      <c r="G252" s="170"/>
      <c r="H252" s="170"/>
      <c r="I252" s="170"/>
    </row>
    <row r="253" spans="1:9" ht="15" customHeight="1" x14ac:dyDescent="0.25">
      <c r="A253" s="173"/>
      <c r="B253" s="64" t="s">
        <v>35</v>
      </c>
      <c r="C253" s="166">
        <v>108.51463443023214</v>
      </c>
      <c r="D253" s="65">
        <v>111.14423640728874</v>
      </c>
      <c r="E253" s="65">
        <v>106.26546632106161</v>
      </c>
      <c r="G253" s="170"/>
      <c r="H253" s="170"/>
      <c r="I253" s="170"/>
    </row>
    <row r="254" spans="1:9" ht="15" customHeight="1" x14ac:dyDescent="0.25">
      <c r="A254" s="173"/>
      <c r="B254" s="64" t="s">
        <v>42</v>
      </c>
      <c r="C254" s="166">
        <v>108.72807281591703</v>
      </c>
      <c r="D254" s="65">
        <v>111.40550293251844</v>
      </c>
      <c r="E254" s="65">
        <v>106.43799603420834</v>
      </c>
      <c r="G254" s="170"/>
      <c r="H254" s="170"/>
      <c r="I254" s="170"/>
    </row>
    <row r="255" spans="1:9" ht="15" customHeight="1" x14ac:dyDescent="0.25">
      <c r="A255" s="173"/>
      <c r="B255" s="64" t="s">
        <v>48</v>
      </c>
      <c r="C255" s="166">
        <v>109.32031589254262</v>
      </c>
      <c r="D255" s="65">
        <v>111.5163889461129</v>
      </c>
      <c r="E255" s="65">
        <v>107.44195653603356</v>
      </c>
      <c r="G255" s="170"/>
      <c r="H255" s="170"/>
      <c r="I255" s="170"/>
    </row>
    <row r="256" spans="1:9" ht="15" customHeight="1" x14ac:dyDescent="0.25">
      <c r="A256" s="173"/>
      <c r="B256" s="64" t="s">
        <v>49</v>
      </c>
      <c r="C256" s="166">
        <v>110.83180460967041</v>
      </c>
      <c r="D256" s="65">
        <v>113.21448551332371</v>
      </c>
      <c r="E256" s="65">
        <v>108.79383462425646</v>
      </c>
      <c r="G256" s="170"/>
      <c r="H256" s="170"/>
      <c r="I256" s="170"/>
    </row>
    <row r="257" spans="1:9" ht="15" customHeight="1" x14ac:dyDescent="0.25">
      <c r="A257" s="173"/>
      <c r="B257" s="64" t="s">
        <v>41</v>
      </c>
      <c r="C257" s="166">
        <v>110.07416684510345</v>
      </c>
      <c r="D257" s="65">
        <v>112.64940273113903</v>
      </c>
      <c r="E257" s="65">
        <v>107.87149949126074</v>
      </c>
      <c r="G257" s="170"/>
      <c r="H257" s="170"/>
      <c r="I257" s="170"/>
    </row>
    <row r="258" spans="1:9" ht="15" customHeight="1" x14ac:dyDescent="0.25">
      <c r="A258" s="173"/>
      <c r="B258" s="64" t="s">
        <v>50</v>
      </c>
      <c r="C258" s="166">
        <v>109.5777691858395</v>
      </c>
      <c r="D258" s="65">
        <v>112.63502817149774</v>
      </c>
      <c r="E258" s="65">
        <v>106.96281472808749</v>
      </c>
      <c r="G258" s="170"/>
      <c r="H258" s="170"/>
      <c r="I258" s="170"/>
    </row>
    <row r="259" spans="1:9" ht="15" customHeight="1" x14ac:dyDescent="0.25">
      <c r="A259" s="173"/>
      <c r="B259" s="64" t="s">
        <v>51</v>
      </c>
      <c r="C259" s="166">
        <v>109.66122266267195</v>
      </c>
      <c r="D259" s="65">
        <v>112.56378466981801</v>
      </c>
      <c r="E259" s="65">
        <v>107.1785846215071</v>
      </c>
      <c r="G259" s="170"/>
      <c r="H259" s="170"/>
      <c r="I259" s="170"/>
    </row>
    <row r="260" spans="1:9" ht="15" customHeight="1" x14ac:dyDescent="0.25">
      <c r="A260" s="173"/>
      <c r="B260" s="64" t="s">
        <v>40</v>
      </c>
      <c r="C260" s="166">
        <f>'[1]Chnages in rep.'!OV3</f>
        <v>109.37394472691939</v>
      </c>
      <c r="D260" s="65">
        <f>'[1]Male, month on month'!OW3</f>
        <v>112.66818250198619</v>
      </c>
      <c r="E260" s="65">
        <f>'[1]Atolls month on month'!OW3</f>
        <v>106.55629604382904</v>
      </c>
      <c r="G260" s="170"/>
      <c r="H260" s="170"/>
      <c r="I260" s="170"/>
    </row>
    <row r="261" spans="1:9" ht="15" customHeight="1" x14ac:dyDescent="0.25">
      <c r="A261" s="210">
        <v>2019</v>
      </c>
      <c r="B261" s="210"/>
      <c r="C261" s="166"/>
      <c r="D261" s="65"/>
      <c r="E261" s="65"/>
      <c r="G261" s="170"/>
      <c r="H261" s="170"/>
      <c r="I261" s="170"/>
    </row>
    <row r="262" spans="1:9" ht="15" customHeight="1" x14ac:dyDescent="0.25">
      <c r="A262" s="173"/>
      <c r="B262" s="64" t="s">
        <v>45</v>
      </c>
      <c r="C262" s="166">
        <f>'[1]Chnages in rep.'!OW3</f>
        <v>109.2766872548938</v>
      </c>
      <c r="D262" s="65">
        <f>'[1]Male, month on month'!OX3</f>
        <v>112.52893998511631</v>
      </c>
      <c r="E262" s="65">
        <f>'[1]Atolls month on month'!OX3</f>
        <v>106.49494949092723</v>
      </c>
      <c r="G262" s="170"/>
      <c r="H262" s="170"/>
      <c r="I262" s="170"/>
    </row>
    <row r="263" spans="1:9" ht="15" customHeight="1" x14ac:dyDescent="0.25">
      <c r="A263" s="173"/>
      <c r="B263" s="64" t="s">
        <v>46</v>
      </c>
      <c r="C263" s="166">
        <f>'[1]Chnages in rep.'!OX3</f>
        <v>109.63054495776362</v>
      </c>
      <c r="D263" s="65">
        <f>'[1]Male, month on month'!OY3</f>
        <v>112.71089669337843</v>
      </c>
      <c r="E263" s="65">
        <f>'[1]Atolls month on month'!OY3</f>
        <v>106.99583866030028</v>
      </c>
      <c r="G263" s="170"/>
      <c r="H263" s="170"/>
      <c r="I263" s="170"/>
    </row>
    <row r="264" spans="1:9" ht="15" customHeight="1" x14ac:dyDescent="0.25">
      <c r="A264" s="173"/>
      <c r="B264" s="64" t="s">
        <v>43</v>
      </c>
      <c r="C264" s="166">
        <f>'[1]Chnages in rep.'!OY3</f>
        <v>109.39648889511552</v>
      </c>
      <c r="D264" s="65">
        <f>'[1]Male, month on month'!OZ3</f>
        <v>112.76372094962066</v>
      </c>
      <c r="E264" s="65">
        <f>'[1]Atolls month on month'!OZ3</f>
        <v>106.5164062745331</v>
      </c>
      <c r="G264" s="170"/>
      <c r="H264" s="170"/>
      <c r="I264" s="170"/>
    </row>
    <row r="265" spans="1:9" ht="15" customHeight="1" x14ac:dyDescent="0.25">
      <c r="A265" s="173"/>
      <c r="B265" s="64" t="s">
        <v>47</v>
      </c>
      <c r="C265" s="166">
        <f>'[1]Chnages in rep.'!OZ3</f>
        <v>109.83904520277112</v>
      </c>
      <c r="D265" s="65">
        <f>'[1]Male, month on month'!PA3</f>
        <v>113.38510963079342</v>
      </c>
      <c r="E265" s="65">
        <f>'[1]Atolls month on month'!PA3</f>
        <v>106.80600252400818</v>
      </c>
      <c r="G265" s="170"/>
      <c r="H265" s="170"/>
      <c r="I265" s="170"/>
    </row>
    <row r="266" spans="1:9" ht="15" customHeight="1" x14ac:dyDescent="0.25">
      <c r="A266" s="173"/>
      <c r="B266" s="64" t="s">
        <v>35</v>
      </c>
      <c r="C266" s="166">
        <f>'[1]Chnages in rep.'!PA3</f>
        <v>110.18516792603768</v>
      </c>
      <c r="D266" s="65">
        <f>'[1]Male, month on month'!PB3</f>
        <v>113.63643648152313</v>
      </c>
      <c r="E266" s="65">
        <f>'[1]Atolls month on month'!PB3</f>
        <v>107.23320666387359</v>
      </c>
      <c r="G266" s="170"/>
      <c r="H266" s="170"/>
      <c r="I266" s="170"/>
    </row>
    <row r="267" spans="1:9" ht="15" customHeight="1" x14ac:dyDescent="0.25">
      <c r="A267" s="173"/>
      <c r="B267" s="64" t="s">
        <v>42</v>
      </c>
      <c r="C267" s="166">
        <f>'[1]Chnages in rep.'!PB3</f>
        <v>110.45321621384969</v>
      </c>
      <c r="D267" s="65">
        <f>'[1]Male, month on month'!PC3</f>
        <v>114.24055006925742</v>
      </c>
      <c r="E267" s="65">
        <f>'[1]Atolls month on month'!PC3</f>
        <v>107.21380941362357</v>
      </c>
      <c r="G267" s="170"/>
      <c r="H267" s="170"/>
      <c r="I267" s="170"/>
    </row>
    <row r="268" spans="1:9" ht="15" customHeight="1" x14ac:dyDescent="0.25">
      <c r="A268" s="173"/>
      <c r="B268" s="64" t="s">
        <v>48</v>
      </c>
      <c r="C268" s="166">
        <f>'[1]Chnages in rep.'!PC3</f>
        <v>109.65156527115069</v>
      </c>
      <c r="D268" s="65">
        <f>'[1]Male, month on month'!PD3</f>
        <v>113.34192626971191</v>
      </c>
      <c r="E268" s="65">
        <f>'[1]Atolls month on month'!PD3</f>
        <v>106.49510191977248</v>
      </c>
      <c r="G268" s="170"/>
      <c r="H268" s="170"/>
      <c r="I268" s="170"/>
    </row>
    <row r="269" spans="1:9" ht="15" customHeight="1" x14ac:dyDescent="0.25">
      <c r="A269" s="173"/>
      <c r="B269" s="64" t="s">
        <v>49</v>
      </c>
      <c r="C269" s="166">
        <f>'[1]Chnages in rep.'!PD3</f>
        <v>110.35357705391645</v>
      </c>
      <c r="D269" s="65">
        <f>'[1]Male, month on month'!PE3</f>
        <v>114.25614301379466</v>
      </c>
      <c r="E269" s="65">
        <f>'[1]Atolls month on month'!PE3</f>
        <v>107.01560918749517</v>
      </c>
      <c r="G269" s="170"/>
      <c r="H269" s="170"/>
      <c r="I269" s="170"/>
    </row>
    <row r="270" spans="1:9" s="178" customFormat="1" ht="15" customHeight="1" x14ac:dyDescent="0.25">
      <c r="A270" s="174"/>
      <c r="B270" s="175"/>
      <c r="C270" s="176"/>
      <c r="D270" s="177"/>
      <c r="E270" s="177"/>
      <c r="G270" s="179"/>
      <c r="H270" s="179"/>
      <c r="I270" s="179"/>
    </row>
    <row r="271" spans="1:9" ht="20.25" customHeight="1" x14ac:dyDescent="0.25">
      <c r="A271" s="180"/>
      <c r="B271" s="213" t="s">
        <v>54</v>
      </c>
      <c r="C271" s="216"/>
      <c r="D271" s="216"/>
      <c r="E271" s="214"/>
      <c r="G271" s="170"/>
      <c r="H271" s="170"/>
      <c r="I271" s="170"/>
    </row>
    <row r="272" spans="1:9" x14ac:dyDescent="0.25">
      <c r="B272" s="18" t="s">
        <v>261</v>
      </c>
      <c r="G272" s="164"/>
    </row>
    <row r="273" spans="1:7" ht="15" customHeight="1" x14ac:dyDescent="0.25">
      <c r="B273" s="217" t="s">
        <v>249</v>
      </c>
      <c r="C273" s="218"/>
      <c r="D273" s="218"/>
      <c r="E273" s="218"/>
      <c r="G273" s="164"/>
    </row>
    <row r="274" spans="1:7" x14ac:dyDescent="0.25">
      <c r="B274" s="219"/>
      <c r="C274" s="220"/>
      <c r="D274" s="220"/>
      <c r="E274" s="220"/>
    </row>
    <row r="275" spans="1:7" x14ac:dyDescent="0.25">
      <c r="B275" s="195"/>
      <c r="C275" s="196"/>
      <c r="D275" s="196"/>
      <c r="E275" s="196"/>
    </row>
    <row r="279" spans="1:7" x14ac:dyDescent="0.25">
      <c r="A279" s="160"/>
      <c r="B279" s="160"/>
      <c r="C279" s="160"/>
      <c r="D279" s="160"/>
      <c r="E279" s="14"/>
    </row>
  </sheetData>
  <mergeCells count="32">
    <mergeCell ref="B273:E275"/>
    <mergeCell ref="A222:B222"/>
    <mergeCell ref="A235:B235"/>
    <mergeCell ref="A248:B248"/>
    <mergeCell ref="A261:B261"/>
    <mergeCell ref="B271:E271"/>
    <mergeCell ref="A209:B209"/>
    <mergeCell ref="A183:B183"/>
    <mergeCell ref="A137:B137"/>
    <mergeCell ref="A138:B138"/>
    <mergeCell ref="A139:B139"/>
    <mergeCell ref="A140:B140"/>
    <mergeCell ref="A141:B141"/>
    <mergeCell ref="A196:B196"/>
    <mergeCell ref="A142:B142"/>
    <mergeCell ref="A144:B144"/>
    <mergeCell ref="A157:B157"/>
    <mergeCell ref="A170:B170"/>
    <mergeCell ref="A135:B135"/>
    <mergeCell ref="A136:B136"/>
    <mergeCell ref="A134:B134"/>
    <mergeCell ref="A3:B3"/>
    <mergeCell ref="A4:B4"/>
    <mergeCell ref="A17:B17"/>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9"/>
  <sheetViews>
    <sheetView topLeftCell="A260" workbookViewId="0">
      <selection activeCell="G307" sqref="G307"/>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36" t="s">
        <v>257</v>
      </c>
      <c r="B1" s="237"/>
      <c r="C1" s="237"/>
      <c r="D1" s="237"/>
      <c r="E1" s="238"/>
    </row>
    <row r="2" spans="1:159" ht="13.5" customHeight="1" x14ac:dyDescent="0.25">
      <c r="A2" s="15"/>
      <c r="B2" s="16"/>
      <c r="C2" s="14"/>
      <c r="D2" s="14"/>
      <c r="E2" s="17"/>
    </row>
    <row r="3" spans="1:159" x14ac:dyDescent="0.25">
      <c r="A3" s="211" t="s">
        <v>44</v>
      </c>
      <c r="B3" s="212"/>
      <c r="C3" s="44" t="s">
        <v>38</v>
      </c>
      <c r="D3" s="44" t="s">
        <v>36</v>
      </c>
      <c r="E3" s="44" t="s">
        <v>39</v>
      </c>
    </row>
    <row r="4" spans="1:159" hidden="1" x14ac:dyDescent="0.25">
      <c r="A4" s="213">
        <v>2000</v>
      </c>
      <c r="B4" s="214"/>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15">
        <v>2001</v>
      </c>
      <c r="B17" s="215"/>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15">
        <v>2002</v>
      </c>
      <c r="B30" s="215"/>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15">
        <v>2003</v>
      </c>
      <c r="B43" s="215"/>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15">
        <v>2004</v>
      </c>
      <c r="B56" s="215"/>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15">
        <v>2005</v>
      </c>
      <c r="B69" s="215"/>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15">
        <v>2006</v>
      </c>
      <c r="B82" s="215"/>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15">
        <v>2007</v>
      </c>
      <c r="B95" s="215"/>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15">
        <v>2008</v>
      </c>
      <c r="B108" s="215"/>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15">
        <v>2009</v>
      </c>
      <c r="B121" s="215"/>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34" t="s">
        <v>53</v>
      </c>
      <c r="B135" s="235"/>
      <c r="C135" s="235"/>
      <c r="D135" s="235"/>
      <c r="E135" s="235"/>
    </row>
    <row r="136" spans="1:5" ht="15.75" customHeight="1" x14ac:dyDescent="0.25">
      <c r="A136" s="9"/>
      <c r="B136" s="10"/>
      <c r="C136" s="11"/>
      <c r="D136" s="11"/>
    </row>
    <row r="137" spans="1:5" x14ac:dyDescent="0.25">
      <c r="A137" s="210">
        <v>2010</v>
      </c>
      <c r="B137" s="210"/>
      <c r="C137" s="21">
        <v>6.1498853675017617</v>
      </c>
      <c r="D137" s="21">
        <v>6.1498853675017617</v>
      </c>
      <c r="E137" s="22" t="s">
        <v>5</v>
      </c>
    </row>
    <row r="138" spans="1:5" x14ac:dyDescent="0.25">
      <c r="A138" s="210">
        <v>2011</v>
      </c>
      <c r="B138" s="210"/>
      <c r="C138" s="21">
        <v>11.273414605593723</v>
      </c>
      <c r="D138" s="21">
        <v>11.273414605593723</v>
      </c>
      <c r="E138" s="22" t="s">
        <v>5</v>
      </c>
    </row>
    <row r="139" spans="1:5" x14ac:dyDescent="0.25">
      <c r="A139" s="210">
        <v>2012</v>
      </c>
      <c r="B139" s="210"/>
      <c r="C139" s="21">
        <v>10.884695658563071</v>
      </c>
      <c r="D139" s="21">
        <v>10.890821576540755</v>
      </c>
      <c r="E139" s="22" t="s">
        <v>5</v>
      </c>
    </row>
    <row r="140" spans="1:5" x14ac:dyDescent="0.25">
      <c r="A140" s="210">
        <v>2013</v>
      </c>
      <c r="B140" s="210"/>
      <c r="C140" s="21">
        <v>3.8056300091942941</v>
      </c>
      <c r="D140" s="21">
        <v>3.9971959307297356</v>
      </c>
      <c r="E140" s="22" t="s">
        <v>5</v>
      </c>
    </row>
    <row r="141" spans="1:5" x14ac:dyDescent="0.25">
      <c r="A141" s="210">
        <v>2014</v>
      </c>
      <c r="B141" s="210"/>
      <c r="C141" s="21">
        <v>2.1200017571813001</v>
      </c>
      <c r="D141" s="21">
        <v>2.4484985272985815</v>
      </c>
      <c r="E141" s="21">
        <v>1.8380373043106468</v>
      </c>
    </row>
    <row r="142" spans="1:5" x14ac:dyDescent="0.25">
      <c r="A142" s="210">
        <v>2015</v>
      </c>
      <c r="B142" s="210"/>
      <c r="C142" s="21">
        <v>0.95320665877764998</v>
      </c>
      <c r="D142" s="21">
        <v>1.3713146744890103</v>
      </c>
      <c r="E142" s="21">
        <v>0.59217330355134656</v>
      </c>
    </row>
    <row r="143" spans="1:5" x14ac:dyDescent="0.25">
      <c r="A143" s="210">
        <v>2016</v>
      </c>
      <c r="B143" s="210"/>
      <c r="C143" s="21">
        <v>0.50250941361158485</v>
      </c>
      <c r="D143" s="21">
        <v>0.80139984913900619</v>
      </c>
      <c r="E143" s="21">
        <v>0.24242056068641826</v>
      </c>
    </row>
    <row r="144" spans="1:5" x14ac:dyDescent="0.25">
      <c r="A144" s="210">
        <v>2017</v>
      </c>
      <c r="B144" s="210"/>
      <c r="C144" s="21">
        <f>(('[1]table 8'!C141/'[1]table 8'!C140)-1)*100</f>
        <v>2.8174733823451481</v>
      </c>
      <c r="D144" s="21">
        <f>(('[1]table 8'!D141/'[1]table 8'!D140)-1)*100</f>
        <v>2.2719835137866129</v>
      </c>
      <c r="E144" s="21">
        <f>(('[1]table 8'!E141/'[1]table 8'!E140)-1)*100</f>
        <v>3.294795356832747</v>
      </c>
    </row>
    <row r="145" spans="1:5" x14ac:dyDescent="0.25">
      <c r="A145" s="210">
        <v>2018</v>
      </c>
      <c r="B145" s="210"/>
      <c r="C145" s="21">
        <f>(('[1]table 8'!C142/'[1]table 8'!C141)-1)*100</f>
        <v>-0.13280291306096981</v>
      </c>
      <c r="D145" s="21">
        <f>(('[1]table 8'!D142/'[1]table 8'!D141)-1)*100</f>
        <v>1.3668025190966659</v>
      </c>
      <c r="E145" s="21">
        <f>(('[1]table 8'!E142/'[1]table 8'!E141)-1)*100</f>
        <v>-1.4320147956416118</v>
      </c>
    </row>
    <row r="146" spans="1:5" ht="14.25" customHeight="1" x14ac:dyDescent="0.25">
      <c r="A146" s="233"/>
      <c r="B146" s="233"/>
      <c r="C146" s="20"/>
      <c r="D146" s="20"/>
      <c r="E146" s="14"/>
    </row>
    <row r="147" spans="1:5" x14ac:dyDescent="0.25">
      <c r="A147" s="221" t="s">
        <v>52</v>
      </c>
      <c r="B147" s="222"/>
      <c r="C147" s="222"/>
      <c r="D147" s="222"/>
      <c r="E147" s="222"/>
    </row>
    <row r="148" spans="1:5" ht="12.75" customHeight="1" x14ac:dyDescent="0.25">
      <c r="A148" s="9"/>
      <c r="B148" s="19"/>
      <c r="C148" s="11"/>
      <c r="D148" s="11"/>
    </row>
    <row r="149" spans="1:5" x14ac:dyDescent="0.25">
      <c r="A149" s="210">
        <v>2010</v>
      </c>
      <c r="B149" s="210"/>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10">
        <v>2011</v>
      </c>
      <c r="B162" s="210"/>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10">
        <v>2012</v>
      </c>
      <c r="B175" s="210"/>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10">
        <v>2013</v>
      </c>
      <c r="B188" s="210"/>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10">
        <v>2014</v>
      </c>
      <c r="B201" s="210"/>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10">
        <v>2015</v>
      </c>
      <c r="B214" s="210"/>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10">
        <v>2016</v>
      </c>
      <c r="B227" s="210"/>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10">
        <v>2017</v>
      </c>
      <c r="B240" s="210"/>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10">
        <v>2018</v>
      </c>
      <c r="B253" s="210"/>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f>'[1]Chnages in rep.'!OV21</f>
        <v>-0.88714438134169793</v>
      </c>
      <c r="D265" s="58">
        <f>'[1]Male, month on month'!OW21</f>
        <v>0.53992468185874998</v>
      </c>
      <c r="E265" s="58">
        <f>'[1]Atolls month on month'!OW21</f>
        <v>-2.1433217863645937</v>
      </c>
    </row>
    <row r="266" spans="1:5" x14ac:dyDescent="0.25">
      <c r="A266" s="210">
        <v>2019</v>
      </c>
      <c r="B266" s="210"/>
      <c r="C266" s="58"/>
      <c r="D266" s="58"/>
      <c r="E266" s="58"/>
    </row>
    <row r="267" spans="1:5" x14ac:dyDescent="0.25">
      <c r="A267" s="60"/>
      <c r="B267" s="10" t="s">
        <v>45</v>
      </c>
      <c r="C267" s="58">
        <f>'[1]Chnages in rep.'!OW21</f>
        <v>-1.2799467188303937</v>
      </c>
      <c r="D267" s="58">
        <f>'[1]Male, month on month'!OX21</f>
        <v>0.18581405561568509</v>
      </c>
      <c r="E267" s="58">
        <f>'[1]Atolls month on month'!OX21</f>
        <v>-2.5682686482408346</v>
      </c>
    </row>
    <row r="268" spans="1:5" x14ac:dyDescent="0.25">
      <c r="A268" s="60"/>
      <c r="B268" s="10" t="s">
        <v>46</v>
      </c>
      <c r="C268" s="58">
        <f>'[1]Chnages in rep.'!OX21</f>
        <v>-1.2368495928283818</v>
      </c>
      <c r="D268" s="58">
        <f>'[1]Male, month on month'!OY21</f>
        <v>-0.11837261856387782</v>
      </c>
      <c r="E268" s="58">
        <f>'[1]Atolls month on month'!OY21</f>
        <v>-2.2233730278947372</v>
      </c>
    </row>
    <row r="269" spans="1:5" x14ac:dyDescent="0.25">
      <c r="A269" s="60"/>
      <c r="B269" s="10" t="s">
        <v>43</v>
      </c>
      <c r="C269" s="58">
        <f>'[1]Chnages in rep.'!OY21</f>
        <v>-1.2318876095762543</v>
      </c>
      <c r="D269" s="58">
        <f>'[1]Male, month on month'!OZ21</f>
        <v>0.26144879574387936</v>
      </c>
      <c r="E269" s="58">
        <f>'[1]Atolls month on month'!OZ21</f>
        <v>-2.5462258142582739</v>
      </c>
    </row>
    <row r="270" spans="1:5" x14ac:dyDescent="0.25">
      <c r="A270" s="60"/>
      <c r="B270" s="10" t="s">
        <v>47</v>
      </c>
      <c r="C270" s="58">
        <f>'[1]Chnages in rep.'!OZ21</f>
        <v>0.8692900745129295</v>
      </c>
      <c r="D270" s="58">
        <f>'[1]Male, month on month'!PA21</f>
        <v>2.1178297419249592</v>
      </c>
      <c r="E270" s="58">
        <f>'[1]Atolls month on month'!PA21</f>
        <v>-0.23824404978162184</v>
      </c>
    </row>
    <row r="271" spans="1:5" x14ac:dyDescent="0.25">
      <c r="A271" s="60"/>
      <c r="B271" s="10" t="s">
        <v>35</v>
      </c>
      <c r="C271" s="58">
        <f>'[1]Chnages in rep.'!PA21</f>
        <v>1.5394545671898241</v>
      </c>
      <c r="D271" s="58">
        <f>'[1]Male, month on month'!PB21</f>
        <v>2.2423115716965425</v>
      </c>
      <c r="E271" s="58">
        <f>'[1]Atolls month on month'!PB21</f>
        <v>0.91068187654503863</v>
      </c>
    </row>
    <row r="272" spans="1:5" x14ac:dyDescent="0.25">
      <c r="A272" s="60"/>
      <c r="B272" s="10" t="s">
        <v>42</v>
      </c>
      <c r="C272" s="58">
        <f>'[1]Chnages in rep.'!PB21</f>
        <v>1.5866586735639343</v>
      </c>
      <c r="D272" s="58">
        <f>'[1]Male, month on month'!PC21</f>
        <v>2.5447999085433493</v>
      </c>
      <c r="E272" s="58">
        <f>'[1]Atolls month on month'!PC21</f>
        <v>0.72888762314342603</v>
      </c>
    </row>
    <row r="273" spans="1:5" x14ac:dyDescent="0.25">
      <c r="A273" s="60"/>
      <c r="B273" s="10" t="s">
        <v>48</v>
      </c>
      <c r="C273" s="58">
        <f>'[1]Chnages in rep.'!PC21</f>
        <v>0.30300806936349733</v>
      </c>
      <c r="D273" s="58">
        <f>'[1]Male, month on month'!PD21</f>
        <v>1.6370125869849872</v>
      </c>
      <c r="E273" s="58">
        <f>'[1]Atolls month on month'!PD21</f>
        <v>-0.88127082453447469</v>
      </c>
    </row>
    <row r="274" spans="1:5" x14ac:dyDescent="0.25">
      <c r="A274" s="60"/>
      <c r="B274" s="10" t="s">
        <v>49</v>
      </c>
      <c r="C274" s="58">
        <f>'[1]Chnages in rep.'!PD21</f>
        <v>-0.42472819971259845</v>
      </c>
      <c r="D274" s="58">
        <f>'[1]Male, month on month'!PE21</f>
        <v>0.92007440191772538</v>
      </c>
      <c r="E274" s="58">
        <f>'[1]Atolls month on month'!PE21</f>
        <v>-1.6344910011700464</v>
      </c>
    </row>
    <row r="275" spans="1:5" ht="12.75" customHeight="1" x14ac:dyDescent="0.25">
      <c r="A275" s="14"/>
      <c r="B275" s="58"/>
      <c r="C275" s="58"/>
      <c r="D275" s="58"/>
      <c r="E275" s="14"/>
    </row>
    <row r="276" spans="1:5" x14ac:dyDescent="0.25">
      <c r="A276" s="221" t="s">
        <v>55</v>
      </c>
      <c r="B276" s="222"/>
      <c r="C276" s="222"/>
      <c r="D276" s="222"/>
      <c r="E276" s="222"/>
    </row>
    <row r="277" spans="1:5" ht="9.75" customHeight="1" x14ac:dyDescent="0.25"/>
    <row r="278" spans="1:5" x14ac:dyDescent="0.25">
      <c r="A278" s="210">
        <v>2010</v>
      </c>
      <c r="B278" s="210"/>
    </row>
    <row r="279" spans="1:5" hidden="1" x14ac:dyDescent="0.25">
      <c r="A279" s="9"/>
      <c r="B279" s="10" t="s">
        <v>45</v>
      </c>
      <c r="C279" s="21">
        <v>-0.26114093647122694</v>
      </c>
      <c r="D279" s="21">
        <v>-0.26114093647122694</v>
      </c>
      <c r="E279" s="21" t="s">
        <v>5</v>
      </c>
    </row>
    <row r="280" spans="1:5" hidden="1" x14ac:dyDescent="0.25">
      <c r="A280" s="9"/>
      <c r="B280" s="10" t="s">
        <v>46</v>
      </c>
      <c r="C280" s="21">
        <v>0.93642240242963748</v>
      </c>
      <c r="D280" s="21">
        <v>0.93642240242963748</v>
      </c>
      <c r="E280" s="21" t="s">
        <v>5</v>
      </c>
    </row>
    <row r="281" spans="1:5" hidden="1" x14ac:dyDescent="0.25">
      <c r="A281" s="9"/>
      <c r="B281" s="10" t="s">
        <v>43</v>
      </c>
      <c r="C281" s="21">
        <v>0.88034816923101555</v>
      </c>
      <c r="D281" s="21">
        <v>0.88034816923101555</v>
      </c>
      <c r="E281" s="21" t="s">
        <v>5</v>
      </c>
    </row>
    <row r="282" spans="1:5" hidden="1" x14ac:dyDescent="0.25">
      <c r="A282" s="9"/>
      <c r="B282" s="10" t="s">
        <v>47</v>
      </c>
      <c r="C282" s="21">
        <v>0.87747395207253831</v>
      </c>
      <c r="D282" s="21">
        <v>0.87747395207253831</v>
      </c>
      <c r="E282" s="21" t="s">
        <v>5</v>
      </c>
    </row>
    <row r="283" spans="1:5" hidden="1" x14ac:dyDescent="0.25">
      <c r="A283" s="9"/>
      <c r="B283" s="10" t="s">
        <v>35</v>
      </c>
      <c r="C283" s="21">
        <v>0.1250277737649963</v>
      </c>
      <c r="D283" s="21">
        <v>0.1250277737649963</v>
      </c>
      <c r="E283" s="21" t="s">
        <v>5</v>
      </c>
    </row>
    <row r="284" spans="1:5" hidden="1" x14ac:dyDescent="0.25">
      <c r="A284" s="9"/>
      <c r="B284" s="10" t="s">
        <v>42</v>
      </c>
      <c r="C284" s="21">
        <v>1.0846622459905753</v>
      </c>
      <c r="D284" s="21">
        <v>1.0846622459905753</v>
      </c>
      <c r="E284" s="21" t="s">
        <v>5</v>
      </c>
    </row>
    <row r="285" spans="1:5" hidden="1" x14ac:dyDescent="0.25">
      <c r="A285" s="9"/>
      <c r="B285" s="10" t="s">
        <v>48</v>
      </c>
      <c r="C285" s="21">
        <v>2.1903881432707273</v>
      </c>
      <c r="D285" s="21">
        <v>2.1903881432707273</v>
      </c>
      <c r="E285" s="21" t="s">
        <v>5</v>
      </c>
    </row>
    <row r="286" spans="1:5" hidden="1" x14ac:dyDescent="0.25">
      <c r="A286" s="9"/>
      <c r="B286" s="10" t="s">
        <v>49</v>
      </c>
      <c r="C286" s="21">
        <v>0.63207046859004024</v>
      </c>
      <c r="D286" s="21">
        <v>0.63207046859004024</v>
      </c>
      <c r="E286" s="21" t="s">
        <v>5</v>
      </c>
    </row>
    <row r="287" spans="1:5" hidden="1" x14ac:dyDescent="0.25">
      <c r="A287" s="9"/>
      <c r="B287" s="10" t="s">
        <v>41</v>
      </c>
      <c r="C287" s="21">
        <v>-1.2857212304991372</v>
      </c>
      <c r="D287" s="21">
        <v>-1.2857212304991372</v>
      </c>
      <c r="E287" s="21" t="s">
        <v>5</v>
      </c>
    </row>
    <row r="288" spans="1:5" hidden="1" x14ac:dyDescent="0.25">
      <c r="A288" s="9"/>
      <c r="B288" s="10" t="s">
        <v>50</v>
      </c>
      <c r="C288" s="21">
        <v>-0.22603507219276509</v>
      </c>
      <c r="D288" s="21">
        <v>-0.22603507219276509</v>
      </c>
      <c r="E288" s="21" t="s">
        <v>5</v>
      </c>
    </row>
    <row r="289" spans="1:7" x14ac:dyDescent="0.25">
      <c r="A289" s="9"/>
      <c r="B289" s="10" t="s">
        <v>51</v>
      </c>
      <c r="C289" s="21">
        <v>0.47362446108318901</v>
      </c>
      <c r="D289" s="21">
        <v>0.47362446108318856</v>
      </c>
      <c r="E289" s="21" t="s">
        <v>5</v>
      </c>
    </row>
    <row r="290" spans="1:7" x14ac:dyDescent="0.25">
      <c r="A290" s="9"/>
      <c r="B290" s="10" t="s">
        <v>40</v>
      </c>
      <c r="C290" s="21">
        <v>1.3414839053257799</v>
      </c>
      <c r="D290" s="21">
        <v>1.3414839053257799</v>
      </c>
      <c r="E290" s="21" t="s">
        <v>5</v>
      </c>
    </row>
    <row r="291" spans="1:7" x14ac:dyDescent="0.25">
      <c r="A291" s="9"/>
      <c r="B291" s="10"/>
      <c r="C291" s="21"/>
      <c r="D291" s="21"/>
      <c r="E291" s="21"/>
    </row>
    <row r="292" spans="1:7" x14ac:dyDescent="0.25">
      <c r="A292" s="210">
        <v>2011</v>
      </c>
      <c r="B292" s="210"/>
      <c r="C292" s="21"/>
      <c r="D292" s="22"/>
      <c r="E292" s="21"/>
    </row>
    <row r="293" spans="1:7" x14ac:dyDescent="0.25">
      <c r="A293" s="9"/>
      <c r="B293" s="10" t="s">
        <v>45</v>
      </c>
      <c r="C293" s="21">
        <v>0.540955988663816</v>
      </c>
      <c r="D293" s="21">
        <v>0.540955988663816</v>
      </c>
      <c r="E293" s="21" t="s">
        <v>5</v>
      </c>
    </row>
    <row r="294" spans="1:7" x14ac:dyDescent="0.25">
      <c r="A294" s="9"/>
      <c r="B294" s="10" t="s">
        <v>46</v>
      </c>
      <c r="C294" s="21">
        <v>-0.79050748162610152</v>
      </c>
      <c r="D294" s="21">
        <v>-0.79050748162610152</v>
      </c>
      <c r="E294" s="21" t="s">
        <v>5</v>
      </c>
    </row>
    <row r="295" spans="1:7" x14ac:dyDescent="0.25">
      <c r="A295" s="9"/>
      <c r="B295" s="10" t="s">
        <v>43</v>
      </c>
      <c r="C295" s="21">
        <v>0.63178223867843553</v>
      </c>
      <c r="D295" s="21">
        <v>0.63178223867843553</v>
      </c>
      <c r="E295" s="21" t="s">
        <v>5</v>
      </c>
    </row>
    <row r="296" spans="1:7" x14ac:dyDescent="0.25">
      <c r="A296" s="9"/>
      <c r="B296" s="10" t="s">
        <v>47</v>
      </c>
      <c r="C296" s="21">
        <v>4.4171076658620301</v>
      </c>
      <c r="D296" s="21">
        <v>4.4171076658620301</v>
      </c>
      <c r="E296" s="21" t="s">
        <v>5</v>
      </c>
    </row>
    <row r="297" spans="1:7" x14ac:dyDescent="0.25">
      <c r="A297" s="9"/>
      <c r="B297" s="10" t="s">
        <v>35</v>
      </c>
      <c r="C297" s="21">
        <v>3.3138209485660042</v>
      </c>
      <c r="D297" s="21">
        <v>3.3138209485660042</v>
      </c>
      <c r="E297" s="21" t="s">
        <v>5</v>
      </c>
    </row>
    <row r="298" spans="1:7" x14ac:dyDescent="0.25">
      <c r="A298" s="9"/>
      <c r="B298" s="10" t="s">
        <v>42</v>
      </c>
      <c r="C298" s="21">
        <v>0.90877181827677678</v>
      </c>
      <c r="D298" s="21">
        <v>0.90877181827677678</v>
      </c>
      <c r="E298" s="21" t="s">
        <v>5</v>
      </c>
    </row>
    <row r="299" spans="1:7" x14ac:dyDescent="0.25">
      <c r="A299" s="9"/>
      <c r="B299" s="10" t="s">
        <v>48</v>
      </c>
      <c r="C299" s="21">
        <v>6.0116323478554001E-2</v>
      </c>
      <c r="D299" s="21">
        <v>6.0116323478554001E-2</v>
      </c>
      <c r="E299" s="21" t="s">
        <v>5</v>
      </c>
    </row>
    <row r="300" spans="1:7" x14ac:dyDescent="0.25">
      <c r="A300" s="9"/>
      <c r="B300" s="10" t="s">
        <v>49</v>
      </c>
      <c r="C300" s="21">
        <v>0.31530862912392266</v>
      </c>
      <c r="D300" s="21">
        <v>0.31530862912392266</v>
      </c>
      <c r="E300" s="21" t="s">
        <v>5</v>
      </c>
    </row>
    <row r="301" spans="1:7" x14ac:dyDescent="0.25">
      <c r="A301" s="9"/>
      <c r="B301" s="10" t="s">
        <v>41</v>
      </c>
      <c r="C301" s="21">
        <v>1.301660303876595</v>
      </c>
      <c r="D301" s="21">
        <v>1.301660303876595</v>
      </c>
      <c r="E301" s="21" t="s">
        <v>5</v>
      </c>
    </row>
    <row r="302" spans="1:7" x14ac:dyDescent="0.25">
      <c r="A302" s="9"/>
      <c r="B302" s="10" t="s">
        <v>50</v>
      </c>
      <c r="C302" s="21">
        <v>0.33278932848386233</v>
      </c>
      <c r="D302" s="21">
        <v>0.33278932848386233</v>
      </c>
      <c r="E302" s="21" t="s">
        <v>5</v>
      </c>
    </row>
    <row r="303" spans="1:7" x14ac:dyDescent="0.25">
      <c r="A303" s="9"/>
      <c r="B303" s="10" t="s">
        <v>51</v>
      </c>
      <c r="C303" s="21">
        <v>3.4231104702459936</v>
      </c>
      <c r="D303" s="21">
        <v>3.4231104702459936</v>
      </c>
      <c r="E303" s="21" t="s">
        <v>5</v>
      </c>
    </row>
    <row r="304" spans="1:7" x14ac:dyDescent="0.25">
      <c r="A304" s="9"/>
      <c r="B304" s="10" t="s">
        <v>40</v>
      </c>
      <c r="C304" s="21">
        <v>1.1857736202019353</v>
      </c>
      <c r="D304" s="21">
        <v>1.1857736202019353</v>
      </c>
      <c r="E304" s="21" t="s">
        <v>5</v>
      </c>
      <c r="G304" s="21"/>
    </row>
    <row r="305" spans="1:7" x14ac:dyDescent="0.25">
      <c r="A305" s="210">
        <v>2012</v>
      </c>
      <c r="B305" s="210"/>
      <c r="C305" s="21"/>
      <c r="D305" s="22"/>
      <c r="E305" s="21"/>
      <c r="G305" s="1"/>
    </row>
    <row r="306" spans="1:7" x14ac:dyDescent="0.25">
      <c r="A306" s="9"/>
      <c r="B306" s="10" t="s">
        <v>45</v>
      </c>
      <c r="C306" s="21">
        <v>0.82878178572964867</v>
      </c>
      <c r="D306" s="21">
        <v>0.82878178572964867</v>
      </c>
      <c r="E306" s="21" t="s">
        <v>5</v>
      </c>
    </row>
    <row r="307" spans="1:7" x14ac:dyDescent="0.25">
      <c r="A307" s="9"/>
      <c r="B307" s="10" t="s">
        <v>46</v>
      </c>
      <c r="C307" s="21">
        <v>-0.3029315521839604</v>
      </c>
      <c r="D307" s="21">
        <v>-0.3029315521839604</v>
      </c>
      <c r="E307" s="21" t="s">
        <v>5</v>
      </c>
    </row>
    <row r="308" spans="1:7" x14ac:dyDescent="0.25">
      <c r="A308" s="9"/>
      <c r="B308" s="10" t="s">
        <v>43</v>
      </c>
      <c r="C308" s="21">
        <v>0.75965858228270733</v>
      </c>
      <c r="D308" s="21">
        <v>0.75965858228270733</v>
      </c>
      <c r="E308" s="21" t="s">
        <v>5</v>
      </c>
    </row>
    <row r="309" spans="1:7" x14ac:dyDescent="0.25">
      <c r="A309" s="9"/>
      <c r="B309" s="10" t="s">
        <v>47</v>
      </c>
      <c r="C309" s="21">
        <v>-9.0943691034139906E-2</v>
      </c>
      <c r="D309" s="21">
        <v>-9.0943691034139906E-2</v>
      </c>
      <c r="E309" s="21" t="s">
        <v>5</v>
      </c>
    </row>
    <row r="310" spans="1:7" x14ac:dyDescent="0.25">
      <c r="A310" s="9"/>
      <c r="B310" s="10" t="s">
        <v>35</v>
      </c>
      <c r="C310" s="21">
        <v>-1.9861394321378456</v>
      </c>
      <c r="D310" s="21">
        <v>-1.9861394321378456</v>
      </c>
      <c r="E310" s="21" t="s">
        <v>5</v>
      </c>
    </row>
    <row r="311" spans="1:7" x14ac:dyDescent="0.25">
      <c r="A311" s="9"/>
      <c r="B311" s="10" t="s">
        <v>42</v>
      </c>
      <c r="C311" s="21">
        <v>4.158564690507105</v>
      </c>
      <c r="D311" s="21">
        <v>4.158564690507105</v>
      </c>
      <c r="E311" s="21" t="s">
        <v>5</v>
      </c>
    </row>
    <row r="312" spans="1:7" x14ac:dyDescent="0.25">
      <c r="A312" s="9"/>
      <c r="B312" s="10" t="s">
        <v>48</v>
      </c>
      <c r="C312" s="21">
        <v>0.24448657012601238</v>
      </c>
      <c r="D312" s="21">
        <v>0.16971494476736293</v>
      </c>
      <c r="E312" s="21">
        <v>0.30844071858455724</v>
      </c>
    </row>
    <row r="313" spans="1:7" x14ac:dyDescent="0.25">
      <c r="A313" s="9"/>
      <c r="B313" s="10" t="s">
        <v>49</v>
      </c>
      <c r="C313" s="21">
        <v>0.64743245120539861</v>
      </c>
      <c r="D313" s="21">
        <v>0.58385391142401488</v>
      </c>
      <c r="E313" s="21">
        <v>0.70173764990701937</v>
      </c>
    </row>
    <row r="314" spans="1:7" x14ac:dyDescent="0.25">
      <c r="A314" s="9"/>
      <c r="B314" s="10" t="s">
        <v>41</v>
      </c>
      <c r="C314" s="21">
        <v>1.9931364460523682E-2</v>
      </c>
      <c r="D314" s="21">
        <v>7.8683065291751397E-2</v>
      </c>
      <c r="E314" s="21">
        <v>-3.0192276319884748E-2</v>
      </c>
    </row>
    <row r="315" spans="1:7" x14ac:dyDescent="0.25">
      <c r="A315" s="9"/>
      <c r="B315" s="10" t="s">
        <v>50</v>
      </c>
      <c r="C315" s="21">
        <v>4.2662910903112916E-2</v>
      </c>
      <c r="D315" s="21">
        <v>5.9933326212124882E-2</v>
      </c>
      <c r="E315" s="21">
        <v>2.7912718968425843E-2</v>
      </c>
    </row>
    <row r="316" spans="1:7" x14ac:dyDescent="0.25">
      <c r="A316" s="9"/>
      <c r="B316" s="10" t="s">
        <v>51</v>
      </c>
      <c r="C316" s="21">
        <v>0.34249409289468513</v>
      </c>
      <c r="D316" s="21">
        <v>0.47401072984865067</v>
      </c>
      <c r="E316" s="21">
        <v>1.6205766238419628E-2</v>
      </c>
    </row>
    <row r="317" spans="1:7" x14ac:dyDescent="0.25">
      <c r="A317" s="60"/>
      <c r="B317" s="61" t="s">
        <v>40</v>
      </c>
      <c r="C317" s="58">
        <f>'[1]Chnages in rep.'!MB40</f>
        <v>0.39343943425627081</v>
      </c>
      <c r="D317" s="58">
        <f>'[1]Male, month on month'!MC39</f>
        <v>0.67097201094534764</v>
      </c>
      <c r="E317" s="58">
        <f>'[1]Atolls month on month'!MC39</f>
        <v>0.15575360429840313</v>
      </c>
    </row>
    <row r="318" spans="1:7" x14ac:dyDescent="0.25">
      <c r="A318" s="210">
        <v>2013</v>
      </c>
      <c r="B318" s="210"/>
      <c r="C318" s="58"/>
      <c r="D318" s="58"/>
      <c r="E318" s="58"/>
    </row>
    <row r="319" spans="1:7" x14ac:dyDescent="0.25">
      <c r="A319" s="9"/>
      <c r="B319" s="10" t="s">
        <v>45</v>
      </c>
      <c r="C319" s="21">
        <v>0.12021714763241764</v>
      </c>
      <c r="D319" s="58">
        <v>0.14340192540029939</v>
      </c>
      <c r="E319" s="21">
        <v>0.10025898212731033</v>
      </c>
    </row>
    <row r="320" spans="1:7" x14ac:dyDescent="0.25">
      <c r="A320" s="9"/>
      <c r="B320" s="10" t="s">
        <v>46</v>
      </c>
      <c r="C320" s="21">
        <v>-0.20260748766021131</v>
      </c>
      <c r="D320" s="58">
        <v>-0.26772351866400923</v>
      </c>
      <c r="E320" s="21">
        <v>-0.14652945838417031</v>
      </c>
    </row>
    <row r="321" spans="1:5" ht="14.25" customHeight="1" x14ac:dyDescent="0.25">
      <c r="A321" s="9"/>
      <c r="B321" s="10" t="s">
        <v>43</v>
      </c>
      <c r="C321" s="21">
        <v>0.5006145416900365</v>
      </c>
      <c r="D321" s="58">
        <v>0.57671257944424958</v>
      </c>
      <c r="E321" s="21">
        <v>0.43515833275591387</v>
      </c>
    </row>
    <row r="322" spans="1:5" ht="14.25" customHeight="1" x14ac:dyDescent="0.25">
      <c r="A322" s="9"/>
      <c r="B322" s="10" t="s">
        <v>47</v>
      </c>
      <c r="C322" s="21">
        <v>0.11512300390781327</v>
      </c>
      <c r="D322" s="58">
        <v>3.9643343257678154E-3</v>
      </c>
      <c r="E322" s="21">
        <v>0.21087159629622487</v>
      </c>
    </row>
    <row r="323" spans="1:5" ht="14.25" customHeight="1" x14ac:dyDescent="0.25">
      <c r="A323" s="9"/>
      <c r="B323" s="10" t="s">
        <v>35</v>
      </c>
      <c r="C323" s="21">
        <f>'[1]Chnages in rep.'!MG40</f>
        <v>9.5682352882620059E-2</v>
      </c>
      <c r="D323" s="58">
        <f>'[1]Male, month on month'!MH39</f>
        <v>0.23643869294276421</v>
      </c>
      <c r="E323" s="21">
        <f>'[1]Atolls month on month'!MH39</f>
        <v>-2.5310411872159211E-2</v>
      </c>
    </row>
    <row r="324" spans="1:5" ht="14.25" customHeight="1" x14ac:dyDescent="0.25">
      <c r="A324" s="9"/>
      <c r="B324" s="10" t="s">
        <v>42</v>
      </c>
      <c r="C324" s="21">
        <f>'[1]Chnages in rep.'!MH40</f>
        <v>-0.2676094249594585</v>
      </c>
      <c r="D324" s="58">
        <f>'[1]Male, month on month'!MI39</f>
        <v>-0.30627613149381006</v>
      </c>
      <c r="E324" s="21">
        <f>'[1]Atolls month on month'!MI39</f>
        <v>-0.23428488359796829</v>
      </c>
    </row>
    <row r="325" spans="1:5" ht="14.25" customHeight="1" x14ac:dyDescent="0.25">
      <c r="A325" s="9"/>
      <c r="B325" s="10" t="s">
        <v>48</v>
      </c>
      <c r="C325" s="21">
        <f>'[1]Chnages in rep.'!MI$40</f>
        <v>1.1650679035972944</v>
      </c>
      <c r="D325" s="58">
        <f>'[1]Male, month on month'!MJ$39</f>
        <v>1.2614902964104724</v>
      </c>
      <c r="E325" s="21">
        <f>'[1]Atolls month on month'!MJ$39</f>
        <v>1.0820271269931014</v>
      </c>
    </row>
    <row r="326" spans="1:5" ht="14.25" customHeight="1" x14ac:dyDescent="0.25">
      <c r="A326" s="9"/>
      <c r="B326" s="10" t="s">
        <v>49</v>
      </c>
      <c r="C326" s="21">
        <f>'[1]Chnages in rep.'!MJ$40</f>
        <v>0.16901141883518545</v>
      </c>
      <c r="D326" s="58">
        <f>'[1]Male, month on month'!MK$39</f>
        <v>-0.25283811141193491</v>
      </c>
      <c r="E326" s="21">
        <f>'[1]Atolls month on month'!MK$39</f>
        <v>0.53296118036079143</v>
      </c>
    </row>
    <row r="327" spans="1:5" ht="14.25" customHeight="1" x14ac:dyDescent="0.25">
      <c r="A327" s="9"/>
      <c r="B327" s="10" t="s">
        <v>41</v>
      </c>
      <c r="C327" s="21">
        <f>'[1]Chnages in rep.'!MK$40</f>
        <v>0.88457747659020924</v>
      </c>
      <c r="D327" s="58">
        <f>'[1]Male, month on month'!ML$39</f>
        <v>0.76568029413164318</v>
      </c>
      <c r="E327" s="21">
        <f>'[1]Atolls month on month'!ML$39</f>
        <v>0.98635397503572531</v>
      </c>
    </row>
    <row r="328" spans="1:5" ht="14.25" customHeight="1" x14ac:dyDescent="0.25">
      <c r="A328" s="9"/>
      <c r="B328" s="10" t="s">
        <v>50</v>
      </c>
      <c r="C328" s="21">
        <f>'[1]Chnages in rep.'!ML$40</f>
        <v>0.5751594767321011</v>
      </c>
      <c r="D328" s="58">
        <f>'[1]Male, month on month'!MM$39</f>
        <v>0.31952588364987378</v>
      </c>
      <c r="E328" s="21">
        <f>'[1]Atolls month on month'!MM$39</f>
        <v>0.79350476016584182</v>
      </c>
    </row>
    <row r="329" spans="1:5" ht="14.25" customHeight="1" x14ac:dyDescent="0.25">
      <c r="A329" s="9"/>
      <c r="B329" s="10" t="s">
        <v>51</v>
      </c>
      <c r="C329" s="21">
        <f>'[1]Chnages in rep.'!MM$40</f>
        <v>0.12186960602404984</v>
      </c>
      <c r="D329" s="58">
        <f>'[1]Male, month on month'!MN$39</f>
        <v>0.42426871286125323</v>
      </c>
      <c r="E329" s="21">
        <f>'[1]Atolls month on month'!MN$39</f>
        <v>-0.13520508300082223</v>
      </c>
    </row>
    <row r="330" spans="1:5" ht="14.25" customHeight="1" x14ac:dyDescent="0.25">
      <c r="A330" s="9"/>
      <c r="B330" s="10" t="s">
        <v>40</v>
      </c>
      <c r="C330" s="21">
        <f>'[1]Chnages in rep.'!MN$40</f>
        <v>-2.8801755478091717E-2</v>
      </c>
      <c r="D330" s="58">
        <f>'[1]Male, month on month'!MO$39</f>
        <v>0.13243235338340487</v>
      </c>
      <c r="E330" s="21">
        <f>'[1]Atolls month on month'!MO$39</f>
        <v>-0.16663754557982857</v>
      </c>
    </row>
    <row r="331" spans="1:5" x14ac:dyDescent="0.25">
      <c r="A331" s="223">
        <v>2014</v>
      </c>
      <c r="B331" s="224"/>
      <c r="C331" s="21"/>
      <c r="D331" s="58"/>
      <c r="E331" s="21"/>
    </row>
    <row r="332" spans="1:5" x14ac:dyDescent="0.25">
      <c r="A332" s="9"/>
      <c r="B332" s="10" t="s">
        <v>45</v>
      </c>
      <c r="C332" s="21">
        <v>0.10985460497494604</v>
      </c>
      <c r="D332" s="58">
        <v>0.52248278124586989</v>
      </c>
      <c r="E332" s="21">
        <v>-0.70032611534622813</v>
      </c>
    </row>
    <row r="333" spans="1:5" x14ac:dyDescent="0.25">
      <c r="A333" s="9"/>
      <c r="B333" s="10" t="s">
        <v>46</v>
      </c>
      <c r="C333" s="21">
        <v>-0.58614791407883837</v>
      </c>
      <c r="D333" s="58">
        <v>0.52248278124586989</v>
      </c>
      <c r="E333" s="21">
        <v>-0.70032611534622813</v>
      </c>
    </row>
    <row r="334" spans="1:5" x14ac:dyDescent="0.25">
      <c r="A334" s="9"/>
      <c r="B334" s="10" t="s">
        <v>43</v>
      </c>
      <c r="C334" s="21">
        <v>-0.58614791407883837</v>
      </c>
      <c r="D334" s="58">
        <v>-0.5385118045093229</v>
      </c>
      <c r="E334" s="21">
        <v>-0.62716571611890481</v>
      </c>
    </row>
    <row r="335" spans="1:5" x14ac:dyDescent="0.25">
      <c r="A335" s="9"/>
      <c r="B335" s="10" t="s">
        <v>47</v>
      </c>
      <c r="C335" s="21">
        <v>0.1867310582422288</v>
      </c>
      <c r="D335" s="58">
        <v>0.32199239951795633</v>
      </c>
      <c r="E335" s="21">
        <v>7.0158301967038206E-2</v>
      </c>
    </row>
    <row r="336" spans="1:5" x14ac:dyDescent="0.25">
      <c r="A336" s="9"/>
      <c r="B336" s="10" t="s">
        <v>35</v>
      </c>
      <c r="C336" s="21">
        <v>0.97001097738138586</v>
      </c>
      <c r="D336" s="58">
        <v>0.89869928347352523</v>
      </c>
      <c r="E336" s="21">
        <v>1.0316244504395167</v>
      </c>
    </row>
    <row r="337" spans="1:5" x14ac:dyDescent="0.25">
      <c r="A337" s="9"/>
      <c r="B337" s="10" t="s">
        <v>42</v>
      </c>
      <c r="C337" s="21">
        <v>-0.14460149368364927</v>
      </c>
      <c r="D337" s="58">
        <v>-4.5955229748984028E-2</v>
      </c>
      <c r="E337" s="21">
        <v>-0.22971996412188833</v>
      </c>
    </row>
    <row r="338" spans="1:5" x14ac:dyDescent="0.25">
      <c r="A338" s="9"/>
      <c r="B338" s="10" t="s">
        <v>48</v>
      </c>
      <c r="C338" s="21">
        <v>0.4129124571995213</v>
      </c>
      <c r="D338" s="58">
        <v>0.13941288871810453</v>
      </c>
      <c r="E338" s="21">
        <v>0.64934050512805985</v>
      </c>
    </row>
    <row r="339" spans="1:5" x14ac:dyDescent="0.25">
      <c r="A339" s="9"/>
      <c r="B339" s="10" t="s">
        <v>49</v>
      </c>
      <c r="C339" s="21">
        <v>-0.14107212527697532</v>
      </c>
      <c r="D339" s="58">
        <v>0.28714601491433012</v>
      </c>
      <c r="E339" s="21">
        <v>-0.50937195599417562</v>
      </c>
    </row>
    <row r="340" spans="1:5" x14ac:dyDescent="0.25">
      <c r="A340" s="9"/>
      <c r="B340" s="10" t="s">
        <v>41</v>
      </c>
      <c r="C340" s="21">
        <v>6.4484604583947558E-2</v>
      </c>
      <c r="D340" s="58">
        <v>-2.1414341687531202E-2</v>
      </c>
      <c r="E340" s="21">
        <v>0.13895564040606878</v>
      </c>
    </row>
    <row r="341" spans="1:5" x14ac:dyDescent="0.25">
      <c r="A341" s="9"/>
      <c r="B341" s="10" t="s">
        <v>50</v>
      </c>
      <c r="C341" s="21">
        <v>4.2981421583676571E-2</v>
      </c>
      <c r="D341" s="58">
        <v>0.37288472331133971</v>
      </c>
      <c r="E341" s="21">
        <v>-0.24257382973338348</v>
      </c>
    </row>
    <row r="342" spans="1:5" x14ac:dyDescent="0.25">
      <c r="A342" s="9"/>
      <c r="B342" s="10" t="s">
        <v>51</v>
      </c>
      <c r="C342" s="21">
        <v>-0.3878446903981092</v>
      </c>
      <c r="D342" s="58">
        <v>-0.69024000023221177</v>
      </c>
      <c r="E342" s="21">
        <v>-0.1244847528024895</v>
      </c>
    </row>
    <row r="343" spans="1:5" x14ac:dyDescent="0.25">
      <c r="A343" s="9"/>
      <c r="B343" s="10" t="s">
        <v>40</v>
      </c>
      <c r="C343" s="21">
        <v>0.14936355181003336</v>
      </c>
      <c r="D343" s="58">
        <v>0.25350557458407863</v>
      </c>
      <c r="E343" s="21">
        <v>5.9178705807538812E-2</v>
      </c>
    </row>
    <row r="344" spans="1:5" x14ac:dyDescent="0.25">
      <c r="A344" s="225">
        <v>2015</v>
      </c>
      <c r="B344" s="226"/>
      <c r="C344" s="21"/>
      <c r="D344" s="21"/>
      <c r="E344" s="21"/>
    </row>
    <row r="345" spans="1:5" x14ac:dyDescent="0.25">
      <c r="A345" s="9"/>
      <c r="B345" s="10" t="s">
        <v>45</v>
      </c>
      <c r="C345" s="21">
        <v>-0.28093811341051156</v>
      </c>
      <c r="D345" s="21">
        <v>-5.7684909932509409E-2</v>
      </c>
      <c r="E345" s="21">
        <v>-0.47464626289253076</v>
      </c>
    </row>
    <row r="346" spans="1:5" x14ac:dyDescent="0.25">
      <c r="A346" s="9"/>
      <c r="B346" s="10" t="s">
        <v>46</v>
      </c>
      <c r="C346" s="21">
        <v>0.12095527637097092</v>
      </c>
      <c r="D346" s="21">
        <v>2.8613455304693503E-2</v>
      </c>
      <c r="E346" s="21">
        <v>0.2014123631506104</v>
      </c>
    </row>
    <row r="347" spans="1:5" x14ac:dyDescent="0.25">
      <c r="A347" s="9"/>
      <c r="B347" s="10" t="s">
        <v>43</v>
      </c>
      <c r="C347" s="21">
        <v>-7.0765959069563067E-2</v>
      </c>
      <c r="D347" s="21">
        <v>-0.41575915809420882</v>
      </c>
      <c r="E347" s="21">
        <v>0.22930696342131629</v>
      </c>
    </row>
    <row r="348" spans="1:5" x14ac:dyDescent="0.25">
      <c r="A348" s="9"/>
      <c r="B348" s="10" t="s">
        <v>47</v>
      </c>
      <c r="C348" s="21">
        <v>0.67040139146681277</v>
      </c>
      <c r="D348" s="21">
        <v>0.99498081691289375</v>
      </c>
      <c r="E348" s="21">
        <v>0.38990120716617671</v>
      </c>
    </row>
    <row r="349" spans="1:5" x14ac:dyDescent="0.25">
      <c r="A349" s="9"/>
      <c r="B349" s="10" t="s">
        <v>35</v>
      </c>
      <c r="C349" s="21">
        <v>3.5257826396306591E-2</v>
      </c>
      <c r="D349" s="21">
        <v>-0.16239700982366712</v>
      </c>
      <c r="E349" s="21">
        <v>0.20709984795217462</v>
      </c>
    </row>
    <row r="350" spans="1:5" x14ac:dyDescent="0.25">
      <c r="A350" s="9"/>
      <c r="B350" s="10" t="s">
        <v>42</v>
      </c>
      <c r="C350" s="21">
        <v>0.83493462014281317</v>
      </c>
      <c r="D350" s="21">
        <v>1.0712107400230986</v>
      </c>
      <c r="E350" s="21">
        <v>0.63027252743543816</v>
      </c>
    </row>
    <row r="351" spans="1:5" x14ac:dyDescent="0.25">
      <c r="A351" s="9"/>
      <c r="B351" s="10" t="s">
        <v>48</v>
      </c>
      <c r="C351" s="21">
        <v>-0.12204801538236998</v>
      </c>
      <c r="D351" s="21">
        <v>1.0962867477593008E-2</v>
      </c>
      <c r="E351" s="21">
        <v>-0.23776672327809889</v>
      </c>
    </row>
    <row r="352" spans="1:5" x14ac:dyDescent="0.25">
      <c r="A352" s="9"/>
      <c r="B352" s="10" t="s">
        <v>49</v>
      </c>
      <c r="C352" s="21">
        <v>0.15264849210854248</v>
      </c>
      <c r="D352" s="21">
        <v>0.12369978831363593</v>
      </c>
      <c r="E352" s="21">
        <v>0.17789649132189389</v>
      </c>
    </row>
    <row r="353" spans="1:5" x14ac:dyDescent="0.25">
      <c r="A353" s="9"/>
      <c r="B353" s="10" t="s">
        <v>41</v>
      </c>
      <c r="C353" s="21">
        <v>-4.122354385786009E-2</v>
      </c>
      <c r="D353" s="21">
        <v>-0.16318989846205723</v>
      </c>
      <c r="E353" s="21">
        <v>6.5093494509649297E-2</v>
      </c>
    </row>
    <row r="354" spans="1:5" x14ac:dyDescent="0.25">
      <c r="A354" s="9"/>
      <c r="B354" s="10" t="s">
        <v>50</v>
      </c>
      <c r="C354" s="21">
        <v>-2.0867598648455221E-2</v>
      </c>
      <c r="D354" s="21">
        <v>0.12817958206756686</v>
      </c>
      <c r="E354" s="21">
        <v>-0.15049436371591396</v>
      </c>
    </row>
    <row r="355" spans="1:5" x14ac:dyDescent="0.25">
      <c r="A355" s="9"/>
      <c r="B355" s="10" t="s">
        <v>51</v>
      </c>
      <c r="C355" s="21">
        <v>0.10438468518554345</v>
      </c>
      <c r="D355" s="21">
        <v>0.15574977254748656</v>
      </c>
      <c r="E355" s="21">
        <v>5.9587641953773307E-2</v>
      </c>
    </row>
    <row r="356" spans="1:5" x14ac:dyDescent="0.25">
      <c r="A356" s="9"/>
      <c r="B356" s="10" t="s">
        <v>40</v>
      </c>
      <c r="C356" s="21">
        <v>-0.52474466393057639</v>
      </c>
      <c r="D356" s="21">
        <v>-0.54907255143328282</v>
      </c>
      <c r="E356" s="21">
        <v>-0.5035071882096509</v>
      </c>
    </row>
    <row r="357" spans="1:5" x14ac:dyDescent="0.25">
      <c r="A357" s="225">
        <v>2016</v>
      </c>
      <c r="B357" s="225"/>
      <c r="C357" s="21"/>
      <c r="D357" s="21"/>
      <c r="E357" s="21"/>
    </row>
    <row r="358" spans="1:5" x14ac:dyDescent="0.25">
      <c r="A358" s="9"/>
      <c r="B358" s="10" t="s">
        <v>45</v>
      </c>
      <c r="C358" s="21">
        <v>-9.6110738358101688E-2</v>
      </c>
      <c r="D358" s="21">
        <v>0.1466545323528079</v>
      </c>
      <c r="E358" s="21">
        <v>-0.30794008155210495</v>
      </c>
    </row>
    <row r="359" spans="1:5" x14ac:dyDescent="0.25">
      <c r="A359" s="9"/>
      <c r="B359" s="10" t="s">
        <v>46</v>
      </c>
      <c r="C359" s="21">
        <v>0.21585252732159166</v>
      </c>
      <c r="D359" s="21">
        <v>1.3255168985115695E-2</v>
      </c>
      <c r="E359" s="21">
        <v>0.39343872807147129</v>
      </c>
    </row>
    <row r="360" spans="1:5" x14ac:dyDescent="0.25">
      <c r="A360" s="9"/>
      <c r="B360" s="10" t="s">
        <v>43</v>
      </c>
      <c r="C360" s="21">
        <v>-0.5326577568831814</v>
      </c>
      <c r="D360" s="21">
        <v>-0.3274438422036674</v>
      </c>
      <c r="E360" s="21">
        <v>-0.71185630035360825</v>
      </c>
    </row>
    <row r="361" spans="1:5" x14ac:dyDescent="0.25">
      <c r="A361" s="9"/>
      <c r="B361" s="10" t="s">
        <v>47</v>
      </c>
      <c r="C361" s="21">
        <v>-0.18242178801290976</v>
      </c>
      <c r="D361" s="21">
        <v>0.16072487746066066</v>
      </c>
      <c r="E361" s="21">
        <v>-0.48322720871623037</v>
      </c>
    </row>
    <row r="362" spans="1:5" x14ac:dyDescent="0.25">
      <c r="A362" s="9"/>
      <c r="B362" s="10" t="s">
        <v>35</v>
      </c>
      <c r="C362" s="21">
        <v>6.3305358496457131E-2</v>
      </c>
      <c r="D362" s="21">
        <v>5.6333098875827048E-2</v>
      </c>
      <c r="E362" s="21">
        <v>6.945685243611166E-2</v>
      </c>
    </row>
    <row r="363" spans="1:5" x14ac:dyDescent="0.25">
      <c r="A363" s="9"/>
      <c r="B363" s="10" t="s">
        <v>42</v>
      </c>
      <c r="C363" s="21">
        <v>0.21785551394535307</v>
      </c>
      <c r="D363" s="21">
        <v>7.6068886805424896E-2</v>
      </c>
      <c r="E363" s="21">
        <v>0.34293479084417378</v>
      </c>
    </row>
    <row r="364" spans="1:5" x14ac:dyDescent="0.25">
      <c r="A364" s="9"/>
      <c r="B364" s="10" t="s">
        <v>48</v>
      </c>
      <c r="C364" s="21">
        <v>0.2633560995213724</v>
      </c>
      <c r="D364" s="21">
        <v>0.27430892293893727</v>
      </c>
      <c r="E364" s="21">
        <v>0.25371959310807046</v>
      </c>
    </row>
    <row r="365" spans="1:5" x14ac:dyDescent="0.25">
      <c r="A365" s="9"/>
      <c r="B365" s="10" t="s">
        <v>49</v>
      </c>
      <c r="C365" s="21">
        <v>-9.378201036623901E-2</v>
      </c>
      <c r="D365" s="21">
        <v>-0.33586106193795873</v>
      </c>
      <c r="E365" s="21">
        <v>0.11924757439218947</v>
      </c>
    </row>
    <row r="366" spans="1:5" x14ac:dyDescent="0.25">
      <c r="A366" s="9"/>
      <c r="B366" s="10" t="s">
        <v>41</v>
      </c>
      <c r="C366" s="21">
        <v>0.37975926538358351</v>
      </c>
      <c r="D366" s="21">
        <v>0.59601507895374883</v>
      </c>
      <c r="E366" s="21">
        <v>0.19031919566283584</v>
      </c>
    </row>
    <row r="367" spans="1:5" x14ac:dyDescent="0.25">
      <c r="A367" s="9"/>
      <c r="B367" s="10" t="s">
        <v>50</v>
      </c>
      <c r="C367" s="21">
        <v>1.9061743557722499</v>
      </c>
      <c r="D367" s="21">
        <v>0.93823043145353502</v>
      </c>
      <c r="E367" s="21">
        <v>2.7575265677516336</v>
      </c>
    </row>
    <row r="368" spans="1:5" x14ac:dyDescent="0.25">
      <c r="A368" s="9"/>
      <c r="B368" s="10" t="s">
        <v>51</v>
      </c>
      <c r="C368" s="21">
        <v>-0.10593028067288346</v>
      </c>
      <c r="D368" s="21">
        <v>5.0582922237074612E-2</v>
      </c>
      <c r="E368" s="21">
        <v>-0.24115375630325842</v>
      </c>
    </row>
    <row r="369" spans="1:5" x14ac:dyDescent="0.25">
      <c r="A369" s="9"/>
      <c r="B369" s="10" t="s">
        <v>40</v>
      </c>
      <c r="C369" s="21">
        <v>0.27748623236054648</v>
      </c>
      <c r="D369" s="21">
        <v>0.16810830566624801</v>
      </c>
      <c r="E369" s="21">
        <v>0.37226237036813714</v>
      </c>
    </row>
    <row r="370" spans="1:5" x14ac:dyDescent="0.25">
      <c r="A370" s="225">
        <v>2017</v>
      </c>
      <c r="B370" s="225"/>
      <c r="C370" s="21"/>
      <c r="D370" s="21"/>
      <c r="E370" s="10"/>
    </row>
    <row r="371" spans="1:5" x14ac:dyDescent="0.25">
      <c r="A371" s="10"/>
      <c r="B371" s="10" t="s">
        <v>45</v>
      </c>
      <c r="C371" s="21">
        <v>0.48479237246648044</v>
      </c>
      <c r="D371" s="21">
        <v>0.35188437044950671</v>
      </c>
      <c r="E371" s="21">
        <v>0.59972311413485357</v>
      </c>
    </row>
    <row r="372" spans="1:5" x14ac:dyDescent="0.25">
      <c r="A372" s="10"/>
      <c r="B372" s="10" t="s">
        <v>46</v>
      </c>
      <c r="C372" s="21">
        <v>0.35246837457076907</v>
      </c>
      <c r="D372" s="21">
        <v>0.17672790636551472</v>
      </c>
      <c r="E372" s="21">
        <v>0.50406362875212718</v>
      </c>
    </row>
    <row r="373" spans="1:5" x14ac:dyDescent="0.25">
      <c r="A373" s="10"/>
      <c r="B373" s="10" t="s">
        <v>43</v>
      </c>
      <c r="C373" s="21">
        <v>0.65292356359123449</v>
      </c>
      <c r="D373" s="21">
        <v>0.21521043170693588</v>
      </c>
      <c r="E373" s="21">
        <v>1.0292689730255544</v>
      </c>
    </row>
    <row r="374" spans="1:5" x14ac:dyDescent="0.25">
      <c r="A374" s="10"/>
      <c r="B374" s="10" t="s">
        <v>47</v>
      </c>
      <c r="C374" s="21">
        <v>-1.0200791735814896E-2</v>
      </c>
      <c r="D374" s="21">
        <v>3.9859078576021112E-2</v>
      </c>
      <c r="E374" s="21">
        <v>-5.2895416328946343E-2</v>
      </c>
    </row>
    <row r="375" spans="1:5" x14ac:dyDescent="0.25">
      <c r="A375" s="10"/>
      <c r="B375" s="10" t="s">
        <v>35</v>
      </c>
      <c r="C375" s="21">
        <v>0.23515733499572811</v>
      </c>
      <c r="D375" s="21">
        <v>0.26077567612001751</v>
      </c>
      <c r="E375" s="21">
        <v>0.21328791136914216</v>
      </c>
    </row>
    <row r="376" spans="1:5" x14ac:dyDescent="0.25">
      <c r="A376" s="10"/>
      <c r="B376" s="10" t="s">
        <v>42</v>
      </c>
      <c r="C376" s="21">
        <v>-0.99592958884928695</v>
      </c>
      <c r="D376" s="21">
        <v>-0.57432052121555444</v>
      </c>
      <c r="E376" s="21">
        <v>-1.3560120968450495</v>
      </c>
    </row>
    <row r="377" spans="1:5" x14ac:dyDescent="0.25">
      <c r="A377" s="10"/>
      <c r="B377" s="10" t="s">
        <v>48</v>
      </c>
      <c r="C377" s="21">
        <v>-7.3890722250669061E-2</v>
      </c>
      <c r="D377" s="21">
        <v>0.4678665868336207</v>
      </c>
      <c r="E377" s="21">
        <v>-0.54025449583258167</v>
      </c>
    </row>
    <row r="378" spans="1:5" x14ac:dyDescent="0.25">
      <c r="A378" s="10"/>
      <c r="B378" s="10" t="s">
        <v>49</v>
      </c>
      <c r="C378" s="21">
        <v>-0.36190468484330607</v>
      </c>
      <c r="D378" s="21">
        <v>-0.24914166258012127</v>
      </c>
      <c r="E378" s="21">
        <v>-0.4599589687340977</v>
      </c>
    </row>
    <row r="379" spans="1:5" x14ac:dyDescent="0.25">
      <c r="A379" s="10"/>
      <c r="B379" s="10" t="s">
        <v>41</v>
      </c>
      <c r="C379" s="21">
        <v>0.51673997172640984</v>
      </c>
      <c r="D379" s="21">
        <v>0.60591660832167715</v>
      </c>
      <c r="E379" s="21">
        <v>0.43903124744031352</v>
      </c>
    </row>
    <row r="380" spans="1:5" x14ac:dyDescent="0.25">
      <c r="A380" s="10"/>
      <c r="B380" s="10" t="s">
        <v>50</v>
      </c>
      <c r="C380" s="21">
        <v>-0.26933733711969055</v>
      </c>
      <c r="D380" s="21">
        <v>2.7822214281969515E-2</v>
      </c>
      <c r="E380" s="21">
        <v>-0.52871310038543617</v>
      </c>
    </row>
    <row r="381" spans="1:5" x14ac:dyDescent="0.25">
      <c r="A381" s="10"/>
      <c r="B381" s="10" t="s">
        <v>51</v>
      </c>
      <c r="C381" s="21">
        <v>-0.18144419231107545</v>
      </c>
      <c r="D381" s="21">
        <v>6.3830523562802277E-2</v>
      </c>
      <c r="E381" s="21">
        <v>-0.3967300770808313</v>
      </c>
    </row>
    <row r="382" spans="1:5" x14ac:dyDescent="0.25">
      <c r="A382" s="10"/>
      <c r="B382" s="10" t="s">
        <v>40</v>
      </c>
      <c r="C382" s="21">
        <v>0.92632738176345875</v>
      </c>
      <c r="D382" s="21">
        <v>0.83243747424786019</v>
      </c>
      <c r="E382" s="21">
        <v>1.0091187793447753</v>
      </c>
    </row>
    <row r="383" spans="1:5" x14ac:dyDescent="0.25">
      <c r="A383" s="225">
        <v>2018</v>
      </c>
      <c r="B383" s="225"/>
      <c r="C383" s="21"/>
      <c r="D383" s="21"/>
      <c r="E383" s="10"/>
    </row>
    <row r="384" spans="1:5" x14ac:dyDescent="0.25">
      <c r="A384" s="10"/>
      <c r="B384" s="10" t="s">
        <v>45</v>
      </c>
      <c r="C384" s="21">
        <v>0.30861939236332958</v>
      </c>
      <c r="D384" s="21">
        <v>0.22943066852414429</v>
      </c>
      <c r="E384" s="21">
        <v>0.37832525887289137</v>
      </c>
    </row>
    <row r="385" spans="1:5" x14ac:dyDescent="0.25">
      <c r="A385" s="10"/>
      <c r="B385" s="10" t="s">
        <v>46</v>
      </c>
      <c r="C385" s="21">
        <v>0.28003995737235776</v>
      </c>
      <c r="D385" s="21">
        <v>0.46673732084232533</v>
      </c>
      <c r="E385" s="21">
        <v>0.11594339283416133</v>
      </c>
    </row>
    <row r="386" spans="1:5" x14ac:dyDescent="0.25">
      <c r="A386" s="10"/>
      <c r="B386" s="10" t="s">
        <v>43</v>
      </c>
      <c r="C386" s="21">
        <v>-0.21850844761599486</v>
      </c>
      <c r="D386" s="21">
        <v>-0.33214147640957536</v>
      </c>
      <c r="E386" s="21">
        <v>-0.11828139915472935</v>
      </c>
    </row>
    <row r="387" spans="1:5" x14ac:dyDescent="0.25">
      <c r="A387" s="10"/>
      <c r="B387" s="10" t="s">
        <v>47</v>
      </c>
      <c r="C387" s="21">
        <v>-1.6869532579859459</v>
      </c>
      <c r="D387" s="21">
        <v>-1.2768450958284716</v>
      </c>
      <c r="E387" s="21">
        <v>-2.047903961159836</v>
      </c>
    </row>
    <row r="388" spans="1:5" x14ac:dyDescent="0.25">
      <c r="A388" s="10"/>
      <c r="B388" s="10" t="s">
        <v>35</v>
      </c>
      <c r="C388" s="21">
        <v>-0.34696571272941901</v>
      </c>
      <c r="D388" s="21">
        <v>9.9636073847908513E-2</v>
      </c>
      <c r="E388" s="21">
        <v>-0.74312991280689467</v>
      </c>
    </row>
    <row r="389" spans="1:5" x14ac:dyDescent="0.25">
      <c r="A389" s="10"/>
      <c r="B389" s="10" t="s">
        <v>42</v>
      </c>
      <c r="C389" s="21">
        <v>0.19669087658598094</v>
      </c>
      <c r="D389" s="21">
        <v>0.23506979189842347</v>
      </c>
      <c r="E389" s="21">
        <v>0.16235727289377611</v>
      </c>
    </row>
    <row r="390" spans="1:5" x14ac:dyDescent="0.25">
      <c r="A390" s="10"/>
      <c r="B390" s="10" t="s">
        <v>48</v>
      </c>
      <c r="C390" s="21">
        <v>0.54470116253075851</v>
      </c>
      <c r="D390" s="21">
        <v>9.953369508293175E-2</v>
      </c>
      <c r="E390" s="21">
        <v>0.94323506570206384</v>
      </c>
    </row>
    <row r="391" spans="1:5" x14ac:dyDescent="0.25">
      <c r="A391" s="10"/>
      <c r="B391" s="10" t="s">
        <v>49</v>
      </c>
      <c r="C391" s="21">
        <v>1.3826238103936017</v>
      </c>
      <c r="D391" s="21">
        <v>1.5227327420289427</v>
      </c>
      <c r="E391" s="21">
        <v>1.2582403856072011</v>
      </c>
    </row>
    <row r="392" spans="1:5" x14ac:dyDescent="0.25">
      <c r="A392" s="10"/>
      <c r="B392" s="10" t="s">
        <v>41</v>
      </c>
      <c r="C392" s="21">
        <v>-0.6835923742604666</v>
      </c>
      <c r="D392" s="21">
        <v>-0.49912586682043791</v>
      </c>
      <c r="E392" s="21">
        <v>-0.84778253857969998</v>
      </c>
    </row>
    <row r="393" spans="1:5" x14ac:dyDescent="0.25">
      <c r="A393" s="10"/>
      <c r="B393" s="10" t="s">
        <v>50</v>
      </c>
      <c r="C393" s="21">
        <v>-0.45096653782761287</v>
      </c>
      <c r="D393" s="21">
        <v>-1.2760440173487098E-2</v>
      </c>
      <c r="E393" s="21">
        <v>-0.84237705738655633</v>
      </c>
    </row>
    <row r="394" spans="1:5" x14ac:dyDescent="0.25">
      <c r="A394" s="10"/>
      <c r="B394" s="10" t="s">
        <v>51</v>
      </c>
      <c r="C394" s="21">
        <v>7.6159131046837913E-2</v>
      </c>
      <c r="D394" s="21">
        <v>-6.3251639242511981E-2</v>
      </c>
      <c r="E394" s="21">
        <v>0.20172421038855415</v>
      </c>
    </row>
    <row r="395" spans="1:5" x14ac:dyDescent="0.25">
      <c r="A395" s="10"/>
      <c r="B395" s="10" t="s">
        <v>40</v>
      </c>
      <c r="C395" s="21">
        <f>'[1]Chnages in rep.'!OV40</f>
        <v>-0.26196856899567411</v>
      </c>
      <c r="D395" s="21">
        <f>'[1]Male, month on month'!OW39</f>
        <v>9.2745488679524257E-2</v>
      </c>
      <c r="E395" s="21">
        <f>'[1]Atolls month on month'!OW39</f>
        <v>-0.58060906465188244</v>
      </c>
    </row>
    <row r="396" spans="1:5" x14ac:dyDescent="0.25">
      <c r="A396" s="225">
        <v>2019</v>
      </c>
      <c r="B396" s="225"/>
      <c r="C396" s="21"/>
      <c r="D396" s="21"/>
      <c r="E396" s="21"/>
    </row>
    <row r="397" spans="1:5" x14ac:dyDescent="0.25">
      <c r="A397" s="10"/>
      <c r="B397" s="10" t="s">
        <v>45</v>
      </c>
      <c r="C397" s="21">
        <f>'[1]Chnages in rep.'!OW40</f>
        <v>-8.8921975218525517E-2</v>
      </c>
      <c r="D397" s="21">
        <f>'[1]Male, month on month'!OX39</f>
        <v>-0.12358636997399364</v>
      </c>
      <c r="E397" s="21">
        <f>'[1]Atolls month on month'!OX39</f>
        <v>-5.7571964472724613E-2</v>
      </c>
    </row>
    <row r="398" spans="1:5" x14ac:dyDescent="0.25">
      <c r="A398" s="10"/>
      <c r="B398" s="10" t="s">
        <v>46</v>
      </c>
      <c r="C398" s="21">
        <f>'[1]Chnages in rep.'!OX40</f>
        <v>0.32381810957027302</v>
      </c>
      <c r="D398" s="21">
        <f>'[1]Male, month on month'!OY39</f>
        <v>0.16169770041927212</v>
      </c>
      <c r="E398" s="21">
        <f>'[1]Atolls month on month'!OY39</f>
        <v>0.47034077368686145</v>
      </c>
    </row>
    <row r="399" spans="1:5" x14ac:dyDescent="0.25">
      <c r="A399" s="10"/>
      <c r="B399" s="10" t="s">
        <v>43</v>
      </c>
      <c r="C399" s="21">
        <f>'[1]Chnages in rep.'!OY40</f>
        <v>-0.21349530164085362</v>
      </c>
      <c r="D399" s="21">
        <f>'[1]Male, month on month'!OZ39</f>
        <v>4.6867035745390417E-2</v>
      </c>
      <c r="E399" s="21">
        <f>'[1]Atolls month on month'!OZ39</f>
        <v>-0.44808507673772535</v>
      </c>
    </row>
    <row r="400" spans="1:5" x14ac:dyDescent="0.25">
      <c r="A400" s="10"/>
      <c r="B400" s="10" t="s">
        <v>47</v>
      </c>
      <c r="C400" s="21">
        <f>'[1]Chnages in rep.'!OZ40</f>
        <v>0.4045434292501815</v>
      </c>
      <c r="D400" s="21">
        <f>'[1]Male, month on month'!PA39</f>
        <v>0.55105372183521517</v>
      </c>
      <c r="E400" s="21">
        <f>'[1]Atolls month on month'!PA39</f>
        <v>0.27187947810469737</v>
      </c>
    </row>
    <row r="401" spans="1:5" x14ac:dyDescent="0.25">
      <c r="A401" s="10"/>
      <c r="B401" s="10" t="s">
        <v>35</v>
      </c>
      <c r="C401" s="21">
        <f>'[1]Chnages in rep.'!PA40</f>
        <v>0.31511810998319234</v>
      </c>
      <c r="D401" s="21">
        <f>'[1]Male, month on month'!PB39</f>
        <v>0.22165772167799247</v>
      </c>
      <c r="E401" s="21">
        <f>'[1]Atolls month on month'!PB39</f>
        <v>0.39998139596075788</v>
      </c>
    </row>
    <row r="402" spans="1:5" x14ac:dyDescent="0.25">
      <c r="A402" s="10"/>
      <c r="B402" s="10" t="s">
        <v>42</v>
      </c>
      <c r="C402" s="21">
        <f>'[1]Chnages in rep.'!PB40</f>
        <v>0.24327075309440449</v>
      </c>
      <c r="D402" s="21">
        <f>'[1]Male, month on month'!PC39</f>
        <v>0.53161961641812194</v>
      </c>
      <c r="E402" s="21">
        <f>'[1]Atolls month on month'!PC39</f>
        <v>-1.8088846592856367E-2</v>
      </c>
    </row>
    <row r="403" spans="1:5" x14ac:dyDescent="0.25">
      <c r="A403" s="10"/>
      <c r="B403" s="10" t="s">
        <v>48</v>
      </c>
      <c r="C403" s="21">
        <f>'[1]Chnages in rep.'!PC40</f>
        <v>-0.72578325030111523</v>
      </c>
      <c r="D403" s="21">
        <f>'[1]Male, month on month'!PD39</f>
        <v>-0.78660668125348776</v>
      </c>
      <c r="E403" s="21">
        <f>'[1]Atolls month on month'!PD39</f>
        <v>-0.67034974112183399</v>
      </c>
    </row>
    <row r="404" spans="1:5" x14ac:dyDescent="0.25">
      <c r="A404" s="10"/>
      <c r="B404" s="10" t="s">
        <v>49</v>
      </c>
      <c r="C404" s="21">
        <f>'[1]Chnages in rep.'!PD40</f>
        <v>0.64022048479637217</v>
      </c>
      <c r="D404" s="21">
        <f>'[1]Male, month on month'!PE39</f>
        <v>0.80660067652922329</v>
      </c>
      <c r="E404" s="21">
        <f>'[1]Atolls month on month'!PE39</f>
        <v>0.48876169733591546</v>
      </c>
    </row>
    <row r="405" spans="1:5" ht="14.25" customHeight="1" x14ac:dyDescent="0.25">
      <c r="A405" s="9"/>
      <c r="B405" s="93"/>
      <c r="C405" s="62"/>
      <c r="D405" s="62"/>
      <c r="E405" s="62"/>
    </row>
    <row r="406" spans="1:5" x14ac:dyDescent="0.25">
      <c r="A406" s="227" t="s">
        <v>251</v>
      </c>
      <c r="B406" s="228"/>
      <c r="C406" s="228"/>
      <c r="D406" s="228"/>
      <c r="E406" s="229"/>
    </row>
    <row r="407" spans="1:5" x14ac:dyDescent="0.25">
      <c r="A407" s="217" t="s">
        <v>249</v>
      </c>
      <c r="B407" s="218"/>
      <c r="C407" s="218"/>
      <c r="D407" s="218"/>
      <c r="E407" s="230"/>
    </row>
    <row r="408" spans="1:5" x14ac:dyDescent="0.25">
      <c r="A408" s="219"/>
      <c r="B408" s="220"/>
      <c r="C408" s="220"/>
      <c r="D408" s="220"/>
      <c r="E408" s="231"/>
    </row>
    <row r="409" spans="1:5" x14ac:dyDescent="0.25">
      <c r="A409" s="195"/>
      <c r="B409" s="196"/>
      <c r="C409" s="196"/>
      <c r="D409" s="196"/>
      <c r="E409" s="232"/>
    </row>
  </sheetData>
  <mergeCells count="47">
    <mergeCell ref="A69:B69"/>
    <mergeCell ref="A82:B82"/>
    <mergeCell ref="A95:B95"/>
    <mergeCell ref="A140:B140"/>
    <mergeCell ref="A108:B108"/>
    <mergeCell ref="A121:B121"/>
    <mergeCell ref="A1:E1"/>
    <mergeCell ref="A56:B56"/>
    <mergeCell ref="A3:B3"/>
    <mergeCell ref="A4:B4"/>
    <mergeCell ref="A17:B17"/>
    <mergeCell ref="A30:B30"/>
    <mergeCell ref="A43:B43"/>
    <mergeCell ref="A149:B149"/>
    <mergeCell ref="A162:B162"/>
    <mergeCell ref="A138:B138"/>
    <mergeCell ref="A135:E135"/>
    <mergeCell ref="A137:B137"/>
    <mergeCell ref="A139:B139"/>
    <mergeCell ref="A142:B142"/>
    <mergeCell ref="A144:B144"/>
    <mergeCell ref="A396:B396"/>
    <mergeCell ref="A406:E406"/>
    <mergeCell ref="A407:E409"/>
    <mergeCell ref="A143:B143"/>
    <mergeCell ref="A141:B141"/>
    <mergeCell ref="A145:B145"/>
    <mergeCell ref="A266:B266"/>
    <mergeCell ref="A175:B175"/>
    <mergeCell ref="A188:B188"/>
    <mergeCell ref="A201:B201"/>
    <mergeCell ref="A214:B214"/>
    <mergeCell ref="A227:B227"/>
    <mergeCell ref="A240:B240"/>
    <mergeCell ref="A253:B253"/>
    <mergeCell ref="A146:B146"/>
    <mergeCell ref="A147:E147"/>
    <mergeCell ref="A331:B331"/>
    <mergeCell ref="A344:B344"/>
    <mergeCell ref="A357:B357"/>
    <mergeCell ref="A370:B370"/>
    <mergeCell ref="A383:B383"/>
    <mergeCell ref="A276:E276"/>
    <mergeCell ref="A278:B278"/>
    <mergeCell ref="A292:B292"/>
    <mergeCell ref="A305:B305"/>
    <mergeCell ref="A318:B318"/>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Ruhusha Ali</cp:lastModifiedBy>
  <cp:lastPrinted>2019-05-23T06:28:05Z</cp:lastPrinted>
  <dcterms:created xsi:type="dcterms:W3CDTF">2012-11-24T10:19:41Z</dcterms:created>
  <dcterms:modified xsi:type="dcterms:W3CDTF">2019-09-30T08:09:49Z</dcterms:modified>
</cp:coreProperties>
</file>