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PDF\2018\November\"/>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20" i="13" l="1"/>
  <c r="D320" i="13"/>
  <c r="C320" i="13"/>
  <c r="E319" i="13"/>
  <c r="D319" i="13"/>
  <c r="C319" i="13"/>
  <c r="E318" i="13"/>
  <c r="D318" i="13"/>
  <c r="C318" i="13"/>
  <c r="E317" i="13"/>
  <c r="D317" i="13"/>
  <c r="C317" i="13"/>
  <c r="E316" i="13"/>
  <c r="D316" i="13"/>
  <c r="C316" i="13"/>
  <c r="E315" i="13"/>
  <c r="D315" i="13"/>
  <c r="C315" i="13"/>
  <c r="E314" i="13"/>
  <c r="D314" i="13"/>
  <c r="C314" i="13"/>
  <c r="E313" i="13"/>
  <c r="D313" i="13"/>
  <c r="C313" i="13"/>
  <c r="E307" i="13"/>
  <c r="D307" i="13"/>
  <c r="C307" i="13"/>
  <c r="E144" i="13"/>
  <c r="D144" i="13"/>
  <c r="C144" i="13"/>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<sst xmlns="http://schemas.openxmlformats.org/spreadsheetml/2006/main" count="2035" uniqueCount="274">
  <si>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</si>
  <si>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</si>
  <si>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</si>
  <si>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</si>
  <si>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</si>
  <si>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</si>
  <si>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</si>
  <si>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</si>
  <si>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</si>
  <si>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</si>
  <si>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</si>
  <si>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</si>
  <si>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</si>
  <si>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</si>
  <si>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</si>
  <si>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</si>
  <si>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</si>
  <si>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</si>
  <si>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</si>
  <si>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</si>
  <si>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</si>
  <si>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</si>
  <si>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</si>
  <si>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</si>
  <si>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</si>
  <si>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</si>
  <si>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</si>
  <si>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</si>
  <si>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</si>
  <si>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</si>
  <si>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</si>
  <si>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</si>
  <si>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</si>
  <si>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</si>
  <si>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</si>
  <si>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</si>
  <si>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</si>
  <si>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</si>
  <si>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</si>
  <si>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</si>
  <si>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</si>
  <si>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</si>
  <si>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</si>
  <si>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</si>
  <si>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</si>
  <si>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</si>
  <si>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</si>
  <si>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</si>
  <si>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</si>
  <si>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</si>
  <si>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</si>
  <si>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</si>
  <si>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</si>
  <si>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</si>
  <si>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</si>
  <si>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</si>
  <si>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</si>
  <si>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</si>
  <si>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</si>
  <si>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</si>
  <si>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</si>
  <si>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</si>
  <si>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</si>
  <si>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</si>
  <si>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</si>
  <si>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</si>
  <si>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</si>
  <si>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</si>
  <si>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</si>
  <si>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</si>
  <si>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</si>
  <si>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</si>
  <si>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</si>
  <si>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</si>
  <si>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</si>
  <si>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</si>
  <si>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</si>
  <si>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</si>
  <si>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</si>
  <si>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</si>
  <si>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</si>
  <si>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</si>
  <si>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</si>
  <si>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</si>
  <si>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</si>
  <si>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</si>
  <si>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</si>
  <si>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</si>
  <si>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</si>
  <si>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</si>
  <si>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</si>
  <si>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</si>
  <si>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</si>
  <si>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</si>
  <si>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</si>
  <si>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</si>
  <si>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</si>
  <si>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</si>
  <si>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</si>
  <si>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</si>
  <si>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</si>
  <si>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</si>
  <si>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</si>
  <si>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</si>
  <si>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</si>
  <si>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</si>
  <si>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</si>
  <si>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</si>
  <si>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</si>
  <si>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</si>
  <si>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</si>
  <si>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</si>
  <si>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</si>
  <si>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</si>
  <si>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</si>
  <si>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</si>
  <si>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</si>
  <si>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</si>
  <si>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</si>
  <si>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</si>
  <si>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</si>
  <si>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</si>
  <si>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</si>
  <si>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</si>
  <si>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</si>
  <si>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</si>
  <si>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</si>
  <si>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</si>
  <si>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</si>
  <si>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</si>
  <si>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</si>
  <si>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</si>
  <si>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</si>
  <si>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</si>
  <si>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</si>
  <si>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</si>
  <si>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</si>
  <si>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</si>
  <si>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</si>
  <si>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</si>
  <si>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</si>
  <si>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</si>
  <si>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</si>
  <si>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</si>
  <si>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</si>
  <si>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</si>
  <si>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</si>
  <si>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</si>
  <si>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</si>
  <si>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</si>
  <si>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</si>
  <si>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</si>
  <si>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</si>
  <si>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</si>
  <si>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</si>
  <si>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</si>
  <si>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</si>
  <si>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</si>
  <si>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</si>
  <si>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</si>
  <si>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</si>
  <si>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</si>
  <si>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</si>
  <si>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</si>
  <si>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</si>
  <si>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</si>
  <si>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</si>
  <si>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</si>
  <si>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</si>
  <si>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</si>
  <si>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</si>
  <si>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</si>
  <si>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</si>
  <si>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</si>
  <si>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</si>
  <si>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</si>
  <si>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</si>
  <si>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</si>
  <si>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</si>
  <si>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</si>
  <si>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</si>
  <si>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</si>
  <si>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</si>
  <si>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</si>
  <si>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</si>
  <si>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</si>
  <si>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</si>
  <si>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</si>
  <si>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</si>
  <si>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</si>
  <si>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</si>
  <si>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</si>
  <si>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</si>
  <si>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</si>
  <si>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</si>
  <si>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</si>
  <si>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</si>
  <si>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</si>
  <si>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</si>
  <si>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</si>
  <si>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</si>
  <si>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</si>
  <si>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</si>
  <si>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</si>
  <si>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</si>
  <si>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</si>
  <si>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</si>
  <si>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</si>
  <si>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</si>
  <si>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</si>
  <si>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</si>
  <si>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</si>
  <si>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</si>
  <si>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</si>
  <si>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</si>
  <si>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</si>
  <si>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</si>
  <si>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</si>
  <si>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</si>
  <si>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</si>
  <si>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</si>
  <si>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</si>
  <si>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</si>
  <si>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</si>
  <si>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</si>
  <si>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</si>
  <si>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</si>
  <si>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</si>
  <si>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</si>
  <si>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</si>
  <si>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</si>
  <si>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</si>
  <si>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</si>
  <si>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</si>
  <si>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</si>
  <si>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</si>
  <si>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</si>
  <si>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</si>
  <si>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</si>
  <si>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</si>
  <si>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</si>
  <si>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</si>
  <si>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</si>
  <si>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</si>
  <si>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</si>
  <si>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</si>
  <si>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</si>
  <si>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</si>
  <si>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</si>
  <si>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</si>
  <si>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</si>
  <si>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</si>
  <si>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</si>
  <si>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</si>
  <si>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</si>
  <si>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</si>
  <si>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</si>
  <si>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</si>
  <si>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</si>
  <si>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</si>
  <si>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</si>
  <si>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</si>
  <si>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</si>
  <si>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Jul</t>
  </si>
  <si>
    <t>Aug</t>
  </si>
  <si>
    <t>Sep</t>
  </si>
  <si>
    <t>Oct</t>
  </si>
  <si>
    <t>Oct  2018 Nov  2018</t>
  </si>
  <si>
    <t>Oct  2018 -Nov 2018</t>
  </si>
  <si>
    <t>Oct 2018 -Nov  2018</t>
  </si>
  <si>
    <t>Nov 2017 -Nov 2018</t>
  </si>
  <si>
    <t>Nov  2017 -Nov 2018</t>
  </si>
  <si>
    <t>Oct 2018 -Nov 2018</t>
  </si>
  <si>
    <t>Nov</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</si>
</sst>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8/November/Table%20Nov%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row>
      </sheetData>
      <sheetData sheetId="2"/>
      <sheetData sheetId="3">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row>
      </sheetData>
      <sheetData sheetId="4"/>
      <sheetData sheetId="5">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S14" sqref="S14"/>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90" t="s">
        <v>56</v>
      </c>
      <c r="B3" s="192" t="s">
        <v>242</v>
      </c>
      <c r="C3" s="192"/>
      <c r="D3" s="192"/>
      <c r="E3" s="185" t="s">
        <v>243</v>
      </c>
      <c r="F3" s="89"/>
      <c r="G3" s="189" t="s">
        <v>244</v>
      </c>
      <c r="H3" s="189"/>
      <c r="I3" s="89"/>
      <c r="J3" s="109" t="s">
        <v>245</v>
      </c>
    </row>
    <row r="4" spans="1:10" ht="30" x14ac:dyDescent="0.25">
      <c r="A4" s="191"/>
      <c r="B4" s="83">
        <v>43374</v>
      </c>
      <c r="C4" s="116">
        <v>43405</v>
      </c>
      <c r="D4" s="131"/>
      <c r="E4" s="155" t="s">
        <v>267</v>
      </c>
      <c r="F4" s="131"/>
      <c r="G4" s="116">
        <v>43374</v>
      </c>
      <c r="H4" s="116">
        <v>43405</v>
      </c>
      <c r="I4" s="84"/>
      <c r="J4" s="155" t="s">
        <v>268</v>
      </c>
    </row>
    <row r="5" spans="1:10" ht="15.75" x14ac:dyDescent="0.25">
      <c r="A5" s="125" t="s">
        <v>241</v>
      </c>
      <c r="B5" s="180">
        <v>109.5777691858395</v>
      </c>
      <c r="C5" s="180">
        <v>109.66122266267195</v>
      </c>
      <c r="D5" s="126"/>
      <c r="E5" s="126">
        <f>((C5/B5-1)*100)</f>
        <v>7.6159131046837913E-2</v>
      </c>
      <c r="F5" s="126"/>
      <c r="G5" s="126">
        <v>109.5777691858395</v>
      </c>
      <c r="H5" s="126">
        <v>109.66122266267195</v>
      </c>
      <c r="I5" s="126"/>
      <c r="J5" s="127">
        <f t="shared" ref="J5" si="0">H5-G5</f>
        <v>8.3453476832445972E-2</v>
      </c>
    </row>
    <row r="6" spans="1:10" ht="13.5" customHeight="1" x14ac:dyDescent="0.25">
      <c r="A6" s="39"/>
      <c r="B6" s="90"/>
      <c r="C6" s="90"/>
      <c r="D6" s="90"/>
      <c r="E6" s="90"/>
      <c r="F6" s="90"/>
      <c r="G6" s="90"/>
      <c r="H6" s="90"/>
      <c r="I6" s="90"/>
      <c r="J6" s="90"/>
    </row>
    <row r="7" spans="1:10" ht="15.75" customHeight="1" x14ac:dyDescent="0.25">
      <c r="A7" s="55" t="s">
        <v>127</v>
      </c>
      <c r="B7" s="91">
        <v>110.21689343230796</v>
      </c>
      <c r="C7" s="91">
        <v>110.59936240243886</v>
      </c>
      <c r="D7" s="91"/>
      <c r="E7" s="91">
        <f t="shared" ref="E7:E70" si="1">((C7/B7-1)*100)</f>
        <v>0.34701483431467395</v>
      </c>
      <c r="F7" s="91"/>
      <c r="G7" s="91">
        <v>31.340496735506321</v>
      </c>
      <c r="H7" s="91">
        <v>31.449252908326439</v>
      </c>
      <c r="I7" s="91"/>
      <c r="J7" s="91">
        <f>H7-G7</f>
        <v>0.10875617282011873</v>
      </c>
    </row>
    <row r="8" spans="1:10" ht="15.75" x14ac:dyDescent="0.25">
      <c r="A8" s="34" t="s">
        <v>57</v>
      </c>
      <c r="B8" s="92">
        <v>110.41746618747229</v>
      </c>
      <c r="C8" s="92">
        <v>110.82892886341227</v>
      </c>
      <c r="D8" s="92"/>
      <c r="E8" s="92">
        <f t="shared" si="1"/>
        <v>0.37264274407582398</v>
      </c>
      <c r="F8" s="92"/>
      <c r="G8" s="92">
        <v>28.843419612146693</v>
      </c>
      <c r="H8" s="92">
        <v>28.950902522474699</v>
      </c>
      <c r="I8" s="92"/>
      <c r="J8" s="92">
        <f t="shared" ref="J8:J71" si="2">H8-G8</f>
        <v>0.10748291032800594</v>
      </c>
    </row>
    <row r="9" spans="1:10" ht="15.75" x14ac:dyDescent="0.25">
      <c r="A9" s="58" t="s">
        <v>58</v>
      </c>
      <c r="B9" s="93">
        <v>111.75606780157079</v>
      </c>
      <c r="C9" s="93">
        <v>111.7521115377417</v>
      </c>
      <c r="D9" s="93"/>
      <c r="E9" s="93">
        <f t="shared" si="1"/>
        <v>-3.5400886116754293E-3</v>
      </c>
      <c r="F9" s="93"/>
      <c r="G9" s="93">
        <v>4.575952921064232</v>
      </c>
      <c r="H9" s="93">
        <v>4.5757909282759979</v>
      </c>
      <c r="I9" s="93"/>
      <c r="J9" s="93">
        <f t="shared" si="2"/>
        <v>-1.6199278823414431E-4</v>
      </c>
    </row>
    <row r="10" spans="1:10" ht="15.75" x14ac:dyDescent="0.25">
      <c r="A10" s="35" t="s">
        <v>62</v>
      </c>
      <c r="B10" s="92">
        <v>92.452189513241137</v>
      </c>
      <c r="C10" s="92">
        <v>92.768623754656147</v>
      </c>
      <c r="D10" s="92"/>
      <c r="E10" s="92">
        <f t="shared" si="1"/>
        <v>0.34226797989429514</v>
      </c>
      <c r="F10" s="92"/>
      <c r="G10" s="92">
        <v>0.96465133617963639</v>
      </c>
      <c r="H10" s="92">
        <v>0.96795302882100176</v>
      </c>
      <c r="I10" s="92"/>
      <c r="J10" s="92">
        <f t="shared" si="2"/>
        <v>3.3016926413653724E-3</v>
      </c>
    </row>
    <row r="11" spans="1:10" ht="15.75" x14ac:dyDescent="0.25">
      <c r="A11" s="58" t="s">
        <v>63</v>
      </c>
      <c r="B11" s="93">
        <v>108.98397899818158</v>
      </c>
      <c r="C11" s="93">
        <v>109.32890633667589</v>
      </c>
      <c r="D11" s="93"/>
      <c r="E11" s="93">
        <f t="shared" si="1"/>
        <v>0.31649361829599876</v>
      </c>
      <c r="F11" s="93"/>
      <c r="G11" s="93">
        <v>9.4231187450722693</v>
      </c>
      <c r="H11" s="93">
        <v>9.4529423145448774</v>
      </c>
      <c r="I11" s="93"/>
      <c r="J11" s="93">
        <f t="shared" si="2"/>
        <v>2.9823569472608114E-2</v>
      </c>
    </row>
    <row r="12" spans="1:10" ht="15.75" x14ac:dyDescent="0.25">
      <c r="A12" s="35" t="s">
        <v>152</v>
      </c>
      <c r="B12" s="92">
        <v>103.92374550179214</v>
      </c>
      <c r="C12" s="92">
        <v>103.92378655372475</v>
      </c>
      <c r="D12" s="92"/>
      <c r="E12" s="92">
        <f t="shared" si="1"/>
        <v>3.9501975623856822E-5</v>
      </c>
      <c r="F12" s="92"/>
      <c r="G12" s="92">
        <v>5.0792303980399325</v>
      </c>
      <c r="H12" s="92">
        <v>5.0792324044362864</v>
      </c>
      <c r="I12" s="92"/>
      <c r="J12" s="92">
        <f t="shared" si="2"/>
        <v>2.006396353948503E-6</v>
      </c>
    </row>
    <row r="13" spans="1:10" ht="15.75" x14ac:dyDescent="0.25">
      <c r="A13" s="58" t="s">
        <v>153</v>
      </c>
      <c r="B13" s="93">
        <v>85.363273346704531</v>
      </c>
      <c r="C13" s="93">
        <v>85.388199914054468</v>
      </c>
      <c r="D13" s="93"/>
      <c r="E13" s="93">
        <f t="shared" si="1"/>
        <v>2.9200575812859952E-2</v>
      </c>
      <c r="F13" s="93"/>
      <c r="G13" s="93">
        <v>0.80263586292583433</v>
      </c>
      <c r="H13" s="93">
        <v>0.80287023721948925</v>
      </c>
      <c r="I13" s="93"/>
      <c r="J13" s="93">
        <f t="shared" si="2"/>
        <v>2.3437429365491536E-4</v>
      </c>
    </row>
    <row r="14" spans="1:10" ht="15.75" x14ac:dyDescent="0.25">
      <c r="A14" s="35" t="s">
        <v>69</v>
      </c>
      <c r="B14" s="92">
        <v>126.59968822107896</v>
      </c>
      <c r="C14" s="92">
        <v>134.26109154239217</v>
      </c>
      <c r="D14" s="92"/>
      <c r="E14" s="92">
        <f t="shared" si="1"/>
        <v>6.0516762947584901</v>
      </c>
      <c r="F14" s="92"/>
      <c r="G14" s="92">
        <v>2.1094824640760095</v>
      </c>
      <c r="H14" s="92">
        <v>2.2371415142965847</v>
      </c>
      <c r="I14" s="92"/>
      <c r="J14" s="92">
        <f t="shared" si="2"/>
        <v>0.12765905022057522</v>
      </c>
    </row>
    <row r="15" spans="1:10" ht="15.75" x14ac:dyDescent="0.25">
      <c r="A15" s="58" t="s">
        <v>72</v>
      </c>
      <c r="B15" s="93">
        <v>122.3913976502009</v>
      </c>
      <c r="C15" s="93">
        <v>118.99244981657911</v>
      </c>
      <c r="D15" s="93"/>
      <c r="E15" s="93">
        <f t="shared" si="1"/>
        <v>-2.7771133420145366</v>
      </c>
      <c r="F15" s="93"/>
      <c r="G15" s="93">
        <v>2.0759497124563526</v>
      </c>
      <c r="H15" s="93">
        <v>2.0182982360182145</v>
      </c>
      <c r="I15" s="93"/>
      <c r="J15" s="93">
        <f t="shared" si="2"/>
        <v>-5.7651476438138172E-2</v>
      </c>
    </row>
    <row r="16" spans="1:10" ht="15.75" x14ac:dyDescent="0.25">
      <c r="A16" s="35" t="s">
        <v>154</v>
      </c>
      <c r="B16" s="92">
        <v>110.99728534229335</v>
      </c>
      <c r="C16" s="92">
        <v>111.29823673297382</v>
      </c>
      <c r="D16" s="92"/>
      <c r="E16" s="92">
        <f t="shared" si="1"/>
        <v>0.27113400994662751</v>
      </c>
      <c r="F16" s="92"/>
      <c r="G16" s="92">
        <v>1.2269589598369433</v>
      </c>
      <c r="H16" s="92">
        <v>1.2302856628651486</v>
      </c>
      <c r="I16" s="92"/>
      <c r="J16" s="92">
        <f t="shared" si="2"/>
        <v>3.3267030282053689E-3</v>
      </c>
    </row>
    <row r="17" spans="1:103" ht="15.75" x14ac:dyDescent="0.25">
      <c r="A17" s="58" t="s">
        <v>155</v>
      </c>
      <c r="B17" s="93">
        <v>126.59501215765201</v>
      </c>
      <c r="C17" s="93">
        <v>126.6414787608288</v>
      </c>
      <c r="D17" s="93"/>
      <c r="E17" s="93">
        <f t="shared" si="1"/>
        <v>3.6704924139452366E-2</v>
      </c>
      <c r="F17" s="93"/>
      <c r="G17" s="93">
        <v>2.5854392124954813</v>
      </c>
      <c r="H17" s="93">
        <v>2.5863881959970989</v>
      </c>
      <c r="I17" s="93"/>
      <c r="J17" s="93">
        <f t="shared" si="2"/>
        <v>9.4898350161765066E-4</v>
      </c>
    </row>
    <row r="18" spans="1:103" ht="15.75" x14ac:dyDescent="0.25">
      <c r="A18" s="34" t="s">
        <v>76</v>
      </c>
      <c r="B18" s="92">
        <v>107.9518371742506</v>
      </c>
      <c r="C18" s="92">
        <v>108.00688193996581</v>
      </c>
      <c r="D18" s="92"/>
      <c r="E18" s="92">
        <f t="shared" si="1"/>
        <v>5.0990114810511855E-2</v>
      </c>
      <c r="F18" s="92"/>
      <c r="G18" s="92">
        <v>2.4970771233596332</v>
      </c>
      <c r="H18" s="92">
        <v>2.4983503858517415</v>
      </c>
      <c r="I18" s="92"/>
      <c r="J18" s="92">
        <f t="shared" si="2"/>
        <v>1.2732624921083513E-3</v>
      </c>
    </row>
    <row r="19" spans="1:103" ht="15.75" x14ac:dyDescent="0.25">
      <c r="A19" s="58" t="s">
        <v>156</v>
      </c>
      <c r="B19" s="93">
        <v>106.57371947324259</v>
      </c>
      <c r="C19" s="93">
        <v>106.22242648450184</v>
      </c>
      <c r="D19" s="93"/>
      <c r="E19" s="93">
        <f t="shared" si="1"/>
        <v>-0.32962440503819801</v>
      </c>
      <c r="F19" s="93"/>
      <c r="G19" s="93">
        <v>0.674182972031658</v>
      </c>
      <c r="H19" s="93">
        <v>0.6719607004212298</v>
      </c>
      <c r="I19" s="93"/>
      <c r="J19" s="93">
        <f t="shared" si="2"/>
        <v>-2.2222716104282059E-3</v>
      </c>
    </row>
    <row r="20" spans="1:103" ht="15.75" x14ac:dyDescent="0.25">
      <c r="A20" s="35" t="s">
        <v>157</v>
      </c>
      <c r="B20" s="92">
        <v>108.47059485198265</v>
      </c>
      <c r="C20" s="92">
        <v>108.67859522498912</v>
      </c>
      <c r="D20" s="92"/>
      <c r="E20" s="92">
        <f t="shared" si="1"/>
        <v>0.19175738207235504</v>
      </c>
      <c r="F20" s="92"/>
      <c r="G20" s="92">
        <v>1.8228941513279753</v>
      </c>
      <c r="H20" s="92">
        <v>1.8263896854305119</v>
      </c>
      <c r="I20" s="92"/>
      <c r="J20" s="92">
        <f t="shared" si="2"/>
        <v>3.4955341025366682E-3</v>
      </c>
    </row>
    <row r="21" spans="1:103" ht="15.75" x14ac:dyDescent="0.25">
      <c r="A21" s="55" t="s">
        <v>247</v>
      </c>
      <c r="B21" s="94">
        <v>171.30120468397328</v>
      </c>
      <c r="C21" s="94">
        <v>167.11956842000015</v>
      </c>
      <c r="D21" s="94"/>
      <c r="E21" s="94">
        <f t="shared" si="1"/>
        <v>-2.441101492361164</v>
      </c>
      <c r="F21" s="94"/>
      <c r="G21" s="94">
        <v>3.8614101959354024</v>
      </c>
      <c r="H21" s="94">
        <v>3.7671492540162368</v>
      </c>
      <c r="I21" s="94"/>
      <c r="J21" s="94">
        <f t="shared" si="2"/>
        <v>-9.4260941919165564E-2</v>
      </c>
    </row>
    <row r="22" spans="1:103" ht="15.75" x14ac:dyDescent="0.25">
      <c r="A22" s="34" t="s">
        <v>1</v>
      </c>
      <c r="B22" s="92">
        <v>172.42652217895039</v>
      </c>
      <c r="C22" s="92">
        <v>171.54906710591533</v>
      </c>
      <c r="D22" s="92"/>
      <c r="E22" s="92">
        <f t="shared" si="1"/>
        <v>-0.50888637197263886</v>
      </c>
      <c r="F22" s="92"/>
      <c r="G22" s="92">
        <v>2.8722064201303996</v>
      </c>
      <c r="H22" s="92">
        <v>2.8575901530834331</v>
      </c>
      <c r="I22" s="92"/>
      <c r="J22" s="92">
        <f t="shared" si="2"/>
        <v>-1.4616267046966502E-2</v>
      </c>
    </row>
    <row r="23" spans="1:103" ht="15.75" x14ac:dyDescent="0.25">
      <c r="A23" s="58" t="s">
        <v>78</v>
      </c>
      <c r="B23" s="93">
        <v>172.42652217895039</v>
      </c>
      <c r="C23" s="93">
        <v>171.54906710591533</v>
      </c>
      <c r="D23" s="93"/>
      <c r="E23" s="93">
        <f t="shared" si="1"/>
        <v>-0.50888637197263886</v>
      </c>
      <c r="F23" s="93"/>
      <c r="G23" s="93">
        <v>2.8722064201303996</v>
      </c>
      <c r="H23" s="93">
        <v>2.8575901530834331</v>
      </c>
      <c r="I23" s="93"/>
      <c r="J23" s="93">
        <f t="shared" si="2"/>
        <v>-1.4616267046966502E-2</v>
      </c>
    </row>
    <row r="24" spans="1:103" ht="15.75" x14ac:dyDescent="0.25">
      <c r="A24" s="35" t="s">
        <v>16</v>
      </c>
      <c r="B24" s="92">
        <v>168.11547748236808</v>
      </c>
      <c r="C24" s="92">
        <v>154.57984117308348</v>
      </c>
      <c r="D24" s="92"/>
      <c r="E24" s="92">
        <f t="shared" si="1"/>
        <v>-8.0513921216469839</v>
      </c>
      <c r="F24" s="92"/>
      <c r="G24" s="92">
        <v>0.98920377580500285</v>
      </c>
      <c r="H24" s="92">
        <v>0.90955910093280434</v>
      </c>
      <c r="I24" s="92"/>
      <c r="J24" s="92">
        <f t="shared" si="2"/>
        <v>-7.9644674872198506E-2</v>
      </c>
    </row>
    <row r="25" spans="1:103" ht="15.75" x14ac:dyDescent="0.25">
      <c r="A25" s="55" t="s">
        <v>128</v>
      </c>
      <c r="B25" s="94">
        <v>97.763777069045787</v>
      </c>
      <c r="C25" s="94">
        <v>97.828742743191256</v>
      </c>
      <c r="D25" s="94"/>
      <c r="E25" s="94">
        <f t="shared" si="1"/>
        <v>6.6451681893986425E-2</v>
      </c>
      <c r="F25" s="94"/>
      <c r="G25" s="94">
        <v>3.8033170497890469</v>
      </c>
      <c r="H25" s="94">
        <v>3.8058444179363931</v>
      </c>
      <c r="I25" s="94"/>
      <c r="J25" s="94">
        <f t="shared" si="2"/>
        <v>2.5273681473461096E-3</v>
      </c>
    </row>
    <row r="26" spans="1:103" ht="15.75" x14ac:dyDescent="0.25">
      <c r="A26" s="34" t="s">
        <v>79</v>
      </c>
      <c r="B26" s="92">
        <v>95.979646581907403</v>
      </c>
      <c r="C26" s="92">
        <v>96.064060183010653</v>
      </c>
      <c r="D26" s="92"/>
      <c r="E26" s="92">
        <f t="shared" si="1"/>
        <v>8.7949481071714075E-2</v>
      </c>
      <c r="F26" s="92"/>
      <c r="G26" s="92">
        <v>2.873658964837599</v>
      </c>
      <c r="H26" s="92">
        <v>2.8761863329849446</v>
      </c>
      <c r="I26" s="92"/>
      <c r="J26" s="92">
        <f t="shared" si="2"/>
        <v>2.5273681473456655E-3</v>
      </c>
    </row>
    <row r="27" spans="1:103" s="57" customFormat="1" ht="15.75" x14ac:dyDescent="0.25">
      <c r="A27" s="58" t="s">
        <v>80</v>
      </c>
      <c r="B27" s="93">
        <v>96.275640752058962</v>
      </c>
      <c r="C27" s="93">
        <v>96.252767688123726</v>
      </c>
      <c r="D27" s="93"/>
      <c r="E27" s="93">
        <f t="shared" si="1"/>
        <v>-2.3757893228815163E-2</v>
      </c>
      <c r="F27" s="93"/>
      <c r="G27" s="93">
        <v>0.49899136889181961</v>
      </c>
      <c r="H27" s="93">
        <v>0.49887281905517733</v>
      </c>
      <c r="I27" s="93"/>
      <c r="J27" s="93">
        <f t="shared" si="2"/>
        <v>-1.1854983664227881E-4</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98.603900668038492</v>
      </c>
      <c r="C28" s="92">
        <v>98.736106097795798</v>
      </c>
      <c r="D28" s="92"/>
      <c r="E28" s="92">
        <f t="shared" si="1"/>
        <v>0.13407728179273271</v>
      </c>
      <c r="F28" s="92"/>
      <c r="G28" s="92">
        <v>2.128420042636578</v>
      </c>
      <c r="H28" s="92">
        <v>2.1312737703748765</v>
      </c>
      <c r="I28" s="92"/>
      <c r="J28" s="92">
        <f t="shared" si="2"/>
        <v>2.853727738298506E-3</v>
      </c>
    </row>
    <row r="29" spans="1:103" s="57" customFormat="1" ht="15.75" x14ac:dyDescent="0.25">
      <c r="A29" s="58" t="s">
        <v>158</v>
      </c>
      <c r="B29" s="93">
        <v>77.63668128850334</v>
      </c>
      <c r="C29" s="93">
        <v>77.571163237878068</v>
      </c>
      <c r="D29" s="93"/>
      <c r="E29" s="93">
        <f t="shared" si="1"/>
        <v>-8.4390586431437598E-2</v>
      </c>
      <c r="F29" s="93"/>
      <c r="G29" s="93">
        <v>0.24624755330920106</v>
      </c>
      <c r="H29" s="93">
        <v>0.24603974355489039</v>
      </c>
      <c r="I29" s="93"/>
      <c r="J29" s="93">
        <f t="shared" si="2"/>
        <v>-2.0780975431067272E-4</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103.72365341535323</v>
      </c>
      <c r="C30" s="92">
        <v>103.72365341535323</v>
      </c>
      <c r="D30" s="92"/>
      <c r="E30" s="92">
        <f t="shared" si="1"/>
        <v>0</v>
      </c>
      <c r="F30" s="92"/>
      <c r="G30" s="92">
        <v>0.92965808495144853</v>
      </c>
      <c r="H30" s="92">
        <v>0.92965808495144864</v>
      </c>
      <c r="I30" s="92"/>
      <c r="J30" s="92">
        <f t="shared" si="2"/>
        <v>0</v>
      </c>
    </row>
    <row r="31" spans="1:103" s="57" customFormat="1" ht="15.75" x14ac:dyDescent="0.25">
      <c r="A31" s="58" t="s">
        <v>159</v>
      </c>
      <c r="B31" s="93">
        <v>103.72365341535323</v>
      </c>
      <c r="C31" s="93">
        <v>103.72365341535323</v>
      </c>
      <c r="D31" s="93"/>
      <c r="E31" s="93">
        <f t="shared" si="1"/>
        <v>0</v>
      </c>
      <c r="F31" s="93"/>
      <c r="G31" s="93">
        <v>0.92965808495144853</v>
      </c>
      <c r="H31" s="93">
        <v>0.92965808495144864</v>
      </c>
      <c r="I31" s="93"/>
      <c r="J31" s="93">
        <f t="shared" si="2"/>
        <v>0</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109.59458421018107</v>
      </c>
      <c r="C32" s="95">
        <v>109.99455121200759</v>
      </c>
      <c r="D32" s="95"/>
      <c r="E32" s="95">
        <f t="shared" si="1"/>
        <v>0.36495142958841154</v>
      </c>
      <c r="F32" s="95"/>
      <c r="G32" s="95">
        <v>25.525092751121658</v>
      </c>
      <c r="H32" s="95">
        <v>25.618246942020647</v>
      </c>
      <c r="I32" s="95"/>
      <c r="J32" s="95">
        <f t="shared" si="2"/>
        <v>9.3154190898989242E-2</v>
      </c>
    </row>
    <row r="33" spans="1:103" s="57" customFormat="1" ht="15.75" x14ac:dyDescent="0.25">
      <c r="A33" s="61" t="s">
        <v>149</v>
      </c>
      <c r="B33" s="93">
        <v>130.94744937978683</v>
      </c>
      <c r="C33" s="93">
        <v>131.77705787611521</v>
      </c>
      <c r="D33" s="93"/>
      <c r="E33" s="93">
        <f t="shared" si="1"/>
        <v>0.63354307415508515</v>
      </c>
      <c r="F33" s="93"/>
      <c r="G33" s="93">
        <v>15.295183793138479</v>
      </c>
      <c r="H33" s="93">
        <v>15.392085370739199</v>
      </c>
      <c r="I33" s="93"/>
      <c r="J33" s="93">
        <f t="shared" si="2"/>
        <v>9.6901577600720046E-2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130.94744937978683</v>
      </c>
      <c r="C34" s="92">
        <v>131.77705787611521</v>
      </c>
      <c r="D34" s="92"/>
      <c r="E34" s="92">
        <f t="shared" si="1"/>
        <v>0.63354307415508515</v>
      </c>
      <c r="F34" s="92"/>
      <c r="G34" s="92">
        <v>15.295183793138479</v>
      </c>
      <c r="H34" s="92">
        <v>15.392085370739199</v>
      </c>
      <c r="I34" s="92"/>
      <c r="J34" s="92">
        <f t="shared" si="2"/>
        <v>9.6901577600720046E-2</v>
      </c>
    </row>
    <row r="35" spans="1:103" s="57" customFormat="1" ht="15.75" x14ac:dyDescent="0.25">
      <c r="A35" s="61" t="s">
        <v>148</v>
      </c>
      <c r="B35" s="93">
        <v>108.14564329206908</v>
      </c>
      <c r="C35" s="93">
        <v>108.02516031387195</v>
      </c>
      <c r="D35" s="93"/>
      <c r="E35" s="93">
        <f t="shared" si="1"/>
        <v>-0.11140807389877772</v>
      </c>
      <c r="F35" s="93"/>
      <c r="G35" s="93">
        <v>3.3636580999823309</v>
      </c>
      <c r="H35" s="93">
        <v>3.359910713280601</v>
      </c>
      <c r="I35" s="93"/>
      <c r="J35" s="93">
        <f t="shared" si="2"/>
        <v>-3.7473867017299156E-3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104.32047005073731</v>
      </c>
      <c r="C36" s="92">
        <v>104.17032822680628</v>
      </c>
      <c r="D36" s="92"/>
      <c r="E36" s="92">
        <f t="shared" si="1"/>
        <v>-0.143923645913413</v>
      </c>
      <c r="F36" s="92"/>
      <c r="G36" s="92">
        <v>2.6037324707465732</v>
      </c>
      <c r="H36" s="92">
        <v>2.5999850840448433</v>
      </c>
      <c r="I36" s="92"/>
      <c r="J36" s="92">
        <f t="shared" si="2"/>
        <v>-3.7473867017299156E-3</v>
      </c>
    </row>
    <row r="37" spans="1:103" s="57" customFormat="1" ht="15.75" x14ac:dyDescent="0.25">
      <c r="A37" s="58" t="s">
        <v>162</v>
      </c>
      <c r="B37" s="93">
        <v>123.68462509770792</v>
      </c>
      <c r="C37" s="93">
        <v>123.68462509770792</v>
      </c>
      <c r="D37" s="93"/>
      <c r="E37" s="93">
        <f t="shared" si="1"/>
        <v>0</v>
      </c>
      <c r="F37" s="93"/>
      <c r="G37" s="93">
        <v>0.75992562923575802</v>
      </c>
      <c r="H37" s="93">
        <v>0.75992562923575813</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1.6149744798120507</v>
      </c>
      <c r="H38" s="92">
        <v>1.6149744798120509</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0.21902059010094488</v>
      </c>
      <c r="H40" s="92">
        <v>0.21902059010094485</v>
      </c>
      <c r="I40" s="92"/>
      <c r="J40" s="92">
        <f t="shared" si="2"/>
        <v>0</v>
      </c>
    </row>
    <row r="41" spans="1:103" s="57" customFormat="1" ht="15.75" x14ac:dyDescent="0.25">
      <c r="A41" s="61" t="s">
        <v>146</v>
      </c>
      <c r="B41" s="93">
        <v>75.902813768821247</v>
      </c>
      <c r="C41" s="93">
        <v>75.902813768821247</v>
      </c>
      <c r="D41" s="93"/>
      <c r="E41" s="93">
        <f t="shared" si="1"/>
        <v>0</v>
      </c>
      <c r="F41" s="93"/>
      <c r="G41" s="93">
        <v>5.2512763781887974</v>
      </c>
      <c r="H41" s="93">
        <v>5.2512763781887974</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2.6276990814307348</v>
      </c>
      <c r="I42" s="92"/>
      <c r="J42" s="92">
        <f t="shared" si="2"/>
        <v>0</v>
      </c>
    </row>
    <row r="43" spans="1:103" s="57" customFormat="1" ht="15.75" x14ac:dyDescent="0.25">
      <c r="A43" s="58" t="s">
        <v>88</v>
      </c>
      <c r="B43" s="93">
        <v>97.730952021833033</v>
      </c>
      <c r="C43" s="93">
        <v>97.730952021833033</v>
      </c>
      <c r="D43" s="93"/>
      <c r="E43" s="93">
        <f t="shared" si="1"/>
        <v>0</v>
      </c>
      <c r="F43" s="93"/>
      <c r="G43" s="93">
        <v>1.7075552927117361</v>
      </c>
      <c r="H43" s="93">
        <v>1.7075552927117361</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0.91602200404632728</v>
      </c>
      <c r="I44" s="92"/>
      <c r="J44" s="92">
        <f t="shared" si="2"/>
        <v>0</v>
      </c>
    </row>
    <row r="45" spans="1:103" s="57" customFormat="1" ht="15.75" x14ac:dyDescent="0.25">
      <c r="A45" s="55" t="s">
        <v>250</v>
      </c>
      <c r="B45" s="94">
        <v>97.931945396190628</v>
      </c>
      <c r="C45" s="94">
        <v>97.901715207726355</v>
      </c>
      <c r="D45" s="94"/>
      <c r="E45" s="94">
        <f t="shared" si="1"/>
        <v>-3.0868567291275628E-2</v>
      </c>
      <c r="F45" s="94"/>
      <c r="G45" s="94">
        <v>8.5339512642625408</v>
      </c>
      <c r="H45" s="94">
        <v>8.5313169557739279</v>
      </c>
      <c r="I45" s="94"/>
      <c r="J45" s="94">
        <f t="shared" si="2"/>
        <v>-2.634308488612902E-3</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100.70882078158203</v>
      </c>
      <c r="C46" s="92">
        <v>100.70882078158203</v>
      </c>
      <c r="D46" s="92"/>
      <c r="E46" s="92">
        <f t="shared" si="1"/>
        <v>0</v>
      </c>
      <c r="F46" s="92"/>
      <c r="G46" s="92">
        <v>2.0841000880588241</v>
      </c>
      <c r="H46" s="92">
        <v>2.0841000880588241</v>
      </c>
      <c r="I46" s="92"/>
      <c r="J46" s="92">
        <f t="shared" si="2"/>
        <v>0</v>
      </c>
    </row>
    <row r="47" spans="1:103" s="57" customFormat="1" ht="15.75" x14ac:dyDescent="0.25">
      <c r="A47" s="58" t="s">
        <v>163</v>
      </c>
      <c r="B47" s="93">
        <v>100.70882078158203</v>
      </c>
      <c r="C47" s="93">
        <v>100.70882078158203</v>
      </c>
      <c r="D47" s="93"/>
      <c r="E47" s="93">
        <f t="shared" si="1"/>
        <v>0</v>
      </c>
      <c r="F47" s="93"/>
      <c r="G47" s="93">
        <v>2.0841000880588241</v>
      </c>
      <c r="H47" s="93">
        <v>2.0841000880588241</v>
      </c>
      <c r="I47" s="93"/>
      <c r="J47" s="93">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91.265656087093419</v>
      </c>
      <c r="C48" s="92">
        <v>91.265656087093419</v>
      </c>
      <c r="D48" s="92"/>
      <c r="E48" s="92">
        <f t="shared" si="1"/>
        <v>0</v>
      </c>
      <c r="F48" s="92"/>
      <c r="G48" s="92">
        <v>0.28530152948557053</v>
      </c>
      <c r="H48" s="92">
        <v>0.28530152948557058</v>
      </c>
      <c r="I48" s="92"/>
      <c r="J48" s="92">
        <f t="shared" si="2"/>
        <v>0</v>
      </c>
    </row>
    <row r="49" spans="1:103" s="57" customFormat="1" ht="15.75" x14ac:dyDescent="0.25">
      <c r="A49" s="58" t="s">
        <v>93</v>
      </c>
      <c r="B49" s="93">
        <v>91.265656087093419</v>
      </c>
      <c r="C49" s="93">
        <v>91.265656087093419</v>
      </c>
      <c r="D49" s="93"/>
      <c r="E49" s="93">
        <f t="shared" si="1"/>
        <v>0</v>
      </c>
      <c r="F49" s="93"/>
      <c r="G49" s="93">
        <v>0.28530152948557053</v>
      </c>
      <c r="H49" s="93">
        <v>0.28530152948557058</v>
      </c>
      <c r="I49" s="93"/>
      <c r="J49" s="93">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85.979248542159496</v>
      </c>
      <c r="C50" s="92">
        <v>85.979248542159496</v>
      </c>
      <c r="D50" s="92"/>
      <c r="E50" s="92">
        <f t="shared" si="1"/>
        <v>0</v>
      </c>
      <c r="F50" s="92"/>
      <c r="G50" s="92">
        <v>2.117628330215136</v>
      </c>
      <c r="H50" s="92">
        <v>2.117628330215136</v>
      </c>
      <c r="I50" s="92"/>
      <c r="J50" s="92">
        <f t="shared" si="2"/>
        <v>0</v>
      </c>
    </row>
    <row r="51" spans="1:103" s="57" customFormat="1" ht="15.75" x14ac:dyDescent="0.25">
      <c r="A51" s="58" t="s">
        <v>164</v>
      </c>
      <c r="B51" s="93">
        <v>85.215568466757489</v>
      </c>
      <c r="C51" s="93">
        <v>85.215568466757489</v>
      </c>
      <c r="D51" s="93"/>
      <c r="E51" s="93">
        <f t="shared" si="1"/>
        <v>0</v>
      </c>
      <c r="F51" s="93"/>
      <c r="G51" s="93">
        <v>1.890891373350174</v>
      </c>
      <c r="H51" s="93">
        <v>1.8908913733501744</v>
      </c>
      <c r="I51" s="93"/>
      <c r="J51" s="93">
        <f t="shared" si="2"/>
        <v>0</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92.924137742426325</v>
      </c>
      <c r="C52" s="92">
        <v>92.924137742426325</v>
      </c>
      <c r="D52" s="92"/>
      <c r="E52" s="92">
        <f t="shared" si="1"/>
        <v>0</v>
      </c>
      <c r="F52" s="92"/>
      <c r="G52" s="92">
        <v>0.22673695686496187</v>
      </c>
      <c r="H52" s="92">
        <v>0.22673695686496184</v>
      </c>
      <c r="I52" s="92"/>
      <c r="J52" s="92">
        <f t="shared" si="2"/>
        <v>0</v>
      </c>
    </row>
    <row r="53" spans="1:103" s="57" customFormat="1" ht="15.75" x14ac:dyDescent="0.25">
      <c r="A53" s="61" t="s">
        <v>144</v>
      </c>
      <c r="B53" s="93">
        <v>95.267535574324484</v>
      </c>
      <c r="C53" s="93">
        <v>95.267535574324484</v>
      </c>
      <c r="D53" s="93"/>
      <c r="E53" s="93">
        <f t="shared" si="1"/>
        <v>0</v>
      </c>
      <c r="F53" s="93"/>
      <c r="G53" s="93">
        <v>0.84530184981679679</v>
      </c>
      <c r="H53" s="93">
        <v>0.8453018498167969</v>
      </c>
      <c r="I53" s="93"/>
      <c r="J53" s="93">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95.267535574324484</v>
      </c>
      <c r="C54" s="92">
        <v>95.267535574324484</v>
      </c>
      <c r="D54" s="92"/>
      <c r="E54" s="92">
        <f t="shared" si="1"/>
        <v>0</v>
      </c>
      <c r="F54" s="92"/>
      <c r="G54" s="92">
        <v>0.84530184981679679</v>
      </c>
      <c r="H54" s="92">
        <v>0.8453018498167969</v>
      </c>
      <c r="I54" s="92"/>
      <c r="J54" s="92">
        <f t="shared" si="2"/>
        <v>0</v>
      </c>
    </row>
    <row r="55" spans="1:103" s="57" customFormat="1" ht="15.75" x14ac:dyDescent="0.25">
      <c r="A55" s="61" t="s">
        <v>143</v>
      </c>
      <c r="B55" s="93">
        <v>91.06946522660327</v>
      </c>
      <c r="C55" s="93">
        <v>91.06946522660327</v>
      </c>
      <c r="D55" s="93"/>
      <c r="E55" s="93">
        <f t="shared" si="1"/>
        <v>0</v>
      </c>
      <c r="F55" s="93"/>
      <c r="G55" s="93">
        <v>0.5050968872341608</v>
      </c>
      <c r="H55" s="93">
        <v>0.5050968872341608</v>
      </c>
      <c r="I55" s="93"/>
      <c r="J55" s="93">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91.06946522660327</v>
      </c>
      <c r="C56" s="92">
        <v>91.06946522660327</v>
      </c>
      <c r="D56" s="92"/>
      <c r="E56" s="92">
        <f t="shared" si="1"/>
        <v>0</v>
      </c>
      <c r="F56" s="92"/>
      <c r="G56" s="92">
        <v>0.5050968872341608</v>
      </c>
      <c r="H56" s="92">
        <v>0.5050968872341608</v>
      </c>
      <c r="I56" s="92"/>
      <c r="J56" s="92">
        <f t="shared" si="2"/>
        <v>0</v>
      </c>
    </row>
    <row r="57" spans="1:103" s="57" customFormat="1" ht="15.75" x14ac:dyDescent="0.25">
      <c r="A57" s="61" t="s">
        <v>142</v>
      </c>
      <c r="B57" s="93">
        <v>111.09353756594741</v>
      </c>
      <c r="C57" s="93">
        <v>110.98500717526198</v>
      </c>
      <c r="D57" s="93"/>
      <c r="E57" s="93">
        <f t="shared" si="1"/>
        <v>-9.7692802896842679E-2</v>
      </c>
      <c r="F57" s="93"/>
      <c r="G57" s="93">
        <v>2.6965225794520511</v>
      </c>
      <c r="H57" s="93">
        <v>2.6938882709634382</v>
      </c>
      <c r="I57" s="93"/>
      <c r="J57" s="93">
        <f t="shared" si="2"/>
        <v>-2.634308488612902E-3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98.498018249151727</v>
      </c>
      <c r="C58" s="92">
        <v>98.344931405043795</v>
      </c>
      <c r="D58" s="92"/>
      <c r="E58" s="92">
        <f t="shared" si="1"/>
        <v>-0.15542124281190395</v>
      </c>
      <c r="F58" s="92"/>
      <c r="G58" s="92">
        <v>1.6949475122916879</v>
      </c>
      <c r="H58" s="92">
        <v>1.6923132038030748</v>
      </c>
      <c r="I58" s="92"/>
      <c r="J58" s="92">
        <f t="shared" si="2"/>
        <v>-2.6343084886131241E-3</v>
      </c>
    </row>
    <row r="59" spans="1:103" s="57" customFormat="1" ht="15.75" x14ac:dyDescent="0.25">
      <c r="A59" s="58" t="s">
        <v>167</v>
      </c>
      <c r="B59" s="93">
        <v>141.77364173348306</v>
      </c>
      <c r="C59" s="93">
        <v>141.77364173348306</v>
      </c>
      <c r="D59" s="93"/>
      <c r="E59" s="93">
        <f t="shared" si="1"/>
        <v>0</v>
      </c>
      <c r="F59" s="93"/>
      <c r="G59" s="93">
        <v>1.0015750671603634</v>
      </c>
      <c r="H59" s="93">
        <v>1.0015750671603636</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126.12790901099766</v>
      </c>
      <c r="C60" s="95">
        <v>126.16414411009382</v>
      </c>
      <c r="D60" s="95"/>
      <c r="E60" s="95">
        <f t="shared" si="1"/>
        <v>2.8728851037240766E-2</v>
      </c>
      <c r="F60" s="95"/>
      <c r="G60" s="95">
        <v>6.8357904530813363</v>
      </c>
      <c r="H60" s="95">
        <v>6.8377542971378205</v>
      </c>
      <c r="I60" s="95"/>
      <c r="J60" s="95">
        <f t="shared" si="2"/>
        <v>1.9638440564841986E-3</v>
      </c>
    </row>
    <row r="61" spans="1:103" s="57" customFormat="1" ht="15.75" x14ac:dyDescent="0.25">
      <c r="A61" s="61" t="s">
        <v>141</v>
      </c>
      <c r="B61" s="93">
        <v>104.35140489363874</v>
      </c>
      <c r="C61" s="93">
        <v>104.41286498632851</v>
      </c>
      <c r="D61" s="93"/>
      <c r="E61" s="93">
        <f t="shared" si="1"/>
        <v>5.8897235501920164E-2</v>
      </c>
      <c r="F61" s="93"/>
      <c r="G61" s="93">
        <v>3.3343569350044704</v>
      </c>
      <c r="H61" s="93">
        <v>3.3363207790609546</v>
      </c>
      <c r="I61" s="93"/>
      <c r="J61" s="93">
        <f t="shared" si="2"/>
        <v>1.9638440564841986E-3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107.90023508539721</v>
      </c>
      <c r="C62" s="92">
        <v>107.98109863974813</v>
      </c>
      <c r="D62" s="92"/>
      <c r="E62" s="92">
        <f t="shared" si="1"/>
        <v>7.4942889871287832E-2</v>
      </c>
      <c r="F62" s="92"/>
      <c r="G62" s="92">
        <v>2.6204541349518262</v>
      </c>
      <c r="H62" s="92">
        <v>2.6224179790083109</v>
      </c>
      <c r="I62" s="92"/>
      <c r="J62" s="92">
        <f t="shared" si="2"/>
        <v>1.9638440564846427E-3</v>
      </c>
    </row>
    <row r="63" spans="1:103" s="57" customFormat="1" ht="15.75" x14ac:dyDescent="0.25">
      <c r="A63" s="58" t="s">
        <v>168</v>
      </c>
      <c r="B63" s="93">
        <v>93.110553321122765</v>
      </c>
      <c r="C63" s="93">
        <v>93.110553321122765</v>
      </c>
      <c r="D63" s="93"/>
      <c r="E63" s="93">
        <f t="shared" si="1"/>
        <v>0</v>
      </c>
      <c r="F63" s="93"/>
      <c r="G63" s="93">
        <v>0.71390280005264417</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157.40933557439962</v>
      </c>
      <c r="C64" s="92">
        <v>157.40933557439962</v>
      </c>
      <c r="D64" s="92"/>
      <c r="E64" s="92">
        <f t="shared" si="1"/>
        <v>0</v>
      </c>
      <c r="F64" s="92"/>
      <c r="G64" s="92">
        <v>3.5014335180768663</v>
      </c>
      <c r="H64" s="92">
        <v>3.5014335180768659</v>
      </c>
      <c r="I64" s="92"/>
      <c r="J64" s="92">
        <f t="shared" si="2"/>
        <v>0</v>
      </c>
    </row>
    <row r="65" spans="1:103" s="57" customFormat="1" ht="15.75" x14ac:dyDescent="0.25">
      <c r="A65" s="58" t="s">
        <v>19</v>
      </c>
      <c r="B65" s="93">
        <v>163.57117066583655</v>
      </c>
      <c r="C65" s="93">
        <v>163.57117066583655</v>
      </c>
      <c r="D65" s="93"/>
      <c r="E65" s="93">
        <f t="shared" si="1"/>
        <v>0</v>
      </c>
      <c r="F65" s="93"/>
      <c r="G65" s="93">
        <v>2.8659697635359929</v>
      </c>
      <c r="H65" s="93">
        <v>2.8659697635359933</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160.47058823529412</v>
      </c>
      <c r="C66" s="92">
        <v>160.47058823529412</v>
      </c>
      <c r="D66" s="92"/>
      <c r="E66" s="92">
        <f t="shared" si="1"/>
        <v>0</v>
      </c>
      <c r="F66" s="92"/>
      <c r="G66" s="92">
        <v>0.11267911484256139</v>
      </c>
      <c r="H66" s="92">
        <v>0.11267911484256139</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0.52278463969831135</v>
      </c>
      <c r="H67" s="93">
        <v>0.52278463969831135</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103.58334017954577</v>
      </c>
      <c r="C68" s="95">
        <v>103.36368806520015</v>
      </c>
      <c r="D68" s="95"/>
      <c r="E68" s="95">
        <f t="shared" si="1"/>
        <v>-0.21205351552179286</v>
      </c>
      <c r="F68" s="95"/>
      <c r="G68" s="95">
        <v>5.6327297682290514</v>
      </c>
      <c r="H68" s="95">
        <v>5.6207853667356797</v>
      </c>
      <c r="I68" s="95"/>
      <c r="J68" s="95">
        <f t="shared" si="2"/>
        <v>-1.1944401493371615E-2</v>
      </c>
    </row>
    <row r="69" spans="1:103" s="57" customFormat="1" ht="15.75" x14ac:dyDescent="0.25">
      <c r="A69" s="61" t="s">
        <v>150</v>
      </c>
      <c r="B69" s="93">
        <v>93.950933740577682</v>
      </c>
      <c r="C69" s="93">
        <v>93.48702237893842</v>
      </c>
      <c r="D69" s="93"/>
      <c r="E69" s="93">
        <f t="shared" si="1"/>
        <v>-0.49378046940995457</v>
      </c>
      <c r="F69" s="93"/>
      <c r="G69" s="93">
        <v>2.4189700146797986</v>
      </c>
      <c r="H69" s="93">
        <v>2.4070256131864269</v>
      </c>
      <c r="I69" s="93"/>
      <c r="J69" s="93">
        <f t="shared" si="2"/>
        <v>-1.1944401493371615E-2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97.55231034210189</v>
      </c>
      <c r="C70" s="92">
        <v>96.863358874393953</v>
      </c>
      <c r="D70" s="92"/>
      <c r="E70" s="92">
        <f t="shared" si="1"/>
        <v>-0.70623798174731522</v>
      </c>
      <c r="F70" s="92"/>
      <c r="G70" s="92">
        <v>1.6901845617564024</v>
      </c>
      <c r="H70" s="92">
        <v>1.6782478364196494</v>
      </c>
      <c r="I70" s="92"/>
      <c r="J70" s="92">
        <f t="shared" si="2"/>
        <v>-1.1936725336753051E-2</v>
      </c>
    </row>
    <row r="71" spans="1:103" s="57" customFormat="1" ht="15.75" x14ac:dyDescent="0.25">
      <c r="A71" s="58" t="s">
        <v>169</v>
      </c>
      <c r="B71" s="93">
        <v>71.994978301281819</v>
      </c>
      <c r="C71" s="93">
        <v>71.993492088121158</v>
      </c>
      <c r="D71" s="93"/>
      <c r="E71" s="93">
        <f t="shared" ref="E71:E115" si="3">((C71/B71-1)*100)</f>
        <v>-2.064328923667702E-3</v>
      </c>
      <c r="F71" s="93"/>
      <c r="G71" s="93">
        <v>0.37184755447507034</v>
      </c>
      <c r="H71" s="93">
        <v>0.37183987831845139</v>
      </c>
      <c r="I71" s="93"/>
      <c r="J71" s="93">
        <f t="shared" si="2"/>
        <v>-7.6761566189520458E-6</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112.24535999659768</v>
      </c>
      <c r="C73" s="93">
        <v>112.24535999659768</v>
      </c>
      <c r="D73" s="93"/>
      <c r="E73" s="93">
        <f t="shared" si="3"/>
        <v>0</v>
      </c>
      <c r="F73" s="93"/>
      <c r="G73" s="93">
        <v>3.2137597535492533</v>
      </c>
      <c r="H73" s="93">
        <v>3.2137597535492533</v>
      </c>
      <c r="I73" s="93"/>
      <c r="J73" s="93">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1.0942109741215607</v>
      </c>
      <c r="H74" s="92">
        <v>1.0942109741215609</v>
      </c>
      <c r="I74" s="92"/>
      <c r="J74" s="92">
        <f t="shared" si="4"/>
        <v>0</v>
      </c>
    </row>
    <row r="75" spans="1:103" s="57" customFormat="1" ht="15.75" x14ac:dyDescent="0.25">
      <c r="A75" s="58" t="s">
        <v>172</v>
      </c>
      <c r="B75" s="93">
        <v>111.18959554101251</v>
      </c>
      <c r="C75" s="93">
        <v>111.18959554101251</v>
      </c>
      <c r="D75" s="93"/>
      <c r="E75" s="93">
        <f t="shared" si="3"/>
        <v>0</v>
      </c>
      <c r="F75" s="93"/>
      <c r="G75" s="93">
        <v>0.45658736163362346</v>
      </c>
      <c r="H75" s="93">
        <v>0.45658736163362357</v>
      </c>
      <c r="I75" s="93"/>
      <c r="J75" s="93">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1.6629614177940686</v>
      </c>
      <c r="I76" s="92"/>
      <c r="J76" s="92">
        <f t="shared" si="4"/>
        <v>0</v>
      </c>
    </row>
    <row r="77" spans="1:103" s="57" customFormat="1" ht="15.75" x14ac:dyDescent="0.25">
      <c r="A77" s="55" t="s">
        <v>4</v>
      </c>
      <c r="B77" s="94">
        <v>101.27220658908458</v>
      </c>
      <c r="C77" s="94">
        <v>101.27220658908458</v>
      </c>
      <c r="D77" s="94"/>
      <c r="E77" s="94">
        <f t="shared" si="3"/>
        <v>0</v>
      </c>
      <c r="F77" s="94"/>
      <c r="G77" s="94">
        <v>4.8114736548514179</v>
      </c>
      <c r="H77" s="94">
        <v>4.8114736548514179</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0.99323006067883135</v>
      </c>
      <c r="H78" s="92">
        <v>0.99323006067883146</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0.99323006067883135</v>
      </c>
      <c r="H79" s="93">
        <v>0.99323006067883146</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98.323147748731529</v>
      </c>
      <c r="C82" s="95">
        <v>98.41306137012937</v>
      </c>
      <c r="D82" s="95"/>
      <c r="E82" s="95">
        <f t="shared" si="3"/>
        <v>9.1447053371007669E-2</v>
      </c>
      <c r="F82" s="95"/>
      <c r="G82" s="95">
        <v>5.0176262900392299</v>
      </c>
      <c r="H82" s="95">
        <v>5.0222147614306394</v>
      </c>
      <c r="I82" s="95"/>
      <c r="J82" s="95">
        <f t="shared" si="4"/>
        <v>4.5884713914094988E-3</v>
      </c>
    </row>
    <row r="83" spans="1:103" s="57" customFormat="1" ht="15.75" x14ac:dyDescent="0.25">
      <c r="A83" s="61" t="s">
        <v>138</v>
      </c>
      <c r="B83" s="93">
        <v>88.090829268112088</v>
      </c>
      <c r="C83" s="93">
        <v>88.090829268112088</v>
      </c>
      <c r="D83" s="93"/>
      <c r="E83" s="93">
        <f t="shared" si="3"/>
        <v>0</v>
      </c>
      <c r="F83" s="93"/>
      <c r="G83" s="93">
        <v>2.3884752138770966</v>
      </c>
      <c r="H83" s="93">
        <v>2.3884752138770966</v>
      </c>
      <c r="I83" s="93"/>
      <c r="J83" s="93">
        <f t="shared" si="4"/>
        <v>0</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69.635124235758653</v>
      </c>
      <c r="C84" s="92">
        <v>69.635124235758653</v>
      </c>
      <c r="D84" s="92"/>
      <c r="E84" s="92">
        <f t="shared" si="3"/>
        <v>0</v>
      </c>
      <c r="F84" s="92"/>
      <c r="G84" s="92">
        <v>0.78079792773657919</v>
      </c>
      <c r="H84" s="92">
        <v>0.78079792773657919</v>
      </c>
      <c r="I84" s="92"/>
      <c r="J84" s="92">
        <f t="shared" si="4"/>
        <v>0</v>
      </c>
    </row>
    <row r="85" spans="1:103" s="57" customFormat="1" ht="15.75" x14ac:dyDescent="0.25">
      <c r="A85" s="58" t="s">
        <v>177</v>
      </c>
      <c r="B85" s="93">
        <v>93.019379760728725</v>
      </c>
      <c r="C85" s="93">
        <v>93.019379760728725</v>
      </c>
      <c r="D85" s="93"/>
      <c r="E85" s="93">
        <f t="shared" si="3"/>
        <v>0</v>
      </c>
      <c r="F85" s="93"/>
      <c r="G85" s="93">
        <v>0.13993590130245318</v>
      </c>
      <c r="H85" s="93">
        <v>0.13993590130245318</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1.3586027236525939</v>
      </c>
      <c r="H86" s="92">
        <v>1.3586027236525939</v>
      </c>
      <c r="I86" s="92"/>
      <c r="J86" s="92">
        <f t="shared" si="4"/>
        <v>0</v>
      </c>
    </row>
    <row r="87" spans="1:103" s="57" customFormat="1" ht="15.75" x14ac:dyDescent="0.25">
      <c r="A87" s="58" t="s">
        <v>178</v>
      </c>
      <c r="B87" s="93">
        <v>141.31638512047454</v>
      </c>
      <c r="C87" s="93">
        <v>141.31638512047454</v>
      </c>
      <c r="D87" s="93"/>
      <c r="E87" s="93">
        <f t="shared" si="3"/>
        <v>0</v>
      </c>
      <c r="F87" s="93"/>
      <c r="G87" s="93">
        <v>0.10913866118547051</v>
      </c>
      <c r="H87" s="93">
        <v>0.10913866118547051</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0.76458043551000721</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0.76458043551000721</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0.99682984485789294</v>
      </c>
      <c r="H90" s="92">
        <v>0.99682984485789317</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v>
      </c>
      <c r="H91" s="93">
        <v>0.17244843443115343</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0.82438141042673985</v>
      </c>
      <c r="H92" s="92">
        <v>0.82438141042673985</v>
      </c>
      <c r="I92" s="92"/>
      <c r="J92" s="92">
        <f t="shared" si="4"/>
        <v>0</v>
      </c>
    </row>
    <row r="93" spans="1:103" s="57" customFormat="1" ht="15.75" x14ac:dyDescent="0.25">
      <c r="A93" s="61" t="s">
        <v>151</v>
      </c>
      <c r="B93" s="93">
        <v>104.37617412748025</v>
      </c>
      <c r="C93" s="93">
        <v>104.9280982634088</v>
      </c>
      <c r="D93" s="93"/>
      <c r="E93" s="93">
        <f t="shared" si="3"/>
        <v>0.52878364295518843</v>
      </c>
      <c r="F93" s="93"/>
      <c r="G93" s="93">
        <v>0.86774079579423313</v>
      </c>
      <c r="H93" s="93">
        <v>0.87232926718564241</v>
      </c>
      <c r="I93" s="93"/>
      <c r="J93" s="93">
        <f t="shared" si="4"/>
        <v>4.5884713914092767E-3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0.28983745606525213</v>
      </c>
      <c r="I94" s="92"/>
      <c r="J94" s="92">
        <f t="shared" si="4"/>
        <v>0</v>
      </c>
    </row>
    <row r="95" spans="1:103" s="57" customFormat="1" ht="15.75" x14ac:dyDescent="0.25">
      <c r="A95" s="58" t="s">
        <v>181</v>
      </c>
      <c r="B95" s="93">
        <v>103.33848332003177</v>
      </c>
      <c r="C95" s="93">
        <v>104.15897637094224</v>
      </c>
      <c r="D95" s="93"/>
      <c r="E95" s="93">
        <f t="shared" si="3"/>
        <v>0.79398596200552785</v>
      </c>
      <c r="F95" s="93"/>
      <c r="G95" s="93">
        <v>0.577903339728981</v>
      </c>
      <c r="H95" s="93">
        <v>0.58249181112039028</v>
      </c>
      <c r="I95" s="93"/>
      <c r="J95" s="93">
        <f t="shared" si="4"/>
        <v>4.5884713914092767E-3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3.3257772455646499</v>
      </c>
      <c r="H96" s="95">
        <v>3.3257772455646499</v>
      </c>
      <c r="I96" s="95"/>
      <c r="J96" s="95">
        <f t="shared" si="4"/>
        <v>0</v>
      </c>
    </row>
    <row r="97" spans="1:103" s="57" customFormat="1" ht="15.75" x14ac:dyDescent="0.25">
      <c r="A97" s="61" t="s">
        <v>135</v>
      </c>
      <c r="B97" s="93">
        <v>140.40183998572448</v>
      </c>
      <c r="C97" s="93">
        <v>140.40183998572448</v>
      </c>
      <c r="D97" s="93"/>
      <c r="E97" s="93">
        <f t="shared" si="3"/>
        <v>0</v>
      </c>
      <c r="F97" s="93"/>
      <c r="G97" s="93">
        <v>0.937260849427625</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2.2468450828281554</v>
      </c>
      <c r="H99" s="93">
        <v>2.2468450828281554</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2.2468450828281554</v>
      </c>
      <c r="H100" s="92">
        <v>2.2468450828281554</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0.14167131330887006</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0.14167131330887006</v>
      </c>
      <c r="H102" s="92">
        <v>0.14167131330887003</v>
      </c>
      <c r="I102" s="92"/>
      <c r="J102" s="92">
        <f t="shared" si="4"/>
        <v>0</v>
      </c>
    </row>
    <row r="103" spans="1:103" s="57" customFormat="1" ht="15.75" x14ac:dyDescent="0.25">
      <c r="A103" s="55" t="s">
        <v>131</v>
      </c>
      <c r="B103" s="94">
        <v>128.4664849401322</v>
      </c>
      <c r="C103" s="94">
        <v>128.4664849401322</v>
      </c>
      <c r="D103" s="94"/>
      <c r="E103" s="94">
        <f t="shared" si="3"/>
        <v>0</v>
      </c>
      <c r="F103" s="94"/>
      <c r="G103" s="94">
        <v>3.885272827258321</v>
      </c>
      <c r="H103" s="94">
        <v>3.885272827258321</v>
      </c>
      <c r="I103" s="94"/>
      <c r="J103" s="94">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128.64518771600194</v>
      </c>
      <c r="C104" s="92">
        <v>128.64518771600194</v>
      </c>
      <c r="D104" s="92"/>
      <c r="E104" s="92">
        <f t="shared" si="3"/>
        <v>0</v>
      </c>
      <c r="F104" s="92"/>
      <c r="G104" s="92">
        <v>3.7680595672140802</v>
      </c>
      <c r="H104" s="92">
        <v>3.7680595672140802</v>
      </c>
      <c r="I104" s="92"/>
      <c r="J104" s="92">
        <f t="shared" si="4"/>
        <v>0</v>
      </c>
    </row>
    <row r="105" spans="1:103" s="57" customFormat="1" ht="15.75" x14ac:dyDescent="0.25">
      <c r="A105" s="58" t="s">
        <v>183</v>
      </c>
      <c r="B105" s="93">
        <v>128.64518771600194</v>
      </c>
      <c r="C105" s="93">
        <v>128.64518771600194</v>
      </c>
      <c r="D105" s="93"/>
      <c r="E105" s="93">
        <f t="shared" si="3"/>
        <v>0</v>
      </c>
      <c r="F105" s="93"/>
      <c r="G105" s="93">
        <v>3.7680595672140802</v>
      </c>
      <c r="H105" s="93">
        <v>3.7680595672140802</v>
      </c>
      <c r="I105" s="93"/>
      <c r="J105" s="93">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0.11721326004424019</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0.11721326004424019</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97.545769515911459</v>
      </c>
      <c r="C108" s="95">
        <v>97.285405586574583</v>
      </c>
      <c r="D108" s="95"/>
      <c r="E108" s="95">
        <f t="shared" si="3"/>
        <v>-0.26691462954158141</v>
      </c>
      <c r="F108" s="95"/>
      <c r="G108" s="95">
        <v>7.0048309502005308</v>
      </c>
      <c r="H108" s="95">
        <v>6.9861340316197902</v>
      </c>
      <c r="I108" s="95"/>
      <c r="J108" s="95">
        <f t="shared" si="4"/>
        <v>-1.8696918580740629E-2</v>
      </c>
    </row>
    <row r="109" spans="1:103" s="57" customFormat="1" ht="15.75" x14ac:dyDescent="0.25">
      <c r="A109" s="61" t="s">
        <v>125</v>
      </c>
      <c r="B109" s="93">
        <v>98.751545469356387</v>
      </c>
      <c r="C109" s="93">
        <v>98.477256032545057</v>
      </c>
      <c r="D109" s="93"/>
      <c r="E109" s="93">
        <f t="shared" si="3"/>
        <v>-0.27775710801046793</v>
      </c>
      <c r="F109" s="93"/>
      <c r="G109" s="93">
        <v>5.1786828995112888</v>
      </c>
      <c r="H109" s="93">
        <v>5.1642987396565729</v>
      </c>
      <c r="I109" s="93"/>
      <c r="J109" s="93">
        <f>H109-G109</f>
        <v>-1.4384159854715861E-2</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123.90868540248772</v>
      </c>
      <c r="D110" s="92"/>
      <c r="E110" s="92">
        <f t="shared" si="3"/>
        <v>0</v>
      </c>
      <c r="F110" s="92"/>
      <c r="G110" s="92">
        <v>0.14415760632543703</v>
      </c>
      <c r="H110" s="92">
        <v>0.14415760632543706</v>
      </c>
      <c r="I110" s="92"/>
      <c r="J110" s="92">
        <f t="shared" si="4"/>
        <v>0</v>
      </c>
    </row>
    <row r="111" spans="1:103" s="57" customFormat="1" ht="15.75" x14ac:dyDescent="0.25">
      <c r="A111" s="58" t="s">
        <v>185</v>
      </c>
      <c r="B111" s="93">
        <v>98.180770411082904</v>
      </c>
      <c r="C111" s="93">
        <v>97.900257787943715</v>
      </c>
      <c r="D111" s="93"/>
      <c r="E111" s="93">
        <f t="shared" si="3"/>
        <v>-0.28571035037174841</v>
      </c>
      <c r="F111" s="93"/>
      <c r="G111" s="93">
        <v>5.0345252931858511</v>
      </c>
      <c r="H111" s="93">
        <v>5.0201411333311361</v>
      </c>
      <c r="I111" s="93"/>
      <c r="J111" s="93">
        <f t="shared" si="4"/>
        <v>-1.4384159854714973E-2</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76.060709476843456</v>
      </c>
      <c r="C112" s="92">
        <v>75.139016243303814</v>
      </c>
      <c r="D112" s="92"/>
      <c r="E112" s="92">
        <f t="shared" si="3"/>
        <v>-1.2117862689937864</v>
      </c>
      <c r="F112" s="92"/>
      <c r="G112" s="92">
        <v>0.35590094032067388</v>
      </c>
      <c r="H112" s="92">
        <v>0.35158818159464822</v>
      </c>
      <c r="I112" s="92"/>
      <c r="J112" s="92">
        <f t="shared" si="4"/>
        <v>-4.3127587260256561E-3</v>
      </c>
    </row>
    <row r="113" spans="1:103" s="57" customFormat="1" ht="15.75" x14ac:dyDescent="0.25">
      <c r="A113" s="58" t="s">
        <v>126</v>
      </c>
      <c r="B113" s="93">
        <v>76.060709476843456</v>
      </c>
      <c r="C113" s="93">
        <v>75.139016243303814</v>
      </c>
      <c r="D113" s="93"/>
      <c r="E113" s="93">
        <f t="shared" si="3"/>
        <v>-1.2117862689937864</v>
      </c>
      <c r="F113" s="93"/>
      <c r="G113" s="93">
        <v>0.35590094032067388</v>
      </c>
      <c r="H113" s="93">
        <v>0.35158818159464822</v>
      </c>
      <c r="I113" s="93"/>
      <c r="J113" s="93">
        <f t="shared" si="4"/>
        <v>-4.3127587260256561E-3</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6"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O14" sqref="O14"/>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90" t="s">
        <v>56</v>
      </c>
      <c r="B3" s="192" t="s">
        <v>242</v>
      </c>
      <c r="C3" s="192"/>
      <c r="D3" s="102"/>
      <c r="E3" s="185" t="s">
        <v>243</v>
      </c>
      <c r="F3" s="89"/>
      <c r="G3" s="189" t="s">
        <v>244</v>
      </c>
      <c r="H3" s="189"/>
      <c r="I3" s="89"/>
      <c r="J3" s="185" t="s">
        <v>245</v>
      </c>
    </row>
    <row r="4" spans="1:13" ht="36" customHeight="1" x14ac:dyDescent="0.25">
      <c r="A4" s="191"/>
      <c r="B4" s="83">
        <v>43374</v>
      </c>
      <c r="C4" s="116">
        <v>43405</v>
      </c>
      <c r="D4" s="131"/>
      <c r="E4" s="155" t="s">
        <v>267</v>
      </c>
      <c r="F4" s="131"/>
      <c r="G4" s="116">
        <v>43374</v>
      </c>
      <c r="H4" s="116">
        <v>43405</v>
      </c>
      <c r="I4" s="84"/>
      <c r="J4" s="155" t="s">
        <v>268</v>
      </c>
    </row>
    <row r="5" spans="1:13" s="57" customFormat="1" ht="15.75" x14ac:dyDescent="0.25">
      <c r="A5" s="62" t="s">
        <v>241</v>
      </c>
      <c r="B5" s="91">
        <v>112.63502817149774</v>
      </c>
      <c r="C5" s="91">
        <v>112.56378466981801</v>
      </c>
      <c r="D5" s="91"/>
      <c r="E5" s="91">
        <f>((C5/B5-1)*100)</f>
        <v>-6.3251639242511981E-2</v>
      </c>
      <c r="F5" s="91"/>
      <c r="G5" s="91">
        <v>112.63502817149774</v>
      </c>
      <c r="H5" s="91">
        <v>112.56378466981801</v>
      </c>
      <c r="I5" s="103"/>
      <c r="J5" s="91">
        <f>((H5-G5))</f>
        <v>-7.124350167973148E-2</v>
      </c>
    </row>
    <row r="6" spans="1:13" ht="8.25" customHeight="1" x14ac:dyDescent="0.25">
      <c r="A6" s="39"/>
      <c r="B6" s="90"/>
      <c r="C6" s="90"/>
      <c r="D6" s="90"/>
      <c r="E6" s="90"/>
      <c r="F6" s="90"/>
      <c r="G6" s="90"/>
      <c r="H6" s="90"/>
      <c r="J6" s="90"/>
    </row>
    <row r="7" spans="1:13" ht="15.75" x14ac:dyDescent="0.25">
      <c r="A7" s="33" t="s">
        <v>127</v>
      </c>
      <c r="B7" s="90">
        <v>107.53648964039078</v>
      </c>
      <c r="C7" s="90">
        <v>106.73158200956756</v>
      </c>
      <c r="D7" s="90"/>
      <c r="E7" s="90">
        <f t="shared" ref="E7:E70" si="0">((C7/B7-1)*100)</f>
        <v>-0.74849721570314776</v>
      </c>
      <c r="F7" s="90"/>
      <c r="G7" s="90">
        <v>25.576599795014722</v>
      </c>
      <c r="H7" s="90">
        <v>25.385159657677502</v>
      </c>
      <c r="J7" s="90">
        <f>H7-G7</f>
        <v>-0.19144013733722076</v>
      </c>
      <c r="L7" s="1"/>
      <c r="M7" s="1"/>
    </row>
    <row r="8" spans="1:13" s="57" customFormat="1" ht="15.75" x14ac:dyDescent="0.25">
      <c r="A8" s="61" t="s">
        <v>57</v>
      </c>
      <c r="B8" s="93">
        <v>107.67176297779599</v>
      </c>
      <c r="C8" s="93">
        <v>106.79312222482699</v>
      </c>
      <c r="D8" s="93"/>
      <c r="E8" s="93">
        <f t="shared" si="0"/>
        <v>-0.81603637636192827</v>
      </c>
      <c r="F8" s="93"/>
      <c r="G8" s="93">
        <v>23.2828379234758</v>
      </c>
      <c r="H8" s="93">
        <v>23.092841496570848</v>
      </c>
      <c r="I8" s="103"/>
      <c r="J8" s="93">
        <f t="shared" ref="J8:J71" si="1">H8-G8</f>
        <v>-0.18999642690495122</v>
      </c>
      <c r="L8" s="1"/>
      <c r="M8" s="1"/>
    </row>
    <row r="9" spans="1:13" ht="15.75" x14ac:dyDescent="0.25">
      <c r="A9" s="35" t="s">
        <v>58</v>
      </c>
      <c r="B9" s="92">
        <v>108.31781698949524</v>
      </c>
      <c r="C9" s="92">
        <v>108.31744425786212</v>
      </c>
      <c r="D9" s="92"/>
      <c r="E9" s="92">
        <f t="shared" si="0"/>
        <v>-3.4410925504602119E-4</v>
      </c>
      <c r="F9" s="92"/>
      <c r="G9" s="92">
        <v>3.1603387588170495</v>
      </c>
      <c r="H9" s="92">
        <v>3.1603278837988897</v>
      </c>
      <c r="J9" s="92">
        <f t="shared" si="1"/>
        <v>-1.0875018159772765E-5</v>
      </c>
      <c r="L9" s="1"/>
      <c r="M9" s="1"/>
    </row>
    <row r="10" spans="1:13" s="57" customFormat="1" ht="15.75" x14ac:dyDescent="0.25">
      <c r="A10" s="58" t="s">
        <v>62</v>
      </c>
      <c r="B10" s="93">
        <v>96.900584887463793</v>
      </c>
      <c r="C10" s="93">
        <v>97.39089389813121</v>
      </c>
      <c r="D10" s="93"/>
      <c r="E10" s="93">
        <f t="shared" si="0"/>
        <v>0.50599179688837204</v>
      </c>
      <c r="F10" s="93"/>
      <c r="G10" s="93">
        <v>1.2546962954412273</v>
      </c>
      <c r="H10" s="93">
        <v>1.2610449557720222</v>
      </c>
      <c r="I10" s="103"/>
      <c r="J10" s="93">
        <f t="shared" si="1"/>
        <v>6.348660330794953E-3</v>
      </c>
      <c r="L10" s="1"/>
      <c r="M10" s="1"/>
    </row>
    <row r="11" spans="1:13" ht="15.75" x14ac:dyDescent="0.25">
      <c r="A11" s="35" t="s">
        <v>63</v>
      </c>
      <c r="B11" s="92">
        <v>100.56598013910141</v>
      </c>
      <c r="C11" s="92">
        <v>97.758726740829744</v>
      </c>
      <c r="D11" s="92"/>
      <c r="E11" s="92">
        <f t="shared" si="0"/>
        <v>-2.7914543212214649</v>
      </c>
      <c r="F11" s="92"/>
      <c r="G11" s="92">
        <v>7.6861798540441493</v>
      </c>
      <c r="H11" s="92">
        <v>7.4716236543715802</v>
      </c>
      <c r="J11" s="92">
        <f t="shared" si="1"/>
        <v>-0.21455619967256911</v>
      </c>
      <c r="L11" s="1"/>
      <c r="M11" s="1"/>
    </row>
    <row r="12" spans="1:13" s="57" customFormat="1" ht="15.75" x14ac:dyDescent="0.25">
      <c r="A12" s="58" t="s">
        <v>152</v>
      </c>
      <c r="B12" s="93">
        <v>102.19446885548422</v>
      </c>
      <c r="C12" s="93">
        <v>102.53710717791266</v>
      </c>
      <c r="D12" s="93"/>
      <c r="E12" s="93">
        <f t="shared" si="0"/>
        <v>0.3352806920626783</v>
      </c>
      <c r="F12" s="93"/>
      <c r="G12" s="93">
        <v>3.6654738269143174</v>
      </c>
      <c r="H12" s="93">
        <v>3.6777634529285712</v>
      </c>
      <c r="I12" s="103"/>
      <c r="J12" s="93">
        <f t="shared" si="1"/>
        <v>1.2289626014253763E-2</v>
      </c>
      <c r="L12" s="1"/>
      <c r="M12" s="1"/>
    </row>
    <row r="13" spans="1:13" ht="15.75" x14ac:dyDescent="0.25">
      <c r="A13" s="35" t="s">
        <v>153</v>
      </c>
      <c r="B13" s="92">
        <v>88.915847622109496</v>
      </c>
      <c r="C13" s="92">
        <v>89.17260717736518</v>
      </c>
      <c r="D13" s="92"/>
      <c r="E13" s="92">
        <f t="shared" si="0"/>
        <v>0.28876692077086652</v>
      </c>
      <c r="F13" s="92"/>
      <c r="G13" s="92">
        <v>0.52216200030614102</v>
      </c>
      <c r="H13" s="92">
        <v>0.52366983143586066</v>
      </c>
      <c r="J13" s="92">
        <f t="shared" si="1"/>
        <v>1.507831129719639E-3</v>
      </c>
      <c r="L13" s="1"/>
      <c r="M13" s="1"/>
    </row>
    <row r="14" spans="1:13" s="57" customFormat="1" ht="15.75" x14ac:dyDescent="0.25">
      <c r="A14" s="58" t="s">
        <v>69</v>
      </c>
      <c r="B14" s="93">
        <v>132.05558648032189</v>
      </c>
      <c r="C14" s="93">
        <v>132.39826189411255</v>
      </c>
      <c r="D14" s="93"/>
      <c r="E14" s="93">
        <f t="shared" si="0"/>
        <v>0.25949331105483697</v>
      </c>
      <c r="F14" s="93"/>
      <c r="G14" s="93">
        <v>1.6440053655912197</v>
      </c>
      <c r="H14" s="93">
        <v>1.6482714495483113</v>
      </c>
      <c r="I14" s="103"/>
      <c r="J14" s="93">
        <f t="shared" si="1"/>
        <v>4.2660839570916043E-3</v>
      </c>
      <c r="L14" s="1"/>
      <c r="M14" s="1"/>
    </row>
    <row r="15" spans="1:13" ht="15.75" x14ac:dyDescent="0.25">
      <c r="A15" s="35" t="s">
        <v>72</v>
      </c>
      <c r="B15" s="92">
        <v>111.56120373505792</v>
      </c>
      <c r="C15" s="92">
        <v>110.99770129588615</v>
      </c>
      <c r="D15" s="92"/>
      <c r="E15" s="92">
        <f t="shared" si="0"/>
        <v>-0.50510609450755695</v>
      </c>
      <c r="F15" s="92"/>
      <c r="G15" s="92">
        <v>1.7058154981988642</v>
      </c>
      <c r="H15" s="92">
        <v>1.6971993201564075</v>
      </c>
      <c r="J15" s="92">
        <f t="shared" si="1"/>
        <v>-8.6161780424567347E-3</v>
      </c>
      <c r="L15" s="1"/>
      <c r="M15" s="1"/>
    </row>
    <row r="16" spans="1:13" s="57" customFormat="1" ht="15.75" x14ac:dyDescent="0.25">
      <c r="A16" s="58" t="s">
        <v>154</v>
      </c>
      <c r="B16" s="93">
        <v>106.57984515389661</v>
      </c>
      <c r="C16" s="93">
        <v>107.51891527875388</v>
      </c>
      <c r="D16" s="93"/>
      <c r="E16" s="93">
        <f t="shared" si="0"/>
        <v>0.88109541114578249</v>
      </c>
      <c r="F16" s="93"/>
      <c r="G16" s="93">
        <v>0.839839553163232</v>
      </c>
      <c r="H16" s="93">
        <v>0.84723934092714059</v>
      </c>
      <c r="I16" s="103"/>
      <c r="J16" s="93">
        <f t="shared" si="1"/>
        <v>7.3997877639085941E-3</v>
      </c>
      <c r="L16" s="1"/>
      <c r="M16" s="1"/>
    </row>
    <row r="17" spans="1:13" ht="15.75" x14ac:dyDescent="0.25">
      <c r="A17" s="35" t="s">
        <v>155</v>
      </c>
      <c r="B17" s="92">
        <v>137.9731799911998</v>
      </c>
      <c r="C17" s="92">
        <v>138.04082210199493</v>
      </c>
      <c r="D17" s="92"/>
      <c r="E17" s="92">
        <f t="shared" si="0"/>
        <v>4.902555032757494E-2</v>
      </c>
      <c r="F17" s="92"/>
      <c r="G17" s="92">
        <v>2.804326770999598</v>
      </c>
      <c r="H17" s="92">
        <v>2.8057016076320642</v>
      </c>
      <c r="J17" s="92">
        <f t="shared" si="1"/>
        <v>1.3748366324661809E-3</v>
      </c>
      <c r="L17" s="1"/>
      <c r="M17" s="1"/>
    </row>
    <row r="18" spans="1:13" s="57" customFormat="1" ht="15.75" x14ac:dyDescent="0.25">
      <c r="A18" s="61" t="s">
        <v>76</v>
      </c>
      <c r="B18" s="93">
        <v>106.18239049235102</v>
      </c>
      <c r="C18" s="93">
        <v>106.11555852222418</v>
      </c>
      <c r="D18" s="93"/>
      <c r="E18" s="93">
        <f t="shared" si="0"/>
        <v>-6.2940728511529098E-2</v>
      </c>
      <c r="F18" s="93"/>
      <c r="G18" s="93">
        <v>2.2937618715389205</v>
      </c>
      <c r="H18" s="93">
        <v>2.2923181611066537</v>
      </c>
      <c r="I18" s="103"/>
      <c r="J18" s="93">
        <f t="shared" si="1"/>
        <v>-1.4437104322668759E-3</v>
      </c>
      <c r="L18" s="1"/>
      <c r="M18" s="1"/>
    </row>
    <row r="19" spans="1:13" ht="15.75" x14ac:dyDescent="0.25">
      <c r="A19" s="35" t="s">
        <v>156</v>
      </c>
      <c r="B19" s="92">
        <v>105.661040789219</v>
      </c>
      <c r="C19" s="92">
        <v>104.95556662411366</v>
      </c>
      <c r="D19" s="92"/>
      <c r="E19" s="92">
        <f t="shared" si="0"/>
        <v>-0.66767671398645367</v>
      </c>
      <c r="F19" s="92"/>
      <c r="G19" s="92">
        <v>0.51767990477171621</v>
      </c>
      <c r="H19" s="92">
        <v>0.51422347659456813</v>
      </c>
      <c r="J19" s="92">
        <f t="shared" si="1"/>
        <v>-3.4564281771480854E-3</v>
      </c>
      <c r="L19" s="1"/>
      <c r="M19" s="1"/>
    </row>
    <row r="20" spans="1:13" s="57" customFormat="1" ht="15.75" x14ac:dyDescent="0.25">
      <c r="A20" s="58" t="s">
        <v>157</v>
      </c>
      <c r="B20" s="93">
        <v>106.33531957700727</v>
      </c>
      <c r="C20" s="93">
        <v>106.45582245278945</v>
      </c>
      <c r="D20" s="93"/>
      <c r="E20" s="93">
        <f t="shared" si="0"/>
        <v>0.1133234716945708</v>
      </c>
      <c r="F20" s="93"/>
      <c r="G20" s="93">
        <v>1.7760819667672041</v>
      </c>
      <c r="H20" s="93">
        <v>1.778094684512086</v>
      </c>
      <c r="I20" s="103"/>
      <c r="J20" s="93">
        <f t="shared" si="1"/>
        <v>2.0127177448818756E-3</v>
      </c>
      <c r="L20" s="1"/>
      <c r="M20" s="1"/>
    </row>
    <row r="21" spans="1:13" ht="15.75" x14ac:dyDescent="0.25">
      <c r="A21" s="33" t="s">
        <v>247</v>
      </c>
      <c r="B21" s="95">
        <v>173.73157784064</v>
      </c>
      <c r="C21" s="95">
        <v>166.87747698547813</v>
      </c>
      <c r="D21" s="95"/>
      <c r="E21" s="95">
        <f t="shared" si="0"/>
        <v>-3.9452245471741421</v>
      </c>
      <c r="F21" s="95"/>
      <c r="G21" s="95">
        <v>2.1805509462853023</v>
      </c>
      <c r="H21" s="95">
        <v>2.094523315088817</v>
      </c>
      <c r="J21" s="95">
        <f t="shared" si="1"/>
        <v>-8.6027631196485377E-2</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168.05257566764612</v>
      </c>
      <c r="C24" s="93">
        <v>145.72801024341538</v>
      </c>
      <c r="D24" s="93"/>
      <c r="E24" s="93">
        <f t="shared" si="0"/>
        <v>-13.284274481089497</v>
      </c>
      <c r="F24" s="93"/>
      <c r="G24" s="93">
        <v>0.64758998557992875</v>
      </c>
      <c r="H24" s="93">
        <v>0.56156235438344315</v>
      </c>
      <c r="I24" s="103"/>
      <c r="J24" s="93">
        <f t="shared" si="1"/>
        <v>-8.6027631196485599E-2</v>
      </c>
      <c r="L24" s="1"/>
      <c r="M24" s="1"/>
    </row>
    <row r="25" spans="1:13" ht="15.75" x14ac:dyDescent="0.25">
      <c r="A25" s="33" t="s">
        <v>128</v>
      </c>
      <c r="B25" s="95">
        <v>93.594343971768112</v>
      </c>
      <c r="C25" s="95">
        <v>93.681732077397825</v>
      </c>
      <c r="D25" s="95"/>
      <c r="E25" s="95">
        <f t="shared" si="0"/>
        <v>9.3369002785115285E-2</v>
      </c>
      <c r="F25" s="95"/>
      <c r="G25" s="95">
        <v>3.1122315945368624</v>
      </c>
      <c r="H25" s="95">
        <v>3.1151374541410446</v>
      </c>
      <c r="J25" s="95">
        <f t="shared" si="1"/>
        <v>2.9058596041822149E-3</v>
      </c>
      <c r="L25" s="1"/>
      <c r="M25" s="1"/>
    </row>
    <row r="26" spans="1:13" s="57" customFormat="1" ht="15.75" x14ac:dyDescent="0.25">
      <c r="A26" s="61" t="s">
        <v>79</v>
      </c>
      <c r="B26" s="93">
        <v>91.023392036691405</v>
      </c>
      <c r="C26" s="93">
        <v>91.131856348536743</v>
      </c>
      <c r="D26" s="93"/>
      <c r="E26" s="93">
        <f t="shared" si="0"/>
        <v>0.1191609205264621</v>
      </c>
      <c r="F26" s="93"/>
      <c r="G26" s="93">
        <v>2.4386011717132763</v>
      </c>
      <c r="H26" s="93">
        <v>2.4415070313174585</v>
      </c>
      <c r="I26" s="103"/>
      <c r="J26" s="93">
        <f t="shared" si="1"/>
        <v>2.9058596041822149E-3</v>
      </c>
      <c r="L26" s="1"/>
      <c r="M26" s="1"/>
    </row>
    <row r="27" spans="1:13" ht="15.75" x14ac:dyDescent="0.25">
      <c r="A27" s="35" t="s">
        <v>80</v>
      </c>
      <c r="B27" s="92">
        <v>98.175562226393012</v>
      </c>
      <c r="C27" s="92">
        <v>98.11668923854613</v>
      </c>
      <c r="D27" s="92"/>
      <c r="E27" s="92">
        <f t="shared" si="0"/>
        <v>-5.9967049346887347E-2</v>
      </c>
      <c r="F27" s="92"/>
      <c r="G27" s="92">
        <v>0.42882166136074812</v>
      </c>
      <c r="H27" s="92">
        <v>0.42856450966346976</v>
      </c>
      <c r="J27" s="92">
        <f t="shared" si="1"/>
        <v>-2.5715169727835718E-4</v>
      </c>
      <c r="L27" s="1"/>
      <c r="M27" s="1"/>
    </row>
    <row r="28" spans="1:13" s="57" customFormat="1" ht="15.75" x14ac:dyDescent="0.25">
      <c r="A28" s="58" t="s">
        <v>82</v>
      </c>
      <c r="B28" s="93">
        <v>93.177497444097099</v>
      </c>
      <c r="C28" s="93">
        <v>93.33071801397233</v>
      </c>
      <c r="D28" s="93"/>
      <c r="E28" s="93">
        <f t="shared" si="0"/>
        <v>0.16443945596109621</v>
      </c>
      <c r="F28" s="93"/>
      <c r="G28" s="93">
        <v>1.8709552114255517</v>
      </c>
      <c r="H28" s="93">
        <v>1.8740317999964955</v>
      </c>
      <c r="I28" s="103"/>
      <c r="J28" s="93">
        <f t="shared" si="1"/>
        <v>3.076588570943839E-3</v>
      </c>
      <c r="L28" s="1"/>
      <c r="M28" s="1"/>
    </row>
    <row r="29" spans="1:13" ht="15.75" x14ac:dyDescent="0.25">
      <c r="A29" s="35" t="s">
        <v>158</v>
      </c>
      <c r="B29" s="92">
        <v>59.236827023561759</v>
      </c>
      <c r="C29" s="92">
        <v>59.273703913112776</v>
      </c>
      <c r="D29" s="92"/>
      <c r="E29" s="92">
        <f t="shared" si="0"/>
        <v>6.2253316735461084E-2</v>
      </c>
      <c r="F29" s="92"/>
      <c r="G29" s="92">
        <v>0.13882429892697634</v>
      </c>
      <c r="H29" s="92">
        <v>0.13891072165749313</v>
      </c>
      <c r="J29" s="92">
        <f t="shared" si="1"/>
        <v>8.6422730516788615E-5</v>
      </c>
      <c r="L29" s="1"/>
      <c r="M29" s="1"/>
    </row>
    <row r="30" spans="1:13" s="57" customFormat="1" ht="15.75" x14ac:dyDescent="0.25">
      <c r="A30" s="61" t="s">
        <v>83</v>
      </c>
      <c r="B30" s="93">
        <v>104.25426146227838</v>
      </c>
      <c r="C30" s="93">
        <v>104.25426146227838</v>
      </c>
      <c r="D30" s="93"/>
      <c r="E30" s="93">
        <f t="shared" si="0"/>
        <v>0</v>
      </c>
      <c r="F30" s="93"/>
      <c r="G30" s="93">
        <v>0.67363042282358643</v>
      </c>
      <c r="H30" s="93">
        <v>0.67363042282358643</v>
      </c>
      <c r="I30" s="103"/>
      <c r="J30" s="93">
        <f t="shared" si="1"/>
        <v>0</v>
      </c>
      <c r="L30" s="1"/>
      <c r="M30" s="1"/>
    </row>
    <row r="31" spans="1:13" ht="15.75" x14ac:dyDescent="0.25">
      <c r="A31" s="35" t="s">
        <v>159</v>
      </c>
      <c r="B31" s="92">
        <v>104.25426146227838</v>
      </c>
      <c r="C31" s="92">
        <v>104.25426146227838</v>
      </c>
      <c r="D31" s="92"/>
      <c r="E31" s="92">
        <f t="shared" si="0"/>
        <v>0</v>
      </c>
      <c r="F31" s="92"/>
      <c r="G31" s="92">
        <v>0.67363042282358643</v>
      </c>
      <c r="H31" s="92">
        <v>0.67363042282358643</v>
      </c>
      <c r="J31" s="92">
        <f t="shared" si="1"/>
        <v>0</v>
      </c>
      <c r="L31" s="1"/>
      <c r="M31" s="1"/>
    </row>
    <row r="32" spans="1:13" s="57" customFormat="1" ht="15.75" x14ac:dyDescent="0.25">
      <c r="A32" s="55" t="s">
        <v>129</v>
      </c>
      <c r="B32" s="94">
        <v>120.76846500967854</v>
      </c>
      <c r="C32" s="94">
        <v>121.40056332151036</v>
      </c>
      <c r="D32" s="94"/>
      <c r="E32" s="94">
        <f t="shared" si="0"/>
        <v>0.52339682530631038</v>
      </c>
      <c r="F32" s="94"/>
      <c r="G32" s="94">
        <v>40.159490915714876</v>
      </c>
      <c r="H32" s="94">
        <v>40.36968441622691</v>
      </c>
      <c r="I32" s="103"/>
      <c r="J32" s="94">
        <f t="shared" si="1"/>
        <v>0.21019350051203389</v>
      </c>
      <c r="L32" s="1"/>
      <c r="M32" s="1"/>
    </row>
    <row r="33" spans="1:13" ht="15.75" x14ac:dyDescent="0.25">
      <c r="A33" s="34" t="s">
        <v>149</v>
      </c>
      <c r="B33" s="92">
        <v>131.99270808851557</v>
      </c>
      <c r="C33" s="92">
        <v>132.86796249431805</v>
      </c>
      <c r="D33" s="92"/>
      <c r="E33" s="92">
        <f t="shared" si="0"/>
        <v>0.66310815080445895</v>
      </c>
      <c r="F33" s="92"/>
      <c r="G33" s="92">
        <v>31.698223020941217</v>
      </c>
      <c r="H33" s="92">
        <v>31.908416521453258</v>
      </c>
      <c r="J33" s="92">
        <f t="shared" si="1"/>
        <v>0.210193500512041</v>
      </c>
      <c r="L33" s="1"/>
      <c r="M33" s="1"/>
    </row>
    <row r="34" spans="1:13" s="57" customFormat="1" ht="15.75" x14ac:dyDescent="0.25">
      <c r="A34" s="58" t="s">
        <v>160</v>
      </c>
      <c r="B34" s="93">
        <v>131.99270808851557</v>
      </c>
      <c r="C34" s="93">
        <v>132.86796249431805</v>
      </c>
      <c r="D34" s="93"/>
      <c r="E34" s="93">
        <f t="shared" si="0"/>
        <v>0.66310815080445895</v>
      </c>
      <c r="F34" s="93"/>
      <c r="G34" s="93">
        <v>31.698223020941217</v>
      </c>
      <c r="H34" s="93">
        <v>31.908416521453258</v>
      </c>
      <c r="I34" s="103"/>
      <c r="J34" s="93">
        <f t="shared" si="1"/>
        <v>0.210193500512041</v>
      </c>
      <c r="L34" s="1"/>
      <c r="M34" s="1"/>
    </row>
    <row r="35" spans="1:13" ht="15.75" x14ac:dyDescent="0.25">
      <c r="A35" s="34" t="s">
        <v>148</v>
      </c>
      <c r="B35" s="92">
        <v>109.11338341498832</v>
      </c>
      <c r="C35" s="92">
        <v>109.11338341498832</v>
      </c>
      <c r="D35" s="92"/>
      <c r="E35" s="92">
        <f t="shared" si="0"/>
        <v>0</v>
      </c>
      <c r="F35" s="92"/>
      <c r="G35" s="92">
        <v>1.3321868705207585</v>
      </c>
      <c r="H35" s="92">
        <v>1.3321868705207585</v>
      </c>
      <c r="J35" s="92">
        <f t="shared" si="1"/>
        <v>0</v>
      </c>
      <c r="L35" s="1"/>
      <c r="M35" s="1"/>
    </row>
    <row r="36" spans="1:13" s="57" customFormat="1" ht="15.75" x14ac:dyDescent="0.25">
      <c r="A36" s="58" t="s">
        <v>161</v>
      </c>
      <c r="B36" s="93">
        <v>96.220371671627163</v>
      </c>
      <c r="C36" s="93">
        <v>96.220371671627163</v>
      </c>
      <c r="D36" s="93"/>
      <c r="E36" s="93">
        <f t="shared" si="0"/>
        <v>0</v>
      </c>
      <c r="F36" s="93"/>
      <c r="G36" s="93">
        <v>0.57200146405777663</v>
      </c>
      <c r="H36" s="93">
        <v>0.57200146405777652</v>
      </c>
      <c r="I36" s="103"/>
      <c r="J36" s="93">
        <f t="shared" si="1"/>
        <v>0</v>
      </c>
      <c r="L36" s="1"/>
      <c r="M36" s="1"/>
    </row>
    <row r="37" spans="1:13" ht="15.75" x14ac:dyDescent="0.25">
      <c r="A37" s="35" t="s">
        <v>162</v>
      </c>
      <c r="B37" s="92">
        <v>121.34822619222746</v>
      </c>
      <c r="C37" s="92">
        <v>121.34822619222746</v>
      </c>
      <c r="D37" s="92"/>
      <c r="E37" s="92">
        <f t="shared" si="0"/>
        <v>0</v>
      </c>
      <c r="F37" s="92"/>
      <c r="G37" s="92">
        <v>0.76018540646298183</v>
      </c>
      <c r="H37" s="92">
        <v>0.76018540646298194</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3.0910336413052342</v>
      </c>
      <c r="H38" s="93">
        <v>3.0910336413052342</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2.7871770751551566</v>
      </c>
      <c r="H39" s="92">
        <v>2.7871770751551561</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0.30385656615007778</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4.0380473829476626</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2.0382435176981097</v>
      </c>
      <c r="H42" s="93">
        <v>2.0382435176981093</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0.98966613960571215</v>
      </c>
      <c r="H43" s="92">
        <v>0.98966613960571204</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97.50391005880158</v>
      </c>
      <c r="C45" s="95">
        <v>97.438869956177598</v>
      </c>
      <c r="D45" s="95"/>
      <c r="E45" s="95">
        <f t="shared" si="0"/>
        <v>-6.6705122476373724E-2</v>
      </c>
      <c r="F45" s="95"/>
      <c r="G45" s="95">
        <v>7.1945569635339899</v>
      </c>
      <c r="H45" s="95">
        <v>7.1897578254998322</v>
      </c>
      <c r="J45" s="95">
        <f t="shared" si="1"/>
        <v>-4.7991380341576573E-3</v>
      </c>
      <c r="L45" s="1"/>
      <c r="M45" s="1"/>
    </row>
    <row r="46" spans="1:13" s="57" customFormat="1" ht="15.75" x14ac:dyDescent="0.25">
      <c r="A46" s="61" t="s">
        <v>145</v>
      </c>
      <c r="B46" s="93">
        <v>98.695999780855189</v>
      </c>
      <c r="C46" s="93">
        <v>98.695999780855189</v>
      </c>
      <c r="D46" s="93"/>
      <c r="E46" s="93">
        <f t="shared" si="0"/>
        <v>0</v>
      </c>
      <c r="F46" s="93"/>
      <c r="G46" s="93">
        <v>2.1588782935509885</v>
      </c>
      <c r="H46" s="93">
        <v>2.1588782935509885</v>
      </c>
      <c r="I46" s="103"/>
      <c r="J46" s="93">
        <f t="shared" si="1"/>
        <v>0</v>
      </c>
      <c r="L46" s="1"/>
      <c r="M46" s="1"/>
    </row>
    <row r="47" spans="1:13" ht="15.75" x14ac:dyDescent="0.25">
      <c r="A47" s="35" t="s">
        <v>163</v>
      </c>
      <c r="B47" s="92">
        <v>98.695999780855189</v>
      </c>
      <c r="C47" s="92">
        <v>98.695999780855189</v>
      </c>
      <c r="D47" s="92"/>
      <c r="E47" s="92">
        <f t="shared" si="0"/>
        <v>0</v>
      </c>
      <c r="F47" s="92"/>
      <c r="G47" s="92">
        <v>2.1588782935509885</v>
      </c>
      <c r="H47" s="92">
        <v>2.1588782935509885</v>
      </c>
      <c r="J47" s="92">
        <f t="shared" si="1"/>
        <v>0</v>
      </c>
      <c r="L47" s="1"/>
      <c r="M47" s="1"/>
    </row>
    <row r="48" spans="1:13" s="57" customFormat="1" ht="15.75" x14ac:dyDescent="0.25">
      <c r="A48" s="61" t="s">
        <v>92</v>
      </c>
      <c r="B48" s="93">
        <v>82.502652433852759</v>
      </c>
      <c r="C48" s="93">
        <v>82.502652433852759</v>
      </c>
      <c r="D48" s="93"/>
      <c r="E48" s="93">
        <f t="shared" si="0"/>
        <v>0</v>
      </c>
      <c r="F48" s="93"/>
      <c r="G48" s="93">
        <v>0.26365493516755528</v>
      </c>
      <c r="H48" s="93">
        <v>0.26365493516755528</v>
      </c>
      <c r="I48" s="103"/>
      <c r="J48" s="93">
        <f t="shared" si="1"/>
        <v>0</v>
      </c>
      <c r="L48" s="1"/>
      <c r="M48" s="1"/>
    </row>
    <row r="49" spans="1:13" ht="15.75" x14ac:dyDescent="0.25">
      <c r="A49" s="35" t="s">
        <v>93</v>
      </c>
      <c r="B49" s="92">
        <v>82.502652433852759</v>
      </c>
      <c r="C49" s="92">
        <v>82.502652433852759</v>
      </c>
      <c r="D49" s="92"/>
      <c r="E49" s="92">
        <f t="shared" si="0"/>
        <v>0</v>
      </c>
      <c r="F49" s="92"/>
      <c r="G49" s="92">
        <v>0.26365493516755528</v>
      </c>
      <c r="H49" s="92">
        <v>0.26365493516755528</v>
      </c>
      <c r="J49" s="92">
        <f t="shared" si="1"/>
        <v>0</v>
      </c>
      <c r="L49" s="1"/>
      <c r="M49" s="1"/>
    </row>
    <row r="50" spans="1:13" s="57" customFormat="1" ht="15.75" x14ac:dyDescent="0.25">
      <c r="A50" s="61" t="s">
        <v>94</v>
      </c>
      <c r="B50" s="93">
        <v>81.375104736748085</v>
      </c>
      <c r="C50" s="93">
        <v>81.375104736748085</v>
      </c>
      <c r="D50" s="93"/>
      <c r="E50" s="93">
        <f t="shared" si="0"/>
        <v>0</v>
      </c>
      <c r="F50" s="93"/>
      <c r="G50" s="93">
        <v>1.6562637583054063</v>
      </c>
      <c r="H50" s="93">
        <v>1.6562637583054063</v>
      </c>
      <c r="I50" s="103"/>
      <c r="J50" s="93">
        <f t="shared" si="1"/>
        <v>0</v>
      </c>
      <c r="L50" s="1"/>
      <c r="M50" s="1"/>
    </row>
    <row r="51" spans="1:13" ht="15.75" x14ac:dyDescent="0.25">
      <c r="A51" s="35" t="s">
        <v>164</v>
      </c>
      <c r="B51" s="92">
        <v>81.132675064793673</v>
      </c>
      <c r="C51" s="92">
        <v>81.132675064793673</v>
      </c>
      <c r="D51" s="92"/>
      <c r="E51" s="92">
        <f t="shared" si="0"/>
        <v>0</v>
      </c>
      <c r="F51" s="92"/>
      <c r="G51" s="92">
        <v>1.5117276375150193</v>
      </c>
      <c r="H51" s="92">
        <v>1.5117276375150193</v>
      </c>
      <c r="J51" s="92">
        <f t="shared" si="1"/>
        <v>0</v>
      </c>
      <c r="L51" s="1"/>
      <c r="M51" s="1"/>
    </row>
    <row r="52" spans="1:13" s="57" customFormat="1" ht="15.75" x14ac:dyDescent="0.25">
      <c r="A52" s="58" t="s">
        <v>97</v>
      </c>
      <c r="B52" s="93">
        <v>84.000339696710085</v>
      </c>
      <c r="C52" s="93">
        <v>84.000339696710085</v>
      </c>
      <c r="D52" s="93"/>
      <c r="E52" s="93">
        <f t="shared" si="0"/>
        <v>0</v>
      </c>
      <c r="F52" s="93"/>
      <c r="G52" s="93">
        <v>0.14453612079038713</v>
      </c>
      <c r="H52" s="93">
        <v>0.14453612079038713</v>
      </c>
      <c r="I52" s="103"/>
      <c r="J52" s="93">
        <f t="shared" si="1"/>
        <v>0</v>
      </c>
      <c r="L52" s="1"/>
      <c r="M52" s="1"/>
    </row>
    <row r="53" spans="1:13" ht="15.75" x14ac:dyDescent="0.25">
      <c r="A53" s="34" t="s">
        <v>144</v>
      </c>
      <c r="B53" s="92">
        <v>101.94555636330291</v>
      </c>
      <c r="C53" s="92">
        <v>101.94555636330291</v>
      </c>
      <c r="D53" s="92"/>
      <c r="E53" s="92">
        <f t="shared" si="0"/>
        <v>0</v>
      </c>
      <c r="F53" s="92"/>
      <c r="G53" s="92">
        <v>0.77399219721374624</v>
      </c>
      <c r="H53" s="92">
        <v>0.77399219721374612</v>
      </c>
      <c r="J53" s="92">
        <f t="shared" si="1"/>
        <v>0</v>
      </c>
      <c r="L53" s="1"/>
      <c r="M53" s="1"/>
    </row>
    <row r="54" spans="1:13" s="57" customFormat="1" ht="15.75" x14ac:dyDescent="0.25">
      <c r="A54" s="58" t="s">
        <v>165</v>
      </c>
      <c r="B54" s="93">
        <v>101.94555636330291</v>
      </c>
      <c r="C54" s="93">
        <v>101.94555636330291</v>
      </c>
      <c r="D54" s="93"/>
      <c r="E54" s="93">
        <f t="shared" si="0"/>
        <v>0</v>
      </c>
      <c r="F54" s="93"/>
      <c r="G54" s="93">
        <v>0.77399219721374624</v>
      </c>
      <c r="H54" s="93">
        <v>0.77399219721374612</v>
      </c>
      <c r="I54" s="103"/>
      <c r="J54" s="93">
        <f t="shared" si="1"/>
        <v>0</v>
      </c>
      <c r="L54" s="1"/>
      <c r="M54" s="1"/>
    </row>
    <row r="55" spans="1:13" ht="15.75" x14ac:dyDescent="0.25">
      <c r="A55" s="34" t="s">
        <v>143</v>
      </c>
      <c r="B55" s="92">
        <v>85.316567357022265</v>
      </c>
      <c r="C55" s="92">
        <v>85.316567357022265</v>
      </c>
      <c r="D55" s="92"/>
      <c r="E55" s="92">
        <f t="shared" si="0"/>
        <v>0</v>
      </c>
      <c r="F55" s="92"/>
      <c r="G55" s="92">
        <v>0.23900236140444164</v>
      </c>
      <c r="H55" s="92">
        <v>0.23900236140444164</v>
      </c>
      <c r="J55" s="92">
        <f t="shared" si="1"/>
        <v>0</v>
      </c>
      <c r="L55" s="1"/>
      <c r="M55" s="1"/>
    </row>
    <row r="56" spans="1:13" s="57" customFormat="1" ht="15.75" x14ac:dyDescent="0.25">
      <c r="A56" s="58" t="s">
        <v>166</v>
      </c>
      <c r="B56" s="93">
        <v>85.316567357022265</v>
      </c>
      <c r="C56" s="93">
        <v>85.316567357022265</v>
      </c>
      <c r="D56" s="93"/>
      <c r="E56" s="93">
        <f t="shared" si="0"/>
        <v>0</v>
      </c>
      <c r="F56" s="93"/>
      <c r="G56" s="93">
        <v>0.23900236140444164</v>
      </c>
      <c r="H56" s="93">
        <v>0.23900236140444164</v>
      </c>
      <c r="I56" s="103"/>
      <c r="J56" s="93">
        <f t="shared" si="1"/>
        <v>0</v>
      </c>
      <c r="L56" s="1"/>
      <c r="M56" s="1"/>
    </row>
    <row r="57" spans="1:13" ht="15.75" x14ac:dyDescent="0.25">
      <c r="A57" s="34" t="s">
        <v>142</v>
      </c>
      <c r="B57" s="92">
        <v>117.01130354373167</v>
      </c>
      <c r="C57" s="92">
        <v>116.74424883925295</v>
      </c>
      <c r="D57" s="92"/>
      <c r="E57" s="92">
        <f t="shared" si="0"/>
        <v>-0.22822983454663381</v>
      </c>
      <c r="F57" s="92"/>
      <c r="G57" s="92">
        <v>2.1027654178918533</v>
      </c>
      <c r="H57" s="92">
        <v>2.0979662798576948</v>
      </c>
      <c r="J57" s="92">
        <f t="shared" si="1"/>
        <v>-4.7991380341585455E-3</v>
      </c>
      <c r="L57" s="1"/>
      <c r="M57" s="1"/>
    </row>
    <row r="58" spans="1:13" s="57" customFormat="1" ht="15.75" x14ac:dyDescent="0.25">
      <c r="A58" s="58" t="s">
        <v>99</v>
      </c>
      <c r="B58" s="93">
        <v>99.520338157897086</v>
      </c>
      <c r="C58" s="93">
        <v>99.061806129145182</v>
      </c>
      <c r="D58" s="93"/>
      <c r="E58" s="93">
        <f t="shared" si="0"/>
        <v>-0.46074203247220558</v>
      </c>
      <c r="F58" s="93"/>
      <c r="G58" s="93">
        <v>1.041610640211778</v>
      </c>
      <c r="H58" s="93">
        <v>1.0368115021776194</v>
      </c>
      <c r="I58" s="103"/>
      <c r="J58" s="93">
        <f t="shared" si="1"/>
        <v>-4.7991380341585455E-3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130.19998944525213</v>
      </c>
      <c r="C60" s="94">
        <v>130.20022648104626</v>
      </c>
      <c r="D60" s="94"/>
      <c r="E60" s="94">
        <f t="shared" si="0"/>
        <v>1.8205515617264467E-4</v>
      </c>
      <c r="F60" s="94"/>
      <c r="G60" s="94">
        <v>4.3543874394816022</v>
      </c>
      <c r="H60" s="94">
        <v>4.3543953668684559</v>
      </c>
      <c r="I60" s="104"/>
      <c r="J60" s="94">
        <f t="shared" si="1"/>
        <v>7.9273868536233749E-6</v>
      </c>
      <c r="L60" s="1"/>
      <c r="M60" s="1"/>
    </row>
    <row r="61" spans="1:13" ht="15.75" x14ac:dyDescent="0.25">
      <c r="A61" s="34" t="s">
        <v>141</v>
      </c>
      <c r="B61" s="92">
        <v>103.92972868366614</v>
      </c>
      <c r="C61" s="92">
        <v>103.93014937853921</v>
      </c>
      <c r="D61" s="92"/>
      <c r="E61" s="92">
        <f t="shared" si="0"/>
        <v>4.0478781038189027E-4</v>
      </c>
      <c r="F61" s="92"/>
      <c r="G61" s="92">
        <v>1.9584055274465979</v>
      </c>
      <c r="H61" s="92">
        <v>1.9584134548334506</v>
      </c>
      <c r="J61" s="92">
        <f t="shared" si="1"/>
        <v>7.9273868527351965E-6</v>
      </c>
      <c r="L61" s="1"/>
      <c r="M61" s="1"/>
    </row>
    <row r="62" spans="1:13" s="57" customFormat="1" ht="15.75" x14ac:dyDescent="0.25">
      <c r="A62" s="58" t="s">
        <v>102</v>
      </c>
      <c r="B62" s="93">
        <v>110.41053749264574</v>
      </c>
      <c r="C62" s="93">
        <v>110.41117730340379</v>
      </c>
      <c r="D62" s="93"/>
      <c r="E62" s="93">
        <f t="shared" si="0"/>
        <v>5.7948341940505799E-4</v>
      </c>
      <c r="F62" s="93"/>
      <c r="G62" s="93">
        <v>1.3680092626957485</v>
      </c>
      <c r="H62" s="93">
        <v>1.3680171900826017</v>
      </c>
      <c r="I62" s="103"/>
      <c r="J62" s="93">
        <f t="shared" si="1"/>
        <v>7.9273868531792857E-6</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164.10515850218613</v>
      </c>
      <c r="C64" s="93">
        <v>164.10515850218613</v>
      </c>
      <c r="D64" s="93"/>
      <c r="E64" s="93">
        <f t="shared" si="0"/>
        <v>0</v>
      </c>
      <c r="F64" s="93"/>
      <c r="G64" s="93">
        <v>2.3959819120350052</v>
      </c>
      <c r="H64" s="93">
        <v>2.3959819120350048</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160.47058823529409</v>
      </c>
      <c r="C66" s="93">
        <v>160.47058823529409</v>
      </c>
      <c r="D66" s="93"/>
      <c r="E66" s="93">
        <f t="shared" si="0"/>
        <v>0</v>
      </c>
      <c r="F66" s="93"/>
      <c r="G66" s="93">
        <v>0.15020766076984762</v>
      </c>
      <c r="H66" s="93">
        <v>0.15020766076984762</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0.22865445680135915</v>
      </c>
      <c r="H67" s="92">
        <v>0.22865445680135912</v>
      </c>
      <c r="J67" s="92">
        <f t="shared" si="1"/>
        <v>0</v>
      </c>
      <c r="L67" s="1"/>
      <c r="M67" s="1"/>
    </row>
    <row r="68" spans="1:13" s="57" customFormat="1" ht="15.75" x14ac:dyDescent="0.25">
      <c r="A68" s="55" t="s">
        <v>3</v>
      </c>
      <c r="B68" s="94">
        <v>105.63904889962761</v>
      </c>
      <c r="C68" s="94">
        <v>105.63904889962761</v>
      </c>
      <c r="D68" s="94"/>
      <c r="E68" s="94">
        <f t="shared" si="0"/>
        <v>0</v>
      </c>
      <c r="F68" s="94"/>
      <c r="G68" s="94">
        <v>5.308105232357212</v>
      </c>
      <c r="H68" s="94">
        <v>5.308105232357212</v>
      </c>
      <c r="I68" s="103"/>
      <c r="J68" s="94">
        <f t="shared" si="1"/>
        <v>0</v>
      </c>
      <c r="L68" s="1"/>
      <c r="M68" s="1"/>
    </row>
    <row r="69" spans="1:13" ht="15.75" x14ac:dyDescent="0.25">
      <c r="A69" s="34" t="s">
        <v>150</v>
      </c>
      <c r="B69" s="92">
        <v>98.529189953845645</v>
      </c>
      <c r="C69" s="92">
        <v>98.529189953845645</v>
      </c>
      <c r="D69" s="92"/>
      <c r="E69" s="92">
        <f t="shared" si="0"/>
        <v>0</v>
      </c>
      <c r="F69" s="92"/>
      <c r="G69" s="92">
        <v>2.8125220468753644</v>
      </c>
      <c r="H69" s="92">
        <v>2.8125220468753644</v>
      </c>
      <c r="J69" s="92">
        <f t="shared" si="1"/>
        <v>0</v>
      </c>
      <c r="L69" s="1"/>
      <c r="M69" s="1"/>
    </row>
    <row r="70" spans="1:13" s="57" customFormat="1" ht="15.75" x14ac:dyDescent="0.25">
      <c r="A70" s="58" t="s">
        <v>109</v>
      </c>
      <c r="B70" s="93">
        <v>97.559463507072564</v>
      </c>
      <c r="C70" s="93">
        <v>97.559463507072564</v>
      </c>
      <c r="D70" s="93"/>
      <c r="E70" s="93">
        <f t="shared" si="0"/>
        <v>0</v>
      </c>
      <c r="F70" s="93"/>
      <c r="G70" s="93">
        <v>2.2248474572664021</v>
      </c>
      <c r="H70" s="93">
        <v>2.2248474572664021</v>
      </c>
      <c r="I70" s="103"/>
      <c r="J70" s="93">
        <f t="shared" si="1"/>
        <v>0</v>
      </c>
      <c r="L70" s="1"/>
      <c r="M70" s="1"/>
    </row>
    <row r="71" spans="1:13" ht="15.75" x14ac:dyDescent="0.25">
      <c r="A71" s="35" t="s">
        <v>169</v>
      </c>
      <c r="B71" s="92">
        <v>76.417849273544448</v>
      </c>
      <c r="C71" s="92">
        <v>76.417849273544448</v>
      </c>
      <c r="D71" s="92"/>
      <c r="E71" s="92">
        <f t="shared" ref="E71:E115" si="2">((C71/B71-1)*100)</f>
        <v>0</v>
      </c>
      <c r="F71" s="92"/>
      <c r="G71" s="92">
        <v>4.9440046670479285E-2</v>
      </c>
      <c r="H71" s="92">
        <v>4.9440046670479278E-2</v>
      </c>
      <c r="J71" s="92">
        <f t="shared" si="1"/>
        <v>0</v>
      </c>
      <c r="L71" s="1"/>
      <c r="M71" s="1"/>
    </row>
    <row r="72" spans="1:13" s="57" customFormat="1" ht="15.75" x14ac:dyDescent="0.25">
      <c r="A72" s="58" t="s">
        <v>170</v>
      </c>
      <c r="B72" s="93">
        <v>105.68010943590173</v>
      </c>
      <c r="C72" s="93">
        <v>105.68010943590173</v>
      </c>
      <c r="D72" s="93"/>
      <c r="E72" s="93">
        <f t="shared" si="2"/>
        <v>0</v>
      </c>
      <c r="F72" s="93"/>
      <c r="G72" s="93">
        <v>0.53823454293848294</v>
      </c>
      <c r="H72" s="93">
        <v>0.53823454293848283</v>
      </c>
      <c r="I72" s="103"/>
      <c r="J72" s="93">
        <f t="shared" ref="J72:J115" si="3">H72-G72</f>
        <v>0</v>
      </c>
      <c r="L72" s="1"/>
      <c r="M72" s="1"/>
    </row>
    <row r="73" spans="1:13" ht="15.75" x14ac:dyDescent="0.25">
      <c r="A73" s="34" t="s">
        <v>111</v>
      </c>
      <c r="B73" s="92">
        <v>114.9905682593959</v>
      </c>
      <c r="C73" s="92">
        <v>114.9905682593959</v>
      </c>
      <c r="D73" s="92"/>
      <c r="E73" s="92">
        <f t="shared" si="2"/>
        <v>0</v>
      </c>
      <c r="F73" s="92"/>
      <c r="G73" s="92">
        <v>2.4955831854818471</v>
      </c>
      <c r="H73" s="92">
        <v>2.4955831854818467</v>
      </c>
      <c r="J73" s="92">
        <f t="shared" si="3"/>
        <v>0</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0.90627837124632593</v>
      </c>
      <c r="I74" s="103"/>
      <c r="J74" s="93">
        <f t="shared" si="3"/>
        <v>0</v>
      </c>
      <c r="L74" s="1"/>
      <c r="M74" s="1"/>
    </row>
    <row r="75" spans="1:13" ht="15.75" x14ac:dyDescent="0.25">
      <c r="A75" s="35" t="s">
        <v>172</v>
      </c>
      <c r="B75" s="92">
        <v>112.18959002124487</v>
      </c>
      <c r="C75" s="92">
        <v>112.18959002124487</v>
      </c>
      <c r="D75" s="92"/>
      <c r="E75" s="92">
        <f t="shared" si="2"/>
        <v>0</v>
      </c>
      <c r="F75" s="92"/>
      <c r="G75" s="92">
        <v>0.43758129864437212</v>
      </c>
      <c r="H75" s="92">
        <v>0.43758129864437212</v>
      </c>
      <c r="J75" s="92">
        <f t="shared" si="3"/>
        <v>0</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98.823476695967827</v>
      </c>
      <c r="C77" s="95">
        <v>98.823476695967827</v>
      </c>
      <c r="D77" s="95"/>
      <c r="E77" s="95">
        <f t="shared" si="2"/>
        <v>0</v>
      </c>
      <c r="F77" s="95"/>
      <c r="G77" s="95">
        <v>4.8916963981090102</v>
      </c>
      <c r="H77" s="95">
        <v>4.8916963981090111</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1.0536977352591732</v>
      </c>
      <c r="H78" s="93">
        <v>1.053697735259173</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1.0536977352591732</v>
      </c>
      <c r="H79" s="92">
        <v>1.053697735259173</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3.8379986628498375</v>
      </c>
      <c r="J81" s="92">
        <f t="shared" si="3"/>
        <v>0</v>
      </c>
      <c r="L81" s="1"/>
      <c r="M81" s="1"/>
    </row>
    <row r="82" spans="1:13" s="57" customFormat="1" ht="15.75" x14ac:dyDescent="0.25">
      <c r="A82" s="55" t="s">
        <v>130</v>
      </c>
      <c r="B82" s="94">
        <v>99.363829992888114</v>
      </c>
      <c r="C82" s="94">
        <v>99.644767090250696</v>
      </c>
      <c r="D82" s="94"/>
      <c r="E82" s="94">
        <f t="shared" si="2"/>
        <v>0.28273577757891299</v>
      </c>
      <c r="F82" s="94"/>
      <c r="G82" s="94">
        <v>3.8513398203025284</v>
      </c>
      <c r="H82" s="94">
        <v>3.8622289358906681</v>
      </c>
      <c r="I82" s="103"/>
      <c r="J82" s="94">
        <f t="shared" si="3"/>
        <v>1.0889115588139653E-2</v>
      </c>
      <c r="L82" s="1"/>
      <c r="M82" s="1"/>
    </row>
    <row r="83" spans="1:13" ht="15.75" x14ac:dyDescent="0.25">
      <c r="A83" s="34" t="s">
        <v>138</v>
      </c>
      <c r="B83" s="92">
        <v>90.653292781373139</v>
      </c>
      <c r="C83" s="92">
        <v>90.653292781373139</v>
      </c>
      <c r="D83" s="92"/>
      <c r="E83" s="92">
        <f t="shared" si="2"/>
        <v>0</v>
      </c>
      <c r="F83" s="92"/>
      <c r="G83" s="92">
        <v>1.8771454790218713</v>
      </c>
      <c r="H83" s="92">
        <v>1.8771454790218716</v>
      </c>
      <c r="J83" s="92">
        <f t="shared" si="3"/>
        <v>0</v>
      </c>
      <c r="L83" s="1"/>
      <c r="M83" s="1"/>
    </row>
    <row r="84" spans="1:13" s="57" customFormat="1" ht="15.75" x14ac:dyDescent="0.25">
      <c r="A84" s="58" t="s">
        <v>176</v>
      </c>
      <c r="B84" s="93">
        <v>74.788314252658722</v>
      </c>
      <c r="C84" s="93">
        <v>74.788314252658722</v>
      </c>
      <c r="D84" s="93"/>
      <c r="E84" s="93">
        <f t="shared" si="2"/>
        <v>0</v>
      </c>
      <c r="F84" s="93"/>
      <c r="G84" s="93">
        <v>0.65563309971113604</v>
      </c>
      <c r="H84" s="93">
        <v>0.65563309971113592</v>
      </c>
      <c r="I84" s="103"/>
      <c r="J84" s="93">
        <f t="shared" si="3"/>
        <v>0</v>
      </c>
      <c r="L84" s="1"/>
      <c r="M84" s="1"/>
    </row>
    <row r="85" spans="1:13" ht="15.75" x14ac:dyDescent="0.25">
      <c r="A85" s="35" t="s">
        <v>177</v>
      </c>
      <c r="B85" s="92">
        <v>93.019379760728697</v>
      </c>
      <c r="C85" s="92">
        <v>93.019379760728697</v>
      </c>
      <c r="D85" s="92"/>
      <c r="E85" s="92">
        <f t="shared" si="2"/>
        <v>0</v>
      </c>
      <c r="F85" s="92"/>
      <c r="G85" s="92">
        <v>0.16102052378303697</v>
      </c>
      <c r="H85" s="92">
        <v>0.161020523783037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0.87180531202966705</v>
      </c>
      <c r="H86" s="93">
        <v>0.87180531202966705</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0.18868654349803182</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0.51790337017018218</v>
      </c>
      <c r="H88" s="93">
        <v>0.51790337017018218</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0.51790337017018218</v>
      </c>
      <c r="H89" s="92">
        <v>0.51790337017018218</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0.85008098359206496</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0.27544402136426083</v>
      </c>
      <c r="H91" s="92">
        <v>0.27544402136426077</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0.57463696222780403</v>
      </c>
      <c r="H92" s="93">
        <v>0.57463696222780403</v>
      </c>
      <c r="I92" s="103"/>
      <c r="J92" s="93">
        <f t="shared" si="3"/>
        <v>0</v>
      </c>
      <c r="L92" s="1"/>
      <c r="M92" s="1"/>
    </row>
    <row r="93" spans="1:13" ht="15.75" x14ac:dyDescent="0.25">
      <c r="A93" s="34" t="s">
        <v>151</v>
      </c>
      <c r="B93" s="92">
        <v>99.4069647190301</v>
      </c>
      <c r="C93" s="92">
        <v>101.19257358621932</v>
      </c>
      <c r="D93" s="92"/>
      <c r="E93" s="92">
        <f t="shared" si="2"/>
        <v>1.7962613306182096</v>
      </c>
      <c r="F93" s="92"/>
      <c r="G93" s="92">
        <v>0.60620998751841049</v>
      </c>
      <c r="H93" s="92">
        <v>0.61709910310654925</v>
      </c>
      <c r="J93" s="92">
        <f t="shared" si="3"/>
        <v>1.0889115588138765E-2</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0.18686050434393744</v>
      </c>
      <c r="I94" s="103"/>
      <c r="J94" s="93">
        <f t="shared" si="3"/>
        <v>0</v>
      </c>
      <c r="L94" s="1"/>
      <c r="M94" s="1"/>
    </row>
    <row r="95" spans="1:13" ht="15.75" x14ac:dyDescent="0.25">
      <c r="A95" s="35" t="s">
        <v>181</v>
      </c>
      <c r="B95" s="92">
        <v>99.360215697568407</v>
      </c>
      <c r="C95" s="92">
        <v>101.94027103805172</v>
      </c>
      <c r="D95" s="92"/>
      <c r="E95" s="92">
        <f t="shared" si="2"/>
        <v>2.5966684174040688</v>
      </c>
      <c r="F95" s="92"/>
      <c r="G95" s="92">
        <v>0.41934948317447301</v>
      </c>
      <c r="H95" s="92">
        <v>0.43023859876261178</v>
      </c>
      <c r="J95" s="92">
        <f t="shared" si="3"/>
        <v>1.0889115588138765E-2</v>
      </c>
      <c r="L95" s="1"/>
      <c r="M95" s="1"/>
    </row>
    <row r="96" spans="1:13" s="57" customFormat="1" ht="15.75" x14ac:dyDescent="0.25">
      <c r="A96" s="55" t="s">
        <v>117</v>
      </c>
      <c r="B96" s="94">
        <v>133.03091886109445</v>
      </c>
      <c r="C96" s="94">
        <v>133.03091886109445</v>
      </c>
      <c r="D96" s="94"/>
      <c r="E96" s="94">
        <f t="shared" si="2"/>
        <v>0</v>
      </c>
      <c r="F96" s="94"/>
      <c r="G96" s="94">
        <v>4.1872109268220497</v>
      </c>
      <c r="H96" s="94">
        <v>4.1872109268220488</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2.8895787103222079</v>
      </c>
      <c r="H99" s="92">
        <v>2.8895787103222075</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2.8895787103222079</v>
      </c>
      <c r="H100" s="93">
        <v>2.8895787103222075</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0.15540035039229175</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0.15540035039229175</v>
      </c>
      <c r="I102" s="103"/>
      <c r="J102" s="93">
        <f t="shared" si="3"/>
        <v>0</v>
      </c>
      <c r="L102" s="1"/>
      <c r="M102" s="1"/>
    </row>
    <row r="103" spans="1:13" ht="15.75" x14ac:dyDescent="0.25">
      <c r="A103" s="33" t="s">
        <v>131</v>
      </c>
      <c r="B103" s="95">
        <v>132.17527997549263</v>
      </c>
      <c r="C103" s="95">
        <v>132.17527997549263</v>
      </c>
      <c r="D103" s="95"/>
      <c r="E103" s="95">
        <f t="shared" si="2"/>
        <v>0</v>
      </c>
      <c r="F103" s="95"/>
      <c r="G103" s="95">
        <v>5.4083434484143993</v>
      </c>
      <c r="H103" s="95">
        <v>5.4083434484143993</v>
      </c>
      <c r="J103" s="95">
        <f t="shared" si="3"/>
        <v>0</v>
      </c>
      <c r="L103" s="1"/>
      <c r="M103" s="1"/>
    </row>
    <row r="104" spans="1:13" s="57" customFormat="1" ht="15.75" x14ac:dyDescent="0.25">
      <c r="A104" s="61" t="s">
        <v>122</v>
      </c>
      <c r="B104" s="93">
        <v>132.43792870018359</v>
      </c>
      <c r="C104" s="93">
        <v>132.43792870018359</v>
      </c>
      <c r="D104" s="93"/>
      <c r="E104" s="93">
        <f t="shared" si="2"/>
        <v>0</v>
      </c>
      <c r="F104" s="93"/>
      <c r="G104" s="93">
        <v>5.2686818164969456</v>
      </c>
      <c r="H104" s="93">
        <v>5.2686818164969456</v>
      </c>
      <c r="I104" s="103"/>
      <c r="J104" s="93">
        <f t="shared" si="3"/>
        <v>0</v>
      </c>
      <c r="L104" s="1"/>
      <c r="M104" s="1"/>
    </row>
    <row r="105" spans="1:13" ht="15.75" x14ac:dyDescent="0.25">
      <c r="A105" s="35" t="s">
        <v>183</v>
      </c>
      <c r="B105" s="92">
        <v>132.43792870018359</v>
      </c>
      <c r="C105" s="92">
        <v>132.43792870018359</v>
      </c>
      <c r="D105" s="92"/>
      <c r="E105" s="92">
        <f t="shared" si="2"/>
        <v>0</v>
      </c>
      <c r="F105" s="92"/>
      <c r="G105" s="92">
        <v>5.2686818164969456</v>
      </c>
      <c r="H105" s="92">
        <v>5.2686818164969456</v>
      </c>
      <c r="J105" s="92">
        <f t="shared" si="3"/>
        <v>0</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0.13966163191745354</v>
      </c>
      <c r="J107" s="92">
        <f t="shared" si="3"/>
        <v>0</v>
      </c>
      <c r="L107" s="1"/>
      <c r="M107" s="1"/>
    </row>
    <row r="108" spans="1:13" s="57" customFormat="1" ht="15.75" x14ac:dyDescent="0.25">
      <c r="A108" s="55" t="s">
        <v>132</v>
      </c>
      <c r="B108" s="94">
        <v>97.586166676405611</v>
      </c>
      <c r="C108" s="94">
        <v>97.388680947727593</v>
      </c>
      <c r="D108" s="94"/>
      <c r="E108" s="94">
        <f t="shared" si="2"/>
        <v>-0.20237061809474932</v>
      </c>
      <c r="F108" s="94"/>
      <c r="G108" s="94">
        <v>6.4105146909251891</v>
      </c>
      <c r="H108" s="94">
        <v>6.3975416927221094</v>
      </c>
      <c r="I108" s="103"/>
      <c r="J108" s="94">
        <f t="shared" si="3"/>
        <v>-1.2972998203079733E-2</v>
      </c>
      <c r="L108" s="1"/>
      <c r="M108" s="1"/>
    </row>
    <row r="109" spans="1:13" ht="15.75" x14ac:dyDescent="0.25">
      <c r="A109" s="34" t="s">
        <v>125</v>
      </c>
      <c r="B109" s="92">
        <v>98.914400995914789</v>
      </c>
      <c r="C109" s="92">
        <v>98.6278627195925</v>
      </c>
      <c r="D109" s="92"/>
      <c r="E109" s="92">
        <f t="shared" si="2"/>
        <v>-0.28968307287643436</v>
      </c>
      <c r="F109" s="92"/>
      <c r="G109" s="92">
        <v>4.4783418217237596</v>
      </c>
      <c r="H109" s="92">
        <v>4.4653688235206799</v>
      </c>
      <c r="J109" s="92">
        <f t="shared" si="3"/>
        <v>-1.2972998203079733E-2</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0.19403048317947061</v>
      </c>
      <c r="I110" s="103"/>
      <c r="J110" s="93">
        <f t="shared" si="3"/>
        <v>0</v>
      </c>
      <c r="L110" s="1"/>
      <c r="M110" s="1"/>
    </row>
    <row r="111" spans="1:13" ht="15.75" x14ac:dyDescent="0.25">
      <c r="A111" s="35" t="s">
        <v>185</v>
      </c>
      <c r="B111" s="92">
        <v>98.103511252431048</v>
      </c>
      <c r="C111" s="92">
        <v>97.806451451070757</v>
      </c>
      <c r="D111" s="92"/>
      <c r="E111" s="92">
        <f t="shared" si="2"/>
        <v>-0.30280241508984229</v>
      </c>
      <c r="F111" s="92"/>
      <c r="G111" s="92">
        <v>4.2843113385442892</v>
      </c>
      <c r="H111" s="92">
        <v>4.2713383403412095</v>
      </c>
      <c r="J111" s="92">
        <f t="shared" si="3"/>
        <v>-1.2972998203079733E-2</v>
      </c>
      <c r="L111" s="1"/>
      <c r="M111" s="1"/>
    </row>
    <row r="112" spans="1:13" s="57" customFormat="1" ht="15.75" x14ac:dyDescent="0.25">
      <c r="A112" s="61" t="s">
        <v>134</v>
      </c>
      <c r="B112" s="93">
        <v>74.126994044869832</v>
      </c>
      <c r="C112" s="93">
        <v>74.126994044869832</v>
      </c>
      <c r="D112" s="93"/>
      <c r="E112" s="93">
        <f t="shared" si="2"/>
        <v>0</v>
      </c>
      <c r="F112" s="93"/>
      <c r="G112" s="93">
        <v>0.31740448344768268</v>
      </c>
      <c r="H112" s="93">
        <v>0.31740448344768268</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0.31740448344768268</v>
      </c>
      <c r="H113" s="92">
        <v>0.31740448344768268</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93" t="s">
        <v>54</v>
      </c>
      <c r="B117" s="194"/>
      <c r="C117" s="194"/>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L14" sqref="L14"/>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90" t="s">
        <v>56</v>
      </c>
      <c r="B3" s="195" t="s">
        <v>242</v>
      </c>
      <c r="C3" s="195"/>
      <c r="D3" s="79"/>
      <c r="E3" s="187" t="s">
        <v>243</v>
      </c>
      <c r="F3" s="80"/>
      <c r="G3" s="196" t="s">
        <v>244</v>
      </c>
      <c r="H3" s="196"/>
      <c r="I3" s="79"/>
      <c r="J3" s="187" t="s">
        <v>245</v>
      </c>
    </row>
    <row r="4" spans="1:15" ht="30" x14ac:dyDescent="0.25">
      <c r="A4" s="191"/>
      <c r="B4" s="83">
        <v>43374</v>
      </c>
      <c r="C4" s="116">
        <v>43405</v>
      </c>
      <c r="D4" s="131"/>
      <c r="E4" s="155" t="s">
        <v>267</v>
      </c>
      <c r="F4" s="131"/>
      <c r="G4" s="116">
        <v>43374</v>
      </c>
      <c r="H4" s="116">
        <v>43405</v>
      </c>
      <c r="I4" s="84"/>
      <c r="J4" s="155" t="s">
        <v>268</v>
      </c>
      <c r="K4" s="85"/>
    </row>
    <row r="5" spans="1:15" s="57" customFormat="1" ht="15.75" x14ac:dyDescent="0.25">
      <c r="A5" s="62" t="s">
        <v>241</v>
      </c>
      <c r="B5" s="91">
        <v>106.96281472808749</v>
      </c>
      <c r="C5" s="91">
        <v>107.1785846215071</v>
      </c>
      <c r="D5" s="56"/>
      <c r="E5" s="56">
        <f>((C5/B5-1)*100)</f>
        <v>0.20172421038855415</v>
      </c>
      <c r="F5" s="56"/>
      <c r="G5" s="91">
        <v>106.96281472808749</v>
      </c>
      <c r="H5" s="91">
        <v>107.1785846215071</v>
      </c>
      <c r="I5" s="56"/>
      <c r="J5" s="56">
        <f>H5-G5</f>
        <v>0.21576989341960484</v>
      </c>
    </row>
    <row r="6" spans="1:15" ht="10.5" customHeight="1" x14ac:dyDescent="0.25">
      <c r="A6" s="39"/>
      <c r="B6" s="38"/>
      <c r="C6" s="38"/>
      <c r="D6" s="38"/>
      <c r="E6" s="38"/>
      <c r="F6" s="38"/>
      <c r="G6" s="38"/>
      <c r="H6" s="38"/>
      <c r="I6" s="38"/>
      <c r="J6" s="38"/>
    </row>
    <row r="7" spans="1:15" ht="15.75" x14ac:dyDescent="0.25">
      <c r="A7" s="33" t="s">
        <v>127</v>
      </c>
      <c r="B7" s="38">
        <v>111.89914986584192</v>
      </c>
      <c r="C7" s="38">
        <v>113.02683190126038</v>
      </c>
      <c r="D7" s="38"/>
      <c r="E7" s="38">
        <f t="shared" ref="E7:E70" si="0">((C7/B7-1)*100)</f>
        <v>1.0077664010588627</v>
      </c>
      <c r="F7" s="38"/>
      <c r="G7" s="38">
        <v>36.270510211390338</v>
      </c>
      <c r="H7" s="38">
        <v>36.636032226793354</v>
      </c>
      <c r="I7" s="38"/>
      <c r="J7" s="38">
        <f>H7-G7</f>
        <v>0.3655220154030161</v>
      </c>
      <c r="L7" s="1"/>
      <c r="N7" s="1"/>
    </row>
    <row r="8" spans="1:15" s="57" customFormat="1" ht="15.75" x14ac:dyDescent="0.25">
      <c r="A8" s="61" t="s">
        <v>57</v>
      </c>
      <c r="B8" s="59">
        <v>112.11195330111548</v>
      </c>
      <c r="C8" s="59">
        <v>113.31959220901288</v>
      </c>
      <c r="D8" s="59"/>
      <c r="E8" s="59">
        <f t="shared" si="0"/>
        <v>1.0771723017383161</v>
      </c>
      <c r="F8" s="59"/>
      <c r="G8" s="59">
        <v>33.599532176602651</v>
      </c>
      <c r="H8" s="59">
        <v>33.961457030722677</v>
      </c>
      <c r="I8" s="59"/>
      <c r="J8" s="59">
        <f t="shared" ref="J8:J71" si="1">H8-G8</f>
        <v>0.3619248541200264</v>
      </c>
      <c r="L8" s="1"/>
      <c r="N8" s="1"/>
    </row>
    <row r="9" spans="1:15" ht="15.75" x14ac:dyDescent="0.25">
      <c r="A9" s="35" t="s">
        <v>58</v>
      </c>
      <c r="B9" s="26">
        <v>113.43806844696316</v>
      </c>
      <c r="C9" s="26">
        <v>113.43235911048291</v>
      </c>
      <c r="D9" s="26"/>
      <c r="E9" s="26">
        <f t="shared" si="0"/>
        <v>-5.0329986735597743E-3</v>
      </c>
      <c r="F9" s="26"/>
      <c r="G9" s="26">
        <v>5.7867651490732248</v>
      </c>
      <c r="H9" s="26">
        <v>5.7864739012600301</v>
      </c>
      <c r="I9" s="26"/>
      <c r="J9" s="26">
        <f t="shared" si="1"/>
        <v>-2.9124781319467274E-4</v>
      </c>
      <c r="L9" s="1"/>
      <c r="N9" s="1"/>
    </row>
    <row r="10" spans="1:15" s="57" customFormat="1" ht="15.75" x14ac:dyDescent="0.25">
      <c r="A10" s="58" t="s">
        <v>62</v>
      </c>
      <c r="B10" s="59">
        <v>86.504751536732542</v>
      </c>
      <c r="C10" s="59">
        <v>86.588717816374</v>
      </c>
      <c r="D10" s="59"/>
      <c r="E10" s="59">
        <f t="shared" si="0"/>
        <v>9.7065511604643717E-2</v>
      </c>
      <c r="F10" s="59"/>
      <c r="G10" s="59">
        <v>0.71656821246405167</v>
      </c>
      <c r="H10" s="59">
        <v>0.71726375306547618</v>
      </c>
      <c r="I10" s="59"/>
      <c r="J10" s="59">
        <f t="shared" si="1"/>
        <v>6.9554060142451579E-4</v>
      </c>
      <c r="L10" s="1"/>
      <c r="N10" s="1"/>
    </row>
    <row r="11" spans="1:15" ht="15.75" x14ac:dyDescent="0.25">
      <c r="A11" s="35" t="s">
        <v>63</v>
      </c>
      <c r="B11" s="26">
        <v>114.77382964452788</v>
      </c>
      <c r="C11" s="26">
        <v>117.28680855699933</v>
      </c>
      <c r="D11" s="26"/>
      <c r="E11" s="26">
        <f t="shared" si="0"/>
        <v>2.1895051513524777</v>
      </c>
      <c r="F11" s="26"/>
      <c r="G11" s="26">
        <v>10.908768510840867</v>
      </c>
      <c r="H11" s="26">
        <v>11.147616559334844</v>
      </c>
      <c r="I11" s="26"/>
      <c r="J11" s="26">
        <f t="shared" si="1"/>
        <v>0.23884804849397767</v>
      </c>
      <c r="L11" s="1"/>
      <c r="N11" s="1"/>
    </row>
    <row r="12" spans="1:15" s="57" customFormat="1" ht="15.75" x14ac:dyDescent="0.25">
      <c r="A12" s="58" t="s">
        <v>152</v>
      </c>
      <c r="B12" s="59">
        <v>104.80794330878769</v>
      </c>
      <c r="C12" s="59">
        <v>104.63281067992044</v>
      </c>
      <c r="D12" s="59"/>
      <c r="E12" s="59">
        <f t="shared" si="0"/>
        <v>-0.16709862185851909</v>
      </c>
      <c r="F12" s="59"/>
      <c r="G12" s="59">
        <v>6.2884537792398039</v>
      </c>
      <c r="H12" s="59">
        <v>6.2779458596384847</v>
      </c>
      <c r="I12" s="59"/>
      <c r="J12" s="59">
        <f t="shared" si="1"/>
        <v>-1.0507919601319138E-2</v>
      </c>
      <c r="L12" s="1"/>
      <c r="N12" s="1"/>
      <c r="O12" s="4"/>
    </row>
    <row r="13" spans="1:15" ht="15.75" x14ac:dyDescent="0.25">
      <c r="A13" s="35" t="s">
        <v>153</v>
      </c>
      <c r="B13" s="26">
        <v>83.926752471408975</v>
      </c>
      <c r="C13" s="26">
        <v>83.857934925084976</v>
      </c>
      <c r="D13" s="26"/>
      <c r="E13" s="26">
        <f t="shared" si="0"/>
        <v>-8.1997151441604021E-2</v>
      </c>
      <c r="F13" s="26"/>
      <c r="G13" s="26">
        <v>1.0425325745818885</v>
      </c>
      <c r="H13" s="26">
        <v>1.0416777275678808</v>
      </c>
      <c r="I13" s="26"/>
      <c r="J13" s="26">
        <f>H13-G13</f>
        <v>-8.5484701400773133E-4</v>
      </c>
      <c r="L13" s="1"/>
      <c r="N13" s="1"/>
    </row>
    <row r="14" spans="1:15" s="57" customFormat="1" ht="15.75" x14ac:dyDescent="0.25">
      <c r="A14" s="58" t="s">
        <v>69</v>
      </c>
      <c r="B14" s="59">
        <v>123.73307462698216</v>
      </c>
      <c r="C14" s="59">
        <v>135.23985114154644</v>
      </c>
      <c r="D14" s="59"/>
      <c r="E14" s="59">
        <f t="shared" si="0"/>
        <v>9.2996771875698769</v>
      </c>
      <c r="F14" s="59"/>
      <c r="G14" s="59">
        <v>2.5076173356633693</v>
      </c>
      <c r="H14" s="59">
        <v>2.7408176529796036</v>
      </c>
      <c r="I14" s="59"/>
      <c r="J14" s="59">
        <f t="shared" si="1"/>
        <v>0.23320031731623425</v>
      </c>
      <c r="L14" s="1"/>
      <c r="N14" s="1"/>
    </row>
    <row r="15" spans="1:15" ht="15.75" x14ac:dyDescent="0.25">
      <c r="A15" s="35" t="s">
        <v>72</v>
      </c>
      <c r="B15" s="26">
        <v>130.09302791449085</v>
      </c>
      <c r="C15" s="26">
        <v>124.67772171889142</v>
      </c>
      <c r="D15" s="26"/>
      <c r="E15" s="26">
        <f t="shared" si="0"/>
        <v>-4.1626413670368789</v>
      </c>
      <c r="F15" s="26"/>
      <c r="G15" s="26">
        <v>2.3925352938806319</v>
      </c>
      <c r="H15" s="26">
        <v>2.2929426300165994</v>
      </c>
      <c r="I15" s="26"/>
      <c r="J15" s="26">
        <f t="shared" si="1"/>
        <v>-9.9592663864032538E-2</v>
      </c>
      <c r="L15" s="1"/>
      <c r="N15" s="1"/>
    </row>
    <row r="16" spans="1:15" s="57" customFormat="1" ht="15.75" x14ac:dyDescent="0.25">
      <c r="A16" s="58" t="s">
        <v>154</v>
      </c>
      <c r="B16" s="59">
        <v>113.15964409270605</v>
      </c>
      <c r="C16" s="59">
        <v>113.14823321705096</v>
      </c>
      <c r="D16" s="59"/>
      <c r="E16" s="59">
        <f t="shared" si="0"/>
        <v>-1.0083873757804618E-2</v>
      </c>
      <c r="F16" s="59"/>
      <c r="G16" s="59">
        <v>1.5580724254977012</v>
      </c>
      <c r="H16" s="59">
        <v>1.5579153114412589</v>
      </c>
      <c r="I16" s="59"/>
      <c r="J16" s="59">
        <f t="shared" si="1"/>
        <v>-1.5711405644225351E-4</v>
      </c>
      <c r="L16" s="1"/>
      <c r="N16" s="1"/>
    </row>
    <row r="17" spans="1:14" ht="15.75" x14ac:dyDescent="0.25">
      <c r="A17" s="35" t="s">
        <v>155</v>
      </c>
      <c r="B17" s="26">
        <v>116.9490396794085</v>
      </c>
      <c r="C17" s="26">
        <v>116.97755450276557</v>
      </c>
      <c r="D17" s="26"/>
      <c r="E17" s="26">
        <f t="shared" si="0"/>
        <v>2.4382263792199765E-2</v>
      </c>
      <c r="F17" s="26"/>
      <c r="G17" s="26">
        <v>2.3982188953611181</v>
      </c>
      <c r="H17" s="26">
        <v>2.3988036354184996</v>
      </c>
      <c r="I17" s="26"/>
      <c r="J17" s="26">
        <f t="shared" si="1"/>
        <v>5.8474005738151646E-4</v>
      </c>
      <c r="L17" s="1"/>
      <c r="N17" s="1"/>
    </row>
    <row r="18" spans="1:14" s="57" customFormat="1" ht="15.75" x14ac:dyDescent="0.25">
      <c r="A18" s="61" t="s">
        <v>76</v>
      </c>
      <c r="B18" s="59">
        <v>109.28958318379247</v>
      </c>
      <c r="C18" s="59">
        <v>109.436769814361</v>
      </c>
      <c r="D18" s="59"/>
      <c r="E18" s="59">
        <f>((C18/B18-1)*100)</f>
        <v>0.13467580924066969</v>
      </c>
      <c r="F18" s="59"/>
      <c r="G18" s="59">
        <v>2.6709780347876895</v>
      </c>
      <c r="H18" s="59">
        <v>2.6745751960706805</v>
      </c>
      <c r="I18" s="59"/>
      <c r="J18" s="59">
        <f t="shared" si="1"/>
        <v>3.5971612829910349E-3</v>
      </c>
      <c r="L18" s="1"/>
      <c r="N18" s="1"/>
    </row>
    <row r="19" spans="1:14" ht="15.75" x14ac:dyDescent="0.25">
      <c r="A19" s="35" t="s">
        <v>156</v>
      </c>
      <c r="B19" s="26">
        <v>107.08056049365059</v>
      </c>
      <c r="C19" s="26">
        <v>106.92595616651693</v>
      </c>
      <c r="D19" s="26"/>
      <c r="E19" s="26">
        <f t="shared" si="0"/>
        <v>-0.14438132040113238</v>
      </c>
      <c r="F19" s="26"/>
      <c r="G19" s="26">
        <v>0.80804418408568346</v>
      </c>
      <c r="H19" s="26">
        <v>0.806877519223276</v>
      </c>
      <c r="I19" s="26"/>
      <c r="J19" s="26">
        <f t="shared" si="1"/>
        <v>-1.1666648624074627E-3</v>
      </c>
      <c r="L19" s="1"/>
      <c r="N19" s="1"/>
    </row>
    <row r="20" spans="1:14" s="57" customFormat="1" ht="15.75" x14ac:dyDescent="0.25">
      <c r="A20" s="58" t="s">
        <v>157</v>
      </c>
      <c r="B20" s="59">
        <v>110.27633868011171</v>
      </c>
      <c r="C20" s="59">
        <v>110.5583332905082</v>
      </c>
      <c r="D20" s="59"/>
      <c r="E20" s="59">
        <f t="shared" si="0"/>
        <v>0.25571633386787251</v>
      </c>
      <c r="F20" s="59"/>
      <c r="G20" s="59">
        <v>1.8629338507020061</v>
      </c>
      <c r="H20" s="59">
        <v>1.8676976768474047</v>
      </c>
      <c r="I20" s="59"/>
      <c r="J20" s="59">
        <f t="shared" si="1"/>
        <v>4.7638261453986086E-3</v>
      </c>
      <c r="L20" s="1"/>
      <c r="N20" s="1"/>
    </row>
    <row r="21" spans="1:14" ht="15.75" x14ac:dyDescent="0.25">
      <c r="A21" s="33" t="s">
        <v>247</v>
      </c>
      <c r="B21" s="37">
        <v>170.46190303130427</v>
      </c>
      <c r="C21" s="37">
        <v>167.20317193600098</v>
      </c>
      <c r="D21" s="37"/>
      <c r="E21" s="37">
        <f t="shared" si="0"/>
        <v>-1.9117063914890431</v>
      </c>
      <c r="F21" s="37"/>
      <c r="G21" s="37">
        <v>5.2990935614420183</v>
      </c>
      <c r="H21" s="37">
        <v>5.1977904511369477</v>
      </c>
      <c r="I21" s="37"/>
      <c r="J21" s="37">
        <f t="shared" si="1"/>
        <v>-0.10130311030507055</v>
      </c>
      <c r="L21" s="1"/>
      <c r="N21" s="1"/>
    </row>
    <row r="22" spans="1:14" s="57" customFormat="1" ht="15.75" x14ac:dyDescent="0.25">
      <c r="A22" s="61" t="s">
        <v>1</v>
      </c>
      <c r="B22" s="59">
        <v>171.21510581334692</v>
      </c>
      <c r="C22" s="59">
        <v>170.05946853688121</v>
      </c>
      <c r="D22" s="59"/>
      <c r="E22" s="59">
        <f t="shared" si="0"/>
        <v>-0.67496221841870652</v>
      </c>
      <c r="F22" s="59"/>
      <c r="G22" s="59">
        <v>4.017698477092595</v>
      </c>
      <c r="H22" s="59">
        <v>3.9905805303222364</v>
      </c>
      <c r="I22" s="59"/>
      <c r="J22" s="59">
        <f t="shared" si="1"/>
        <v>-2.7117946770358614E-2</v>
      </c>
      <c r="L22" s="1"/>
      <c r="N22" s="1"/>
    </row>
    <row r="23" spans="1:14" ht="15.75" x14ac:dyDescent="0.25">
      <c r="A23" s="35" t="s">
        <v>78</v>
      </c>
      <c r="B23" s="26">
        <v>171.21510581334692</v>
      </c>
      <c r="C23" s="26">
        <v>170.05946853688121</v>
      </c>
      <c r="D23" s="26"/>
      <c r="E23" s="26">
        <f t="shared" si="0"/>
        <v>-0.67496221841870652</v>
      </c>
      <c r="F23" s="26"/>
      <c r="G23" s="26">
        <v>4.017698477092595</v>
      </c>
      <c r="H23" s="26">
        <v>3.9905805303222364</v>
      </c>
      <c r="I23" s="26"/>
      <c r="J23" s="26">
        <f t="shared" si="1"/>
        <v>-2.7117946770358614E-2</v>
      </c>
      <c r="L23" s="1"/>
      <c r="N23" s="1"/>
    </row>
    <row r="24" spans="1:14" s="57" customFormat="1" ht="15.75" x14ac:dyDescent="0.25">
      <c r="A24" s="58" t="s">
        <v>16</v>
      </c>
      <c r="B24" s="59">
        <v>168.14268224512972</v>
      </c>
      <c r="C24" s="59">
        <v>158.40821975821203</v>
      </c>
      <c r="D24" s="59"/>
      <c r="E24" s="59">
        <f t="shared" si="0"/>
        <v>-5.7894059717247366</v>
      </c>
      <c r="F24" s="59"/>
      <c r="G24" s="59">
        <v>1.2813950843494237</v>
      </c>
      <c r="H24" s="59">
        <v>1.2072099208147109</v>
      </c>
      <c r="I24" s="59"/>
      <c r="J24" s="59">
        <f t="shared" si="1"/>
        <v>-7.4185163534712828E-2</v>
      </c>
      <c r="L24" s="1"/>
      <c r="N24" s="1"/>
    </row>
    <row r="25" spans="1:14" ht="15.75" x14ac:dyDescent="0.25">
      <c r="A25" s="33" t="s">
        <v>128</v>
      </c>
      <c r="B25" s="37">
        <v>100.47514349195598</v>
      </c>
      <c r="C25" s="37">
        <v>100.52552794452335</v>
      </c>
      <c r="D25" s="37"/>
      <c r="E25" s="37">
        <f t="shared" si="0"/>
        <v>5.0146186227051359E-2</v>
      </c>
      <c r="F25" s="37"/>
      <c r="G25" s="37">
        <v>4.3944207149927017</v>
      </c>
      <c r="H25" s="37">
        <v>4.3966243493880421</v>
      </c>
      <c r="I25" s="37"/>
      <c r="J25" s="37">
        <f t="shared" si="1"/>
        <v>2.2036343953404369E-3</v>
      </c>
      <c r="L25" s="1"/>
      <c r="N25" s="1"/>
    </row>
    <row r="26" spans="1:14" s="57" customFormat="1" ht="15.75" x14ac:dyDescent="0.25">
      <c r="A26" s="61" t="s">
        <v>79</v>
      </c>
      <c r="B26" s="59">
        <v>99.459833152214046</v>
      </c>
      <c r="C26" s="59">
        <v>99.527358807032996</v>
      </c>
      <c r="D26" s="59"/>
      <c r="E26" s="59">
        <f t="shared" si="0"/>
        <v>6.7892386985612951E-2</v>
      </c>
      <c r="F26" s="59"/>
      <c r="G26" s="59">
        <v>3.2457754001304795</v>
      </c>
      <c r="H26" s="59">
        <v>3.2479790345258204</v>
      </c>
      <c r="I26" s="59"/>
      <c r="J26" s="59">
        <f t="shared" si="1"/>
        <v>2.203634395340881E-3</v>
      </c>
      <c r="L26" s="1"/>
      <c r="N26" s="1"/>
    </row>
    <row r="27" spans="1:14" ht="15.75" x14ac:dyDescent="0.25">
      <c r="A27" s="35" t="s">
        <v>80</v>
      </c>
      <c r="B27" s="26">
        <v>95.068498607509014</v>
      </c>
      <c r="C27" s="26">
        <v>95.068498607509014</v>
      </c>
      <c r="D27" s="26"/>
      <c r="E27" s="26">
        <f t="shared" si="0"/>
        <v>0</v>
      </c>
      <c r="F27" s="26"/>
      <c r="G27" s="26">
        <v>0.55900937533756256</v>
      </c>
      <c r="H27" s="26">
        <v>0.55900937533756256</v>
      </c>
      <c r="I27" s="26"/>
      <c r="J27" s="26">
        <f t="shared" si="1"/>
        <v>0</v>
      </c>
      <c r="L27" s="1"/>
      <c r="N27" s="1"/>
    </row>
    <row r="28" spans="1:14" s="57" customFormat="1" ht="15.75" x14ac:dyDescent="0.25">
      <c r="A28" s="58" t="s">
        <v>82</v>
      </c>
      <c r="B28" s="59">
        <v>102.67825680442421</v>
      </c>
      <c r="C28" s="59">
        <v>102.79468324364893</v>
      </c>
      <c r="D28" s="59"/>
      <c r="E28" s="59">
        <f t="shared" si="0"/>
        <v>0.11338957521112025</v>
      </c>
      <c r="F28" s="59"/>
      <c r="G28" s="59">
        <v>2.3486365212692286</v>
      </c>
      <c r="H28" s="59">
        <v>2.3512996302439495</v>
      </c>
      <c r="I28" s="59"/>
      <c r="J28" s="59">
        <f t="shared" si="1"/>
        <v>2.6631089747208847E-3</v>
      </c>
      <c r="L28" s="1"/>
      <c r="N28" s="1"/>
    </row>
    <row r="29" spans="1:14" ht="15.75" x14ac:dyDescent="0.25">
      <c r="A29" s="35" t="s">
        <v>158</v>
      </c>
      <c r="B29" s="26">
        <v>87.141944895748949</v>
      </c>
      <c r="C29" s="26">
        <v>87.023530181682261</v>
      </c>
      <c r="D29" s="26"/>
      <c r="E29" s="26">
        <f t="shared" si="0"/>
        <v>-0.13588715997600032</v>
      </c>
      <c r="F29" s="26"/>
      <c r="G29" s="26">
        <v>0.33812950352368792</v>
      </c>
      <c r="H29" s="26">
        <v>0.33767002894430864</v>
      </c>
      <c r="I29" s="26"/>
      <c r="J29" s="26">
        <f t="shared" si="1"/>
        <v>-4.5947457937928204E-4</v>
      </c>
      <c r="L29" s="1"/>
      <c r="N29" s="1"/>
    </row>
    <row r="30" spans="1:14" s="57" customFormat="1" ht="15.75" x14ac:dyDescent="0.25">
      <c r="A30" s="61" t="s">
        <v>83</v>
      </c>
      <c r="B30" s="59">
        <v>103.45952316982833</v>
      </c>
      <c r="C30" s="59">
        <v>103.45952316982833</v>
      </c>
      <c r="D30" s="59"/>
      <c r="E30" s="59">
        <f t="shared" si="0"/>
        <v>0</v>
      </c>
      <c r="F30" s="59"/>
      <c r="G30" s="59">
        <v>1.1486453148622218</v>
      </c>
      <c r="H30" s="59">
        <v>1.1486453148622218</v>
      </c>
      <c r="I30" s="59"/>
      <c r="J30" s="59">
        <f t="shared" si="1"/>
        <v>0</v>
      </c>
      <c r="L30" s="1"/>
      <c r="N30" s="1"/>
    </row>
    <row r="31" spans="1:14" ht="15.75" x14ac:dyDescent="0.25">
      <c r="A31" s="35" t="s">
        <v>159</v>
      </c>
      <c r="B31" s="26">
        <v>103.45952316982833</v>
      </c>
      <c r="C31" s="26">
        <v>103.45952316982833</v>
      </c>
      <c r="D31" s="26"/>
      <c r="E31" s="26">
        <f t="shared" si="0"/>
        <v>0</v>
      </c>
      <c r="F31" s="26"/>
      <c r="G31" s="26">
        <v>1.1486453148622218</v>
      </c>
      <c r="H31" s="26">
        <v>1.1486453148622218</v>
      </c>
      <c r="I31" s="26"/>
      <c r="J31" s="26">
        <f t="shared" si="1"/>
        <v>0</v>
      </c>
      <c r="L31" s="1"/>
      <c r="N31" s="1"/>
    </row>
    <row r="32" spans="1:14" s="57" customFormat="1" ht="15.75" x14ac:dyDescent="0.25">
      <c r="A32" s="55" t="s">
        <v>129</v>
      </c>
      <c r="B32" s="60">
        <v>88.075716557543004</v>
      </c>
      <c r="C32" s="60">
        <v>88.028640761287946</v>
      </c>
      <c r="D32" s="60"/>
      <c r="E32" s="60">
        <f t="shared" si="0"/>
        <v>-5.3449234471225626E-2</v>
      </c>
      <c r="F32" s="60"/>
      <c r="G32" s="60">
        <v>13.007905003357607</v>
      </c>
      <c r="H32" s="60">
        <v>13.000952377712567</v>
      </c>
      <c r="I32" s="60"/>
      <c r="J32" s="60">
        <f>H32-G32</f>
        <v>-6.9526256450398449E-3</v>
      </c>
      <c r="L32" s="1"/>
      <c r="N32" s="1"/>
    </row>
    <row r="33" spans="1:14" ht="15.75" x14ac:dyDescent="0.25">
      <c r="A33" s="34" t="s">
        <v>149</v>
      </c>
      <c r="B33" s="26">
        <v>111.95000764594712</v>
      </c>
      <c r="C33" s="26">
        <v>111.95000764594712</v>
      </c>
      <c r="D33" s="26"/>
      <c r="E33" s="26">
        <f t="shared" si="0"/>
        <v>0</v>
      </c>
      <c r="F33" s="26"/>
      <c r="G33" s="26">
        <v>1.2652305733947855</v>
      </c>
      <c r="H33" s="26">
        <v>1.2652305733947853</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1.2652305733947855</v>
      </c>
      <c r="H34" s="59">
        <v>1.2652305733947853</v>
      </c>
      <c r="I34" s="59"/>
      <c r="J34" s="59">
        <f t="shared" si="1"/>
        <v>0</v>
      </c>
      <c r="L34" s="1"/>
      <c r="N34" s="1"/>
    </row>
    <row r="35" spans="1:14" ht="15.75" x14ac:dyDescent="0.25">
      <c r="A35" s="34" t="s">
        <v>148</v>
      </c>
      <c r="B35" s="26">
        <v>107.9318212637487</v>
      </c>
      <c r="C35" s="26">
        <v>107.78471759042273</v>
      </c>
      <c r="D35" s="26"/>
      <c r="E35" s="26">
        <f t="shared" si="0"/>
        <v>-0.13629314469409959</v>
      </c>
      <c r="F35" s="26"/>
      <c r="G35" s="26">
        <v>5.101229163538159</v>
      </c>
      <c r="H35" s="26">
        <v>5.0942765378931201</v>
      </c>
      <c r="I35" s="26"/>
      <c r="J35" s="26">
        <f t="shared" si="1"/>
        <v>-6.9526256450389567E-3</v>
      </c>
      <c r="L35" s="1"/>
      <c r="N35" s="1"/>
    </row>
    <row r="36" spans="1:14" s="57" customFormat="1" ht="15.75" x14ac:dyDescent="0.25">
      <c r="A36" s="58" t="s">
        <v>161</v>
      </c>
      <c r="B36" s="59">
        <v>105.31959337580371</v>
      </c>
      <c r="C36" s="59">
        <v>105.15093199922815</v>
      </c>
      <c r="D36" s="59"/>
      <c r="E36" s="59">
        <f t="shared" si="0"/>
        <v>-0.16014244944313472</v>
      </c>
      <c r="F36" s="59"/>
      <c r="G36" s="59">
        <v>4.3415257286344922</v>
      </c>
      <c r="H36" s="59">
        <v>4.3345731029894541</v>
      </c>
      <c r="I36" s="59"/>
      <c r="J36" s="59">
        <f t="shared" si="1"/>
        <v>-6.9526256450380686E-3</v>
      </c>
      <c r="L36" s="1"/>
      <c r="N36" s="1"/>
    </row>
    <row r="37" spans="1:14" ht="15.75" x14ac:dyDescent="0.25">
      <c r="A37" s="35" t="s">
        <v>162</v>
      </c>
      <c r="B37" s="26">
        <v>125.75692598073286</v>
      </c>
      <c r="C37" s="26">
        <v>125.75692598073286</v>
      </c>
      <c r="D37" s="26"/>
      <c r="E37" s="26">
        <f t="shared" si="0"/>
        <v>0</v>
      </c>
      <c r="F37" s="26"/>
      <c r="G37" s="26">
        <v>0.75970343490366654</v>
      </c>
      <c r="H37" s="26">
        <v>0.75970343490366665</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0.35246204551742605</v>
      </c>
      <c r="H38" s="59">
        <v>0.35246204551742605</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0.20600390916610051</v>
      </c>
      <c r="H39" s="26">
        <v>0.20600390916610051</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0.14645813635132554</v>
      </c>
      <c r="H40" s="59">
        <v>0.14645813635132557</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6.2889832209072365</v>
      </c>
      <c r="H41" s="26">
        <v>6.2889832209072365</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3.1318760128782275</v>
      </c>
      <c r="H42" s="59">
        <v>3.1318760128782275</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2.3215848694969501</v>
      </c>
      <c r="H43" s="26">
        <v>2.3215848694969501</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0.83552233853205948</v>
      </c>
      <c r="H44" s="59">
        <v>0.83552233853205948</v>
      </c>
      <c r="I44" s="59"/>
      <c r="J44" s="59">
        <f t="shared" si="1"/>
        <v>0</v>
      </c>
      <c r="L44" s="1"/>
      <c r="N44" s="1"/>
    </row>
    <row r="45" spans="1:14" ht="15.75" x14ac:dyDescent="0.25">
      <c r="A45" s="33" t="s">
        <v>250</v>
      </c>
      <c r="B45" s="37">
        <v>98.20602428458055</v>
      </c>
      <c r="C45" s="37">
        <v>98.198083523517369</v>
      </c>
      <c r="D45" s="37"/>
      <c r="E45" s="37">
        <f t="shared" si="0"/>
        <v>-8.0858186868204562E-3</v>
      </c>
      <c r="F45" s="37"/>
      <c r="G45" s="37">
        <v>9.679570629127662</v>
      </c>
      <c r="H45" s="37">
        <v>9.6787879565969295</v>
      </c>
      <c r="I45" s="37"/>
      <c r="J45" s="37">
        <f t="shared" si="1"/>
        <v>-7.8267253073249776E-4</v>
      </c>
      <c r="L45" s="1"/>
      <c r="N45" s="1"/>
    </row>
    <row r="46" spans="1:14" s="57" customFormat="1" ht="15.75" x14ac:dyDescent="0.25">
      <c r="A46" s="61" t="s">
        <v>145</v>
      </c>
      <c r="B46" s="59">
        <v>102.62186061457363</v>
      </c>
      <c r="C46" s="59">
        <v>102.62186061457363</v>
      </c>
      <c r="D46" s="59"/>
      <c r="E46" s="59">
        <f t="shared" si="0"/>
        <v>0</v>
      </c>
      <c r="F46" s="59"/>
      <c r="G46" s="59">
        <v>2.02014031143809</v>
      </c>
      <c r="H46" s="59">
        <v>2.02014031143809</v>
      </c>
      <c r="I46" s="59"/>
      <c r="J46" s="59">
        <f t="shared" si="1"/>
        <v>0</v>
      </c>
      <c r="L46" s="1"/>
      <c r="N46" s="1"/>
    </row>
    <row r="47" spans="1:14" ht="15.75" x14ac:dyDescent="0.25">
      <c r="A47" s="35" t="s">
        <v>163</v>
      </c>
      <c r="B47" s="26">
        <v>102.62186061457363</v>
      </c>
      <c r="C47" s="26">
        <v>102.62186061457363</v>
      </c>
      <c r="D47" s="26"/>
      <c r="E47" s="26">
        <f t="shared" si="0"/>
        <v>0</v>
      </c>
      <c r="F47" s="26"/>
      <c r="G47" s="26">
        <v>2.02014031143809</v>
      </c>
      <c r="H47" s="26">
        <v>2.02014031143809</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0.30381643403653719</v>
      </c>
      <c r="H48" s="59">
        <v>0.30381643403653724</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0.30381643403653719</v>
      </c>
      <c r="H49" s="26">
        <v>0.30381643403653724</v>
      </c>
      <c r="I49" s="26"/>
      <c r="J49" s="26">
        <f t="shared" si="1"/>
        <v>0</v>
      </c>
      <c r="L49" s="1"/>
      <c r="N49" s="1"/>
    </row>
    <row r="50" spans="1:14" s="57" customFormat="1" ht="15.75" x14ac:dyDescent="0.25">
      <c r="A50" s="61" t="s">
        <v>94</v>
      </c>
      <c r="B50" s="59">
        <v>88.81280723348452</v>
      </c>
      <c r="C50" s="59">
        <v>88.81280723348452</v>
      </c>
      <c r="D50" s="59"/>
      <c r="E50" s="59">
        <f t="shared" si="0"/>
        <v>0</v>
      </c>
      <c r="F50" s="59"/>
      <c r="G50" s="59">
        <v>2.5122456490696319</v>
      </c>
      <c r="H50" s="59">
        <v>2.5122456490696314</v>
      </c>
      <c r="I50" s="59"/>
      <c r="J50" s="59">
        <f t="shared" si="1"/>
        <v>0</v>
      </c>
      <c r="L50" s="1"/>
      <c r="N50" s="1"/>
    </row>
    <row r="51" spans="1:14" ht="15.75" x14ac:dyDescent="0.25">
      <c r="A51" s="35" t="s">
        <v>164</v>
      </c>
      <c r="B51" s="26">
        <v>87.794452431868294</v>
      </c>
      <c r="C51" s="26">
        <v>87.794452431868294</v>
      </c>
      <c r="D51" s="26"/>
      <c r="E51" s="26">
        <f t="shared" si="0"/>
        <v>0</v>
      </c>
      <c r="F51" s="26"/>
      <c r="G51" s="26">
        <v>2.2152001433599331</v>
      </c>
      <c r="H51" s="26">
        <v>2.2152001433599331</v>
      </c>
      <c r="I51" s="26"/>
      <c r="J51" s="26">
        <f t="shared" si="1"/>
        <v>0</v>
      </c>
      <c r="L51" s="1"/>
      <c r="N51" s="1"/>
    </row>
    <row r="52" spans="1:14" s="57" customFormat="1" ht="15.75" x14ac:dyDescent="0.25">
      <c r="A52" s="58" t="s">
        <v>97</v>
      </c>
      <c r="B52" s="59">
        <v>97.222684006482126</v>
      </c>
      <c r="C52" s="59">
        <v>97.222684006482126</v>
      </c>
      <c r="D52" s="59"/>
      <c r="E52" s="59">
        <f t="shared" si="0"/>
        <v>0</v>
      </c>
      <c r="F52" s="59"/>
      <c r="G52" s="59">
        <v>0.29704550570969901</v>
      </c>
      <c r="H52" s="59">
        <v>0.29704550570969901</v>
      </c>
      <c r="I52" s="59"/>
      <c r="J52" s="59">
        <f t="shared" si="1"/>
        <v>0</v>
      </c>
      <c r="L52" s="1"/>
      <c r="N52" s="1"/>
    </row>
    <row r="53" spans="1:14" ht="15.75" x14ac:dyDescent="0.25">
      <c r="A53" s="34" t="s">
        <v>144</v>
      </c>
      <c r="B53" s="26">
        <v>90.917183609093854</v>
      </c>
      <c r="C53" s="26">
        <v>90.917183609093854</v>
      </c>
      <c r="D53" s="26"/>
      <c r="E53" s="26">
        <f t="shared" si="0"/>
        <v>0</v>
      </c>
      <c r="F53" s="26"/>
      <c r="G53" s="26">
        <v>0.90629488142774484</v>
      </c>
      <c r="H53" s="26">
        <v>0.90629488142774484</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0.90629488142774484</v>
      </c>
      <c r="H54" s="59">
        <v>0.90629488142774484</v>
      </c>
      <c r="I54" s="59"/>
      <c r="J54" s="59">
        <f t="shared" si="1"/>
        <v>0</v>
      </c>
      <c r="L54" s="1"/>
      <c r="N54" s="1"/>
    </row>
    <row r="55" spans="1:14" ht="15.75" x14ac:dyDescent="0.25">
      <c r="A55" s="34" t="s">
        <v>143</v>
      </c>
      <c r="B55" s="26">
        <v>92.815631237281949</v>
      </c>
      <c r="C55" s="26">
        <v>92.815631237281949</v>
      </c>
      <c r="D55" s="26"/>
      <c r="E55" s="26">
        <f t="shared" si="0"/>
        <v>0</v>
      </c>
      <c r="F55" s="26"/>
      <c r="G55" s="26">
        <v>0.73269457188110187</v>
      </c>
      <c r="H55" s="26">
        <v>0.73269457188110187</v>
      </c>
      <c r="I55" s="26"/>
      <c r="J55" s="26">
        <f t="shared" si="1"/>
        <v>0</v>
      </c>
      <c r="L55" s="1"/>
      <c r="N55" s="1"/>
    </row>
    <row r="56" spans="1:14" s="57" customFormat="1" ht="15.75" x14ac:dyDescent="0.25">
      <c r="A56" s="58" t="s">
        <v>166</v>
      </c>
      <c r="B56" s="59">
        <v>92.815631237281949</v>
      </c>
      <c r="C56" s="59">
        <v>92.815631237281949</v>
      </c>
      <c r="D56" s="59"/>
      <c r="E56" s="59">
        <f t="shared" si="0"/>
        <v>0</v>
      </c>
      <c r="F56" s="59"/>
      <c r="G56" s="59">
        <v>0.73269457188110187</v>
      </c>
      <c r="H56" s="59">
        <v>0.73269457188110187</v>
      </c>
      <c r="I56" s="59"/>
      <c r="J56" s="59">
        <f t="shared" si="1"/>
        <v>0</v>
      </c>
      <c r="L56" s="1"/>
      <c r="N56" s="1"/>
    </row>
    <row r="57" spans="1:14" ht="15.75" x14ac:dyDescent="0.25">
      <c r="A57" s="34" t="s">
        <v>142</v>
      </c>
      <c r="B57" s="26">
        <v>108.02704893021237</v>
      </c>
      <c r="C57" s="26">
        <v>108.00066322192222</v>
      </c>
      <c r="D57" s="26"/>
      <c r="E57" s="26">
        <f t="shared" si="0"/>
        <v>-2.4425094040281259E-2</v>
      </c>
      <c r="F57" s="26"/>
      <c r="G57" s="26">
        <v>3.2043787812745554</v>
      </c>
      <c r="H57" s="26">
        <v>3.2035961087438225</v>
      </c>
      <c r="I57" s="26"/>
      <c r="J57" s="26">
        <f t="shared" si="1"/>
        <v>-7.8267253073294185E-4</v>
      </c>
      <c r="L57" s="1"/>
      <c r="N57" s="1"/>
    </row>
    <row r="58" spans="1:14" s="57" customFormat="1" ht="15.75" x14ac:dyDescent="0.25">
      <c r="A58" s="58" t="s">
        <v>99</v>
      </c>
      <c r="B58" s="59">
        <v>98.099662222077455</v>
      </c>
      <c r="C58" s="59">
        <v>98.065594805452903</v>
      </c>
      <c r="D58" s="59"/>
      <c r="E58" s="59">
        <f t="shared" si="0"/>
        <v>-3.4727353645147563E-2</v>
      </c>
      <c r="F58" s="59"/>
      <c r="G58" s="59">
        <v>2.2537638160702116</v>
      </c>
      <c r="H58" s="59">
        <v>2.2529811435394782</v>
      </c>
      <c r="I58" s="59"/>
      <c r="J58" s="59">
        <f t="shared" si="1"/>
        <v>-7.8267253073338594E-4</v>
      </c>
      <c r="L58" s="1"/>
      <c r="N58" s="1"/>
    </row>
    <row r="59" spans="1:14" ht="15.75" x14ac:dyDescent="0.25">
      <c r="A59" s="35" t="s">
        <v>167</v>
      </c>
      <c r="B59" s="26">
        <v>142.12638183391462</v>
      </c>
      <c r="C59" s="26">
        <v>142.12638183391462</v>
      </c>
      <c r="D59" s="26"/>
      <c r="E59" s="26">
        <f t="shared" si="0"/>
        <v>0</v>
      </c>
      <c r="F59" s="26"/>
      <c r="G59" s="26">
        <v>0.9506149652043443</v>
      </c>
      <c r="H59" s="26">
        <v>0.9506149652043443</v>
      </c>
      <c r="I59" s="26"/>
      <c r="J59" s="26">
        <f t="shared" si="1"/>
        <v>0</v>
      </c>
      <c r="L59" s="1"/>
      <c r="N59" s="1"/>
    </row>
    <row r="60" spans="1:14" s="63" customFormat="1" ht="15.75" x14ac:dyDescent="0.25">
      <c r="A60" s="55" t="s">
        <v>2</v>
      </c>
      <c r="B60" s="60">
        <v>124.50891935856451</v>
      </c>
      <c r="C60" s="60">
        <v>124.55946667298518</v>
      </c>
      <c r="D60" s="60"/>
      <c r="E60" s="60">
        <f t="shared" si="0"/>
        <v>4.0597344094761567E-2</v>
      </c>
      <c r="F60" s="60"/>
      <c r="G60" s="60">
        <v>8.9582000697776518</v>
      </c>
      <c r="H60" s="60">
        <v>8.9618368610846755</v>
      </c>
      <c r="I60" s="60"/>
      <c r="J60" s="60">
        <f t="shared" si="1"/>
        <v>3.6367913070236568E-3</v>
      </c>
      <c r="L60" s="1"/>
      <c r="N60" s="1"/>
    </row>
    <row r="61" spans="1:14" ht="15.75" x14ac:dyDescent="0.25">
      <c r="A61" s="34" t="s">
        <v>141</v>
      </c>
      <c r="B61" s="26">
        <v>104.50885049479587</v>
      </c>
      <c r="C61" s="26">
        <v>104.5931014978008</v>
      </c>
      <c r="D61" s="26"/>
      <c r="E61" s="26">
        <f t="shared" si="0"/>
        <v>8.0616141700962096E-2</v>
      </c>
      <c r="F61" s="26"/>
      <c r="G61" s="26">
        <v>4.5112445600707343</v>
      </c>
      <c r="H61" s="26">
        <v>4.5148813513777588</v>
      </c>
      <c r="I61" s="26"/>
      <c r="J61" s="26">
        <f t="shared" si="1"/>
        <v>3.636791307024545E-3</v>
      </c>
      <c r="L61" s="1"/>
      <c r="N61" s="1"/>
    </row>
    <row r="62" spans="1:14" s="57" customFormat="1" ht="15.75" x14ac:dyDescent="0.25">
      <c r="A62" s="58" t="s">
        <v>102</v>
      </c>
      <c r="B62" s="59">
        <v>107.12824159872901</v>
      </c>
      <c r="C62" s="59">
        <v>107.23377636693486</v>
      </c>
      <c r="D62" s="59"/>
      <c r="E62" s="59">
        <f t="shared" si="0"/>
        <v>9.8512555261720536E-2</v>
      </c>
      <c r="F62" s="59"/>
      <c r="G62" s="59">
        <v>3.6917033543207007</v>
      </c>
      <c r="H62" s="59">
        <v>3.6953401456277248</v>
      </c>
      <c r="I62" s="59"/>
      <c r="J62" s="59">
        <f t="shared" si="1"/>
        <v>3.6367913070241009E-3</v>
      </c>
      <c r="L62" s="1"/>
      <c r="N62" s="1"/>
    </row>
    <row r="63" spans="1:14" ht="15.75" x14ac:dyDescent="0.25">
      <c r="A63" s="35" t="s">
        <v>168</v>
      </c>
      <c r="B63" s="26">
        <v>94.140086994291096</v>
      </c>
      <c r="C63" s="26">
        <v>94.140086994291096</v>
      </c>
      <c r="D63" s="26"/>
      <c r="E63" s="26">
        <f t="shared" si="0"/>
        <v>0</v>
      </c>
      <c r="F63" s="26"/>
      <c r="G63" s="26">
        <v>0.81954120575003364</v>
      </c>
      <c r="H63" s="26">
        <v>0.81954120575003375</v>
      </c>
      <c r="I63" s="26"/>
      <c r="J63" s="26">
        <f t="shared" si="1"/>
        <v>0</v>
      </c>
      <c r="L63" s="1"/>
      <c r="N63" s="1"/>
    </row>
    <row r="64" spans="1:14" s="57" customFormat="1" ht="15.75" x14ac:dyDescent="0.25">
      <c r="A64" s="61" t="s">
        <v>104</v>
      </c>
      <c r="B64" s="59">
        <v>154.50414574939256</v>
      </c>
      <c r="C64" s="59">
        <v>154.50414574939256</v>
      </c>
      <c r="D64" s="59"/>
      <c r="E64" s="59">
        <f t="shared" si="0"/>
        <v>0</v>
      </c>
      <c r="F64" s="59"/>
      <c r="G64" s="59">
        <v>4.4469555097069184</v>
      </c>
      <c r="H64" s="59">
        <v>4.4469555097069184</v>
      </c>
      <c r="I64" s="59"/>
      <c r="J64" s="59">
        <f t="shared" si="1"/>
        <v>0</v>
      </c>
      <c r="L64" s="1"/>
      <c r="N64" s="1"/>
    </row>
    <row r="65" spans="1:14" ht="15.75" x14ac:dyDescent="0.25">
      <c r="A65" s="35" t="s">
        <v>19</v>
      </c>
      <c r="B65" s="26">
        <v>160.90089003441557</v>
      </c>
      <c r="C65" s="26">
        <v>160.90089003441557</v>
      </c>
      <c r="D65" s="26"/>
      <c r="E65" s="26">
        <f t="shared" si="0"/>
        <v>0</v>
      </c>
      <c r="F65" s="26"/>
      <c r="G65" s="26">
        <v>3.5920135893946687</v>
      </c>
      <c r="H65" s="26">
        <v>3.5920135893946692</v>
      </c>
      <c r="I65" s="26"/>
      <c r="J65" s="26">
        <f t="shared" si="1"/>
        <v>0</v>
      </c>
      <c r="L65" s="1"/>
      <c r="N65" s="1"/>
    </row>
    <row r="66" spans="1:14" s="57" customFormat="1" ht="15.75" x14ac:dyDescent="0.25">
      <c r="A66" s="58" t="s">
        <v>106</v>
      </c>
      <c r="B66" s="59">
        <v>160.47058823529414</v>
      </c>
      <c r="C66" s="59">
        <v>160.47058823529414</v>
      </c>
      <c r="D66" s="59"/>
      <c r="E66" s="59">
        <f t="shared" si="0"/>
        <v>0</v>
      </c>
      <c r="F66" s="59"/>
      <c r="G66" s="59">
        <v>8.0579957091820753E-2</v>
      </c>
      <c r="H66" s="59">
        <v>8.0579957091820739E-2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0.7743619632204285</v>
      </c>
      <c r="H67" s="26">
        <v>0.7743619632204285</v>
      </c>
      <c r="I67" s="26"/>
      <c r="J67" s="26">
        <f t="shared" si="1"/>
        <v>0</v>
      </c>
      <c r="L67" s="1"/>
      <c r="N67" s="1"/>
    </row>
    <row r="68" spans="1:14" s="57" customFormat="1" ht="15.75" x14ac:dyDescent="0.25">
      <c r="A68" s="55" t="s">
        <v>3</v>
      </c>
      <c r="B68" s="60">
        <v>102.05774824869704</v>
      </c>
      <c r="C68" s="60">
        <v>101.67508690548253</v>
      </c>
      <c r="D68" s="60"/>
      <c r="E68" s="60">
        <f t="shared" si="0"/>
        <v>-0.37494590051313503</v>
      </c>
      <c r="F68" s="60"/>
      <c r="G68" s="60">
        <v>5.9103897182548577</v>
      </c>
      <c r="H68" s="60">
        <v>5.888228954301912</v>
      </c>
      <c r="I68" s="60"/>
      <c r="J68" s="60">
        <f t="shared" si="1"/>
        <v>-2.216076395294575E-2</v>
      </c>
      <c r="L68" s="1"/>
      <c r="N68" s="1"/>
    </row>
    <row r="69" spans="1:14" ht="15.75" x14ac:dyDescent="0.25">
      <c r="A69" s="34" t="s">
        <v>150</v>
      </c>
      <c r="B69" s="26">
        <v>89.164622729235845</v>
      </c>
      <c r="C69" s="26">
        <v>88.215717965072329</v>
      </c>
      <c r="D69" s="26"/>
      <c r="E69" s="26">
        <f t="shared" si="0"/>
        <v>-1.0642166535544395</v>
      </c>
      <c r="F69" s="26"/>
      <c r="G69" s="26">
        <v>2.0823545543034085</v>
      </c>
      <c r="H69" s="26">
        <v>2.0601937903504624</v>
      </c>
      <c r="I69" s="26"/>
      <c r="J69" s="26">
        <f t="shared" si="1"/>
        <v>-2.2160763952946194E-2</v>
      </c>
      <c r="L69" s="1"/>
      <c r="N69" s="1"/>
    </row>
    <row r="70" spans="1:14" s="57" customFormat="1" ht="15.75" x14ac:dyDescent="0.25">
      <c r="A70" s="58" t="s">
        <v>109</v>
      </c>
      <c r="B70" s="59">
        <v>97.541271310936054</v>
      </c>
      <c r="C70" s="59">
        <v>95.789104223989668</v>
      </c>
      <c r="D70" s="59"/>
      <c r="E70" s="59">
        <f t="shared" si="0"/>
        <v>-1.7963340680284268</v>
      </c>
      <c r="F70" s="59"/>
      <c r="G70" s="59">
        <v>1.2328732483978708</v>
      </c>
      <c r="H70" s="59">
        <v>1.2107267262212911</v>
      </c>
      <c r="I70" s="59"/>
      <c r="J70" s="59">
        <f t="shared" si="1"/>
        <v>-2.2146522176579753E-2</v>
      </c>
      <c r="L70" s="1"/>
      <c r="N70" s="1"/>
    </row>
    <row r="71" spans="1:14" ht="15.75" x14ac:dyDescent="0.25">
      <c r="A71" s="35" t="s">
        <v>169</v>
      </c>
      <c r="B71" s="26">
        <v>71.723915541487415</v>
      </c>
      <c r="C71" s="26">
        <v>71.722338243363282</v>
      </c>
      <c r="D71" s="26"/>
      <c r="E71" s="26">
        <f t="shared" ref="E71:E115" si="2">((C71/B71-1)*100)</f>
        <v>-2.1991243955743478E-3</v>
      </c>
      <c r="F71" s="26"/>
      <c r="G71" s="26">
        <v>0.6476112217670188</v>
      </c>
      <c r="H71" s="26">
        <v>0.64759697999065247</v>
      </c>
      <c r="I71" s="26"/>
      <c r="J71" s="26">
        <f t="shared" si="1"/>
        <v>-1.4241776366330505E-5</v>
      </c>
      <c r="L71" s="1"/>
      <c r="N71" s="1"/>
    </row>
    <row r="72" spans="1:14" s="57" customFormat="1" ht="15.75" x14ac:dyDescent="0.25">
      <c r="A72" s="58" t="s">
        <v>170</v>
      </c>
      <c r="B72" s="59">
        <v>119.78160871574715</v>
      </c>
      <c r="C72" s="59">
        <v>119.78160871574715</v>
      </c>
      <c r="D72" s="59"/>
      <c r="E72" s="59">
        <f t="shared" si="2"/>
        <v>0</v>
      </c>
      <c r="F72" s="59"/>
      <c r="G72" s="59">
        <v>0.20187008413851895</v>
      </c>
      <c r="H72" s="59">
        <v>0.20187008413851895</v>
      </c>
      <c r="I72" s="59"/>
      <c r="J72" s="59">
        <f t="shared" ref="J72:J115" si="3">H72-G72</f>
        <v>0</v>
      </c>
      <c r="L72" s="1"/>
      <c r="N72" s="1"/>
    </row>
    <row r="73" spans="1:14" ht="15.75" x14ac:dyDescent="0.25">
      <c r="A73" s="34" t="s">
        <v>111</v>
      </c>
      <c r="B73" s="26">
        <v>110.77078675295273</v>
      </c>
      <c r="C73" s="26">
        <v>110.77078675295273</v>
      </c>
      <c r="D73" s="26"/>
      <c r="E73" s="26">
        <f t="shared" si="2"/>
        <v>0</v>
      </c>
      <c r="F73" s="26"/>
      <c r="G73" s="26">
        <v>3.8280351639514492</v>
      </c>
      <c r="H73" s="26">
        <v>3.8280351639514492</v>
      </c>
      <c r="I73" s="26"/>
      <c r="J73" s="26">
        <f t="shared" si="3"/>
        <v>0</v>
      </c>
      <c r="L73" s="1"/>
      <c r="N73" s="1"/>
    </row>
    <row r="74" spans="1:14" s="57" customFormat="1" ht="15.75" x14ac:dyDescent="0.25">
      <c r="A74" s="58" t="s">
        <v>171</v>
      </c>
      <c r="B74" s="59">
        <v>106.62558214668248</v>
      </c>
      <c r="C74" s="59">
        <v>106.62558214668248</v>
      </c>
      <c r="D74" s="59"/>
      <c r="E74" s="59">
        <f t="shared" si="2"/>
        <v>0</v>
      </c>
      <c r="F74" s="59"/>
      <c r="G74" s="59">
        <v>1.2549546991219327</v>
      </c>
      <c r="H74" s="59">
        <v>1.2549546991219327</v>
      </c>
      <c r="I74" s="59"/>
      <c r="J74" s="59">
        <f t="shared" si="3"/>
        <v>0</v>
      </c>
      <c r="L74" s="1"/>
      <c r="N74" s="1"/>
    </row>
    <row r="75" spans="1:14" ht="15.75" x14ac:dyDescent="0.25">
      <c r="A75" s="35" t="s">
        <v>172</v>
      </c>
      <c r="B75" s="26">
        <v>110.41061097274792</v>
      </c>
      <c r="C75" s="26">
        <v>110.41061097274792</v>
      </c>
      <c r="D75" s="26"/>
      <c r="E75" s="26">
        <f t="shared" si="2"/>
        <v>0</v>
      </c>
      <c r="F75" s="26"/>
      <c r="G75" s="26">
        <v>0.47284374991188455</v>
      </c>
      <c r="H75" s="26">
        <v>0.47284374991188455</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2.1002367149176315</v>
      </c>
      <c r="H76" s="59">
        <v>2.100236714917632</v>
      </c>
      <c r="I76" s="59"/>
      <c r="J76" s="59">
        <f t="shared" si="3"/>
        <v>0</v>
      </c>
      <c r="L76" s="1"/>
      <c r="N76" s="1"/>
    </row>
    <row r="77" spans="1:14" ht="15.75" x14ac:dyDescent="0.25">
      <c r="A77" s="33" t="s">
        <v>4</v>
      </c>
      <c r="B77" s="37">
        <v>103.53539633280566</v>
      </c>
      <c r="C77" s="37">
        <v>103.53539633280566</v>
      </c>
      <c r="D77" s="37"/>
      <c r="E77" s="37">
        <f t="shared" si="2"/>
        <v>0</v>
      </c>
      <c r="F77" s="37"/>
      <c r="G77" s="37">
        <v>4.7428570211024894</v>
      </c>
      <c r="H77" s="37">
        <v>4.7428570211024885</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0.94151045958009616</v>
      </c>
      <c r="H78" s="59">
        <v>0.94151045958009627</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0.94151045958009616</v>
      </c>
      <c r="H79" s="26">
        <v>0.94151045958009627</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3.8013465615223918</v>
      </c>
      <c r="H80" s="59">
        <v>3.8013465615223923</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3.8013465615223918</v>
      </c>
      <c r="H81" s="26">
        <v>3.8013465615223923</v>
      </c>
      <c r="I81" s="26"/>
      <c r="J81" s="26">
        <f t="shared" si="3"/>
        <v>0</v>
      </c>
      <c r="L81" s="1"/>
      <c r="N81" s="1"/>
    </row>
    <row r="82" spans="1:14" s="57" customFormat="1" ht="15.75" x14ac:dyDescent="0.25">
      <c r="A82" s="55" t="s">
        <v>130</v>
      </c>
      <c r="B82" s="60">
        <v>97.762413982306541</v>
      </c>
      <c r="C82" s="60">
        <v>97.749401553265102</v>
      </c>
      <c r="D82" s="60"/>
      <c r="E82" s="60">
        <f t="shared" si="2"/>
        <v>-1.331025750223036E-2</v>
      </c>
      <c r="F82" s="60"/>
      <c r="G82" s="60">
        <v>6.0151819493277401</v>
      </c>
      <c r="H82" s="60">
        <v>6.0143813131210564</v>
      </c>
      <c r="I82" s="60"/>
      <c r="J82" s="60">
        <f t="shared" si="3"/>
        <v>-8.006362066836914E-4</v>
      </c>
      <c r="L82" s="1"/>
      <c r="N82" s="1"/>
    </row>
    <row r="83" spans="1:14" ht="15.75" x14ac:dyDescent="0.25">
      <c r="A83" s="34" t="s">
        <v>138</v>
      </c>
      <c r="B83" s="26">
        <v>86.698412651291676</v>
      </c>
      <c r="C83" s="26">
        <v>86.698412651291676</v>
      </c>
      <c r="D83" s="26"/>
      <c r="E83" s="26">
        <f t="shared" si="2"/>
        <v>0</v>
      </c>
      <c r="F83" s="26"/>
      <c r="G83" s="26">
        <v>2.8258290578966347</v>
      </c>
      <c r="H83" s="26">
        <v>2.8258290578966347</v>
      </c>
      <c r="I83" s="26"/>
      <c r="J83" s="26">
        <f t="shared" si="3"/>
        <v>0</v>
      </c>
      <c r="L83" s="1"/>
      <c r="N83" s="1"/>
    </row>
    <row r="84" spans="1:14" s="57" customFormat="1" ht="15.75" x14ac:dyDescent="0.25">
      <c r="A84" s="58" t="s">
        <v>176</v>
      </c>
      <c r="B84" s="59">
        <v>66.730963349573685</v>
      </c>
      <c r="C84" s="59">
        <v>66.730963349573685</v>
      </c>
      <c r="D84" s="59"/>
      <c r="E84" s="59">
        <f t="shared" si="2"/>
        <v>0</v>
      </c>
      <c r="F84" s="59"/>
      <c r="G84" s="59">
        <v>0.88785471505302815</v>
      </c>
      <c r="H84" s="59">
        <v>0.88785471505302827</v>
      </c>
      <c r="I84" s="59"/>
      <c r="J84" s="59">
        <f t="shared" si="3"/>
        <v>0</v>
      </c>
      <c r="L84" s="1"/>
      <c r="N84" s="1"/>
    </row>
    <row r="85" spans="1:14" ht="15.75" x14ac:dyDescent="0.25">
      <c r="A85" s="35" t="s">
        <v>177</v>
      </c>
      <c r="B85" s="26">
        <v>93.019379760728725</v>
      </c>
      <c r="C85" s="26">
        <v>93.019379760728725</v>
      </c>
      <c r="D85" s="26"/>
      <c r="E85" s="26">
        <f t="shared" si="2"/>
        <v>0</v>
      </c>
      <c r="F85" s="26"/>
      <c r="G85" s="26">
        <v>0.121901666125039</v>
      </c>
      <c r="H85" s="26">
        <v>0.121901666125039</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1.774973422869466</v>
      </c>
      <c r="H86" s="59">
        <v>1.774973422869466</v>
      </c>
      <c r="I86" s="59"/>
      <c r="J86" s="59">
        <f t="shared" si="3"/>
        <v>0</v>
      </c>
      <c r="L86" s="1"/>
      <c r="N86" s="1"/>
    </row>
    <row r="87" spans="1:14" ht="15.75" x14ac:dyDescent="0.25">
      <c r="A87" s="35" t="s">
        <v>178</v>
      </c>
      <c r="B87" s="26">
        <v>95.898292058715697</v>
      </c>
      <c r="C87" s="26">
        <v>95.898292058715697</v>
      </c>
      <c r="D87" s="26"/>
      <c r="E87" s="26">
        <f t="shared" si="2"/>
        <v>0</v>
      </c>
      <c r="F87" s="26"/>
      <c r="G87" s="26">
        <v>4.1099253849101465E-2</v>
      </c>
      <c r="H87" s="26">
        <v>4.1099253849101465E-2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0.9755698527172364</v>
      </c>
      <c r="H88" s="59">
        <v>0.9755698527172364</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0.9755698527172364</v>
      </c>
      <c r="H89" s="26">
        <v>0.9755698527172364</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1.1223480265812229</v>
      </c>
      <c r="H90" s="59">
        <v>1.1223480265812229</v>
      </c>
      <c r="I90" s="59"/>
      <c r="J90" s="59">
        <f t="shared" si="3"/>
        <v>0</v>
      </c>
      <c r="L90" s="1"/>
      <c r="N90" s="1"/>
    </row>
    <row r="91" spans="1:14" ht="15.75" x14ac:dyDescent="0.25">
      <c r="A91" s="35" t="s">
        <v>180</v>
      </c>
      <c r="B91" s="26">
        <v>131.2786805666201</v>
      </c>
      <c r="C91" s="26">
        <v>131.2786805666201</v>
      </c>
      <c r="D91" s="26"/>
      <c r="E91" s="26">
        <f t="shared" si="2"/>
        <v>0</v>
      </c>
      <c r="F91" s="26"/>
      <c r="G91" s="26">
        <v>8.4353585272818041E-2</v>
      </c>
      <c r="H91" s="26">
        <v>8.4353585272818041E-2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1.0379944413084048</v>
      </c>
      <c r="H92" s="59">
        <v>1.0379944413084048</v>
      </c>
      <c r="I92" s="59"/>
      <c r="J92" s="59">
        <f t="shared" si="3"/>
        <v>0</v>
      </c>
      <c r="L92" s="1"/>
      <c r="N92" s="1"/>
    </row>
    <row r="93" spans="1:14" ht="15.75" x14ac:dyDescent="0.25">
      <c r="A93" s="34" t="s">
        <v>151</v>
      </c>
      <c r="B93" s="26">
        <v>106.9151995040321</v>
      </c>
      <c r="C93" s="26">
        <v>106.8367704827746</v>
      </c>
      <c r="D93" s="26"/>
      <c r="E93" s="26">
        <f t="shared" si="2"/>
        <v>-7.3356287619841254E-2</v>
      </c>
      <c r="F93" s="26"/>
      <c r="G93" s="26">
        <v>1.0914350121326457</v>
      </c>
      <c r="H93" s="26">
        <v>1.090634375925962</v>
      </c>
      <c r="I93" s="26"/>
      <c r="J93" s="26">
        <f t="shared" si="3"/>
        <v>-8.006362066836914E-4</v>
      </c>
      <c r="L93" s="1"/>
      <c r="N93" s="1"/>
    </row>
    <row r="94" spans="1:14" s="57" customFormat="1" ht="15.75" x14ac:dyDescent="0.25">
      <c r="A94" s="58" t="s">
        <v>116</v>
      </c>
      <c r="B94" s="59">
        <v>109.77278188004401</v>
      </c>
      <c r="C94" s="59">
        <v>109.77278188004401</v>
      </c>
      <c r="D94" s="59"/>
      <c r="E94" s="59">
        <f t="shared" si="2"/>
        <v>0</v>
      </c>
      <c r="F94" s="59"/>
      <c r="G94" s="59">
        <v>0.37791636603414513</v>
      </c>
      <c r="H94" s="59">
        <v>0.37791636603414513</v>
      </c>
      <c r="I94" s="59"/>
      <c r="J94" s="59">
        <f t="shared" si="3"/>
        <v>0</v>
      </c>
      <c r="L94" s="1"/>
      <c r="N94" s="1"/>
    </row>
    <row r="95" spans="1:14" ht="15.75" x14ac:dyDescent="0.25">
      <c r="A95" s="35" t="s">
        <v>181</v>
      </c>
      <c r="B95" s="26">
        <v>105.46112433369845</v>
      </c>
      <c r="C95" s="26">
        <v>105.34278685926691</v>
      </c>
      <c r="D95" s="26"/>
      <c r="E95" s="26">
        <f t="shared" si="2"/>
        <v>-0.11220957028402756</v>
      </c>
      <c r="F95" s="26"/>
      <c r="G95" s="26">
        <v>0.71351864609850046</v>
      </c>
      <c r="H95" s="26">
        <v>0.71271800989181688</v>
      </c>
      <c r="I95" s="26"/>
      <c r="J95" s="26">
        <f t="shared" si="3"/>
        <v>-8.0063620668358038E-4</v>
      </c>
      <c r="L95" s="1"/>
      <c r="N95" s="1"/>
    </row>
    <row r="96" spans="1:14" s="57" customFormat="1" ht="15.75" x14ac:dyDescent="0.25">
      <c r="A96" s="55" t="s">
        <v>117</v>
      </c>
      <c r="B96" s="60">
        <v>133.24140936751891</v>
      </c>
      <c r="C96" s="60">
        <v>133.24140936751891</v>
      </c>
      <c r="D96" s="60"/>
      <c r="E96" s="60">
        <f t="shared" si="2"/>
        <v>0</v>
      </c>
      <c r="F96" s="60"/>
      <c r="G96" s="60">
        <v>2.588970237905508</v>
      </c>
      <c r="H96" s="60">
        <v>2.588970237905508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0.76194371852981257</v>
      </c>
      <c r="H97" s="26">
        <v>0.76194371852981257</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0.76194371852981257</v>
      </c>
      <c r="H98" s="59">
        <v>0.76194371852981257</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1.6970980145401509</v>
      </c>
      <c r="H99" s="26">
        <v>1.6970980145401509</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1.6970980145401509</v>
      </c>
      <c r="H100" s="59">
        <v>1.6970980145401509</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0.12992850483554469</v>
      </c>
      <c r="H101" s="26">
        <v>0.12992850483554469</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0.12992850483554469</v>
      </c>
      <c r="H102" s="59">
        <v>0.12992850483554469</v>
      </c>
      <c r="I102" s="59"/>
      <c r="J102" s="59">
        <f t="shared" si="3"/>
        <v>0</v>
      </c>
      <c r="L102" s="1"/>
      <c r="N102" s="1"/>
    </row>
    <row r="103" spans="1:14" ht="15.75" x14ac:dyDescent="0.25">
      <c r="A103" s="33" t="s">
        <v>131</v>
      </c>
      <c r="B103" s="37">
        <v>122.31864384737783</v>
      </c>
      <c r="C103" s="37">
        <v>122.31864384737783</v>
      </c>
      <c r="D103" s="37"/>
      <c r="E103" s="37">
        <f t="shared" si="2"/>
        <v>0</v>
      </c>
      <c r="F103" s="37"/>
      <c r="G103" s="37">
        <v>2.5825502483251159</v>
      </c>
      <c r="H103" s="37">
        <v>2.5825502483251159</v>
      </c>
      <c r="I103" s="37"/>
      <c r="J103" s="37">
        <f t="shared" si="3"/>
        <v>0</v>
      </c>
      <c r="L103" s="1"/>
      <c r="N103" s="1"/>
    </row>
    <row r="104" spans="1:14" s="57" customFormat="1" ht="15.75" x14ac:dyDescent="0.25">
      <c r="A104" s="61" t="s">
        <v>122</v>
      </c>
      <c r="B104" s="59">
        <v>122.29289759953534</v>
      </c>
      <c r="C104" s="59">
        <v>122.29289759953534</v>
      </c>
      <c r="D104" s="59"/>
      <c r="E104" s="59">
        <f t="shared" si="2"/>
        <v>0</v>
      </c>
      <c r="F104" s="59"/>
      <c r="G104" s="59">
        <v>2.4845376743773131</v>
      </c>
      <c r="H104" s="59">
        <v>2.4845376743773131</v>
      </c>
      <c r="I104" s="59"/>
      <c r="J104" s="59">
        <f t="shared" si="3"/>
        <v>0</v>
      </c>
      <c r="L104" s="1"/>
      <c r="N104" s="1"/>
    </row>
    <row r="105" spans="1:14" ht="15.75" x14ac:dyDescent="0.25">
      <c r="A105" s="35" t="s">
        <v>183</v>
      </c>
      <c r="B105" s="26">
        <v>122.29289759953534</v>
      </c>
      <c r="C105" s="26">
        <v>122.29289759953534</v>
      </c>
      <c r="D105" s="26"/>
      <c r="E105" s="26">
        <f t="shared" si="2"/>
        <v>0</v>
      </c>
      <c r="F105" s="26"/>
      <c r="G105" s="26">
        <v>2.4845376743773131</v>
      </c>
      <c r="H105" s="26">
        <v>2.4845376743773131</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9.8012573947802661E-2</v>
      </c>
      <c r="H106" s="59">
        <v>9.8012573947802675E-2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9.8012573947802661E-2</v>
      </c>
      <c r="H107" s="26">
        <v>9.8012573947802675E-2</v>
      </c>
      <c r="I107" s="26"/>
      <c r="J107" s="26">
        <f t="shared" si="3"/>
        <v>0</v>
      </c>
      <c r="L107" s="1"/>
      <c r="N107" s="1"/>
    </row>
    <row r="108" spans="1:14" s="57" customFormat="1" ht="15.75" x14ac:dyDescent="0.25">
      <c r="A108" s="55" t="s">
        <v>132</v>
      </c>
      <c r="B108" s="60">
        <v>97.516308909155157</v>
      </c>
      <c r="C108" s="60">
        <v>97.210089530561817</v>
      </c>
      <c r="D108" s="60"/>
      <c r="E108" s="60">
        <f t="shared" si="2"/>
        <v>-0.31401863136412134</v>
      </c>
      <c r="F108" s="60"/>
      <c r="G108" s="60">
        <v>7.513165363083794</v>
      </c>
      <c r="H108" s="60">
        <v>7.4895726240385159</v>
      </c>
      <c r="I108" s="60"/>
      <c r="J108" s="60">
        <f t="shared" si="3"/>
        <v>-2.3592739045278144E-2</v>
      </c>
      <c r="L108" s="1"/>
      <c r="N108" s="1"/>
    </row>
    <row r="109" spans="1:14" ht="15.75" x14ac:dyDescent="0.25">
      <c r="A109" s="34" t="s">
        <v>125</v>
      </c>
      <c r="B109" s="26">
        <v>98.643872422375821</v>
      </c>
      <c r="C109" s="26">
        <v>98.377681389714425</v>
      </c>
      <c r="D109" s="26"/>
      <c r="E109" s="26">
        <f t="shared" si="2"/>
        <v>-0.26985055039365768</v>
      </c>
      <c r="F109" s="26"/>
      <c r="G109" s="26">
        <v>5.7777031434286235</v>
      </c>
      <c r="H109" s="26">
        <v>5.7621119796959697</v>
      </c>
      <c r="I109" s="26"/>
      <c r="J109" s="26">
        <f t="shared" si="3"/>
        <v>-1.559116373265379E-2</v>
      </c>
      <c r="L109" s="1"/>
      <c r="N109" s="1"/>
    </row>
    <row r="110" spans="1:14" s="57" customFormat="1" ht="15.75" x14ac:dyDescent="0.25">
      <c r="A110" s="58" t="s">
        <v>184</v>
      </c>
      <c r="B110" s="59">
        <v>128.98226695315597</v>
      </c>
      <c r="C110" s="59">
        <v>128.98226695315597</v>
      </c>
      <c r="D110" s="59"/>
      <c r="E110" s="59">
        <f t="shared" si="2"/>
        <v>0</v>
      </c>
      <c r="F110" s="59"/>
      <c r="G110" s="59">
        <v>0.10150001589487041</v>
      </c>
      <c r="H110" s="59">
        <v>0.10150001589487043</v>
      </c>
      <c r="I110" s="59"/>
      <c r="J110" s="59">
        <f t="shared" si="3"/>
        <v>0</v>
      </c>
      <c r="L110" s="1"/>
      <c r="N110" s="1"/>
    </row>
    <row r="111" spans="1:14" ht="15.75" x14ac:dyDescent="0.25">
      <c r="A111" s="35" t="s">
        <v>185</v>
      </c>
      <c r="B111" s="26">
        <v>98.230712615908374</v>
      </c>
      <c r="C111" s="26">
        <v>97.96089649242596</v>
      </c>
      <c r="D111" s="26"/>
      <c r="E111" s="26">
        <f t="shared" si="2"/>
        <v>-0.27467593006010871</v>
      </c>
      <c r="F111" s="26"/>
      <c r="G111" s="26">
        <v>5.6762031275337517</v>
      </c>
      <c r="H111" s="26">
        <v>5.6606119638010988</v>
      </c>
      <c r="I111" s="26"/>
      <c r="J111" s="26">
        <f t="shared" si="3"/>
        <v>-1.5591163732652902E-2</v>
      </c>
      <c r="L111" s="1"/>
      <c r="N111" s="1"/>
    </row>
    <row r="112" spans="1:14" s="57" customFormat="1" ht="15.75" x14ac:dyDescent="0.25">
      <c r="A112" s="61" t="s">
        <v>134</v>
      </c>
      <c r="B112" s="59">
        <v>77.471774832002552</v>
      </c>
      <c r="C112" s="59">
        <v>75.877506219258862</v>
      </c>
      <c r="D112" s="59"/>
      <c r="E112" s="59">
        <f t="shared" si="2"/>
        <v>-2.0578702581693253</v>
      </c>
      <c r="F112" s="59"/>
      <c r="G112" s="59">
        <v>0.38882797789908147</v>
      </c>
      <c r="H112" s="59">
        <v>0.38082640258645511</v>
      </c>
      <c r="I112" s="59"/>
      <c r="J112" s="59">
        <f t="shared" si="3"/>
        <v>-8.0015753126263522E-3</v>
      </c>
      <c r="L112" s="1"/>
      <c r="N112" s="1"/>
    </row>
    <row r="113" spans="1:14" ht="15.75" x14ac:dyDescent="0.25">
      <c r="A113" s="35" t="s">
        <v>126</v>
      </c>
      <c r="B113" s="26">
        <v>77.471774832002552</v>
      </c>
      <c r="C113" s="26">
        <v>75.877506219258862</v>
      </c>
      <c r="D113" s="26"/>
      <c r="E113" s="26">
        <f t="shared" si="2"/>
        <v>-2.0578702581693253</v>
      </c>
      <c r="F113" s="26"/>
      <c r="G113" s="26">
        <v>0.38882797789908147</v>
      </c>
      <c r="H113" s="26">
        <v>0.38082640258645511</v>
      </c>
      <c r="I113" s="26"/>
      <c r="J113" s="26">
        <f t="shared" si="3"/>
        <v>-8.0015753126263522E-3</v>
      </c>
      <c r="L113" s="1"/>
      <c r="N113" s="1"/>
    </row>
    <row r="114" spans="1:14" s="57" customFormat="1" ht="15.75" x14ac:dyDescent="0.25">
      <c r="A114" s="61" t="s">
        <v>133</v>
      </c>
      <c r="B114" s="59">
        <v>100.08487654320987</v>
      </c>
      <c r="C114" s="59">
        <v>100.08487654320987</v>
      </c>
      <c r="D114" s="59"/>
      <c r="E114" s="59">
        <f t="shared" si="2"/>
        <v>0</v>
      </c>
      <c r="F114" s="59"/>
      <c r="G114" s="59">
        <v>1.3466342417560906</v>
      </c>
      <c r="H114" s="59">
        <v>1.3466342417560906</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1.3466342417560906</v>
      </c>
      <c r="H115" s="26">
        <v>1.3466342417560906</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93" t="s">
        <v>54</v>
      </c>
      <c r="B117" s="194"/>
      <c r="C117" s="19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M17" sqref="M17"/>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90" t="s">
        <v>56</v>
      </c>
      <c r="B3" s="195" t="s">
        <v>242</v>
      </c>
      <c r="C3" s="195"/>
      <c r="D3" s="195"/>
      <c r="E3" s="79"/>
      <c r="F3" s="196" t="s">
        <v>243</v>
      </c>
      <c r="G3" s="196"/>
      <c r="H3" s="29"/>
      <c r="I3" s="196" t="s">
        <v>244</v>
      </c>
      <c r="J3" s="196"/>
      <c r="K3" s="196"/>
      <c r="L3" s="196"/>
      <c r="M3" s="196" t="s">
        <v>245</v>
      </c>
      <c r="N3" s="196"/>
    </row>
    <row r="4" spans="1:14" s="85" customFormat="1" ht="33.75" customHeight="1" x14ac:dyDescent="0.25">
      <c r="A4" s="191"/>
      <c r="B4" s="181">
        <v>43040</v>
      </c>
      <c r="C4" s="182">
        <v>43374</v>
      </c>
      <c r="D4" s="181">
        <v>43405</v>
      </c>
      <c r="E4" s="183"/>
      <c r="F4" s="184" t="s">
        <v>269</v>
      </c>
      <c r="G4" s="184" t="s">
        <v>270</v>
      </c>
      <c r="H4" s="183"/>
      <c r="I4" s="181">
        <v>43040</v>
      </c>
      <c r="J4" s="181">
        <v>43374</v>
      </c>
      <c r="K4" s="181">
        <v>43405</v>
      </c>
      <c r="L4" s="183"/>
      <c r="M4" s="184" t="s">
        <v>268</v>
      </c>
      <c r="N4" s="184" t="s">
        <v>271</v>
      </c>
    </row>
    <row r="5" spans="1:14" s="57" customFormat="1" ht="15.75" x14ac:dyDescent="0.25">
      <c r="A5" s="62" t="s">
        <v>241</v>
      </c>
      <c r="B5" s="132">
        <v>109.34008741675697</v>
      </c>
      <c r="C5" s="91">
        <v>109.5777691858395</v>
      </c>
      <c r="D5" s="91">
        <v>109.66122266267195</v>
      </c>
      <c r="E5" s="56"/>
      <c r="F5" s="56">
        <f>((D5/C5-1)*100)</f>
        <v>7.6159131046837913E-2</v>
      </c>
      <c r="G5" s="91">
        <f>((D5/B5-1)*100)</f>
        <v>0.29370311795247073</v>
      </c>
      <c r="H5" s="56"/>
      <c r="I5" s="56">
        <v>109.34008741675697</v>
      </c>
      <c r="J5" s="91">
        <v>109.5777691858395</v>
      </c>
      <c r="K5" s="91">
        <v>109.66122266267195</v>
      </c>
      <c r="M5" s="56">
        <f>K5-J5</f>
        <v>8.3453476832445972E-2</v>
      </c>
      <c r="N5" s="56">
        <f>K5-I5</f>
        <v>0.32113524591497367</v>
      </c>
    </row>
    <row r="6" spans="1:14" ht="6" customHeight="1" x14ac:dyDescent="0.25">
      <c r="A6" s="39"/>
      <c r="B6" s="133"/>
      <c r="C6"/>
      <c r="D6"/>
    </row>
    <row r="7" spans="1:14" ht="15.75" x14ac:dyDescent="0.25">
      <c r="A7" s="33" t="s">
        <v>127</v>
      </c>
      <c r="B7" s="134">
        <v>110.71344425206759</v>
      </c>
      <c r="C7" s="38">
        <v>110.21689343230796</v>
      </c>
      <c r="D7" s="38">
        <v>110.59936240243886</v>
      </c>
      <c r="E7" s="38"/>
      <c r="F7" s="38">
        <f t="shared" ref="F7:F70" si="0">((D7/C7-1)*100)</f>
        <v>0.34701483431467395</v>
      </c>
      <c r="G7" s="90">
        <f>((D7/B7-1)*100)</f>
        <v>-0.10304245378637278</v>
      </c>
      <c r="H7" s="38"/>
      <c r="I7" s="38">
        <v>31.481692416686084</v>
      </c>
      <c r="J7" s="38">
        <v>31.340496735506321</v>
      </c>
      <c r="K7" s="38">
        <v>31.449252908326439</v>
      </c>
      <c r="M7" s="38">
        <f>K7-J7</f>
        <v>0.10875617282011873</v>
      </c>
      <c r="N7" s="38">
        <f t="shared" ref="N7:N70" si="1">K7-I7</f>
        <v>-3.2439508359644265E-2</v>
      </c>
    </row>
    <row r="8" spans="1:14" s="57" customFormat="1" ht="15.75" x14ac:dyDescent="0.25">
      <c r="A8" s="61" t="s">
        <v>57</v>
      </c>
      <c r="B8" s="135">
        <v>110.95405680646658</v>
      </c>
      <c r="C8" s="59">
        <v>110.41746618747229</v>
      </c>
      <c r="D8" s="59">
        <v>110.82892886341227</v>
      </c>
      <c r="E8" s="59"/>
      <c r="F8" s="59">
        <f t="shared" si="0"/>
        <v>0.37264274407582398</v>
      </c>
      <c r="G8" s="93">
        <f t="shared" ref="G8:G71" si="2">((D8/B8-1)*100)</f>
        <v>-0.11277455431175643</v>
      </c>
      <c r="H8" s="59"/>
      <c r="I8" s="59">
        <v>28.983588635381821</v>
      </c>
      <c r="J8" s="59">
        <v>28.843419612146693</v>
      </c>
      <c r="K8" s="59">
        <v>28.950902522474699</v>
      </c>
      <c r="M8" s="59">
        <f t="shared" ref="M8:M71" si="3">K8-J8</f>
        <v>0.10748291032800594</v>
      </c>
      <c r="N8" s="59">
        <f t="shared" si="1"/>
        <v>-3.2686112907121867E-2</v>
      </c>
    </row>
    <row r="9" spans="1:14" ht="15.75" x14ac:dyDescent="0.25">
      <c r="A9" s="35" t="s">
        <v>58</v>
      </c>
      <c r="B9" s="72">
        <v>128.64544133323298</v>
      </c>
      <c r="C9" s="26">
        <v>111.75606780157079</v>
      </c>
      <c r="D9" s="26">
        <v>111.7521115377417</v>
      </c>
      <c r="E9" s="26"/>
      <c r="F9" s="26">
        <f t="shared" si="0"/>
        <v>-3.5400886116754293E-3</v>
      </c>
      <c r="G9" s="92">
        <f t="shared" si="2"/>
        <v>-13.131697182904556</v>
      </c>
      <c r="H9" s="26"/>
      <c r="I9" s="26">
        <v>5.2675035425873382</v>
      </c>
      <c r="J9" s="26">
        <v>4.575952921064232</v>
      </c>
      <c r="K9" s="26">
        <v>4.5757909282759979</v>
      </c>
      <c r="M9" s="26">
        <f t="shared" si="3"/>
        <v>-1.6199278823414431E-4</v>
      </c>
      <c r="N9" s="26">
        <f t="shared" si="1"/>
        <v>-0.69171261431134035</v>
      </c>
    </row>
    <row r="10" spans="1:14" s="57" customFormat="1" ht="15.75" x14ac:dyDescent="0.25">
      <c r="A10" s="64" t="s">
        <v>6</v>
      </c>
      <c r="B10" s="135">
        <v>152.51994427430571</v>
      </c>
      <c r="C10" s="59">
        <v>115.40818684141487</v>
      </c>
      <c r="D10" s="59">
        <v>115.39904805920419</v>
      </c>
      <c r="E10" s="59"/>
      <c r="F10" s="59">
        <f t="shared" si="0"/>
        <v>-7.9186602448211296E-3</v>
      </c>
      <c r="G10" s="93">
        <f t="shared" si="2"/>
        <v>-24.338388262416309</v>
      </c>
      <c r="H10" s="59"/>
      <c r="I10" s="59">
        <v>1.899108784308972</v>
      </c>
      <c r="J10" s="59">
        <v>1.437010106806242</v>
      </c>
      <c r="K10" s="59">
        <v>1.4368963148582004</v>
      </c>
      <c r="M10" s="59">
        <f t="shared" si="3"/>
        <v>-1.1379194804161941E-4</v>
      </c>
      <c r="N10" s="59">
        <f t="shared" si="1"/>
        <v>-0.46221246945077166</v>
      </c>
    </row>
    <row r="11" spans="1:14" ht="15.75" x14ac:dyDescent="0.25">
      <c r="A11" s="36" t="s">
        <v>7</v>
      </c>
      <c r="B11" s="72">
        <v>109.74779949040425</v>
      </c>
      <c r="C11" s="26">
        <v>109.02439825064511</v>
      </c>
      <c r="D11" s="26">
        <v>109.08208933713463</v>
      </c>
      <c r="E11" s="26"/>
      <c r="F11" s="26">
        <f t="shared" si="0"/>
        <v>5.2915757770932714E-2</v>
      </c>
      <c r="G11" s="92">
        <f t="shared" si="2"/>
        <v>-0.60658177782217937</v>
      </c>
      <c r="H11" s="26"/>
      <c r="I11" s="26">
        <v>0.32911299088575335</v>
      </c>
      <c r="J11" s="26">
        <v>0.32694364674643489</v>
      </c>
      <c r="K11" s="26">
        <v>0.32711665145459468</v>
      </c>
      <c r="M11" s="26">
        <f t="shared" si="3"/>
        <v>1.7300470815978519E-4</v>
      </c>
      <c r="N11" s="26">
        <f t="shared" si="1"/>
        <v>-1.996339431158678E-3</v>
      </c>
    </row>
    <row r="12" spans="1:14" s="57" customFormat="1" ht="15.75" x14ac:dyDescent="0.25">
      <c r="A12" s="64" t="s">
        <v>59</v>
      </c>
      <c r="B12" s="135">
        <v>108.65565028090123</v>
      </c>
      <c r="C12" s="59">
        <v>108.53460203199339</v>
      </c>
      <c r="D12" s="59">
        <v>108.53450182243142</v>
      </c>
      <c r="E12" s="59"/>
      <c r="F12" s="59">
        <f t="shared" si="0"/>
        <v>-9.2329598200269203E-5</v>
      </c>
      <c r="G12" s="93">
        <f t="shared" si="2"/>
        <v>-0.11149761485629295</v>
      </c>
      <c r="H12" s="59"/>
      <c r="I12" s="59">
        <v>0.48755830885597623</v>
      </c>
      <c r="J12" s="59">
        <v>0.48701514262969248</v>
      </c>
      <c r="K12" s="59">
        <v>0.48701469297056804</v>
      </c>
      <c r="M12" s="59">
        <f t="shared" si="3"/>
        <v>-4.4965912443517553E-7</v>
      </c>
      <c r="N12" s="59">
        <f t="shared" si="1"/>
        <v>-5.436158854081885E-4</v>
      </c>
    </row>
    <row r="13" spans="1:14" ht="15.75" x14ac:dyDescent="0.25">
      <c r="A13" s="36" t="s">
        <v>60</v>
      </c>
      <c r="B13" s="72">
        <v>100.2165895974328</v>
      </c>
      <c r="C13" s="26">
        <v>100.10565960222355</v>
      </c>
      <c r="D13" s="26">
        <v>100.08805133005224</v>
      </c>
      <c r="E13" s="26"/>
      <c r="F13" s="26">
        <f t="shared" si="0"/>
        <v>-1.7589686978025654E-2</v>
      </c>
      <c r="G13" s="92">
        <f t="shared" si="2"/>
        <v>-0.12826046854806927</v>
      </c>
      <c r="H13" s="26"/>
      <c r="I13" s="26">
        <v>0.35849477729451035</v>
      </c>
      <c r="J13" s="26">
        <v>0.35809795852341092</v>
      </c>
      <c r="K13" s="26">
        <v>0.35803497021343195</v>
      </c>
      <c r="M13" s="26">
        <f t="shared" si="3"/>
        <v>-6.2988309978972978E-5</v>
      </c>
      <c r="N13" s="26">
        <f t="shared" si="1"/>
        <v>-4.5980708107840051E-4</v>
      </c>
    </row>
    <row r="14" spans="1:14" s="57" customFormat="1" ht="15.75" x14ac:dyDescent="0.25">
      <c r="A14" s="64" t="s">
        <v>61</v>
      </c>
      <c r="B14" s="135">
        <v>125.82231743872877</v>
      </c>
      <c r="C14" s="59">
        <v>112.8373731037511</v>
      </c>
      <c r="D14" s="59">
        <v>112.82832220878171</v>
      </c>
      <c r="E14" s="59"/>
      <c r="F14" s="59">
        <f t="shared" si="0"/>
        <v>-8.0211854640244162E-3</v>
      </c>
      <c r="G14" s="93">
        <f t="shared" si="2"/>
        <v>-10.327257909770015</v>
      </c>
      <c r="H14" s="59"/>
      <c r="I14" s="59">
        <v>2.1932286812421262</v>
      </c>
      <c r="J14" s="59">
        <v>1.966886066358452</v>
      </c>
      <c r="K14" s="59">
        <v>1.966728298779203</v>
      </c>
      <c r="M14" s="59">
        <f t="shared" si="3"/>
        <v>-1.5776757924901297E-4</v>
      </c>
      <c r="N14" s="59">
        <f>K14-I14</f>
        <v>-0.22650038246292326</v>
      </c>
    </row>
    <row r="15" spans="1:14" ht="15.75" x14ac:dyDescent="0.25">
      <c r="A15" s="35" t="s">
        <v>62</v>
      </c>
      <c r="B15" s="72">
        <v>90.454694195218863</v>
      </c>
      <c r="C15" s="26">
        <v>92.452189513241137</v>
      </c>
      <c r="D15" s="26">
        <v>92.768623754656147</v>
      </c>
      <c r="E15" s="26"/>
      <c r="F15" s="26">
        <f t="shared" si="0"/>
        <v>0.34226797989429514</v>
      </c>
      <c r="G15" s="92">
        <f t="shared" si="2"/>
        <v>2.5581088743093616</v>
      </c>
      <c r="H15" s="26"/>
      <c r="I15" s="26">
        <v>0.94380935788049847</v>
      </c>
      <c r="J15" s="26">
        <v>0.96465133617963639</v>
      </c>
      <c r="K15" s="26">
        <v>0.96795302882100176</v>
      </c>
      <c r="M15" s="26">
        <f t="shared" si="3"/>
        <v>3.3016926413653724E-3</v>
      </c>
      <c r="N15" s="26">
        <f t="shared" si="1"/>
        <v>2.4143670940503292E-2</v>
      </c>
    </row>
    <row r="16" spans="1:14" s="57" customFormat="1" ht="15.75" x14ac:dyDescent="0.25">
      <c r="A16" s="64" t="s">
        <v>188</v>
      </c>
      <c r="B16" s="135">
        <v>116.1502257914848</v>
      </c>
      <c r="C16" s="59">
        <v>114.6366004340757</v>
      </c>
      <c r="D16" s="59">
        <v>114.60604417851563</v>
      </c>
      <c r="E16" s="59"/>
      <c r="F16" s="59">
        <f t="shared" si="0"/>
        <v>-2.6654886349009033E-2</v>
      </c>
      <c r="G16" s="93">
        <f t="shared" si="2"/>
        <v>-1.3294693165223026</v>
      </c>
      <c r="H16" s="59"/>
      <c r="I16" s="59">
        <v>0.10383404369681902</v>
      </c>
      <c r="J16" s="59">
        <v>0.10248091811801918</v>
      </c>
      <c r="K16" s="59">
        <v>0.1024536019457654</v>
      </c>
      <c r="M16" s="59">
        <f t="shared" si="3"/>
        <v>-2.7316172253780135E-5</v>
      </c>
      <c r="N16" s="59">
        <f t="shared" si="1"/>
        <v>-1.3804417510536182E-3</v>
      </c>
    </row>
    <row r="17" spans="1:14" ht="15.75" x14ac:dyDescent="0.25">
      <c r="A17" s="36" t="s">
        <v>187</v>
      </c>
      <c r="B17" s="72">
        <v>85.253146692631319</v>
      </c>
      <c r="C17" s="26">
        <v>87.990879080388211</v>
      </c>
      <c r="D17" s="26">
        <v>88.09533924948613</v>
      </c>
      <c r="E17" s="26"/>
      <c r="F17" s="26">
        <f t="shared" si="0"/>
        <v>0.1187170422544348</v>
      </c>
      <c r="G17" s="92">
        <f t="shared" si="2"/>
        <v>3.3338271572566747</v>
      </c>
      <c r="H17" s="26"/>
      <c r="I17" s="26">
        <v>0.59848421966619425</v>
      </c>
      <c r="J17" s="26">
        <v>0.61770332999004973</v>
      </c>
      <c r="K17" s="26">
        <v>0.61843664911332108</v>
      </c>
      <c r="M17" s="26">
        <f t="shared" si="3"/>
        <v>7.3331912327134763E-4</v>
      </c>
      <c r="N17" s="26">
        <f t="shared" si="1"/>
        <v>1.9952429447126829E-2</v>
      </c>
    </row>
    <row r="18" spans="1:14" s="57" customFormat="1" ht="15.75" x14ac:dyDescent="0.25">
      <c r="A18" s="64" t="s">
        <v>189</v>
      </c>
      <c r="B18" s="135">
        <v>95.829450522141116</v>
      </c>
      <c r="C18" s="59">
        <v>97.01039604568092</v>
      </c>
      <c r="D18" s="59">
        <v>98.040427887016563</v>
      </c>
      <c r="E18" s="59"/>
      <c r="F18" s="59">
        <f t="shared" si="0"/>
        <v>1.0617746997451771</v>
      </c>
      <c r="G18" s="93">
        <f t="shared" si="2"/>
        <v>2.3072002947200465</v>
      </c>
      <c r="H18" s="59"/>
      <c r="I18" s="59">
        <v>0.24149109451748502</v>
      </c>
      <c r="J18" s="59">
        <v>0.24446708807156739</v>
      </c>
      <c r="K18" s="59">
        <v>0.24706277776191504</v>
      </c>
      <c r="M18" s="59">
        <f t="shared" si="3"/>
        <v>2.5956896903476523E-3</v>
      </c>
      <c r="N18" s="59">
        <f t="shared" si="1"/>
        <v>5.5716832444300257E-3</v>
      </c>
    </row>
    <row r="19" spans="1:14" ht="15.75" x14ac:dyDescent="0.25">
      <c r="A19" s="35" t="s">
        <v>63</v>
      </c>
      <c r="B19" s="72">
        <v>97.522099065514638</v>
      </c>
      <c r="C19" s="26">
        <v>108.98397899818158</v>
      </c>
      <c r="D19" s="26">
        <v>109.32890633667589</v>
      </c>
      <c r="E19" s="26"/>
      <c r="F19" s="26">
        <f t="shared" si="0"/>
        <v>0.31649361829599876</v>
      </c>
      <c r="G19" s="92">
        <f t="shared" si="2"/>
        <v>12.106801826762892</v>
      </c>
      <c r="H19" s="26"/>
      <c r="I19" s="26">
        <v>8.4320863324175299</v>
      </c>
      <c r="J19" s="26">
        <v>9.4231187450722693</v>
      </c>
      <c r="K19" s="26">
        <v>9.4529423145448774</v>
      </c>
      <c r="M19" s="26">
        <f t="shared" si="3"/>
        <v>2.9823569472608114E-2</v>
      </c>
      <c r="N19" s="26">
        <f t="shared" si="1"/>
        <v>1.0208559821273475</v>
      </c>
    </row>
    <row r="20" spans="1:14" s="57" customFormat="1" ht="15.75" x14ac:dyDescent="0.25">
      <c r="A20" s="64" t="s">
        <v>190</v>
      </c>
      <c r="B20" s="135">
        <v>96.441196794692672</v>
      </c>
      <c r="C20" s="59">
        <v>122.60638876087827</v>
      </c>
      <c r="D20" s="59">
        <v>122.21236990725583</v>
      </c>
      <c r="E20" s="59"/>
      <c r="F20" s="59">
        <f t="shared" si="0"/>
        <v>-0.321368941377842</v>
      </c>
      <c r="G20" s="93">
        <f t="shared" si="2"/>
        <v>26.722162280322713</v>
      </c>
      <c r="H20" s="59"/>
      <c r="I20" s="59">
        <v>3.7457417534575477</v>
      </c>
      <c r="J20" s="59">
        <v>4.7619884954345926</v>
      </c>
      <c r="K20" s="59">
        <v>4.7466849434182796</v>
      </c>
      <c r="M20" s="59">
        <f t="shared" si="3"/>
        <v>-1.5303552016312949E-2</v>
      </c>
      <c r="N20" s="59">
        <f t="shared" si="1"/>
        <v>1.0009431899607319</v>
      </c>
    </row>
    <row r="21" spans="1:14" ht="15.75" x14ac:dyDescent="0.25">
      <c r="A21" s="36" t="s">
        <v>191</v>
      </c>
      <c r="B21" s="72">
        <v>102.83065961463214</v>
      </c>
      <c r="C21" s="26">
        <v>116.80525112528773</v>
      </c>
      <c r="D21" s="26">
        <v>113.41363801619538</v>
      </c>
      <c r="E21" s="26"/>
      <c r="F21" s="26">
        <f t="shared" si="0"/>
        <v>-2.9036478038598101</v>
      </c>
      <c r="G21" s="92">
        <f t="shared" si="2"/>
        <v>10.291656633560443</v>
      </c>
      <c r="H21" s="26"/>
      <c r="I21" s="26">
        <v>0.73210548290550559</v>
      </c>
      <c r="J21" s="26">
        <v>0.83159794074499505</v>
      </c>
      <c r="K21" s="26">
        <v>0.80745126540160961</v>
      </c>
      <c r="M21" s="26">
        <f t="shared" si="3"/>
        <v>-2.4146675343385438E-2</v>
      </c>
      <c r="N21" s="26">
        <f t="shared" si="1"/>
        <v>7.5345782496104019E-2</v>
      </c>
    </row>
    <row r="22" spans="1:14" s="57" customFormat="1" ht="15.75" x14ac:dyDescent="0.25">
      <c r="A22" s="64" t="s">
        <v>192</v>
      </c>
      <c r="B22" s="135">
        <v>97.625481712266293</v>
      </c>
      <c r="C22" s="59">
        <v>94.546618782200468</v>
      </c>
      <c r="D22" s="59">
        <v>96.25690681019033</v>
      </c>
      <c r="E22" s="59"/>
      <c r="F22" s="59">
        <f t="shared" si="0"/>
        <v>1.8089362158256739</v>
      </c>
      <c r="G22" s="93">
        <f t="shared" si="2"/>
        <v>-1.4018623806739239</v>
      </c>
      <c r="H22" s="59"/>
      <c r="I22" s="59">
        <v>3.9542390960544762</v>
      </c>
      <c r="J22" s="59">
        <v>3.829532308892682</v>
      </c>
      <c r="K22" s="59">
        <v>3.8988061057249865</v>
      </c>
      <c r="M22" s="59">
        <f t="shared" si="3"/>
        <v>6.9273796832304502E-2</v>
      </c>
      <c r="N22" s="59">
        <f t="shared" si="1"/>
        <v>-5.5432990329489673E-2</v>
      </c>
    </row>
    <row r="23" spans="1:14" ht="15.75" x14ac:dyDescent="0.25">
      <c r="A23" s="35" t="s">
        <v>152</v>
      </c>
      <c r="B23" s="72">
        <v>103.35458256358584</v>
      </c>
      <c r="C23" s="26">
        <v>103.92374550179214</v>
      </c>
      <c r="D23" s="26">
        <v>103.92378655372475</v>
      </c>
      <c r="E23" s="26"/>
      <c r="F23" s="26">
        <f t="shared" si="0"/>
        <v>3.9501975623856822E-5</v>
      </c>
      <c r="G23" s="92">
        <f t="shared" si="2"/>
        <v>0.55072932038473521</v>
      </c>
      <c r="H23" s="26"/>
      <c r="I23" s="26">
        <v>5.0514127930910675</v>
      </c>
      <c r="J23" s="26">
        <v>5.0792303980399325</v>
      </c>
      <c r="K23" s="26">
        <v>5.0792324044362864</v>
      </c>
      <c r="M23" s="26">
        <f t="shared" si="3"/>
        <v>2.006396353948503E-6</v>
      </c>
      <c r="N23" s="26">
        <f t="shared" si="1"/>
        <v>2.7819611345218931E-2</v>
      </c>
    </row>
    <row r="24" spans="1:14" s="57" customFormat="1" ht="15.75" x14ac:dyDescent="0.25">
      <c r="A24" s="64" t="s">
        <v>64</v>
      </c>
      <c r="B24" s="135">
        <v>99.567587748443415</v>
      </c>
      <c r="C24" s="59">
        <v>99.412081942082438</v>
      </c>
      <c r="D24" s="59">
        <v>99.449708800711164</v>
      </c>
      <c r="E24" s="59"/>
      <c r="F24" s="59">
        <f t="shared" si="0"/>
        <v>3.7849381980192831E-2</v>
      </c>
      <c r="G24" s="93">
        <f t="shared" si="2"/>
        <v>-0.11839088442121559</v>
      </c>
      <c r="H24" s="59"/>
      <c r="I24" s="59">
        <v>8.7875930952573969E-2</v>
      </c>
      <c r="J24" s="59">
        <v>8.7738685310578199E-2</v>
      </c>
      <c r="K24" s="59">
        <v>8.7771893860725814E-2</v>
      </c>
      <c r="M24" s="59">
        <f t="shared" si="3"/>
        <v>3.3208550147614813E-5</v>
      </c>
      <c r="N24" s="59">
        <f t="shared" si="1"/>
        <v>-1.0403709184815535E-4</v>
      </c>
    </row>
    <row r="25" spans="1:14" ht="15.75" x14ac:dyDescent="0.25">
      <c r="A25" s="36" t="s">
        <v>65</v>
      </c>
      <c r="B25" s="72">
        <v>103.30888251733553</v>
      </c>
      <c r="C25" s="26">
        <v>103.76401196129794</v>
      </c>
      <c r="D25" s="26">
        <v>103.50060208587357</v>
      </c>
      <c r="E25" s="26"/>
      <c r="F25" s="26">
        <f t="shared" si="0"/>
        <v>-0.25385475218769882</v>
      </c>
      <c r="G25" s="92">
        <f t="shared" si="2"/>
        <v>0.18557897817339519</v>
      </c>
      <c r="H25" s="26"/>
      <c r="I25" s="26">
        <v>3.2420180370887617</v>
      </c>
      <c r="J25" s="26">
        <v>3.2563008153996056</v>
      </c>
      <c r="K25" s="26">
        <v>3.2480345410341873</v>
      </c>
      <c r="M25" s="26">
        <f t="shared" si="3"/>
        <v>-8.2662743654182691E-3</v>
      </c>
      <c r="N25" s="26">
        <f t="shared" si="1"/>
        <v>6.016503945425633E-3</v>
      </c>
    </row>
    <row r="26" spans="1:14" s="57" customFormat="1" ht="15.75" x14ac:dyDescent="0.25">
      <c r="A26" s="64" t="s">
        <v>193</v>
      </c>
      <c r="B26" s="135">
        <v>102.58740783931292</v>
      </c>
      <c r="C26" s="59">
        <v>102.17493039701669</v>
      </c>
      <c r="D26" s="59">
        <v>100.34167135883169</v>
      </c>
      <c r="E26" s="59"/>
      <c r="F26" s="59">
        <f t="shared" si="0"/>
        <v>-1.7942356613912969</v>
      </c>
      <c r="G26" s="93">
        <f t="shared" si="2"/>
        <v>-2.1890956480729251</v>
      </c>
      <c r="H26" s="59"/>
      <c r="I26" s="59">
        <v>0.26208651431105434</v>
      </c>
      <c r="J26" s="59">
        <v>0.26103273220114193</v>
      </c>
      <c r="K26" s="59">
        <v>0.25634918983208504</v>
      </c>
      <c r="M26" s="59">
        <f t="shared" si="3"/>
        <v>-4.6835423690568811E-3</v>
      </c>
      <c r="N26" s="59">
        <f t="shared" si="1"/>
        <v>-5.7373244789692968E-3</v>
      </c>
    </row>
    <row r="27" spans="1:14" ht="15.75" x14ac:dyDescent="0.25">
      <c r="A27" s="36" t="s">
        <v>194</v>
      </c>
      <c r="B27" s="72">
        <v>102.18163472183404</v>
      </c>
      <c r="C27" s="26">
        <v>102.73298864729989</v>
      </c>
      <c r="D27" s="26">
        <v>103.37985950511691</v>
      </c>
      <c r="E27" s="26"/>
      <c r="F27" s="26">
        <f t="shared" si="0"/>
        <v>0.62966225974194767</v>
      </c>
      <c r="G27" s="92">
        <f t="shared" si="2"/>
        <v>1.1726420178584496</v>
      </c>
      <c r="H27" s="26"/>
      <c r="I27" s="26">
        <v>2.9204997440470299E-2</v>
      </c>
      <c r="J27" s="26">
        <v>2.9362582411838763E-2</v>
      </c>
      <c r="K27" s="26">
        <v>2.9547467511771737E-2</v>
      </c>
      <c r="M27" s="26">
        <f t="shared" si="3"/>
        <v>1.8488509993297431E-4</v>
      </c>
      <c r="N27" s="26">
        <f t="shared" si="1"/>
        <v>3.4247007130143794E-4</v>
      </c>
    </row>
    <row r="28" spans="1:14" s="57" customFormat="1" ht="15.75" x14ac:dyDescent="0.25">
      <c r="A28" s="64" t="s">
        <v>66</v>
      </c>
      <c r="B28" s="135">
        <v>99.896627158795226</v>
      </c>
      <c r="C28" s="59">
        <v>100.63846259689927</v>
      </c>
      <c r="D28" s="59">
        <v>100.64711699210712</v>
      </c>
      <c r="E28" s="59"/>
      <c r="F28" s="59">
        <f t="shared" si="0"/>
        <v>8.5994906763531276E-3</v>
      </c>
      <c r="G28" s="93">
        <f t="shared" si="2"/>
        <v>0.75126643877467814</v>
      </c>
      <c r="H28" s="59"/>
      <c r="I28" s="59">
        <v>0.81659131022526321</v>
      </c>
      <c r="J28" s="59">
        <v>0.82265534251145789</v>
      </c>
      <c r="K28" s="59">
        <v>0.82272608668093572</v>
      </c>
      <c r="M28" s="59">
        <f t="shared" si="3"/>
        <v>7.0744169477832131E-5</v>
      </c>
      <c r="N28" s="59">
        <f t="shared" si="1"/>
        <v>6.1347764556725082E-3</v>
      </c>
    </row>
    <row r="29" spans="1:14" ht="15.75" x14ac:dyDescent="0.25">
      <c r="A29" s="36" t="s">
        <v>8</v>
      </c>
      <c r="B29" s="72">
        <v>109.67030604044797</v>
      </c>
      <c r="C29" s="26">
        <v>111.19020103402174</v>
      </c>
      <c r="D29" s="26">
        <v>113.45335617406951</v>
      </c>
      <c r="E29" s="26"/>
      <c r="F29" s="26">
        <f t="shared" si="0"/>
        <v>2.0353908159184808</v>
      </c>
      <c r="G29" s="92">
        <f t="shared" si="2"/>
        <v>3.4494753139708623</v>
      </c>
      <c r="H29" s="26"/>
      <c r="I29" s="26">
        <v>0.61363600307294341</v>
      </c>
      <c r="J29" s="26">
        <v>0.62214024020530978</v>
      </c>
      <c r="K29" s="26">
        <v>0.63480322551658186</v>
      </c>
      <c r="M29" s="26">
        <f t="shared" si="3"/>
        <v>1.2662985311272079E-2</v>
      </c>
      <c r="N29" s="26">
        <f t="shared" si="1"/>
        <v>2.1167222443638445E-2</v>
      </c>
    </row>
    <row r="30" spans="1:14" s="57" customFormat="1" ht="15.75" x14ac:dyDescent="0.25">
      <c r="A30" s="58" t="s">
        <v>153</v>
      </c>
      <c r="B30" s="135">
        <v>86.253799133916374</v>
      </c>
      <c r="C30" s="59">
        <v>85.363273346704531</v>
      </c>
      <c r="D30" s="59">
        <v>85.388199914054468</v>
      </c>
      <c r="E30" s="59"/>
      <c r="F30" s="59">
        <f t="shared" si="0"/>
        <v>2.9200575812859952E-2</v>
      </c>
      <c r="G30" s="93">
        <f t="shared" si="2"/>
        <v>-1.0035490941309066</v>
      </c>
      <c r="H30" s="59"/>
      <c r="I30" s="59">
        <v>0.81100911181442215</v>
      </c>
      <c r="J30" s="59">
        <v>0.80263586292583433</v>
      </c>
      <c r="K30" s="59">
        <v>0.80287023721948925</v>
      </c>
      <c r="M30" s="59">
        <f t="shared" si="3"/>
        <v>2.3437429365491536E-4</v>
      </c>
      <c r="N30" s="59">
        <f t="shared" si="1"/>
        <v>-8.1388745949328989E-3</v>
      </c>
    </row>
    <row r="31" spans="1:14" ht="15.75" x14ac:dyDescent="0.25">
      <c r="A31" s="36" t="s">
        <v>195</v>
      </c>
      <c r="B31" s="72">
        <v>93.418246040651198</v>
      </c>
      <c r="C31" s="26">
        <v>94.162290419023719</v>
      </c>
      <c r="D31" s="26">
        <v>94.433609660443878</v>
      </c>
      <c r="E31" s="26"/>
      <c r="F31" s="26">
        <f t="shared" si="0"/>
        <v>0.28814001891073193</v>
      </c>
      <c r="G31" s="92">
        <f t="shared" si="2"/>
        <v>1.0869007531471242</v>
      </c>
      <c r="H31" s="26"/>
      <c r="I31" s="26">
        <v>3.145866325605743E-2</v>
      </c>
      <c r="J31" s="26">
        <v>3.1709220749254183E-2</v>
      </c>
      <c r="K31" s="26">
        <v>3.1800587703917527E-2</v>
      </c>
      <c r="M31" s="26">
        <f t="shared" si="3"/>
        <v>9.136695466334388E-5</v>
      </c>
      <c r="N31" s="26">
        <f t="shared" si="1"/>
        <v>3.4192444786009663E-4</v>
      </c>
    </row>
    <row r="32" spans="1:14" s="57" customFormat="1" ht="15.75" x14ac:dyDescent="0.25">
      <c r="A32" s="64" t="s">
        <v>67</v>
      </c>
      <c r="B32" s="135">
        <v>132.76078345201134</v>
      </c>
      <c r="C32" s="59">
        <v>131.32254016002938</v>
      </c>
      <c r="D32" s="59">
        <v>131.70705855504616</v>
      </c>
      <c r="E32" s="59"/>
      <c r="F32" s="59">
        <f t="shared" si="0"/>
        <v>0.29280456694502632</v>
      </c>
      <c r="G32" s="93">
        <f t="shared" si="2"/>
        <v>-0.79370192730601197</v>
      </c>
      <c r="H32" s="59"/>
      <c r="I32" s="59">
        <v>2.6463666961299679E-2</v>
      </c>
      <c r="J32" s="59">
        <v>2.6176976942615868E-2</v>
      </c>
      <c r="K32" s="59">
        <v>2.6253624326591993E-2</v>
      </c>
      <c r="M32" s="59">
        <f t="shared" si="3"/>
        <v>7.6647383976124334E-5</v>
      </c>
      <c r="N32" s="59">
        <f t="shared" si="1"/>
        <v>-2.1004263470768628E-4</v>
      </c>
    </row>
    <row r="33" spans="1:14" ht="15.75" x14ac:dyDescent="0.25">
      <c r="A33" s="36" t="s">
        <v>68</v>
      </c>
      <c r="B33" s="72">
        <v>84.936140145072599</v>
      </c>
      <c r="C33" s="26">
        <v>83.995846806872734</v>
      </c>
      <c r="D33" s="26">
        <v>84.003331148089387</v>
      </c>
      <c r="E33" s="26"/>
      <c r="F33" s="26">
        <f t="shared" si="0"/>
        <v>8.9103705732673788E-3</v>
      </c>
      <c r="G33" s="92">
        <f t="shared" si="2"/>
        <v>-1.0982474543697829</v>
      </c>
      <c r="H33" s="26"/>
      <c r="I33" s="26">
        <v>0.7530867815970651</v>
      </c>
      <c r="J33" s="26">
        <v>0.74474966523396435</v>
      </c>
      <c r="K33" s="26">
        <v>0.74481602518897994</v>
      </c>
      <c r="M33" s="26">
        <f t="shared" si="3"/>
        <v>6.635995501558245E-5</v>
      </c>
      <c r="N33" s="26">
        <f t="shared" si="1"/>
        <v>-8.270756408085167E-3</v>
      </c>
    </row>
    <row r="34" spans="1:14" s="57" customFormat="1" ht="15.75" x14ac:dyDescent="0.25">
      <c r="A34" s="58" t="s">
        <v>69</v>
      </c>
      <c r="B34" s="135">
        <v>127.78682916996055</v>
      </c>
      <c r="C34" s="59">
        <v>126.59968822107896</v>
      </c>
      <c r="D34" s="59">
        <v>134.26109154239217</v>
      </c>
      <c r="E34" s="59"/>
      <c r="F34" s="59">
        <f t="shared" si="0"/>
        <v>6.0516762947584901</v>
      </c>
      <c r="G34" s="93">
        <f t="shared" si="2"/>
        <v>5.0664551382056944</v>
      </c>
      <c r="H34" s="59"/>
      <c r="I34" s="59">
        <v>2.1292633422854337</v>
      </c>
      <c r="J34" s="59">
        <v>2.1094824640760095</v>
      </c>
      <c r="K34" s="59">
        <v>2.2371415142965847</v>
      </c>
      <c r="M34" s="59">
        <f t="shared" si="3"/>
        <v>0.12765905022057522</v>
      </c>
      <c r="N34" s="59">
        <f t="shared" si="1"/>
        <v>0.10787817201115102</v>
      </c>
    </row>
    <row r="35" spans="1:14" ht="15.75" x14ac:dyDescent="0.25">
      <c r="A35" s="36" t="s">
        <v>70</v>
      </c>
      <c r="B35" s="72">
        <v>121.2352919692257</v>
      </c>
      <c r="C35" s="26">
        <v>115.07180964443214</v>
      </c>
      <c r="D35" s="26">
        <v>115.09125348871804</v>
      </c>
      <c r="E35" s="26"/>
      <c r="F35" s="26">
        <f t="shared" si="0"/>
        <v>1.6897139573956999E-2</v>
      </c>
      <c r="G35" s="92">
        <f t="shared" si="2"/>
        <v>-5.0678629800860797</v>
      </c>
      <c r="H35" s="26"/>
      <c r="I35" s="26">
        <v>0.29152993297457092</v>
      </c>
      <c r="J35" s="26">
        <v>0.2767088395466511</v>
      </c>
      <c r="K35" s="26">
        <v>0.27675559542548278</v>
      </c>
      <c r="M35" s="26">
        <f t="shared" si="3"/>
        <v>4.6755878831683528E-5</v>
      </c>
      <c r="N35" s="26">
        <f t="shared" si="1"/>
        <v>-1.4774337549088135E-2</v>
      </c>
    </row>
    <row r="36" spans="1:14" s="57" customFormat="1" ht="15.75" x14ac:dyDescent="0.25">
      <c r="A36" s="64" t="s">
        <v>9</v>
      </c>
      <c r="B36" s="135">
        <v>114.63721896844618</v>
      </c>
      <c r="C36" s="59">
        <v>116.1997459146729</v>
      </c>
      <c r="D36" s="59">
        <v>110.49025376274642</v>
      </c>
      <c r="E36" s="59"/>
      <c r="F36" s="59">
        <f t="shared" si="0"/>
        <v>-4.9135151776657393</v>
      </c>
      <c r="G36" s="93">
        <f t="shared" si="2"/>
        <v>-3.6174684304241644</v>
      </c>
      <c r="H36" s="59"/>
      <c r="I36" s="59">
        <v>0.31539164083604126</v>
      </c>
      <c r="J36" s="59">
        <v>0.31969048846908282</v>
      </c>
      <c r="K36" s="59">
        <v>0.30398244779660072</v>
      </c>
      <c r="M36" s="59">
        <f t="shared" si="3"/>
        <v>-1.5708040672482104E-2</v>
      </c>
      <c r="N36" s="59">
        <f t="shared" si="1"/>
        <v>-1.1409193039440546E-2</v>
      </c>
    </row>
    <row r="37" spans="1:14" ht="15.75" x14ac:dyDescent="0.25">
      <c r="A37" s="36" t="s">
        <v>10</v>
      </c>
      <c r="B37" s="72">
        <v>98.44421251517069</v>
      </c>
      <c r="C37" s="26">
        <v>97.735751221873883</v>
      </c>
      <c r="D37" s="26">
        <v>100.64121278507983</v>
      </c>
      <c r="E37" s="26"/>
      <c r="F37" s="26">
        <f t="shared" si="0"/>
        <v>2.9727725288672957</v>
      </c>
      <c r="G37" s="92">
        <f t="shared" si="2"/>
        <v>2.2317211075974397</v>
      </c>
      <c r="H37" s="26"/>
      <c r="I37" s="26">
        <v>0.15531876582140183</v>
      </c>
      <c r="J37" s="26">
        <v>0.15420100246187332</v>
      </c>
      <c r="K37" s="26">
        <v>0.15878504750229788</v>
      </c>
      <c r="M37" s="26">
        <f t="shared" si="3"/>
        <v>4.5840450404245614E-3</v>
      </c>
      <c r="N37" s="26">
        <f t="shared" si="1"/>
        <v>3.4662816808960495E-3</v>
      </c>
    </row>
    <row r="38" spans="1:14" s="57" customFormat="1" ht="15.75" x14ac:dyDescent="0.25">
      <c r="A38" s="64" t="s">
        <v>196</v>
      </c>
      <c r="B38" s="135">
        <v>103.53251945975272</v>
      </c>
      <c r="C38" s="59">
        <v>99.324640619562047</v>
      </c>
      <c r="D38" s="59">
        <v>110.35813275088792</v>
      </c>
      <c r="E38" s="59"/>
      <c r="F38" s="59">
        <f t="shared" si="0"/>
        <v>11.108514526205916</v>
      </c>
      <c r="G38" s="93">
        <f t="shared" si="2"/>
        <v>6.5927240317846136</v>
      </c>
      <c r="H38" s="59"/>
      <c r="I38" s="59">
        <v>0.45529321720409321</v>
      </c>
      <c r="J38" s="59">
        <v>0.43678870572545359</v>
      </c>
      <c r="K38" s="59">
        <v>0.48530944254979236</v>
      </c>
      <c r="M38" s="59">
        <f t="shared" si="3"/>
        <v>4.8520736824338773E-2</v>
      </c>
      <c r="N38" s="59">
        <f t="shared" si="1"/>
        <v>3.0016225345699143E-2</v>
      </c>
    </row>
    <row r="39" spans="1:14" ht="15.75" x14ac:dyDescent="0.25">
      <c r="A39" s="36" t="s">
        <v>71</v>
      </c>
      <c r="B39" s="72">
        <v>184.56369597992665</v>
      </c>
      <c r="C39" s="26">
        <v>187.27550518603149</v>
      </c>
      <c r="D39" s="26">
        <v>209.39710364992516</v>
      </c>
      <c r="E39" s="26"/>
      <c r="F39" s="26">
        <f t="shared" si="0"/>
        <v>11.812328815730066</v>
      </c>
      <c r="G39" s="92">
        <f t="shared" si="2"/>
        <v>13.455196341917318</v>
      </c>
      <c r="H39" s="26"/>
      <c r="I39" s="26">
        <v>0.76413920249391187</v>
      </c>
      <c r="J39" s="26">
        <v>0.77536676115904601</v>
      </c>
      <c r="K39" s="26">
        <v>0.86695563251502894</v>
      </c>
      <c r="M39" s="26">
        <f t="shared" si="3"/>
        <v>9.1588871355982926E-2</v>
      </c>
      <c r="N39" s="26">
        <f t="shared" si="1"/>
        <v>0.10281643002111707</v>
      </c>
    </row>
    <row r="40" spans="1:14" s="57" customFormat="1" ht="15.75" x14ac:dyDescent="0.25">
      <c r="A40" s="64" t="s">
        <v>197</v>
      </c>
      <c r="B40" s="135">
        <v>106.09055810965826</v>
      </c>
      <c r="C40" s="59">
        <v>105.46956079135576</v>
      </c>
      <c r="D40" s="59">
        <v>104.48239689461927</v>
      </c>
      <c r="E40" s="59"/>
      <c r="F40" s="59">
        <f t="shared" si="0"/>
        <v>-0.93597042533375419</v>
      </c>
      <c r="G40" s="93">
        <f t="shared" si="2"/>
        <v>-1.5158382081247535</v>
      </c>
      <c r="H40" s="59"/>
      <c r="I40" s="59">
        <v>0.1475905829554145</v>
      </c>
      <c r="J40" s="59">
        <v>0.14672666671390233</v>
      </c>
      <c r="K40" s="59">
        <v>0.14535334850738219</v>
      </c>
      <c r="M40" s="59">
        <f t="shared" si="3"/>
        <v>-1.3733182065201466E-3</v>
      </c>
      <c r="N40" s="59">
        <f t="shared" si="1"/>
        <v>-2.2372344480323103E-3</v>
      </c>
    </row>
    <row r="41" spans="1:14" ht="15.75" x14ac:dyDescent="0.25">
      <c r="A41" s="35" t="s">
        <v>72</v>
      </c>
      <c r="B41" s="72">
        <v>132.45731636014378</v>
      </c>
      <c r="C41" s="26">
        <v>122.3913976502009</v>
      </c>
      <c r="D41" s="26">
        <v>118.99244981657911</v>
      </c>
      <c r="E41" s="26"/>
      <c r="F41" s="26">
        <f t="shared" si="0"/>
        <v>-2.7771133420145366</v>
      </c>
      <c r="G41" s="92">
        <f t="shared" si="2"/>
        <v>-10.16543813023848</v>
      </c>
      <c r="H41" s="26"/>
      <c r="I41" s="26">
        <v>2.2466834523490657</v>
      </c>
      <c r="J41" s="26">
        <v>2.0759497124563526</v>
      </c>
      <c r="K41" s="26">
        <v>2.0182982360182145</v>
      </c>
      <c r="M41" s="26">
        <f t="shared" si="3"/>
        <v>-5.7651476438138172E-2</v>
      </c>
      <c r="N41" s="26">
        <f t="shared" si="1"/>
        <v>-0.22838521633085129</v>
      </c>
    </row>
    <row r="42" spans="1:14" s="57" customFormat="1" ht="15.75" x14ac:dyDescent="0.25">
      <c r="A42" s="64" t="s">
        <v>11</v>
      </c>
      <c r="B42" s="135">
        <v>105.34678701623616</v>
      </c>
      <c r="C42" s="59">
        <v>119.38980273847251</v>
      </c>
      <c r="D42" s="59">
        <v>107.39517647697132</v>
      </c>
      <c r="E42" s="59"/>
      <c r="F42" s="59">
        <f t="shared" si="0"/>
        <v>-10.04660866035254</v>
      </c>
      <c r="G42" s="93">
        <f t="shared" si="2"/>
        <v>1.9444251872811735</v>
      </c>
      <c r="H42" s="59"/>
      <c r="I42" s="59">
        <v>5.2860235376410485E-2</v>
      </c>
      <c r="J42" s="59">
        <v>5.9906649771162161E-2</v>
      </c>
      <c r="K42" s="59">
        <v>5.3888063107125524E-2</v>
      </c>
      <c r="M42" s="59">
        <f t="shared" si="3"/>
        <v>-6.0185866640366376E-3</v>
      </c>
      <c r="N42" s="59">
        <f t="shared" si="1"/>
        <v>1.0278277307150391E-3</v>
      </c>
    </row>
    <row r="43" spans="1:14" ht="15.75" x14ac:dyDescent="0.25">
      <c r="A43" s="36" t="s">
        <v>198</v>
      </c>
      <c r="B43" s="72">
        <v>131.19044449731422</v>
      </c>
      <c r="C43" s="26">
        <v>116.35554158192571</v>
      </c>
      <c r="D43" s="26">
        <v>123.56965763452649</v>
      </c>
      <c r="E43" s="26"/>
      <c r="F43" s="26">
        <f t="shared" si="0"/>
        <v>6.2000622871247968</v>
      </c>
      <c r="G43" s="92">
        <f t="shared" si="2"/>
        <v>-5.8089496472006674</v>
      </c>
      <c r="H43" s="26"/>
      <c r="I43" s="26">
        <v>0.51796443172864493</v>
      </c>
      <c r="J43" s="26">
        <v>0.45939345815079291</v>
      </c>
      <c r="K43" s="26">
        <v>0.48787613869911867</v>
      </c>
      <c r="M43" s="26">
        <f t="shared" si="3"/>
        <v>2.8482680548325756E-2</v>
      </c>
      <c r="N43" s="26">
        <f t="shared" si="1"/>
        <v>-3.0088293029526259E-2</v>
      </c>
    </row>
    <row r="44" spans="1:14" s="57" customFormat="1" ht="15.75" x14ac:dyDescent="0.25">
      <c r="A44" s="64" t="s">
        <v>199</v>
      </c>
      <c r="B44" s="135">
        <v>152.7835760401689</v>
      </c>
      <c r="C44" s="59">
        <v>135.84327699593598</v>
      </c>
      <c r="D44" s="59">
        <v>124.2736779755997</v>
      </c>
      <c r="E44" s="59"/>
      <c r="F44" s="59">
        <f t="shared" si="0"/>
        <v>-8.5168727346605522</v>
      </c>
      <c r="G44" s="93">
        <f t="shared" si="2"/>
        <v>-18.660315986499466</v>
      </c>
      <c r="H44" s="59"/>
      <c r="I44" s="59">
        <v>1.1800353639637284</v>
      </c>
      <c r="J44" s="59">
        <v>1.0491956986906752</v>
      </c>
      <c r="K44" s="59">
        <v>0.95983703629565786</v>
      </c>
      <c r="M44" s="59">
        <f>K44-J44</f>
        <v>-8.935866239501733E-2</v>
      </c>
      <c r="N44" s="59">
        <f>K44-I44</f>
        <v>-0.22019832766807057</v>
      </c>
    </row>
    <row r="45" spans="1:14" ht="15.75" x14ac:dyDescent="0.25">
      <c r="A45" s="36" t="s">
        <v>73</v>
      </c>
      <c r="B45" s="72">
        <v>111.38741197752491</v>
      </c>
      <c r="C45" s="26">
        <v>114.94853450922187</v>
      </c>
      <c r="D45" s="26">
        <v>114.65607658915802</v>
      </c>
      <c r="E45" s="26"/>
      <c r="F45" s="26">
        <f t="shared" si="0"/>
        <v>-0.25442509668567315</v>
      </c>
      <c r="G45" s="92">
        <f t="shared" si="2"/>
        <v>2.9345009041889192</v>
      </c>
      <c r="H45" s="26"/>
      <c r="I45" s="26">
        <v>7.9428463373581545E-2</v>
      </c>
      <c r="J45" s="26">
        <v>8.1967839103352508E-2</v>
      </c>
      <c r="K45" s="26">
        <v>8.1759292349462651E-2</v>
      </c>
      <c r="M45" s="26">
        <f t="shared" si="3"/>
        <v>-2.0854675388985722E-4</v>
      </c>
      <c r="N45" s="26">
        <f t="shared" si="1"/>
        <v>2.3308289758811052E-3</v>
      </c>
    </row>
    <row r="46" spans="1:14" s="57" customFormat="1" ht="15.75" x14ac:dyDescent="0.25">
      <c r="A46" s="64" t="s">
        <v>240</v>
      </c>
      <c r="B46" s="135">
        <v>100.35857374300028</v>
      </c>
      <c r="C46" s="59">
        <v>101.08706783499547</v>
      </c>
      <c r="D46" s="59">
        <v>101.03116393412596</v>
      </c>
      <c r="E46" s="59"/>
      <c r="F46" s="59">
        <f t="shared" si="0"/>
        <v>-5.5302722758521217E-2</v>
      </c>
      <c r="G46" s="93">
        <f t="shared" si="2"/>
        <v>0.67018707624129092</v>
      </c>
      <c r="H46" s="59"/>
      <c r="I46" s="59">
        <v>0.28928678976745903</v>
      </c>
      <c r="J46" s="59">
        <v>0.2913866972230742</v>
      </c>
      <c r="K46" s="59">
        <v>0.29122555244575377</v>
      </c>
      <c r="M46" s="59">
        <f t="shared" si="3"/>
        <v>-1.611447773204322E-4</v>
      </c>
      <c r="N46" s="59">
        <f t="shared" si="1"/>
        <v>1.9387626782947365E-3</v>
      </c>
    </row>
    <row r="47" spans="1:14" ht="15.75" x14ac:dyDescent="0.25">
      <c r="A47" s="36" t="s">
        <v>12</v>
      </c>
      <c r="B47" s="72">
        <v>106.59723749068677</v>
      </c>
      <c r="C47" s="26">
        <v>112.46029699780861</v>
      </c>
      <c r="D47" s="26">
        <v>120.52190461722167</v>
      </c>
      <c r="E47" s="26"/>
      <c r="F47" s="26">
        <f t="shared" si="0"/>
        <v>7.1684032806441422</v>
      </c>
      <c r="G47" s="92">
        <f t="shared" si="2"/>
        <v>13.062878039171967</v>
      </c>
      <c r="H47" s="26"/>
      <c r="I47" s="26">
        <v>0.12710816813924136</v>
      </c>
      <c r="J47" s="26">
        <v>0.13409936951729515</v>
      </c>
      <c r="K47" s="26">
        <v>0.14371215312109606</v>
      </c>
      <c r="M47" s="26">
        <f>K47-J47</f>
        <v>9.6127836038009118E-3</v>
      </c>
      <c r="N47" s="26">
        <f>K47-I47</f>
        <v>1.6603984981854697E-2</v>
      </c>
    </row>
    <row r="48" spans="1:14" s="57" customFormat="1" ht="15.75" x14ac:dyDescent="0.25">
      <c r="A48" s="58" t="s">
        <v>154</v>
      </c>
      <c r="B48" s="135">
        <v>138.2338087771225</v>
      </c>
      <c r="C48" s="59">
        <v>110.99728534229335</v>
      </c>
      <c r="D48" s="59">
        <v>111.29823673297382</v>
      </c>
      <c r="E48" s="59"/>
      <c r="F48" s="59">
        <f t="shared" si="0"/>
        <v>0.27113400994662751</v>
      </c>
      <c r="G48" s="93">
        <f t="shared" si="2"/>
        <v>-19.485516808393466</v>
      </c>
      <c r="H48" s="59"/>
      <c r="I48" s="59">
        <v>1.528030255050316</v>
      </c>
      <c r="J48" s="59">
        <v>1.2269589598369433</v>
      </c>
      <c r="K48" s="59">
        <v>1.2302856628651486</v>
      </c>
      <c r="M48" s="59">
        <f t="shared" si="3"/>
        <v>3.3267030282053689E-3</v>
      </c>
      <c r="N48" s="59">
        <f t="shared" si="1"/>
        <v>-0.29774459218516736</v>
      </c>
    </row>
    <row r="49" spans="1:14" ht="15.75" x14ac:dyDescent="0.25">
      <c r="A49" s="36" t="s">
        <v>239</v>
      </c>
      <c r="B49" s="72">
        <v>165.59221278204504</v>
      </c>
      <c r="C49" s="26">
        <v>116.43670659636186</v>
      </c>
      <c r="D49" s="26">
        <v>116.43670659636186</v>
      </c>
      <c r="E49" s="26"/>
      <c r="F49" s="26">
        <f t="shared" si="0"/>
        <v>0</v>
      </c>
      <c r="G49" s="92">
        <f t="shared" si="2"/>
        <v>-29.684672582026785</v>
      </c>
      <c r="H49" s="26"/>
      <c r="I49" s="26">
        <v>0.98683017050923649</v>
      </c>
      <c r="J49" s="26">
        <v>0.69389286545291273</v>
      </c>
      <c r="K49" s="26">
        <v>0.69389286545291284</v>
      </c>
      <c r="M49" s="26">
        <f t="shared" si="3"/>
        <v>0</v>
      </c>
      <c r="N49" s="26">
        <f t="shared" si="1"/>
        <v>-0.29293730505632365</v>
      </c>
    </row>
    <row r="50" spans="1:14" s="57" customFormat="1" ht="15.75" x14ac:dyDescent="0.25">
      <c r="A50" s="64" t="s">
        <v>238</v>
      </c>
      <c r="B50" s="135">
        <v>103.960299846749</v>
      </c>
      <c r="C50" s="59">
        <v>106.57981380599327</v>
      </c>
      <c r="D50" s="59">
        <v>105.51212758139651</v>
      </c>
      <c r="E50" s="59"/>
      <c r="F50" s="59">
        <f t="shared" si="0"/>
        <v>-1.0017715235834945</v>
      </c>
      <c r="G50" s="93">
        <f t="shared" si="2"/>
        <v>1.4927118687952268</v>
      </c>
      <c r="H50" s="59"/>
      <c r="I50" s="59">
        <v>2.9999674326806686E-2</v>
      </c>
      <c r="J50" s="59">
        <v>3.0755583705556998E-2</v>
      </c>
      <c r="K50" s="59">
        <v>3.0447483026082835E-2</v>
      </c>
      <c r="M50" s="59">
        <f t="shared" si="3"/>
        <v>-3.0810067947416309E-4</v>
      </c>
      <c r="N50" s="59">
        <f t="shared" si="1"/>
        <v>4.4780869927614833E-4</v>
      </c>
    </row>
    <row r="51" spans="1:14" ht="15.75" x14ac:dyDescent="0.25">
      <c r="A51" s="36" t="s">
        <v>237</v>
      </c>
      <c r="B51" s="72">
        <v>106.88684383127807</v>
      </c>
      <c r="C51" s="26">
        <v>103.79825643282871</v>
      </c>
      <c r="D51" s="26">
        <v>104.63081531584155</v>
      </c>
      <c r="E51" s="26"/>
      <c r="F51" s="26">
        <f t="shared" si="0"/>
        <v>0.8020933218195303</v>
      </c>
      <c r="G51" s="92">
        <f t="shared" si="2"/>
        <v>-2.1106699707568177</v>
      </c>
      <c r="H51" s="26"/>
      <c r="I51" s="26">
        <v>0.15404404448520542</v>
      </c>
      <c r="J51" s="26">
        <v>0.14959280916428791</v>
      </c>
      <c r="K51" s="26">
        <v>0.15079268309651689</v>
      </c>
      <c r="M51" s="26">
        <f t="shared" si="3"/>
        <v>1.1998739322289786E-3</v>
      </c>
      <c r="N51" s="26">
        <f t="shared" si="1"/>
        <v>-3.251361388688534E-3</v>
      </c>
    </row>
    <row r="52" spans="1:14" s="57" customFormat="1" ht="15.75" x14ac:dyDescent="0.25">
      <c r="A52" s="64" t="s">
        <v>74</v>
      </c>
      <c r="B52" s="135">
        <v>103.00764006035348</v>
      </c>
      <c r="C52" s="59">
        <v>103.65844619591991</v>
      </c>
      <c r="D52" s="59">
        <v>103.92450764354869</v>
      </c>
      <c r="E52" s="59"/>
      <c r="F52" s="59">
        <f t="shared" si="0"/>
        <v>0.2566712674102023</v>
      </c>
      <c r="G52" s="93">
        <f t="shared" si="2"/>
        <v>0.89009667890460609</v>
      </c>
      <c r="H52" s="59"/>
      <c r="I52" s="59">
        <v>0.12350739001869858</v>
      </c>
      <c r="J52" s="59">
        <v>0.12428771434381528</v>
      </c>
      <c r="K52" s="59">
        <v>0.12460672519545672</v>
      </c>
      <c r="M52" s="59">
        <f t="shared" si="3"/>
        <v>3.1901085164144638E-4</v>
      </c>
      <c r="N52" s="59">
        <f t="shared" si="1"/>
        <v>1.0993351767581427E-3</v>
      </c>
    </row>
    <row r="53" spans="1:14" ht="15.75" x14ac:dyDescent="0.25">
      <c r="A53" s="36" t="s">
        <v>236</v>
      </c>
      <c r="B53" s="72">
        <v>101.87319140253477</v>
      </c>
      <c r="C53" s="26">
        <v>103.94840736271716</v>
      </c>
      <c r="D53" s="26">
        <v>105.30392263303338</v>
      </c>
      <c r="E53" s="26"/>
      <c r="F53" s="26">
        <f t="shared" si="0"/>
        <v>1.3040269732909726</v>
      </c>
      <c r="G53" s="92">
        <f t="shared" si="2"/>
        <v>3.367648724130623</v>
      </c>
      <c r="H53" s="26"/>
      <c r="I53" s="26">
        <v>0.1478329318295398</v>
      </c>
      <c r="J53" s="26">
        <v>0.15084437434301717</v>
      </c>
      <c r="K53" s="26">
        <v>0.15281142567214209</v>
      </c>
      <c r="M53" s="26">
        <f t="shared" si="3"/>
        <v>1.9670513291249192E-3</v>
      </c>
      <c r="N53" s="26">
        <f t="shared" si="1"/>
        <v>4.978493842602294E-3</v>
      </c>
    </row>
    <row r="54" spans="1:14" s="57" customFormat="1" ht="15.75" x14ac:dyDescent="0.25">
      <c r="A54" s="64" t="s">
        <v>75</v>
      </c>
      <c r="B54" s="135">
        <v>120.08291699807712</v>
      </c>
      <c r="C54" s="59">
        <v>108.56602430111946</v>
      </c>
      <c r="D54" s="59">
        <v>108.77433564020866</v>
      </c>
      <c r="E54" s="59"/>
      <c r="F54" s="59">
        <f t="shared" si="0"/>
        <v>0.19187525787205395</v>
      </c>
      <c r="G54" s="93">
        <f t="shared" si="2"/>
        <v>-9.4173106721329383</v>
      </c>
      <c r="H54" s="59"/>
      <c r="I54" s="59">
        <v>8.581604388082896E-2</v>
      </c>
      <c r="J54" s="59">
        <v>7.7585612827353226E-2</v>
      </c>
      <c r="K54" s="59">
        <v>7.7734480422037344E-2</v>
      </c>
      <c r="M54" s="59">
        <f t="shared" si="3"/>
        <v>1.4886759468411837E-4</v>
      </c>
      <c r="N54" s="59">
        <f t="shared" si="1"/>
        <v>-8.0815634587916158E-3</v>
      </c>
    </row>
    <row r="55" spans="1:14" ht="15.75" x14ac:dyDescent="0.25">
      <c r="A55" s="35" t="s">
        <v>155</v>
      </c>
      <c r="B55" s="72">
        <v>126.02463499013584</v>
      </c>
      <c r="C55" s="26">
        <v>126.59501215765201</v>
      </c>
      <c r="D55" s="26">
        <v>126.6414787608288</v>
      </c>
      <c r="E55" s="26"/>
      <c r="F55" s="26">
        <f t="shared" si="0"/>
        <v>3.6704924139452366E-2</v>
      </c>
      <c r="G55" s="92">
        <f t="shared" si="2"/>
        <v>0.48946285045081694</v>
      </c>
      <c r="H55" s="26"/>
      <c r="I55" s="26">
        <v>2.5737904479061475</v>
      </c>
      <c r="J55" s="26">
        <v>2.5854392124954813</v>
      </c>
      <c r="K55" s="26">
        <v>2.5863881959970989</v>
      </c>
      <c r="M55" s="26">
        <f t="shared" si="3"/>
        <v>9.4898350161765066E-4</v>
      </c>
      <c r="N55" s="26">
        <f t="shared" si="1"/>
        <v>1.2597748090951377E-2</v>
      </c>
    </row>
    <row r="56" spans="1:14" s="57" customFormat="1" ht="15.75" x14ac:dyDescent="0.25">
      <c r="A56" s="64" t="s">
        <v>235</v>
      </c>
      <c r="B56" s="135">
        <v>110.98143784711256</v>
      </c>
      <c r="C56" s="59">
        <v>108.40897065320688</v>
      </c>
      <c r="D56" s="59">
        <v>108.56934888290125</v>
      </c>
      <c r="E56" s="59"/>
      <c r="F56" s="59">
        <f t="shared" si="0"/>
        <v>0.147938153759819</v>
      </c>
      <c r="G56" s="93">
        <f t="shared" si="2"/>
        <v>-2.1734165739807687</v>
      </c>
      <c r="H56" s="59"/>
      <c r="I56" s="59">
        <v>0.65669482512358879</v>
      </c>
      <c r="J56" s="59">
        <v>0.64147312745226004</v>
      </c>
      <c r="K56" s="59">
        <v>0.64242211095387824</v>
      </c>
      <c r="M56" s="59">
        <f t="shared" si="3"/>
        <v>9.4898350161820577E-4</v>
      </c>
      <c r="N56" s="59">
        <f t="shared" si="1"/>
        <v>-1.4272714169710543E-2</v>
      </c>
    </row>
    <row r="57" spans="1:14" ht="15.75" x14ac:dyDescent="0.25">
      <c r="A57" s="36" t="s">
        <v>234</v>
      </c>
      <c r="B57" s="72">
        <v>132.16102592339533</v>
      </c>
      <c r="C57" s="26">
        <v>134.01342588571467</v>
      </c>
      <c r="D57" s="26">
        <v>134.01342588571467</v>
      </c>
      <c r="E57" s="26"/>
      <c r="F57" s="26">
        <f t="shared" si="0"/>
        <v>0</v>
      </c>
      <c r="G57" s="92">
        <f t="shared" si="2"/>
        <v>1.4016234736200062</v>
      </c>
      <c r="H57" s="26"/>
      <c r="I57" s="26">
        <v>1.9170956227825586</v>
      </c>
      <c r="J57" s="26">
        <v>1.943966085043221</v>
      </c>
      <c r="K57" s="26">
        <v>1.9439660850432208</v>
      </c>
      <c r="M57" s="26">
        <f t="shared" si="3"/>
        <v>0</v>
      </c>
      <c r="N57" s="26">
        <f t="shared" si="1"/>
        <v>2.6870462260662142E-2</v>
      </c>
    </row>
    <row r="58" spans="1:14" s="57" customFormat="1" ht="15.75" x14ac:dyDescent="0.25">
      <c r="A58" s="61" t="s">
        <v>76</v>
      </c>
      <c r="B58" s="135">
        <v>107.99622091003329</v>
      </c>
      <c r="C58" s="59">
        <v>107.9518371742506</v>
      </c>
      <c r="D58" s="59">
        <v>108.00688193996581</v>
      </c>
      <c r="E58" s="59"/>
      <c r="F58" s="59">
        <f t="shared" si="0"/>
        <v>5.0990114810511855E-2</v>
      </c>
      <c r="G58" s="93">
        <f t="shared" si="2"/>
        <v>9.871669436845032E-3</v>
      </c>
      <c r="H58" s="59"/>
      <c r="I58" s="59">
        <v>2.498103781304263</v>
      </c>
      <c r="J58" s="59">
        <v>2.4970771233596332</v>
      </c>
      <c r="K58" s="59">
        <v>2.4983503858517415</v>
      </c>
      <c r="M58" s="59">
        <f t="shared" si="3"/>
        <v>1.2732624921083513E-3</v>
      </c>
      <c r="N58" s="59">
        <f t="shared" si="1"/>
        <v>2.4660454747849059E-4</v>
      </c>
    </row>
    <row r="59" spans="1:14" ht="15.75" x14ac:dyDescent="0.25">
      <c r="A59" s="35" t="s">
        <v>156</v>
      </c>
      <c r="B59" s="72">
        <v>107.43962430973085</v>
      </c>
      <c r="C59" s="26">
        <v>106.57371947324259</v>
      </c>
      <c r="D59" s="26">
        <v>106.22242648450184</v>
      </c>
      <c r="E59" s="26"/>
      <c r="F59" s="26">
        <f t="shared" si="0"/>
        <v>-0.32962440503819801</v>
      </c>
      <c r="G59" s="92">
        <f t="shared" si="2"/>
        <v>-1.1329133297413807</v>
      </c>
      <c r="H59" s="26"/>
      <c r="I59" s="26">
        <v>0.67966066671141245</v>
      </c>
      <c r="J59" s="26">
        <v>0.674182972031658</v>
      </c>
      <c r="K59" s="26">
        <v>0.6719607004212298</v>
      </c>
      <c r="M59" s="26">
        <f t="shared" si="3"/>
        <v>-2.2222716104282059E-3</v>
      </c>
      <c r="N59" s="26">
        <f t="shared" si="1"/>
        <v>-7.6999662901826582E-3</v>
      </c>
    </row>
    <row r="60" spans="1:14" s="57" customFormat="1" ht="15.75" x14ac:dyDescent="0.25">
      <c r="A60" s="64" t="s">
        <v>13</v>
      </c>
      <c r="B60" s="135">
        <v>109.96936298608522</v>
      </c>
      <c r="C60" s="59">
        <v>108.47373752976826</v>
      </c>
      <c r="D60" s="59">
        <v>107.85947388296778</v>
      </c>
      <c r="E60" s="59"/>
      <c r="F60" s="59">
        <f t="shared" si="0"/>
        <v>-0.56627867794443176</v>
      </c>
      <c r="G60" s="93">
        <f t="shared" si="2"/>
        <v>-1.9186153723418475</v>
      </c>
      <c r="H60" s="59"/>
      <c r="I60" s="59">
        <v>0.53182476011544655</v>
      </c>
      <c r="J60" s="59">
        <v>0.52459173968202821</v>
      </c>
      <c r="K60" s="59">
        <v>0.52162108851395106</v>
      </c>
      <c r="M60" s="59">
        <f t="shared" si="3"/>
        <v>-2.9706511680771541E-3</v>
      </c>
      <c r="N60" s="59">
        <f t="shared" si="1"/>
        <v>-1.020367160149549E-2</v>
      </c>
    </row>
    <row r="61" spans="1:14" ht="15.75" x14ac:dyDescent="0.25">
      <c r="A61" s="36" t="s">
        <v>14</v>
      </c>
      <c r="B61" s="72">
        <v>99.228039440950198</v>
      </c>
      <c r="C61" s="26">
        <v>100.40622096076403</v>
      </c>
      <c r="D61" s="26">
        <v>100.90853625055443</v>
      </c>
      <c r="E61" s="26"/>
      <c r="F61" s="26">
        <f t="shared" si="0"/>
        <v>0.5002830352381249</v>
      </c>
      <c r="G61" s="92">
        <f t="shared" si="2"/>
        <v>1.6935705059498707</v>
      </c>
      <c r="H61" s="26"/>
      <c r="I61" s="26">
        <v>0.14783590659596588</v>
      </c>
      <c r="J61" s="26">
        <v>0.14959123234962982</v>
      </c>
      <c r="K61" s="26">
        <v>0.15033961190727868</v>
      </c>
      <c r="M61" s="26">
        <f t="shared" si="3"/>
        <v>7.4837955764886499E-4</v>
      </c>
      <c r="N61" s="26">
        <f t="shared" si="1"/>
        <v>2.5037053113128038E-3</v>
      </c>
    </row>
    <row r="62" spans="1:14" s="57" customFormat="1" ht="15.75" x14ac:dyDescent="0.25">
      <c r="A62" s="58" t="s">
        <v>157</v>
      </c>
      <c r="B62" s="135">
        <v>108.2057376730755</v>
      </c>
      <c r="C62" s="59">
        <v>108.47059485198265</v>
      </c>
      <c r="D62" s="59">
        <v>108.67859522498912</v>
      </c>
      <c r="E62" s="59"/>
      <c r="F62" s="59">
        <f t="shared" si="0"/>
        <v>0.19175738207235504</v>
      </c>
      <c r="G62" s="93">
        <f t="shared" si="2"/>
        <v>0.43699859368111493</v>
      </c>
      <c r="H62" s="59"/>
      <c r="I62" s="59">
        <v>1.8184431145928504</v>
      </c>
      <c r="J62" s="59">
        <v>1.8228941513279753</v>
      </c>
      <c r="K62" s="59">
        <v>1.8263896854305119</v>
      </c>
      <c r="M62" s="59">
        <f t="shared" si="3"/>
        <v>3.4955341025366682E-3</v>
      </c>
      <c r="N62" s="59">
        <f t="shared" si="1"/>
        <v>7.9465708376615929E-3</v>
      </c>
    </row>
    <row r="63" spans="1:14" ht="15.75" x14ac:dyDescent="0.25">
      <c r="A63" s="36" t="s">
        <v>233</v>
      </c>
      <c r="B63" s="72">
        <v>112.15342005941341</v>
      </c>
      <c r="C63" s="26">
        <v>110.57990342004754</v>
      </c>
      <c r="D63" s="26">
        <v>110.74292479581425</v>
      </c>
      <c r="E63" s="26"/>
      <c r="F63" s="26">
        <f t="shared" si="0"/>
        <v>0.1474240533087201</v>
      </c>
      <c r="G63" s="92">
        <f t="shared" si="2"/>
        <v>-1.2576480171999638</v>
      </c>
      <c r="H63" s="26"/>
      <c r="I63" s="26">
        <v>0.69149987712717931</v>
      </c>
      <c r="J63" s="26">
        <v>0.68179810822701858</v>
      </c>
      <c r="K63" s="26">
        <v>0.68280324263354897</v>
      </c>
      <c r="M63" s="26">
        <f t="shared" si="3"/>
        <v>1.0051344065303836E-3</v>
      </c>
      <c r="N63" s="26">
        <f t="shared" si="1"/>
        <v>-8.6966344936303397E-3</v>
      </c>
    </row>
    <row r="64" spans="1:14" s="57" customFormat="1" ht="15.75" x14ac:dyDescent="0.25">
      <c r="A64" s="64" t="s">
        <v>77</v>
      </c>
      <c r="B64" s="135">
        <v>112.46529975773923</v>
      </c>
      <c r="C64" s="59">
        <v>116.04676524163781</v>
      </c>
      <c r="D64" s="59">
        <v>117.17368116332013</v>
      </c>
      <c r="E64" s="59"/>
      <c r="F64" s="59">
        <f t="shared" si="0"/>
        <v>0.97108775012884063</v>
      </c>
      <c r="G64" s="93">
        <f t="shared" si="2"/>
        <v>4.1865192336864698</v>
      </c>
      <c r="H64" s="59"/>
      <c r="I64" s="59">
        <v>0.46528525061171994</v>
      </c>
      <c r="J64" s="59">
        <v>0.48010229256886183</v>
      </c>
      <c r="K64" s="59">
        <v>0.48476450712008573</v>
      </c>
      <c r="M64" s="59">
        <f t="shared" si="3"/>
        <v>4.6622145512238977E-3</v>
      </c>
      <c r="N64" s="59">
        <f t="shared" si="1"/>
        <v>1.9479256508365794E-2</v>
      </c>
    </row>
    <row r="65" spans="1:14" ht="15.75" x14ac:dyDescent="0.25">
      <c r="A65" s="36" t="s">
        <v>232</v>
      </c>
      <c r="B65" s="72">
        <v>101.752567611929</v>
      </c>
      <c r="C65" s="26">
        <v>101.65041853704005</v>
      </c>
      <c r="D65" s="26">
        <v>101.31642765007612</v>
      </c>
      <c r="E65" s="26"/>
      <c r="F65" s="26">
        <f t="shared" si="0"/>
        <v>-0.32856813751557246</v>
      </c>
      <c r="G65" s="92">
        <f t="shared" si="2"/>
        <v>-0.42862796692880734</v>
      </c>
      <c r="H65" s="26"/>
      <c r="I65" s="26">
        <v>0.66165798685395161</v>
      </c>
      <c r="J65" s="26">
        <v>0.66099375053209475</v>
      </c>
      <c r="K65" s="26">
        <v>0.6588219356768773</v>
      </c>
      <c r="M65" s="26">
        <f t="shared" si="3"/>
        <v>-2.1718148552174465E-3</v>
      </c>
      <c r="N65" s="26">
        <f t="shared" si="1"/>
        <v>-2.8360511770743058E-3</v>
      </c>
    </row>
    <row r="66" spans="1:14" s="57" customFormat="1" ht="15.75" x14ac:dyDescent="0.25">
      <c r="A66" s="55" t="s">
        <v>247</v>
      </c>
      <c r="B66" s="136">
        <v>160.98571701074584</v>
      </c>
      <c r="C66" s="60">
        <v>171.30120468397328</v>
      </c>
      <c r="D66" s="60">
        <v>167.11956842000015</v>
      </c>
      <c r="E66" s="60"/>
      <c r="F66" s="60">
        <f t="shared" si="0"/>
        <v>-2.441101492361164</v>
      </c>
      <c r="G66" s="94">
        <f>((D66/B66-1)*100)</f>
        <v>3.8101836132735212</v>
      </c>
      <c r="H66" s="60"/>
      <c r="I66" s="60">
        <v>3.6288821798544206</v>
      </c>
      <c r="J66" s="60">
        <v>3.8614101959354024</v>
      </c>
      <c r="K66" s="60">
        <v>3.7671492540162368</v>
      </c>
      <c r="M66" s="60">
        <f t="shared" si="3"/>
        <v>-9.4260941919165564E-2</v>
      </c>
      <c r="N66" s="60">
        <f>K66-I66</f>
        <v>0.13826707416181616</v>
      </c>
    </row>
    <row r="67" spans="1:14" ht="15.75" x14ac:dyDescent="0.25">
      <c r="A67" s="34" t="s">
        <v>1</v>
      </c>
      <c r="B67" s="72">
        <v>173.82521609377434</v>
      </c>
      <c r="C67" s="26">
        <v>172.42652217895039</v>
      </c>
      <c r="D67" s="26">
        <v>171.54906710591533</v>
      </c>
      <c r="E67" s="26"/>
      <c r="F67" s="26">
        <f t="shared" si="0"/>
        <v>-0.50888637197263886</v>
      </c>
      <c r="G67" s="92">
        <f t="shared" si="2"/>
        <v>-1.3094469484974391</v>
      </c>
      <c r="H67" s="26"/>
      <c r="I67" s="26">
        <v>2.8955052583322485</v>
      </c>
      <c r="J67" s="26">
        <v>2.8722064201303996</v>
      </c>
      <c r="K67" s="26">
        <v>2.8575901530834331</v>
      </c>
      <c r="M67" s="26">
        <f t="shared" si="3"/>
        <v>-1.4616267046966502E-2</v>
      </c>
      <c r="N67" s="26">
        <f t="shared" si="1"/>
        <v>-3.7915105248815362E-2</v>
      </c>
    </row>
    <row r="68" spans="1:14" s="57" customFormat="1" ht="15.75" x14ac:dyDescent="0.25">
      <c r="A68" s="58" t="s">
        <v>78</v>
      </c>
      <c r="B68" s="135">
        <v>173.82521609377434</v>
      </c>
      <c r="C68" s="59">
        <v>172.42652217895039</v>
      </c>
      <c r="D68" s="59">
        <v>171.54906710591533</v>
      </c>
      <c r="E68" s="59"/>
      <c r="F68" s="59">
        <f t="shared" si="0"/>
        <v>-0.50888637197263886</v>
      </c>
      <c r="G68" s="93">
        <f t="shared" si="2"/>
        <v>-1.3094469484974391</v>
      </c>
      <c r="H68" s="59"/>
      <c r="I68" s="59">
        <v>2.8955052583322485</v>
      </c>
      <c r="J68" s="59">
        <v>2.8722064201303996</v>
      </c>
      <c r="K68" s="59">
        <v>2.8575901530834331</v>
      </c>
      <c r="M68" s="59">
        <f t="shared" si="3"/>
        <v>-1.4616267046966502E-2</v>
      </c>
      <c r="N68" s="59">
        <f t="shared" si="1"/>
        <v>-3.7915105248815362E-2</v>
      </c>
    </row>
    <row r="69" spans="1:14" ht="15.75" x14ac:dyDescent="0.25">
      <c r="A69" s="36" t="s">
        <v>15</v>
      </c>
      <c r="B69" s="72">
        <v>173.82521609377434</v>
      </c>
      <c r="C69" s="26">
        <v>172.42652217895039</v>
      </c>
      <c r="D69" s="26">
        <v>171.54906710591533</v>
      </c>
      <c r="E69" s="26"/>
      <c r="F69" s="26">
        <f t="shared" si="0"/>
        <v>-0.50888637197263886</v>
      </c>
      <c r="G69" s="92">
        <f t="shared" si="2"/>
        <v>-1.3094469484974391</v>
      </c>
      <c r="H69" s="26"/>
      <c r="I69" s="26">
        <v>2.8955052583322485</v>
      </c>
      <c r="J69" s="26">
        <v>2.8722064201303996</v>
      </c>
      <c r="K69" s="26">
        <v>2.8575901530834331</v>
      </c>
      <c r="M69" s="26">
        <f t="shared" si="3"/>
        <v>-1.4616267046966502E-2</v>
      </c>
      <c r="N69" s="26">
        <f t="shared" si="1"/>
        <v>-3.7915105248815362E-2</v>
      </c>
    </row>
    <row r="70" spans="1:14" s="57" customFormat="1" ht="15.75" x14ac:dyDescent="0.25">
      <c r="A70" s="61" t="s">
        <v>16</v>
      </c>
      <c r="B70" s="135">
        <v>124.63762710157017</v>
      </c>
      <c r="C70" s="59">
        <v>168.11547748236808</v>
      </c>
      <c r="D70" s="59">
        <v>154.57984117308348</v>
      </c>
      <c r="E70" s="59"/>
      <c r="F70" s="59">
        <f t="shared" si="0"/>
        <v>-8.0513921216469839</v>
      </c>
      <c r="G70" s="93">
        <f t="shared" si="2"/>
        <v>24.02341473262539</v>
      </c>
      <c r="H70" s="59"/>
      <c r="I70" s="59">
        <v>0.73337692152217238</v>
      </c>
      <c r="J70" s="59">
        <v>0.98920377580500285</v>
      </c>
      <c r="K70" s="59">
        <v>0.90955910093280434</v>
      </c>
      <c r="M70" s="59">
        <f t="shared" si="3"/>
        <v>-7.9644674872198506E-2</v>
      </c>
      <c r="N70" s="59">
        <f t="shared" si="1"/>
        <v>0.17618217941063197</v>
      </c>
    </row>
    <row r="71" spans="1:14" s="57" customFormat="1" ht="15.75" x14ac:dyDescent="0.25">
      <c r="A71" s="35" t="s">
        <v>16</v>
      </c>
      <c r="B71" s="72">
        <v>124.63762710157017</v>
      </c>
      <c r="C71" s="26">
        <v>168.11547748236808</v>
      </c>
      <c r="D71" s="26">
        <v>154.57984117308348</v>
      </c>
      <c r="E71" s="26"/>
      <c r="F71" s="26">
        <f t="shared" ref="F71:F134" si="4">((D71/C71-1)*100)</f>
        <v>-8.0513921216469839</v>
      </c>
      <c r="G71" s="92">
        <f t="shared" si="2"/>
        <v>24.02341473262539</v>
      </c>
      <c r="H71" s="26"/>
      <c r="I71" s="26">
        <v>0.73337692152217238</v>
      </c>
      <c r="J71" s="26">
        <v>0.98920377580500285</v>
      </c>
      <c r="K71" s="26">
        <v>0.90955910093280434</v>
      </c>
      <c r="L71"/>
      <c r="M71" s="26">
        <f t="shared" si="3"/>
        <v>-7.9644674872198506E-2</v>
      </c>
      <c r="N71" s="26">
        <f t="shared" ref="N71:N134" si="5">K71-I71</f>
        <v>0.17618217941063197</v>
      </c>
    </row>
    <row r="72" spans="1:14" s="4" customFormat="1" ht="15.75" x14ac:dyDescent="0.25">
      <c r="A72" s="64" t="s">
        <v>16</v>
      </c>
      <c r="B72" s="135">
        <v>124.63762710157017</v>
      </c>
      <c r="C72" s="59">
        <v>168.11547748236808</v>
      </c>
      <c r="D72" s="59">
        <v>154.57984117308348</v>
      </c>
      <c r="E72" s="59"/>
      <c r="F72" s="59">
        <f t="shared" si="4"/>
        <v>-8.0513921216469839</v>
      </c>
      <c r="G72" s="93">
        <f t="shared" ref="G72:G135" si="6">((D72/B72-1)*100)</f>
        <v>24.02341473262539</v>
      </c>
      <c r="H72" s="59"/>
      <c r="I72" s="59">
        <v>0.73337692152217238</v>
      </c>
      <c r="J72" s="59">
        <v>0.98920377580500285</v>
      </c>
      <c r="K72" s="59">
        <v>0.90955910093280434</v>
      </c>
      <c r="L72" s="57"/>
      <c r="M72" s="59">
        <f t="shared" ref="M72:M135" si="7">K72-J72</f>
        <v>-7.9644674872198506E-2</v>
      </c>
      <c r="N72" s="59">
        <f t="shared" si="5"/>
        <v>0.17618217941063197</v>
      </c>
    </row>
    <row r="73" spans="1:14" s="57" customFormat="1" ht="15.75" x14ac:dyDescent="0.25">
      <c r="A73" s="33" t="s">
        <v>128</v>
      </c>
      <c r="B73" s="137">
        <v>99.849225760842629</v>
      </c>
      <c r="C73" s="37">
        <v>97.763777069045787</v>
      </c>
      <c r="D73" s="37">
        <v>97.828742743191256</v>
      </c>
      <c r="E73" s="37"/>
      <c r="F73" s="37">
        <f t="shared" si="4"/>
        <v>6.6451681893986425E-2</v>
      </c>
      <c r="G73" s="95">
        <f t="shared" si="6"/>
        <v>-2.0235339856222834</v>
      </c>
      <c r="H73" s="37"/>
      <c r="I73" s="37">
        <v>3.8844475339393219</v>
      </c>
      <c r="J73" s="37">
        <v>3.8033170497890469</v>
      </c>
      <c r="K73" s="37">
        <v>3.8058444179363931</v>
      </c>
      <c r="L73"/>
      <c r="M73" s="37">
        <f t="shared" si="7"/>
        <v>2.5273681473461096E-3</v>
      </c>
      <c r="N73" s="37">
        <f t="shared" si="5"/>
        <v>-7.8603116002928797E-2</v>
      </c>
    </row>
    <row r="74" spans="1:14" s="4" customFormat="1" ht="15.75" x14ac:dyDescent="0.25">
      <c r="A74" s="61" t="s">
        <v>79</v>
      </c>
      <c r="B74" s="135">
        <v>99.651508610051707</v>
      </c>
      <c r="C74" s="59">
        <v>95.979646581907403</v>
      </c>
      <c r="D74" s="59">
        <v>96.064060183010653</v>
      </c>
      <c r="E74" s="59"/>
      <c r="F74" s="59">
        <f t="shared" si="4"/>
        <v>8.7949481071714075E-2</v>
      </c>
      <c r="G74" s="93">
        <f t="shared" si="6"/>
        <v>-3.5999940965060206</v>
      </c>
      <c r="H74" s="59"/>
      <c r="I74" s="59">
        <v>2.9835955983906199</v>
      </c>
      <c r="J74" s="59">
        <v>2.873658964837599</v>
      </c>
      <c r="K74" s="59">
        <v>2.8761863329849446</v>
      </c>
      <c r="L74" s="57"/>
      <c r="M74" s="59">
        <f t="shared" si="7"/>
        <v>2.5273681473456655E-3</v>
      </c>
      <c r="N74" s="59">
        <f t="shared" si="5"/>
        <v>-0.1074092654056753</v>
      </c>
    </row>
    <row r="75" spans="1:14" s="57" customFormat="1" ht="15.75" x14ac:dyDescent="0.25">
      <c r="A75" s="35" t="s">
        <v>80</v>
      </c>
      <c r="B75" s="72">
        <v>95.666079043498655</v>
      </c>
      <c r="C75" s="26">
        <v>96.275640752058962</v>
      </c>
      <c r="D75" s="26">
        <v>96.252767688123726</v>
      </c>
      <c r="E75" s="26"/>
      <c r="F75" s="26">
        <f t="shared" si="4"/>
        <v>-2.3757893228815163E-2</v>
      </c>
      <c r="G75" s="92">
        <f t="shared" si="6"/>
        <v>0.61326715852785263</v>
      </c>
      <c r="H75" s="26"/>
      <c r="I75" s="26">
        <v>0.49583204396806385</v>
      </c>
      <c r="J75" s="26">
        <v>0.49899136889181961</v>
      </c>
      <c r="K75" s="26">
        <v>0.49887281905517733</v>
      </c>
      <c r="L75"/>
      <c r="M75" s="26">
        <f t="shared" si="7"/>
        <v>-1.1854983664227881E-4</v>
      </c>
      <c r="N75" s="26">
        <f t="shared" si="5"/>
        <v>3.0407750871134787E-3</v>
      </c>
    </row>
    <row r="76" spans="1:14" s="4" customFormat="1" ht="15.75" x14ac:dyDescent="0.25">
      <c r="A76" s="64" t="s">
        <v>81</v>
      </c>
      <c r="B76" s="135">
        <v>95.666079043498655</v>
      </c>
      <c r="C76" s="59">
        <v>96.275640752058962</v>
      </c>
      <c r="D76" s="59">
        <v>96.252767688123726</v>
      </c>
      <c r="E76" s="59"/>
      <c r="F76" s="59">
        <f t="shared" si="4"/>
        <v>-2.3757893228815163E-2</v>
      </c>
      <c r="G76" s="93">
        <f t="shared" si="6"/>
        <v>0.61326715852785263</v>
      </c>
      <c r="H76" s="59"/>
      <c r="I76" s="59">
        <v>0.49583204396806385</v>
      </c>
      <c r="J76" s="59">
        <v>0.49899136889181961</v>
      </c>
      <c r="K76" s="59">
        <v>0.49887281905517733</v>
      </c>
      <c r="L76" s="57"/>
      <c r="M76" s="59">
        <f t="shared" si="7"/>
        <v>-1.1854983664227881E-4</v>
      </c>
      <c r="N76" s="59">
        <f t="shared" si="5"/>
        <v>3.0407750871134787E-3</v>
      </c>
    </row>
    <row r="77" spans="1:14" s="57" customFormat="1" ht="15.75" x14ac:dyDescent="0.25">
      <c r="A77" s="35" t="s">
        <v>82</v>
      </c>
      <c r="B77" s="72">
        <v>102.75038022858571</v>
      </c>
      <c r="C77" s="26">
        <v>98.603900668038492</v>
      </c>
      <c r="D77" s="26">
        <v>98.736106097795798</v>
      </c>
      <c r="E77" s="26"/>
      <c r="F77" s="26">
        <f t="shared" si="4"/>
        <v>0.13407728179273271</v>
      </c>
      <c r="G77" s="92">
        <f t="shared" si="6"/>
        <v>-3.9068216797441324</v>
      </c>
      <c r="H77" s="26"/>
      <c r="I77" s="26">
        <v>2.2179241103586409</v>
      </c>
      <c r="J77" s="26">
        <v>2.128420042636578</v>
      </c>
      <c r="K77" s="26">
        <v>2.1312737703748765</v>
      </c>
      <c r="L77"/>
      <c r="M77" s="26">
        <f t="shared" si="7"/>
        <v>2.853727738298506E-3</v>
      </c>
      <c r="N77" s="26">
        <f t="shared" si="5"/>
        <v>-8.6650339983764368E-2</v>
      </c>
    </row>
    <row r="78" spans="1:14" s="4" customFormat="1" ht="15.75" x14ac:dyDescent="0.25">
      <c r="A78" s="64" t="s">
        <v>231</v>
      </c>
      <c r="B78" s="135">
        <v>99.03893759385798</v>
      </c>
      <c r="C78" s="59">
        <v>92.557359022851315</v>
      </c>
      <c r="D78" s="59">
        <v>92.557359022851315</v>
      </c>
      <c r="E78" s="59"/>
      <c r="F78" s="59">
        <f t="shared" si="4"/>
        <v>0</v>
      </c>
      <c r="G78" s="93">
        <f t="shared" si="6"/>
        <v>-6.5444750604923936</v>
      </c>
      <c r="H78" s="59"/>
      <c r="I78" s="59">
        <v>0.97576005553752843</v>
      </c>
      <c r="J78" s="59">
        <v>0.91190168205262812</v>
      </c>
      <c r="K78" s="59">
        <v>0.91190168205262812</v>
      </c>
      <c r="L78" s="57"/>
      <c r="M78" s="59">
        <f t="shared" si="7"/>
        <v>0</v>
      </c>
      <c r="N78" s="59">
        <f t="shared" si="5"/>
        <v>-6.385837348490031E-2</v>
      </c>
    </row>
    <row r="79" spans="1:14" s="57" customFormat="1" ht="15.75" x14ac:dyDescent="0.25">
      <c r="A79" s="36" t="s">
        <v>230</v>
      </c>
      <c r="B79" s="72">
        <v>107.20288442795577</v>
      </c>
      <c r="C79" s="26">
        <v>103.49326811375056</v>
      </c>
      <c r="D79" s="26">
        <v>103.96442168252145</v>
      </c>
      <c r="E79" s="26"/>
      <c r="F79" s="26">
        <f t="shared" si="4"/>
        <v>0.45525044996457265</v>
      </c>
      <c r="G79" s="92">
        <f t="shared" si="6"/>
        <v>-3.0208727710220207</v>
      </c>
      <c r="H79" s="26"/>
      <c r="I79" s="26">
        <v>0.71217088351023694</v>
      </c>
      <c r="J79" s="26">
        <v>0.68752713682311317</v>
      </c>
      <c r="K79" s="26">
        <v>0.69065710720712892</v>
      </c>
      <c r="L79"/>
      <c r="M79" s="26">
        <f t="shared" si="7"/>
        <v>3.1299703840157456E-3</v>
      </c>
      <c r="N79" s="26">
        <f t="shared" si="5"/>
        <v>-2.1513776303108023E-2</v>
      </c>
    </row>
    <row r="80" spans="1:14" s="4" customFormat="1" ht="15.75" x14ac:dyDescent="0.25">
      <c r="A80" s="64" t="s">
        <v>229</v>
      </c>
      <c r="B80" s="135">
        <v>104.12311273078757</v>
      </c>
      <c r="C80" s="59">
        <v>103.92626887816776</v>
      </c>
      <c r="D80" s="59">
        <v>103.87199790695897</v>
      </c>
      <c r="E80" s="59"/>
      <c r="F80" s="59">
        <f t="shared" si="4"/>
        <v>-5.2220648152412341E-2</v>
      </c>
      <c r="G80" s="93">
        <f t="shared" si="6"/>
        <v>-0.24117106878841499</v>
      </c>
      <c r="H80" s="59"/>
      <c r="I80" s="59">
        <v>0.52999317131087587</v>
      </c>
      <c r="J80" s="59">
        <v>0.52899122376083696</v>
      </c>
      <c r="K80" s="59">
        <v>0.52871498111511961</v>
      </c>
      <c r="L80" s="57"/>
      <c r="M80" s="59">
        <f t="shared" si="7"/>
        <v>-2.7624264571735058E-4</v>
      </c>
      <c r="N80" s="59">
        <f t="shared" si="5"/>
        <v>-1.2781901957562569E-3</v>
      </c>
    </row>
    <row r="81" spans="1:14" s="57" customFormat="1" ht="15.75" x14ac:dyDescent="0.25">
      <c r="A81" s="35" t="s">
        <v>158</v>
      </c>
      <c r="B81" s="72">
        <v>85.074708911125342</v>
      </c>
      <c r="C81" s="26">
        <v>77.63668128850334</v>
      </c>
      <c r="D81" s="26">
        <v>77.571163237878068</v>
      </c>
      <c r="E81" s="26"/>
      <c r="F81" s="26">
        <f t="shared" si="4"/>
        <v>-8.4390586431437598E-2</v>
      </c>
      <c r="G81" s="92">
        <f t="shared" si="6"/>
        <v>-8.8199486889646295</v>
      </c>
      <c r="H81" s="26"/>
      <c r="I81" s="26">
        <v>0.26983944406391508</v>
      </c>
      <c r="J81" s="26">
        <v>0.24624755330920106</v>
      </c>
      <c r="K81" s="26">
        <v>0.24603974355489039</v>
      </c>
      <c r="L81"/>
      <c r="M81" s="26">
        <f t="shared" si="7"/>
        <v>-2.0780975431067272E-4</v>
      </c>
      <c r="N81" s="26">
        <f t="shared" si="5"/>
        <v>-2.379970050902469E-2</v>
      </c>
    </row>
    <row r="82" spans="1:14" s="4" customFormat="1" ht="15.75" x14ac:dyDescent="0.25">
      <c r="A82" s="64" t="s">
        <v>228</v>
      </c>
      <c r="B82" s="135">
        <v>85.074708911125342</v>
      </c>
      <c r="C82" s="59">
        <v>77.63668128850334</v>
      </c>
      <c r="D82" s="59">
        <v>77.571163237878068</v>
      </c>
      <c r="E82" s="59"/>
      <c r="F82" s="59">
        <f t="shared" si="4"/>
        <v>-8.4390586431437598E-2</v>
      </c>
      <c r="G82" s="93">
        <f t="shared" si="6"/>
        <v>-8.8199486889646295</v>
      </c>
      <c r="H82" s="59"/>
      <c r="I82" s="59">
        <v>0.26983944406391508</v>
      </c>
      <c r="J82" s="59">
        <v>0.24624755330920106</v>
      </c>
      <c r="K82" s="59">
        <v>0.24603974355489039</v>
      </c>
      <c r="L82" s="57"/>
      <c r="M82" s="59">
        <f t="shared" si="7"/>
        <v>-2.0780975431067272E-4</v>
      </c>
      <c r="N82" s="59">
        <f t="shared" si="5"/>
        <v>-2.379970050902469E-2</v>
      </c>
    </row>
    <row r="83" spans="1:14" s="57" customFormat="1" ht="15.75" x14ac:dyDescent="0.25">
      <c r="A83" s="34" t="s">
        <v>83</v>
      </c>
      <c r="B83" s="72">
        <v>100.50969862353591</v>
      </c>
      <c r="C83" s="26">
        <v>103.72365341535323</v>
      </c>
      <c r="D83" s="26">
        <v>103.72365341535323</v>
      </c>
      <c r="E83" s="26"/>
      <c r="F83" s="26">
        <f t="shared" si="4"/>
        <v>0</v>
      </c>
      <c r="G83" s="92">
        <f t="shared" si="6"/>
        <v>3.1976563812566416</v>
      </c>
      <c r="H83" s="26"/>
      <c r="I83" s="26">
        <v>0.90085193554870147</v>
      </c>
      <c r="J83" s="26">
        <v>0.92965808495144853</v>
      </c>
      <c r="K83" s="26">
        <v>0.92965808495144864</v>
      </c>
      <c r="L83"/>
      <c r="M83" s="26">
        <f t="shared" si="7"/>
        <v>0</v>
      </c>
      <c r="N83" s="26">
        <f t="shared" si="5"/>
        <v>2.8806149402747172E-2</v>
      </c>
    </row>
    <row r="84" spans="1:14" s="4" customFormat="1" ht="15.75" x14ac:dyDescent="0.25">
      <c r="A84" s="58" t="s">
        <v>159</v>
      </c>
      <c r="B84" s="135">
        <v>100.50969862353591</v>
      </c>
      <c r="C84" s="59">
        <v>103.72365341535323</v>
      </c>
      <c r="D84" s="59">
        <v>103.72365341535323</v>
      </c>
      <c r="E84" s="59"/>
      <c r="F84" s="59">
        <f t="shared" si="4"/>
        <v>0</v>
      </c>
      <c r="G84" s="93">
        <f t="shared" si="6"/>
        <v>3.1976563812566416</v>
      </c>
      <c r="H84" s="59"/>
      <c r="I84" s="59">
        <v>0.90085193554870147</v>
      </c>
      <c r="J84" s="59">
        <v>0.92965808495144853</v>
      </c>
      <c r="K84" s="59">
        <v>0.92965808495144864</v>
      </c>
      <c r="L84" s="57"/>
      <c r="M84" s="59">
        <f t="shared" si="7"/>
        <v>0</v>
      </c>
      <c r="N84" s="59">
        <f t="shared" si="5"/>
        <v>2.8806149402747172E-2</v>
      </c>
    </row>
    <row r="85" spans="1:14" s="57" customFormat="1" ht="15.75" x14ac:dyDescent="0.25">
      <c r="A85" s="36" t="s">
        <v>159</v>
      </c>
      <c r="B85" s="72">
        <v>100.50969862353591</v>
      </c>
      <c r="C85" s="26">
        <v>103.72365341535323</v>
      </c>
      <c r="D85" s="26">
        <v>103.72365341535323</v>
      </c>
      <c r="E85" s="26"/>
      <c r="F85" s="26">
        <f t="shared" si="4"/>
        <v>0</v>
      </c>
      <c r="G85" s="92">
        <f t="shared" si="6"/>
        <v>3.1976563812566416</v>
      </c>
      <c r="H85" s="26"/>
      <c r="I85" s="26">
        <v>0.90085193554870147</v>
      </c>
      <c r="J85" s="26">
        <v>0.92965808495144853</v>
      </c>
      <c r="K85" s="26">
        <v>0.92965808495144864</v>
      </c>
      <c r="L85"/>
      <c r="M85" s="26">
        <f t="shared" si="7"/>
        <v>0</v>
      </c>
      <c r="N85" s="26">
        <f t="shared" si="5"/>
        <v>2.8806149402747172E-2</v>
      </c>
    </row>
    <row r="86" spans="1:14" s="4" customFormat="1" ht="15.75" x14ac:dyDescent="0.25">
      <c r="A86" s="55" t="s">
        <v>129</v>
      </c>
      <c r="B86" s="136">
        <v>109.50339625023084</v>
      </c>
      <c r="C86" s="60">
        <v>109.59458421018107</v>
      </c>
      <c r="D86" s="60">
        <v>109.99455121200759</v>
      </c>
      <c r="E86" s="60"/>
      <c r="F86" s="60">
        <f t="shared" si="4"/>
        <v>0.36495142958841154</v>
      </c>
      <c r="G86" s="94">
        <f t="shared" si="6"/>
        <v>0.44852943250672794</v>
      </c>
      <c r="H86" s="60"/>
      <c r="I86" s="60">
        <v>25.50385464750287</v>
      </c>
      <c r="J86" s="60">
        <v>25.525092751121658</v>
      </c>
      <c r="K86" s="60">
        <v>25.618246942020647</v>
      </c>
      <c r="L86" s="57"/>
      <c r="M86" s="60">
        <f t="shared" si="7"/>
        <v>9.3154190898989242E-2</v>
      </c>
      <c r="N86" s="60">
        <f t="shared" si="5"/>
        <v>0.11439229451777777</v>
      </c>
    </row>
    <row r="87" spans="1:14" s="57" customFormat="1" ht="15.75" x14ac:dyDescent="0.25">
      <c r="A87" s="34" t="s">
        <v>149</v>
      </c>
      <c r="B87" s="72">
        <v>125.58544912329786</v>
      </c>
      <c r="C87" s="26">
        <v>130.94744937978683</v>
      </c>
      <c r="D87" s="26">
        <v>131.77705787611521</v>
      </c>
      <c r="E87" s="26"/>
      <c r="F87" s="26">
        <f t="shared" si="4"/>
        <v>0.63354307415508515</v>
      </c>
      <c r="G87" s="92">
        <f t="shared" si="6"/>
        <v>4.9301959709826981</v>
      </c>
      <c r="H87" s="26"/>
      <c r="I87" s="26">
        <v>14.668880800523539</v>
      </c>
      <c r="J87" s="26">
        <v>15.295183793138479</v>
      </c>
      <c r="K87" s="26">
        <v>15.392085370739199</v>
      </c>
      <c r="L87"/>
      <c r="M87" s="26">
        <f t="shared" si="7"/>
        <v>9.6901577600720046E-2</v>
      </c>
      <c r="N87" s="26">
        <f t="shared" si="5"/>
        <v>0.72320457021566042</v>
      </c>
    </row>
    <row r="88" spans="1:14" s="4" customFormat="1" ht="15.75" x14ac:dyDescent="0.25">
      <c r="A88" s="58" t="s">
        <v>160</v>
      </c>
      <c r="B88" s="135">
        <v>125.58544912329786</v>
      </c>
      <c r="C88" s="59">
        <v>130.94744937978683</v>
      </c>
      <c r="D88" s="59">
        <v>131.77705787611521</v>
      </c>
      <c r="E88" s="59"/>
      <c r="F88" s="59">
        <f t="shared" si="4"/>
        <v>0.63354307415508515</v>
      </c>
      <c r="G88" s="93">
        <f t="shared" si="6"/>
        <v>4.9301959709826981</v>
      </c>
      <c r="H88" s="59"/>
      <c r="I88" s="59">
        <v>14.668880800523539</v>
      </c>
      <c r="J88" s="59">
        <v>15.295183793138479</v>
      </c>
      <c r="K88" s="59">
        <v>15.392085370739199</v>
      </c>
      <c r="L88" s="57"/>
      <c r="M88" s="59">
        <f t="shared" si="7"/>
        <v>9.6901577600720046E-2</v>
      </c>
      <c r="N88" s="59">
        <f t="shared" si="5"/>
        <v>0.72320457021566042</v>
      </c>
    </row>
    <row r="89" spans="1:14" s="57" customFormat="1" ht="15.75" x14ac:dyDescent="0.25">
      <c r="A89" s="36" t="s">
        <v>160</v>
      </c>
      <c r="B89" s="72">
        <v>125.58544912329786</v>
      </c>
      <c r="C89" s="26">
        <v>130.94744937978683</v>
      </c>
      <c r="D89" s="26">
        <v>131.77705787611521</v>
      </c>
      <c r="E89" s="26"/>
      <c r="F89" s="26">
        <f t="shared" si="4"/>
        <v>0.63354307415508515</v>
      </c>
      <c r="G89" s="92">
        <f t="shared" si="6"/>
        <v>4.9301959709826981</v>
      </c>
      <c r="H89" s="26"/>
      <c r="I89" s="26">
        <v>14.668880800523539</v>
      </c>
      <c r="J89" s="26">
        <v>15.295183793138479</v>
      </c>
      <c r="K89" s="26">
        <v>15.392085370739199</v>
      </c>
      <c r="L89"/>
      <c r="M89" s="26">
        <f t="shared" si="7"/>
        <v>9.6901577600720046E-2</v>
      </c>
      <c r="N89" s="26">
        <f t="shared" si="5"/>
        <v>0.72320457021566042</v>
      </c>
    </row>
    <row r="90" spans="1:14" s="4" customFormat="1" ht="15.75" x14ac:dyDescent="0.25">
      <c r="A90" s="61" t="s">
        <v>148</v>
      </c>
      <c r="B90" s="135">
        <v>107.67915407456739</v>
      </c>
      <c r="C90" s="59">
        <v>108.14564329206908</v>
      </c>
      <c r="D90" s="59">
        <v>108.02516031387195</v>
      </c>
      <c r="E90" s="59"/>
      <c r="F90" s="59">
        <f t="shared" si="4"/>
        <v>-0.11140807389877772</v>
      </c>
      <c r="G90" s="93">
        <f t="shared" si="6"/>
        <v>0.32133075550069279</v>
      </c>
      <c r="H90" s="59"/>
      <c r="I90" s="59">
        <v>3.3491488679204693</v>
      </c>
      <c r="J90" s="59">
        <v>3.3636580999823309</v>
      </c>
      <c r="K90" s="59">
        <v>3.359910713280601</v>
      </c>
      <c r="L90" s="57"/>
      <c r="M90" s="59">
        <f t="shared" si="7"/>
        <v>-3.7473867017299156E-3</v>
      </c>
      <c r="N90" s="59">
        <f t="shared" si="5"/>
        <v>1.0761845360131694E-2</v>
      </c>
    </row>
    <row r="91" spans="1:14" s="57" customFormat="1" ht="15.75" x14ac:dyDescent="0.25">
      <c r="A91" s="35" t="s">
        <v>161</v>
      </c>
      <c r="B91" s="72">
        <v>104.21076579751306</v>
      </c>
      <c r="C91" s="26">
        <v>104.32047005073731</v>
      </c>
      <c r="D91" s="26">
        <v>104.17032822680628</v>
      </c>
      <c r="E91" s="26"/>
      <c r="F91" s="26">
        <f t="shared" si="4"/>
        <v>-0.143923645913413</v>
      </c>
      <c r="G91" s="92">
        <f t="shared" si="6"/>
        <v>-3.8803640293127994E-2</v>
      </c>
      <c r="H91" s="26"/>
      <c r="I91" s="26">
        <v>2.6009943645421063</v>
      </c>
      <c r="J91" s="26">
        <v>2.6037324707465732</v>
      </c>
      <c r="K91" s="26">
        <v>2.5999850840448433</v>
      </c>
      <c r="L91"/>
      <c r="M91" s="26">
        <f t="shared" si="7"/>
        <v>-3.7473867017299156E-3</v>
      </c>
      <c r="N91" s="26">
        <f t="shared" si="5"/>
        <v>-1.0092804972630098E-3</v>
      </c>
    </row>
    <row r="92" spans="1:14" s="4" customFormat="1" ht="15.75" x14ac:dyDescent="0.25">
      <c r="A92" s="64" t="s">
        <v>227</v>
      </c>
      <c r="B92" s="135">
        <v>104.21076579751306</v>
      </c>
      <c r="C92" s="59">
        <v>104.32047005073731</v>
      </c>
      <c r="D92" s="59">
        <v>104.17032822680628</v>
      </c>
      <c r="E92" s="59"/>
      <c r="F92" s="59">
        <f t="shared" si="4"/>
        <v>-0.143923645913413</v>
      </c>
      <c r="G92" s="93">
        <f t="shared" si="6"/>
        <v>-3.8803640293127994E-2</v>
      </c>
      <c r="H92" s="59"/>
      <c r="I92" s="59">
        <v>2.6009943645421063</v>
      </c>
      <c r="J92" s="59">
        <v>2.6037324707465732</v>
      </c>
      <c r="K92" s="59">
        <v>2.5999850840448433</v>
      </c>
      <c r="L92" s="57"/>
      <c r="M92" s="59">
        <f t="shared" si="7"/>
        <v>-3.7473867017299156E-3</v>
      </c>
      <c r="N92" s="59">
        <f t="shared" si="5"/>
        <v>-1.0092804972630098E-3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0.74815450337836353</v>
      </c>
      <c r="J93" s="26">
        <v>0.75992562923575802</v>
      </c>
      <c r="K93" s="26">
        <v>0.75992562923575813</v>
      </c>
      <c r="L93"/>
      <c r="M93" s="26">
        <f t="shared" si="7"/>
        <v>0</v>
      </c>
      <c r="N93" s="26">
        <f t="shared" si="5"/>
        <v>1.1771125857394593E-2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0.74815450337836353</v>
      </c>
      <c r="J94" s="59">
        <v>0.75992562923575802</v>
      </c>
      <c r="K94" s="59">
        <v>0.75992562923575813</v>
      </c>
      <c r="L94" s="57"/>
      <c r="M94" s="59">
        <f t="shared" si="7"/>
        <v>0</v>
      </c>
      <c r="N94" s="59">
        <f t="shared" si="5"/>
        <v>1.1771125857394593E-2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1.6149744798120511</v>
      </c>
      <c r="J95" s="26">
        <v>1.6149744798120507</v>
      </c>
      <c r="K95" s="26">
        <v>1.6149744798120509</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1.3959538897111061</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1.3959538897111061</v>
      </c>
      <c r="J97" s="26">
        <v>1.3959538897111057</v>
      </c>
      <c r="K97" s="26">
        <v>1.3959538897111057</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0.21902059010094491</v>
      </c>
      <c r="J98" s="59">
        <v>0.21902059010094488</v>
      </c>
      <c r="K98" s="59">
        <v>0.21902059010094485</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0.21902059010094491</v>
      </c>
      <c r="J99" s="26">
        <v>0.21902059010094488</v>
      </c>
      <c r="K99" s="26">
        <v>0.21902059010094485</v>
      </c>
      <c r="L99"/>
      <c r="M99" s="26">
        <f t="shared" si="7"/>
        <v>0</v>
      </c>
      <c r="N99" s="26">
        <f t="shared" si="5"/>
        <v>0</v>
      </c>
    </row>
    <row r="100" spans="1:14" s="4" customFormat="1" ht="15.75" x14ac:dyDescent="0.25">
      <c r="A100" s="61" t="s">
        <v>146</v>
      </c>
      <c r="B100" s="135">
        <v>84.8582401718146</v>
      </c>
      <c r="C100" s="59">
        <v>75.902813768821247</v>
      </c>
      <c r="D100" s="59">
        <v>75.902813768821247</v>
      </c>
      <c r="E100" s="59"/>
      <c r="F100" s="59">
        <f t="shared" si="4"/>
        <v>0</v>
      </c>
      <c r="G100" s="93">
        <f t="shared" si="6"/>
        <v>-10.553396328819776</v>
      </c>
      <c r="H100" s="59"/>
      <c r="I100" s="59">
        <v>5.8708504992468082</v>
      </c>
      <c r="J100" s="59">
        <v>5.2512763781887974</v>
      </c>
      <c r="K100" s="59">
        <v>5.2512763781887974</v>
      </c>
      <c r="L100" s="57"/>
      <c r="M100" s="59">
        <f t="shared" si="7"/>
        <v>0</v>
      </c>
      <c r="N100" s="59">
        <f t="shared" si="5"/>
        <v>-0.6195741210580108</v>
      </c>
    </row>
    <row r="101" spans="1:14" s="57" customFormat="1" ht="15.75" x14ac:dyDescent="0.25">
      <c r="A101" s="35" t="s">
        <v>17</v>
      </c>
      <c r="B101" s="72">
        <v>72.243300843219174</v>
      </c>
      <c r="C101" s="26">
        <v>58.452764165300515</v>
      </c>
      <c r="D101" s="26">
        <v>58.452764165300515</v>
      </c>
      <c r="E101" s="26"/>
      <c r="F101" s="26">
        <f t="shared" si="4"/>
        <v>0</v>
      </c>
      <c r="G101" s="92">
        <f t="shared" si="6"/>
        <v>-19.08901796700372</v>
      </c>
      <c r="H101" s="26"/>
      <c r="I101" s="26">
        <v>3.2476420572415425</v>
      </c>
      <c r="J101" s="26">
        <v>2.6276990814307348</v>
      </c>
      <c r="K101" s="26">
        <v>2.6276990814307348</v>
      </c>
      <c r="L101"/>
      <c r="M101" s="26">
        <f t="shared" si="7"/>
        <v>0</v>
      </c>
      <c r="N101" s="26">
        <f t="shared" si="5"/>
        <v>-0.61994297581080771</v>
      </c>
    </row>
    <row r="102" spans="1:14" s="4" customFormat="1" ht="15.75" x14ac:dyDescent="0.25">
      <c r="A102" s="64" t="s">
        <v>17</v>
      </c>
      <c r="B102" s="135">
        <v>72.243300843219174</v>
      </c>
      <c r="C102" s="59">
        <v>58.452764165300515</v>
      </c>
      <c r="D102" s="59">
        <v>58.452764165300515</v>
      </c>
      <c r="E102" s="59"/>
      <c r="F102" s="59">
        <f t="shared" si="4"/>
        <v>0</v>
      </c>
      <c r="G102" s="93">
        <f t="shared" si="6"/>
        <v>-19.08901796700372</v>
      </c>
      <c r="H102" s="59"/>
      <c r="I102" s="59">
        <v>3.2476420572415425</v>
      </c>
      <c r="J102" s="59">
        <v>2.6276990814307348</v>
      </c>
      <c r="K102" s="59">
        <v>2.6276990814307348</v>
      </c>
      <c r="L102" s="57"/>
      <c r="M102" s="59">
        <f t="shared" si="7"/>
        <v>0</v>
      </c>
      <c r="N102" s="59">
        <f t="shared" si="5"/>
        <v>-0.61994297581080771</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1.7071864379589397</v>
      </c>
      <c r="J103" s="26">
        <v>1.7075552927117361</v>
      </c>
      <c r="K103" s="26">
        <v>1.7075552927117361</v>
      </c>
      <c r="L103"/>
      <c r="M103" s="26">
        <f t="shared" si="7"/>
        <v>0</v>
      </c>
      <c r="N103" s="26">
        <f t="shared" si="5"/>
        <v>3.6885475279646585E-4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1.7071864379589397</v>
      </c>
      <c r="J104" s="59">
        <v>1.7075552927117361</v>
      </c>
      <c r="K104" s="59">
        <v>1.7075552927117361</v>
      </c>
      <c r="L104" s="57"/>
      <c r="M104" s="59">
        <f t="shared" si="7"/>
        <v>0</v>
      </c>
      <c r="N104" s="59">
        <f t="shared" si="5"/>
        <v>3.6885475279646585E-4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0.91602200404632739</v>
      </c>
      <c r="J105" s="26">
        <v>0.91602200404632728</v>
      </c>
      <c r="K105" s="26">
        <v>0.91602200404632728</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0.91602200404632739</v>
      </c>
      <c r="J106" s="59">
        <v>0.91602200404632728</v>
      </c>
      <c r="K106" s="59">
        <v>0.91602200404632728</v>
      </c>
      <c r="L106" s="57"/>
      <c r="M106" s="59">
        <f t="shared" si="7"/>
        <v>0</v>
      </c>
      <c r="N106" s="59">
        <f t="shared" si="5"/>
        <v>0</v>
      </c>
    </row>
    <row r="107" spans="1:14" s="57" customFormat="1" ht="15.75" x14ac:dyDescent="0.25">
      <c r="A107" s="33" t="s">
        <v>250</v>
      </c>
      <c r="B107" s="137">
        <v>97.929386668970039</v>
      </c>
      <c r="C107" s="37">
        <v>97.931945396190628</v>
      </c>
      <c r="D107" s="37">
        <v>97.901715207726355</v>
      </c>
      <c r="E107" s="37"/>
      <c r="F107" s="37">
        <f t="shared" si="4"/>
        <v>-3.0868567291275628E-2</v>
      </c>
      <c r="G107" s="95">
        <f t="shared" si="6"/>
        <v>-2.825654503200159E-2</v>
      </c>
      <c r="H107" s="37"/>
      <c r="I107" s="37">
        <v>8.5337282925518227</v>
      </c>
      <c r="J107" s="37">
        <v>8.5339512642625408</v>
      </c>
      <c r="K107" s="37">
        <v>8.5313169557739279</v>
      </c>
      <c r="L107"/>
      <c r="M107" s="37">
        <f t="shared" si="7"/>
        <v>-2.634308488612902E-3</v>
      </c>
      <c r="N107" s="37">
        <f t="shared" si="5"/>
        <v>-2.4113367778948458E-3</v>
      </c>
    </row>
    <row r="108" spans="1:14" s="4" customFormat="1" ht="15.75" x14ac:dyDescent="0.25">
      <c r="A108" s="61" t="s">
        <v>145</v>
      </c>
      <c r="B108" s="135">
        <v>100.30717194983778</v>
      </c>
      <c r="C108" s="59">
        <v>100.70882078158203</v>
      </c>
      <c r="D108" s="59">
        <v>100.70882078158203</v>
      </c>
      <c r="E108" s="59"/>
      <c r="F108" s="59">
        <f t="shared" si="4"/>
        <v>0</v>
      </c>
      <c r="G108" s="93">
        <f t="shared" si="6"/>
        <v>0.4004188573326628</v>
      </c>
      <c r="H108" s="59"/>
      <c r="I108" s="59">
        <v>2.0757882405055468</v>
      </c>
      <c r="J108" s="59">
        <v>2.0841000880588241</v>
      </c>
      <c r="K108" s="59">
        <v>2.0841000880588241</v>
      </c>
      <c r="L108" s="57"/>
      <c r="M108" s="59">
        <f t="shared" si="7"/>
        <v>0</v>
      </c>
      <c r="N108" s="59">
        <f t="shared" si="5"/>
        <v>8.3118475532772962E-3</v>
      </c>
    </row>
    <row r="109" spans="1:14" s="57" customFormat="1" ht="15.75" x14ac:dyDescent="0.25">
      <c r="A109" s="35" t="s">
        <v>163</v>
      </c>
      <c r="B109" s="72">
        <v>100.30717194983778</v>
      </c>
      <c r="C109" s="26">
        <v>100.70882078158203</v>
      </c>
      <c r="D109" s="26">
        <v>100.70882078158203</v>
      </c>
      <c r="E109" s="26"/>
      <c r="F109" s="26">
        <f t="shared" si="4"/>
        <v>0</v>
      </c>
      <c r="G109" s="92">
        <f t="shared" si="6"/>
        <v>0.4004188573326628</v>
      </c>
      <c r="H109" s="26"/>
      <c r="I109" s="26">
        <v>2.0757882405055468</v>
      </c>
      <c r="J109" s="26">
        <v>2.0841000880588241</v>
      </c>
      <c r="K109" s="26">
        <v>2.0841000880588241</v>
      </c>
      <c r="L109"/>
      <c r="M109" s="26">
        <f t="shared" si="7"/>
        <v>0</v>
      </c>
      <c r="N109" s="26">
        <f t="shared" si="5"/>
        <v>8.3118475532772962E-3</v>
      </c>
    </row>
    <row r="110" spans="1:14" s="4" customFormat="1" ht="15.75" x14ac:dyDescent="0.25">
      <c r="A110" s="64" t="s">
        <v>225</v>
      </c>
      <c r="B110" s="135">
        <v>100.30717194983778</v>
      </c>
      <c r="C110" s="59">
        <v>100.70882078158203</v>
      </c>
      <c r="D110" s="59">
        <v>100.70882078158203</v>
      </c>
      <c r="E110" s="59"/>
      <c r="F110" s="59">
        <f t="shared" si="4"/>
        <v>0</v>
      </c>
      <c r="G110" s="93">
        <f t="shared" si="6"/>
        <v>0.4004188573326628</v>
      </c>
      <c r="H110" s="59"/>
      <c r="I110" s="59">
        <v>2.0757882405055468</v>
      </c>
      <c r="J110" s="59">
        <v>2.0841000880588241</v>
      </c>
      <c r="K110" s="59">
        <v>2.0841000880588241</v>
      </c>
      <c r="L110" s="57"/>
      <c r="M110" s="59">
        <f t="shared" si="7"/>
        <v>0</v>
      </c>
      <c r="N110" s="59">
        <f t="shared" si="5"/>
        <v>8.3118475532772962E-3</v>
      </c>
    </row>
    <row r="111" spans="1:14" s="57" customFormat="1" ht="15.75" x14ac:dyDescent="0.25">
      <c r="A111" s="34" t="s">
        <v>92</v>
      </c>
      <c r="B111" s="72">
        <v>95.679319648049514</v>
      </c>
      <c r="C111" s="26">
        <v>91.265656087093419</v>
      </c>
      <c r="D111" s="26">
        <v>91.265656087093419</v>
      </c>
      <c r="E111" s="26"/>
      <c r="F111" s="26">
        <f t="shared" si="4"/>
        <v>0</v>
      </c>
      <c r="G111" s="92">
        <f t="shared" si="6"/>
        <v>-4.6129754864389527</v>
      </c>
      <c r="H111" s="26"/>
      <c r="I111" s="26">
        <v>0.29909888786289757</v>
      </c>
      <c r="J111" s="26">
        <v>0.28530152948557053</v>
      </c>
      <c r="K111" s="26">
        <v>0.28530152948557058</v>
      </c>
      <c r="L111"/>
      <c r="M111" s="26">
        <f t="shared" si="7"/>
        <v>0</v>
      </c>
      <c r="N111" s="26">
        <f t="shared" si="5"/>
        <v>-1.3797358377326985E-2</v>
      </c>
    </row>
    <row r="112" spans="1:14" s="4" customFormat="1" ht="15.75" x14ac:dyDescent="0.25">
      <c r="A112" s="58" t="s">
        <v>93</v>
      </c>
      <c r="B112" s="135">
        <v>95.679319648049514</v>
      </c>
      <c r="C112" s="59">
        <v>91.265656087093419</v>
      </c>
      <c r="D112" s="59">
        <v>91.265656087093419</v>
      </c>
      <c r="E112" s="59"/>
      <c r="F112" s="59">
        <f t="shared" si="4"/>
        <v>0</v>
      </c>
      <c r="G112" s="93">
        <f t="shared" si="6"/>
        <v>-4.6129754864389527</v>
      </c>
      <c r="H112" s="59"/>
      <c r="I112" s="59">
        <v>0.29909888786289757</v>
      </c>
      <c r="J112" s="59">
        <v>0.28530152948557053</v>
      </c>
      <c r="K112" s="59">
        <v>0.28530152948557058</v>
      </c>
      <c r="L112" s="57"/>
      <c r="M112" s="59">
        <f t="shared" si="7"/>
        <v>0</v>
      </c>
      <c r="N112" s="59">
        <f t="shared" si="5"/>
        <v>-1.3797358377326985E-2</v>
      </c>
    </row>
    <row r="113" spans="1:14" s="57" customFormat="1" ht="15.75" x14ac:dyDescent="0.25">
      <c r="A113" s="36" t="s">
        <v>92</v>
      </c>
      <c r="B113" s="72">
        <v>95.679319648049514</v>
      </c>
      <c r="C113" s="26">
        <v>91.265656087093419</v>
      </c>
      <c r="D113" s="26">
        <v>91.265656087093419</v>
      </c>
      <c r="E113" s="26"/>
      <c r="F113" s="26">
        <f t="shared" si="4"/>
        <v>0</v>
      </c>
      <c r="G113" s="92">
        <f t="shared" si="6"/>
        <v>-4.6129754864389527</v>
      </c>
      <c r="H113" s="26"/>
      <c r="I113" s="26">
        <v>0.29909888786289757</v>
      </c>
      <c r="J113" s="26">
        <v>0.28530152948557053</v>
      </c>
      <c r="K113" s="26">
        <v>0.28530152948557058</v>
      </c>
      <c r="L113"/>
      <c r="M113" s="26">
        <f t="shared" si="7"/>
        <v>0</v>
      </c>
      <c r="N113" s="26">
        <f t="shared" si="5"/>
        <v>-1.3797358377326985E-2</v>
      </c>
    </row>
    <row r="114" spans="1:14" s="4" customFormat="1" ht="15.75" x14ac:dyDescent="0.25">
      <c r="A114" s="61" t="s">
        <v>94</v>
      </c>
      <c r="B114" s="135">
        <v>85.318292275368975</v>
      </c>
      <c r="C114" s="59">
        <v>85.979248542159496</v>
      </c>
      <c r="D114" s="59">
        <v>85.979248542159496</v>
      </c>
      <c r="E114" s="59"/>
      <c r="F114" s="59">
        <f t="shared" si="4"/>
        <v>0</v>
      </c>
      <c r="G114" s="93">
        <f t="shared" si="6"/>
        <v>0.7746946746862271</v>
      </c>
      <c r="H114" s="59"/>
      <c r="I114" s="59">
        <v>2.1013492891753383</v>
      </c>
      <c r="J114" s="59">
        <v>2.117628330215136</v>
      </c>
      <c r="K114" s="59">
        <v>2.117628330215136</v>
      </c>
      <c r="L114" s="57"/>
      <c r="M114" s="59">
        <f t="shared" si="7"/>
        <v>0</v>
      </c>
      <c r="N114" s="59">
        <f t="shared" si="5"/>
        <v>1.6279041039797715E-2</v>
      </c>
    </row>
    <row r="115" spans="1:14" s="57" customFormat="1" ht="15.75" x14ac:dyDescent="0.25">
      <c r="A115" s="35" t="s">
        <v>164</v>
      </c>
      <c r="B115" s="72">
        <v>84.181686922287554</v>
      </c>
      <c r="C115" s="26">
        <v>85.215568466757489</v>
      </c>
      <c r="D115" s="26">
        <v>85.215568466757489</v>
      </c>
      <c r="E115" s="26"/>
      <c r="F115" s="26">
        <f t="shared" si="4"/>
        <v>0</v>
      </c>
      <c r="G115" s="92">
        <f t="shared" si="6"/>
        <v>1.2281549375749101</v>
      </c>
      <c r="H115" s="26"/>
      <c r="I115" s="26">
        <v>1.8679500525483683</v>
      </c>
      <c r="J115" s="26">
        <v>1.890891373350174</v>
      </c>
      <c r="K115" s="26">
        <v>1.8908913733501744</v>
      </c>
      <c r="L115"/>
      <c r="M115" s="26">
        <f t="shared" si="7"/>
        <v>0</v>
      </c>
      <c r="N115" s="26">
        <f t="shared" si="5"/>
        <v>2.2941320801806109E-2</v>
      </c>
    </row>
    <row r="116" spans="1:14" s="4" customFormat="1" ht="15.75" x14ac:dyDescent="0.25">
      <c r="A116" s="64" t="s">
        <v>224</v>
      </c>
      <c r="B116" s="135">
        <v>68.067309240337138</v>
      </c>
      <c r="C116" s="59">
        <v>75.054244662867944</v>
      </c>
      <c r="D116" s="59">
        <v>75.054244662867944</v>
      </c>
      <c r="E116" s="59"/>
      <c r="F116" s="59">
        <f t="shared" si="4"/>
        <v>0</v>
      </c>
      <c r="G116" s="93">
        <f t="shared" si="6"/>
        <v>10.264744560212913</v>
      </c>
      <c r="H116" s="59"/>
      <c r="I116" s="59">
        <v>0.35383873708069613</v>
      </c>
      <c r="J116" s="59">
        <v>0.39015937959711272</v>
      </c>
      <c r="K116" s="59">
        <v>0.39015937959711272</v>
      </c>
      <c r="L116" s="57"/>
      <c r="M116" s="59">
        <f t="shared" si="7"/>
        <v>0</v>
      </c>
      <c r="N116" s="59">
        <f t="shared" si="5"/>
        <v>3.632064251641659E-2</v>
      </c>
    </row>
    <row r="117" spans="1:14" s="57" customFormat="1" ht="15.75" x14ac:dyDescent="0.25">
      <c r="A117" s="36" t="s">
        <v>223</v>
      </c>
      <c r="B117" s="72">
        <v>79.381783214109021</v>
      </c>
      <c r="C117" s="26">
        <v>78.176308636040645</v>
      </c>
      <c r="D117" s="26">
        <v>78.176308636040645</v>
      </c>
      <c r="E117" s="26"/>
      <c r="F117" s="26">
        <f t="shared" si="4"/>
        <v>0</v>
      </c>
      <c r="G117" s="92">
        <f t="shared" si="6"/>
        <v>-1.5185783554609311</v>
      </c>
      <c r="H117" s="26"/>
      <c r="I117" s="26">
        <v>0.59046548394335108</v>
      </c>
      <c r="J117" s="26">
        <v>0.58149880290771971</v>
      </c>
      <c r="K117" s="26">
        <v>0.58149880290771971</v>
      </c>
      <c r="L117"/>
      <c r="M117" s="26">
        <f t="shared" si="7"/>
        <v>0</v>
      </c>
      <c r="N117" s="26">
        <f t="shared" si="5"/>
        <v>-8.9666810356313631E-3</v>
      </c>
    </row>
    <row r="118" spans="1:14" s="4" customFormat="1" ht="15.75" x14ac:dyDescent="0.25">
      <c r="A118" s="64" t="s">
        <v>18</v>
      </c>
      <c r="B118" s="135">
        <v>94.465195927040128</v>
      </c>
      <c r="C118" s="59">
        <v>92.287871871054364</v>
      </c>
      <c r="D118" s="59">
        <v>92.287871871054364</v>
      </c>
      <c r="E118" s="59"/>
      <c r="F118" s="59">
        <f t="shared" si="4"/>
        <v>0</v>
      </c>
      <c r="G118" s="93">
        <f t="shared" si="6"/>
        <v>-2.3048955063486143</v>
      </c>
      <c r="H118" s="59"/>
      <c r="I118" s="59">
        <v>0.23702957510078634</v>
      </c>
      <c r="J118" s="59">
        <v>0.23156629107557114</v>
      </c>
      <c r="K118" s="59">
        <v>0.23156629107557117</v>
      </c>
      <c r="L118" s="57"/>
      <c r="M118" s="59">
        <f t="shared" si="7"/>
        <v>0</v>
      </c>
      <c r="N118" s="59">
        <f t="shared" si="5"/>
        <v>-5.463284025215176E-3</v>
      </c>
    </row>
    <row r="119" spans="1:14" s="57" customFormat="1" ht="15.75" x14ac:dyDescent="0.25">
      <c r="A119" s="36" t="s">
        <v>95</v>
      </c>
      <c r="B119" s="72">
        <v>92.516435584256982</v>
      </c>
      <c r="C119" s="26">
        <v>92.538981817453063</v>
      </c>
      <c r="D119" s="26">
        <v>92.538981817453063</v>
      </c>
      <c r="E119" s="26"/>
      <c r="F119" s="26">
        <f t="shared" si="4"/>
        <v>0</v>
      </c>
      <c r="G119" s="92">
        <f t="shared" si="6"/>
        <v>2.4369976052041054E-2</v>
      </c>
      <c r="H119" s="26"/>
      <c r="I119" s="26">
        <v>0.406711095757814</v>
      </c>
      <c r="J119" s="26">
        <v>0.40681021115445104</v>
      </c>
      <c r="K119" s="26">
        <v>0.4068102111544511</v>
      </c>
      <c r="L119"/>
      <c r="M119" s="26">
        <f t="shared" si="7"/>
        <v>0</v>
      </c>
      <c r="N119" s="26">
        <f t="shared" si="5"/>
        <v>9.911539663709501E-5</v>
      </c>
    </row>
    <row r="120" spans="1:14" s="4" customFormat="1" ht="15.75" x14ac:dyDescent="0.25">
      <c r="A120" s="64" t="s">
        <v>96</v>
      </c>
      <c r="B120" s="135">
        <v>105.72145300463012</v>
      </c>
      <c r="C120" s="59">
        <v>106.08084944150485</v>
      </c>
      <c r="D120" s="59">
        <v>106.08084944150485</v>
      </c>
      <c r="E120" s="59"/>
      <c r="F120" s="59">
        <f t="shared" si="4"/>
        <v>0</v>
      </c>
      <c r="G120" s="93">
        <f t="shared" si="6"/>
        <v>0.3399465545171676</v>
      </c>
      <c r="H120" s="59"/>
      <c r="I120" s="59">
        <v>0.27990516066572085</v>
      </c>
      <c r="J120" s="59">
        <v>0.28085668861531971</v>
      </c>
      <c r="K120" s="59">
        <v>0.28085668861531971</v>
      </c>
      <c r="L120" s="57"/>
      <c r="M120" s="59">
        <f t="shared" si="7"/>
        <v>0</v>
      </c>
      <c r="N120" s="59">
        <f t="shared" si="5"/>
        <v>9.5152794959885156E-4</v>
      </c>
    </row>
    <row r="121" spans="1:14" s="57" customFormat="1" ht="15.75" x14ac:dyDescent="0.25">
      <c r="A121" s="35" t="s">
        <v>97</v>
      </c>
      <c r="B121" s="72">
        <v>95.654555451313996</v>
      </c>
      <c r="C121" s="26">
        <v>92.924137742426325</v>
      </c>
      <c r="D121" s="26">
        <v>92.924137742426325</v>
      </c>
      <c r="E121" s="26"/>
      <c r="F121" s="26">
        <f t="shared" si="4"/>
        <v>0</v>
      </c>
      <c r="G121" s="92">
        <f t="shared" si="6"/>
        <v>-2.8544565347725537</v>
      </c>
      <c r="H121" s="26"/>
      <c r="I121" s="26">
        <v>0.23339923662696968</v>
      </c>
      <c r="J121" s="26">
        <v>0.22673695686496187</v>
      </c>
      <c r="K121" s="26">
        <v>0.22673695686496184</v>
      </c>
      <c r="L121"/>
      <c r="M121" s="26">
        <f t="shared" si="7"/>
        <v>0</v>
      </c>
      <c r="N121" s="26">
        <f t="shared" si="5"/>
        <v>-6.6622797620078389E-3</v>
      </c>
    </row>
    <row r="122" spans="1:14" s="4" customFormat="1" ht="15.75" x14ac:dyDescent="0.25">
      <c r="A122" s="64" t="s">
        <v>98</v>
      </c>
      <c r="B122" s="135">
        <v>95.654555451313996</v>
      </c>
      <c r="C122" s="59">
        <v>92.924137742426325</v>
      </c>
      <c r="D122" s="59">
        <v>92.924137742426325</v>
      </c>
      <c r="E122" s="59"/>
      <c r="F122" s="59">
        <f t="shared" si="4"/>
        <v>0</v>
      </c>
      <c r="G122" s="93">
        <f t="shared" si="6"/>
        <v>-2.8544565347725537</v>
      </c>
      <c r="H122" s="59"/>
      <c r="I122" s="59">
        <v>0.23339923662696968</v>
      </c>
      <c r="J122" s="59">
        <v>0.22673695686496187</v>
      </c>
      <c r="K122" s="59">
        <v>0.22673695686496184</v>
      </c>
      <c r="L122" s="57"/>
      <c r="M122" s="59">
        <f t="shared" si="7"/>
        <v>0</v>
      </c>
      <c r="N122" s="59">
        <f t="shared" si="5"/>
        <v>-6.6622797620078389E-3</v>
      </c>
    </row>
    <row r="123" spans="1:14" s="57" customFormat="1" ht="15.75" x14ac:dyDescent="0.25">
      <c r="A123" s="34" t="s">
        <v>144</v>
      </c>
      <c r="B123" s="72">
        <v>94.49627215026419</v>
      </c>
      <c r="C123" s="26">
        <v>95.267535574324484</v>
      </c>
      <c r="D123" s="26">
        <v>95.267535574324484</v>
      </c>
      <c r="E123" s="26"/>
      <c r="F123" s="26">
        <f t="shared" si="4"/>
        <v>0</v>
      </c>
      <c r="G123" s="92">
        <f t="shared" si="6"/>
        <v>0.81618396843619045</v>
      </c>
      <c r="H123" s="26"/>
      <c r="I123" s="26">
        <v>0.83845848607148887</v>
      </c>
      <c r="J123" s="26">
        <v>0.84530184981679679</v>
      </c>
      <c r="K123" s="26">
        <v>0.8453018498167969</v>
      </c>
      <c r="L123"/>
      <c r="M123" s="26">
        <f t="shared" si="7"/>
        <v>0</v>
      </c>
      <c r="N123" s="26">
        <f t="shared" si="5"/>
        <v>6.8433637453080287E-3</v>
      </c>
    </row>
    <row r="124" spans="1:14" s="4" customFormat="1" ht="15.75" x14ac:dyDescent="0.25">
      <c r="A124" s="58" t="s">
        <v>165</v>
      </c>
      <c r="B124" s="135">
        <v>94.49627215026419</v>
      </c>
      <c r="C124" s="59">
        <v>95.267535574324484</v>
      </c>
      <c r="D124" s="59">
        <v>95.267535574324484</v>
      </c>
      <c r="E124" s="59"/>
      <c r="F124" s="59">
        <f t="shared" si="4"/>
        <v>0</v>
      </c>
      <c r="G124" s="93">
        <f t="shared" si="6"/>
        <v>0.81618396843619045</v>
      </c>
      <c r="H124" s="59"/>
      <c r="I124" s="59">
        <v>0.83845848607148887</v>
      </c>
      <c r="J124" s="59">
        <v>0.84530184981679679</v>
      </c>
      <c r="K124" s="59">
        <v>0.8453018498167969</v>
      </c>
      <c r="L124" s="57"/>
      <c r="M124" s="59">
        <f t="shared" si="7"/>
        <v>0</v>
      </c>
      <c r="N124" s="59">
        <f t="shared" si="5"/>
        <v>6.8433637453080287E-3</v>
      </c>
    </row>
    <row r="125" spans="1:14" s="57" customFormat="1" ht="15.75" x14ac:dyDescent="0.25">
      <c r="A125" s="36" t="s">
        <v>222</v>
      </c>
      <c r="B125" s="72">
        <v>94.49627215026419</v>
      </c>
      <c r="C125" s="26">
        <v>95.267535574324484</v>
      </c>
      <c r="D125" s="26">
        <v>95.267535574324484</v>
      </c>
      <c r="E125" s="26"/>
      <c r="F125" s="26">
        <f t="shared" si="4"/>
        <v>0</v>
      </c>
      <c r="G125" s="92">
        <f t="shared" si="6"/>
        <v>0.81618396843619045</v>
      </c>
      <c r="H125" s="26"/>
      <c r="I125" s="26">
        <v>0.83845848607148887</v>
      </c>
      <c r="J125" s="26">
        <v>0.84530184981679679</v>
      </c>
      <c r="K125" s="26">
        <v>0.8453018498167969</v>
      </c>
      <c r="L125"/>
      <c r="M125" s="26">
        <f t="shared" si="7"/>
        <v>0</v>
      </c>
      <c r="N125" s="26">
        <f t="shared" si="5"/>
        <v>6.8433637453080287E-3</v>
      </c>
    </row>
    <row r="126" spans="1:14" s="4" customFormat="1" ht="15.75" x14ac:dyDescent="0.25">
      <c r="A126" s="61" t="s">
        <v>143</v>
      </c>
      <c r="B126" s="135">
        <v>93.544007933973759</v>
      </c>
      <c r="C126" s="59">
        <v>91.06946522660327</v>
      </c>
      <c r="D126" s="59">
        <v>91.06946522660327</v>
      </c>
      <c r="E126" s="59"/>
      <c r="F126" s="59">
        <f t="shared" si="4"/>
        <v>0</v>
      </c>
      <c r="G126" s="93">
        <f t="shared" si="6"/>
        <v>-2.6453246573709954</v>
      </c>
      <c r="H126" s="59"/>
      <c r="I126" s="59">
        <v>0.5188213975923891</v>
      </c>
      <c r="J126" s="59">
        <v>0.5050968872341608</v>
      </c>
      <c r="K126" s="59">
        <v>0.5050968872341608</v>
      </c>
      <c r="L126" s="57"/>
      <c r="M126" s="59">
        <f t="shared" si="7"/>
        <v>0</v>
      </c>
      <c r="N126" s="59">
        <f t="shared" si="5"/>
        <v>-1.3724510358228303E-2</v>
      </c>
    </row>
    <row r="127" spans="1:14" s="57" customFormat="1" ht="15.75" x14ac:dyDescent="0.25">
      <c r="A127" s="35" t="s">
        <v>166</v>
      </c>
      <c r="B127" s="72">
        <v>93.544007933973759</v>
      </c>
      <c r="C127" s="26">
        <v>91.06946522660327</v>
      </c>
      <c r="D127" s="26">
        <v>91.06946522660327</v>
      </c>
      <c r="E127" s="26"/>
      <c r="F127" s="26">
        <f t="shared" si="4"/>
        <v>0</v>
      </c>
      <c r="G127" s="92">
        <f t="shared" si="6"/>
        <v>-2.6453246573709954</v>
      </c>
      <c r="H127" s="26"/>
      <c r="I127" s="26">
        <v>0.5188213975923891</v>
      </c>
      <c r="J127" s="26">
        <v>0.5050968872341608</v>
      </c>
      <c r="K127" s="26">
        <v>0.5050968872341608</v>
      </c>
      <c r="L127"/>
      <c r="M127" s="26">
        <f t="shared" si="7"/>
        <v>0</v>
      </c>
      <c r="N127" s="26">
        <f t="shared" si="5"/>
        <v>-1.3724510358228303E-2</v>
      </c>
    </row>
    <row r="128" spans="1:14" s="4" customFormat="1" ht="15.75" x14ac:dyDescent="0.25">
      <c r="A128" s="64" t="s">
        <v>221</v>
      </c>
      <c r="B128" s="135">
        <v>93.544007933973759</v>
      </c>
      <c r="C128" s="59">
        <v>91.06946522660327</v>
      </c>
      <c r="D128" s="59">
        <v>91.06946522660327</v>
      </c>
      <c r="E128" s="59"/>
      <c r="F128" s="59">
        <f t="shared" si="4"/>
        <v>0</v>
      </c>
      <c r="G128" s="93">
        <f t="shared" si="6"/>
        <v>-2.6453246573709954</v>
      </c>
      <c r="H128" s="59"/>
      <c r="I128" s="59">
        <v>0.5188213975923891</v>
      </c>
      <c r="J128" s="59">
        <v>0.5050968872341608</v>
      </c>
      <c r="K128" s="59">
        <v>0.5050968872341608</v>
      </c>
      <c r="L128" s="57"/>
      <c r="M128" s="59">
        <f t="shared" si="7"/>
        <v>0</v>
      </c>
      <c r="N128" s="59">
        <f t="shared" si="5"/>
        <v>-1.3724510358228303E-2</v>
      </c>
    </row>
    <row r="129" spans="1:14" s="57" customFormat="1" ht="15.75" x14ac:dyDescent="0.25">
      <c r="A129" s="34" t="s">
        <v>142</v>
      </c>
      <c r="B129" s="72">
        <v>111.24553696760486</v>
      </c>
      <c r="C129" s="26">
        <v>111.09353756594741</v>
      </c>
      <c r="D129" s="26">
        <v>110.98500717526198</v>
      </c>
      <c r="E129" s="26"/>
      <c r="F129" s="26">
        <f t="shared" si="4"/>
        <v>-9.7692802896842679E-2</v>
      </c>
      <c r="G129" s="92">
        <f t="shared" si="6"/>
        <v>-0.23419347817859038</v>
      </c>
      <c r="H129" s="26"/>
      <c r="I129" s="26">
        <v>2.7002119913441627</v>
      </c>
      <c r="J129" s="26">
        <v>2.6965225794520511</v>
      </c>
      <c r="K129" s="26">
        <v>2.6938882709634382</v>
      </c>
      <c r="L129"/>
      <c r="M129" s="26">
        <f t="shared" si="7"/>
        <v>-2.634308488612902E-3</v>
      </c>
      <c r="N129" s="26">
        <f t="shared" si="5"/>
        <v>-6.3237203807244846E-3</v>
      </c>
    </row>
    <row r="130" spans="1:14" s="4" customFormat="1" ht="15.75" x14ac:dyDescent="0.25">
      <c r="A130" s="58" t="s">
        <v>99</v>
      </c>
      <c r="B130" s="135">
        <v>98.712420026930957</v>
      </c>
      <c r="C130" s="59">
        <v>98.498018249151727</v>
      </c>
      <c r="D130" s="59">
        <v>98.344931405043795</v>
      </c>
      <c r="E130" s="59"/>
      <c r="F130" s="59">
        <f t="shared" si="4"/>
        <v>-0.15542124281190395</v>
      </c>
      <c r="G130" s="93">
        <f t="shared" si="6"/>
        <v>-0.37228205101942358</v>
      </c>
      <c r="H130" s="59"/>
      <c r="I130" s="59">
        <v>1.6986369241837991</v>
      </c>
      <c r="J130" s="59">
        <v>1.6949475122916879</v>
      </c>
      <c r="K130" s="59">
        <v>1.6923132038030748</v>
      </c>
      <c r="L130" s="57"/>
      <c r="M130" s="59">
        <f t="shared" si="7"/>
        <v>-2.6343084886131241E-3</v>
      </c>
      <c r="N130" s="59">
        <f t="shared" si="5"/>
        <v>-6.3237203807242626E-3</v>
      </c>
    </row>
    <row r="131" spans="1:14" s="57" customFormat="1" ht="15.75" x14ac:dyDescent="0.25">
      <c r="A131" s="36" t="s">
        <v>220</v>
      </c>
      <c r="B131" s="72">
        <v>95.765060988331456</v>
      </c>
      <c r="C131" s="26">
        <v>95.828007096365539</v>
      </c>
      <c r="D131" s="26">
        <v>95.690491468571523</v>
      </c>
      <c r="E131" s="26"/>
      <c r="F131" s="26">
        <f t="shared" si="4"/>
        <v>-0.14350254373518556</v>
      </c>
      <c r="G131" s="92">
        <f t="shared" si="6"/>
        <v>-7.7867145898879997E-2</v>
      </c>
      <c r="H131" s="26"/>
      <c r="I131" s="26">
        <v>1.1901401236071343</v>
      </c>
      <c r="J131" s="26">
        <v>1.1909223993977314</v>
      </c>
      <c r="K131" s="26">
        <v>1.1892133954606836</v>
      </c>
      <c r="L131"/>
      <c r="M131" s="26">
        <f t="shared" si="7"/>
        <v>-1.7090039370477594E-3</v>
      </c>
      <c r="N131" s="26">
        <f t="shared" si="5"/>
        <v>-9.267281464506727E-4</v>
      </c>
    </row>
    <row r="132" spans="1:14" s="4" customFormat="1" ht="15.75" x14ac:dyDescent="0.25">
      <c r="A132" s="64" t="s">
        <v>100</v>
      </c>
      <c r="B132" s="135">
        <v>106.37500720776372</v>
      </c>
      <c r="C132" s="59">
        <v>105.43955233579705</v>
      </c>
      <c r="D132" s="59">
        <v>105.24598321553799</v>
      </c>
      <c r="E132" s="59"/>
      <c r="F132" s="59">
        <f t="shared" si="4"/>
        <v>-0.18358302550696148</v>
      </c>
      <c r="G132" s="93">
        <f t="shared" si="6"/>
        <v>-1.0613620829379555</v>
      </c>
      <c r="H132" s="59"/>
      <c r="I132" s="59">
        <v>0.50849680057666469</v>
      </c>
      <c r="J132" s="59">
        <v>0.50402511289395679</v>
      </c>
      <c r="K132" s="59">
        <v>0.50309980834239121</v>
      </c>
      <c r="L132" s="57"/>
      <c r="M132" s="59">
        <f t="shared" si="7"/>
        <v>-9.2530455156558666E-4</v>
      </c>
      <c r="N132" s="59">
        <f t="shared" si="5"/>
        <v>-5.3969922342734789E-3</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1.0015750671603636</v>
      </c>
      <c r="J133" s="26">
        <v>1.0015750671603634</v>
      </c>
      <c r="K133" s="26">
        <v>1.0015750671603636</v>
      </c>
      <c r="L133"/>
      <c r="M133" s="26">
        <f t="shared" si="7"/>
        <v>0</v>
      </c>
      <c r="N133" s="26">
        <f t="shared" si="5"/>
        <v>0</v>
      </c>
    </row>
    <row r="134" spans="1:14" s="4" customFormat="1" ht="15.75" x14ac:dyDescent="0.25">
      <c r="A134" s="64" t="s">
        <v>101</v>
      </c>
      <c r="B134" s="135">
        <v>141.77364173348306</v>
      </c>
      <c r="C134" s="59">
        <v>141.77364173348306</v>
      </c>
      <c r="D134" s="59">
        <v>141.77364173348306</v>
      </c>
      <c r="E134" s="59"/>
      <c r="F134" s="59">
        <f t="shared" si="4"/>
        <v>0</v>
      </c>
      <c r="G134" s="93">
        <f t="shared" si="6"/>
        <v>0</v>
      </c>
      <c r="H134" s="59"/>
      <c r="I134" s="59">
        <v>1.0015750671603636</v>
      </c>
      <c r="J134" s="59">
        <v>1.0015750671603634</v>
      </c>
      <c r="K134" s="59">
        <v>1.0015750671603636</v>
      </c>
      <c r="L134" s="57"/>
      <c r="M134" s="59">
        <f t="shared" si="7"/>
        <v>0</v>
      </c>
      <c r="N134" s="59">
        <f t="shared" si="5"/>
        <v>0</v>
      </c>
    </row>
    <row r="135" spans="1:14" s="63" customFormat="1" ht="15.75" x14ac:dyDescent="0.25">
      <c r="A135" s="33" t="s">
        <v>2</v>
      </c>
      <c r="B135" s="137">
        <v>125.72174159517944</v>
      </c>
      <c r="C135" s="37">
        <v>126.12790901099766</v>
      </c>
      <c r="D135" s="37">
        <v>126.16414411009382</v>
      </c>
      <c r="E135" s="37"/>
      <c r="F135" s="37">
        <f t="shared" ref="F135:F198" si="8">((D135/C135-1)*100)</f>
        <v>2.8728851037240766E-2</v>
      </c>
      <c r="G135" s="95">
        <f t="shared" si="6"/>
        <v>0.35189022145343252</v>
      </c>
      <c r="H135" s="37"/>
      <c r="I135" s="37">
        <v>6.8137772811737554</v>
      </c>
      <c r="J135" s="37">
        <v>6.8357904530813363</v>
      </c>
      <c r="K135" s="37">
        <v>6.8377542971378205</v>
      </c>
      <c r="L135" s="2"/>
      <c r="M135" s="37">
        <f t="shared" si="7"/>
        <v>1.9638440564841986E-3</v>
      </c>
      <c r="N135" s="37">
        <f t="shared" ref="N135:N198" si="9">K135-I135</f>
        <v>2.3977015964065096E-2</v>
      </c>
    </row>
    <row r="136" spans="1:14" s="4" customFormat="1" ht="15.75" x14ac:dyDescent="0.25">
      <c r="A136" s="61" t="s">
        <v>141</v>
      </c>
      <c r="B136" s="135">
        <v>103.70548896609152</v>
      </c>
      <c r="C136" s="59">
        <v>104.35140489363874</v>
      </c>
      <c r="D136" s="59">
        <v>104.41286498632851</v>
      </c>
      <c r="E136" s="59"/>
      <c r="F136" s="59">
        <f t="shared" si="8"/>
        <v>5.8897235501920164E-2</v>
      </c>
      <c r="G136" s="93">
        <f t="shared" ref="G136:G199" si="10">((D136/B136-1)*100)</f>
        <v>0.68210084855613307</v>
      </c>
      <c r="H136" s="59"/>
      <c r="I136" s="59">
        <v>3.3137178812740293</v>
      </c>
      <c r="J136" s="59">
        <v>3.3343569350044704</v>
      </c>
      <c r="K136" s="59">
        <v>3.3363207790609546</v>
      </c>
      <c r="L136" s="57"/>
      <c r="M136" s="59">
        <f t="shared" ref="M136:M199" si="11">K136-J136</f>
        <v>1.9638440564841986E-3</v>
      </c>
      <c r="N136" s="59">
        <f t="shared" si="9"/>
        <v>2.2602897786925258E-2</v>
      </c>
    </row>
    <row r="137" spans="1:14" s="57" customFormat="1" ht="15.75" x14ac:dyDescent="0.25">
      <c r="A137" s="35" t="s">
        <v>102</v>
      </c>
      <c r="B137" s="72">
        <v>107.05039813547641</v>
      </c>
      <c r="C137" s="26">
        <v>107.90023508539721</v>
      </c>
      <c r="D137" s="26">
        <v>107.98109863974813</v>
      </c>
      <c r="E137" s="26"/>
      <c r="F137" s="26">
        <f t="shared" si="8"/>
        <v>7.4942889871287832E-2</v>
      </c>
      <c r="G137" s="92">
        <f t="shared" si="10"/>
        <v>0.8694040568572925</v>
      </c>
      <c r="H137" s="26"/>
      <c r="I137" s="26">
        <v>2.5998150812213847</v>
      </c>
      <c r="J137" s="26">
        <v>2.6204541349518262</v>
      </c>
      <c r="K137" s="26">
        <v>2.6224179790083109</v>
      </c>
      <c r="L137"/>
      <c r="M137" s="26">
        <f t="shared" si="11"/>
        <v>1.9638440564846427E-3</v>
      </c>
      <c r="N137" s="26">
        <f t="shared" si="9"/>
        <v>2.2602897786926146E-2</v>
      </c>
    </row>
    <row r="138" spans="1:14" s="4" customFormat="1" ht="15.75" x14ac:dyDescent="0.25">
      <c r="A138" s="64" t="s">
        <v>103</v>
      </c>
      <c r="B138" s="135">
        <v>107.05039813547641</v>
      </c>
      <c r="C138" s="59">
        <v>107.90023508539721</v>
      </c>
      <c r="D138" s="59">
        <v>107.98109863974813</v>
      </c>
      <c r="E138" s="59"/>
      <c r="F138" s="59">
        <f t="shared" si="8"/>
        <v>7.4942889871287832E-2</v>
      </c>
      <c r="G138" s="93">
        <f t="shared" si="10"/>
        <v>0.8694040568572925</v>
      </c>
      <c r="H138" s="59"/>
      <c r="I138" s="59">
        <v>2.5998150812213847</v>
      </c>
      <c r="J138" s="59">
        <v>2.6204541349518262</v>
      </c>
      <c r="K138" s="59">
        <v>2.6224179790083109</v>
      </c>
      <c r="L138" s="57"/>
      <c r="M138" s="59">
        <f t="shared" si="11"/>
        <v>1.9638440564846427E-3</v>
      </c>
      <c r="N138" s="59">
        <f t="shared" si="9"/>
        <v>2.2602897786926146E-2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0.71390280005264428</v>
      </c>
      <c r="J139" s="26">
        <v>0.71390280005264417</v>
      </c>
      <c r="K139" s="26">
        <v>0.71390280005264406</v>
      </c>
      <c r="L139"/>
      <c r="M139" s="26">
        <f t="shared" si="11"/>
        <v>0</v>
      </c>
      <c r="N139" s="26">
        <f t="shared" si="9"/>
        <v>0</v>
      </c>
    </row>
    <row r="140" spans="1:14" s="4" customFormat="1" ht="15.75" x14ac:dyDescent="0.25">
      <c r="A140" s="64" t="s">
        <v>219</v>
      </c>
      <c r="B140" s="135">
        <v>93.110553321122765</v>
      </c>
      <c r="C140" s="59">
        <v>93.110553321122765</v>
      </c>
      <c r="D140" s="59">
        <v>93.110553321122765</v>
      </c>
      <c r="E140" s="59"/>
      <c r="F140" s="59">
        <f t="shared" si="8"/>
        <v>0</v>
      </c>
      <c r="G140" s="93">
        <f t="shared" si="10"/>
        <v>0</v>
      </c>
      <c r="H140" s="59"/>
      <c r="I140" s="59">
        <v>0.71390280005264428</v>
      </c>
      <c r="J140" s="59">
        <v>0.71390280005264417</v>
      </c>
      <c r="K140" s="59">
        <v>0.71390280005264406</v>
      </c>
      <c r="L140" s="57"/>
      <c r="M140" s="59">
        <f t="shared" si="11"/>
        <v>0</v>
      </c>
      <c r="N140" s="59">
        <f t="shared" si="9"/>
        <v>0</v>
      </c>
    </row>
    <row r="141" spans="1:14" s="57" customFormat="1" ht="15.75" x14ac:dyDescent="0.25">
      <c r="A141" s="34" t="s">
        <v>104</v>
      </c>
      <c r="B141" s="72">
        <v>157.34756115310969</v>
      </c>
      <c r="C141" s="26">
        <v>157.40933557439962</v>
      </c>
      <c r="D141" s="26">
        <v>157.40933557439962</v>
      </c>
      <c r="E141" s="26"/>
      <c r="F141" s="26">
        <f t="shared" si="8"/>
        <v>0</v>
      </c>
      <c r="G141" s="92">
        <f t="shared" si="10"/>
        <v>3.9259853052198146E-2</v>
      </c>
      <c r="H141" s="26"/>
      <c r="I141" s="26">
        <v>3.500059399899726</v>
      </c>
      <c r="J141" s="26">
        <v>3.5014335180768663</v>
      </c>
      <c r="K141" s="26">
        <v>3.5014335180768659</v>
      </c>
      <c r="L141"/>
      <c r="M141" s="26">
        <f t="shared" si="11"/>
        <v>0</v>
      </c>
      <c r="N141" s="26">
        <f t="shared" si="9"/>
        <v>1.3741181771398381E-3</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2.8659697635359938</v>
      </c>
      <c r="J142" s="59">
        <v>2.8659697635359929</v>
      </c>
      <c r="K142" s="59">
        <v>2.8659697635359933</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2.8659697635359938</v>
      </c>
      <c r="J143" s="26">
        <v>2.8659697635359929</v>
      </c>
      <c r="K143" s="26">
        <v>2.8659697635359933</v>
      </c>
      <c r="L143"/>
      <c r="M143" s="26">
        <f t="shared" si="11"/>
        <v>0</v>
      </c>
      <c r="N143" s="26">
        <f t="shared" si="9"/>
        <v>0</v>
      </c>
    </row>
    <row r="144" spans="1:14" s="4" customFormat="1" ht="15.75" x14ac:dyDescent="0.25">
      <c r="A144" s="58" t="s">
        <v>106</v>
      </c>
      <c r="B144" s="135">
        <v>146.66666666666663</v>
      </c>
      <c r="C144" s="59">
        <v>160.47058823529412</v>
      </c>
      <c r="D144" s="59">
        <v>160.47058823529412</v>
      </c>
      <c r="E144" s="59"/>
      <c r="F144" s="59">
        <f t="shared" si="8"/>
        <v>0</v>
      </c>
      <c r="G144" s="93">
        <f t="shared" si="10"/>
        <v>9.411764705882387</v>
      </c>
      <c r="H144" s="59"/>
      <c r="I144" s="59">
        <v>0.1029862877593303</v>
      </c>
      <c r="J144" s="59">
        <v>0.11267911484256139</v>
      </c>
      <c r="K144" s="59">
        <v>0.11267911484256139</v>
      </c>
      <c r="L144" s="57"/>
      <c r="M144" s="59">
        <f t="shared" si="11"/>
        <v>0</v>
      </c>
      <c r="N144" s="59">
        <f t="shared" si="9"/>
        <v>9.6928270832310898E-3</v>
      </c>
    </row>
    <row r="145" spans="1:14" s="57" customFormat="1" ht="15.75" x14ac:dyDescent="0.25">
      <c r="A145" s="36" t="s">
        <v>107</v>
      </c>
      <c r="B145" s="72">
        <v>146.66666666666663</v>
      </c>
      <c r="C145" s="26">
        <v>160.47058823529412</v>
      </c>
      <c r="D145" s="26">
        <v>160.47058823529412</v>
      </c>
      <c r="E145" s="26"/>
      <c r="F145" s="26">
        <f t="shared" si="8"/>
        <v>0</v>
      </c>
      <c r="G145" s="92">
        <f t="shared" si="10"/>
        <v>9.411764705882387</v>
      </c>
      <c r="H145" s="26"/>
      <c r="I145" s="26">
        <v>0.1029862877593303</v>
      </c>
      <c r="J145" s="26">
        <v>0.11267911484256139</v>
      </c>
      <c r="K145" s="26">
        <v>0.11267911484256139</v>
      </c>
      <c r="L145"/>
      <c r="M145" s="26">
        <f t="shared" si="11"/>
        <v>0</v>
      </c>
      <c r="N145" s="26">
        <f t="shared" si="9"/>
        <v>9.6928270832310898E-3</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0.53110334860440189</v>
      </c>
      <c r="J146" s="59">
        <v>0.52278463969831135</v>
      </c>
      <c r="K146" s="59">
        <v>0.52278463969831135</v>
      </c>
      <c r="L146" s="57"/>
      <c r="M146" s="59">
        <f t="shared" si="11"/>
        <v>0</v>
      </c>
      <c r="N146" s="59">
        <f t="shared" si="9"/>
        <v>-8.3187089060905439E-3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0.53110334860440189</v>
      </c>
      <c r="J147" s="26">
        <v>0.52278463969831135</v>
      </c>
      <c r="K147" s="26">
        <v>0.52278463969831135</v>
      </c>
      <c r="L147"/>
      <c r="M147" s="26">
        <f t="shared" si="11"/>
        <v>0</v>
      </c>
      <c r="N147" s="26">
        <f t="shared" si="9"/>
        <v>-8.3187089060905439E-3</v>
      </c>
    </row>
    <row r="148" spans="1:14" s="4" customFormat="1" ht="15.75" x14ac:dyDescent="0.25">
      <c r="A148" s="55" t="s">
        <v>3</v>
      </c>
      <c r="B148" s="156">
        <v>101.23086820908144</v>
      </c>
      <c r="C148" s="157">
        <v>103.58334017954577</v>
      </c>
      <c r="D148" s="157">
        <v>103.36368806520015</v>
      </c>
      <c r="E148" s="157"/>
      <c r="F148" s="157">
        <f t="shared" si="8"/>
        <v>-0.21205351552179286</v>
      </c>
      <c r="G148" s="158">
        <f t="shared" si="10"/>
        <v>2.1068868556116671</v>
      </c>
      <c r="H148" s="157"/>
      <c r="I148" s="157">
        <v>5.5048053464640239</v>
      </c>
      <c r="J148" s="157">
        <v>5.6327297682290514</v>
      </c>
      <c r="K148" s="157">
        <v>5.6207853667356797</v>
      </c>
      <c r="L148" s="57"/>
      <c r="M148" s="157">
        <f t="shared" si="11"/>
        <v>-1.1944401493371615E-2</v>
      </c>
      <c r="N148" s="157">
        <f t="shared" si="9"/>
        <v>0.11598002027165588</v>
      </c>
    </row>
    <row r="149" spans="1:14" s="162" customFormat="1" ht="15.75" x14ac:dyDescent="0.25">
      <c r="A149" s="159" t="s">
        <v>150</v>
      </c>
      <c r="B149" s="160">
        <v>92.589575280687299</v>
      </c>
      <c r="C149" s="71">
        <v>93.950933740577682</v>
      </c>
      <c r="D149" s="71">
        <v>93.48702237893842</v>
      </c>
      <c r="E149" s="71"/>
      <c r="F149" s="71">
        <f t="shared" si="8"/>
        <v>-0.49378046940995457</v>
      </c>
      <c r="G149" s="161">
        <f t="shared" si="10"/>
        <v>0.96927445182730665</v>
      </c>
      <c r="H149" s="71"/>
      <c r="I149" s="71">
        <v>2.3839188963716142</v>
      </c>
      <c r="J149" s="71">
        <v>2.4189700146797986</v>
      </c>
      <c r="K149" s="71">
        <v>2.4070256131864269</v>
      </c>
      <c r="L149" s="41"/>
      <c r="M149" s="71">
        <f t="shared" si="11"/>
        <v>-1.1944401493371615E-2</v>
      </c>
      <c r="N149" s="71">
        <f t="shared" si="9"/>
        <v>2.3106716814812689E-2</v>
      </c>
    </row>
    <row r="150" spans="1:14" s="81" customFormat="1" ht="15.75" x14ac:dyDescent="0.25">
      <c r="A150" s="163" t="s">
        <v>109</v>
      </c>
      <c r="B150" s="173">
        <v>97.867146477822402</v>
      </c>
      <c r="C150" s="174">
        <v>97.55231034210189</v>
      </c>
      <c r="D150" s="174">
        <v>96.863358874393953</v>
      </c>
      <c r="E150" s="174"/>
      <c r="F150" s="174">
        <f t="shared" si="8"/>
        <v>-0.70623798174731522</v>
      </c>
      <c r="G150" s="175">
        <f t="shared" si="10"/>
        <v>-1.0256635035904682</v>
      </c>
      <c r="H150" s="174"/>
      <c r="I150" s="174">
        <v>1.6956393908036265</v>
      </c>
      <c r="J150" s="174">
        <v>1.6901845617564024</v>
      </c>
      <c r="K150" s="174">
        <v>1.6782478364196494</v>
      </c>
      <c r="L150" s="176"/>
      <c r="M150" s="174">
        <f t="shared" si="11"/>
        <v>-1.1936725336753051E-2</v>
      </c>
      <c r="N150" s="174">
        <f t="shared" si="9"/>
        <v>-1.7391554383977104E-2</v>
      </c>
    </row>
    <row r="151" spans="1:14" s="57" customFormat="1" ht="15.75" x14ac:dyDescent="0.25">
      <c r="A151" s="36" t="s">
        <v>110</v>
      </c>
      <c r="B151" s="165">
        <v>97.867146477822402</v>
      </c>
      <c r="C151" s="166">
        <v>97.55231034210189</v>
      </c>
      <c r="D151" s="166">
        <v>96.863358874393953</v>
      </c>
      <c r="E151" s="166"/>
      <c r="F151" s="166">
        <f t="shared" si="8"/>
        <v>-0.70623798174731522</v>
      </c>
      <c r="G151" s="167">
        <f t="shared" si="10"/>
        <v>-1.0256635035904682</v>
      </c>
      <c r="H151" s="166"/>
      <c r="I151" s="166">
        <v>1.6956393908036265</v>
      </c>
      <c r="J151" s="166">
        <v>1.6901845617564024</v>
      </c>
      <c r="K151" s="166">
        <v>1.6782478364196494</v>
      </c>
      <c r="L151"/>
      <c r="M151" s="166">
        <f t="shared" si="11"/>
        <v>-1.1936725336753051E-2</v>
      </c>
      <c r="N151" s="166">
        <f t="shared" si="9"/>
        <v>-1.7391554383977104E-2</v>
      </c>
    </row>
    <row r="152" spans="1:14" s="4" customFormat="1" ht="15.75" x14ac:dyDescent="0.25">
      <c r="A152" s="58" t="s">
        <v>169</v>
      </c>
      <c r="B152" s="135">
        <v>66.527627731422186</v>
      </c>
      <c r="C152" s="59">
        <v>71.994978301281819</v>
      </c>
      <c r="D152" s="59">
        <v>71.993492088121158</v>
      </c>
      <c r="E152" s="59"/>
      <c r="F152" s="59">
        <f t="shared" si="8"/>
        <v>-2.064328923667702E-3</v>
      </c>
      <c r="G152" s="93">
        <f t="shared" si="10"/>
        <v>8.2159315506711508</v>
      </c>
      <c r="H152" s="59"/>
      <c r="I152" s="59">
        <v>0.34360918303821164</v>
      </c>
      <c r="J152" s="59">
        <v>0.37184755447507034</v>
      </c>
      <c r="K152" s="59">
        <v>0.37183987831845139</v>
      </c>
      <c r="L152" s="57"/>
      <c r="M152" s="59">
        <f t="shared" si="11"/>
        <v>-7.6761566189520458E-6</v>
      </c>
      <c r="N152" s="59">
        <f t="shared" si="9"/>
        <v>2.8230695280239748E-2</v>
      </c>
    </row>
    <row r="153" spans="1:14" s="57" customFormat="1" ht="15.75" x14ac:dyDescent="0.25">
      <c r="A153" s="36" t="s">
        <v>217</v>
      </c>
      <c r="B153" s="72">
        <v>66.527627731422186</v>
      </c>
      <c r="C153" s="26">
        <v>71.994978301281819</v>
      </c>
      <c r="D153" s="26">
        <v>71.993492088121158</v>
      </c>
      <c r="E153" s="26"/>
      <c r="F153" s="26">
        <f t="shared" si="8"/>
        <v>-2.064328923667702E-3</v>
      </c>
      <c r="G153" s="92">
        <f t="shared" si="10"/>
        <v>8.2159315506711508</v>
      </c>
      <c r="H153" s="26"/>
      <c r="I153" s="26">
        <v>0.34360918303821164</v>
      </c>
      <c r="J153" s="26">
        <v>0.37184755447507034</v>
      </c>
      <c r="K153" s="26">
        <v>0.37183987831845139</v>
      </c>
      <c r="L153"/>
      <c r="M153" s="26">
        <f t="shared" si="11"/>
        <v>-7.6761566189520458E-6</v>
      </c>
      <c r="N153" s="26">
        <f t="shared" si="9"/>
        <v>2.8230695280239748E-2</v>
      </c>
    </row>
    <row r="154" spans="1:14" s="4" customFormat="1" ht="15.75" x14ac:dyDescent="0.25">
      <c r="A154" s="58" t="s">
        <v>170</v>
      </c>
      <c r="B154" s="135">
        <v>105.84648261514137</v>
      </c>
      <c r="C154" s="59">
        <v>109.61379205931485</v>
      </c>
      <c r="D154" s="59">
        <v>109.61379205931485</v>
      </c>
      <c r="E154" s="59"/>
      <c r="F154" s="59">
        <f t="shared" si="8"/>
        <v>0</v>
      </c>
      <c r="G154" s="93">
        <f t="shared" si="10"/>
        <v>3.5592202509661552</v>
      </c>
      <c r="H154" s="59"/>
      <c r="I154" s="59">
        <v>0.34467032252977609</v>
      </c>
      <c r="J154" s="59">
        <v>0.35693789844832619</v>
      </c>
      <c r="K154" s="59">
        <v>0.35693789844832619</v>
      </c>
      <c r="L154" s="57"/>
      <c r="M154" s="59">
        <f t="shared" si="11"/>
        <v>0</v>
      </c>
      <c r="N154" s="59">
        <f t="shared" si="9"/>
        <v>1.22675759185501E-2</v>
      </c>
    </row>
    <row r="155" spans="1:14" s="57" customFormat="1" ht="15.75" x14ac:dyDescent="0.25">
      <c r="A155" s="36" t="s">
        <v>216</v>
      </c>
      <c r="B155" s="72">
        <v>105.84648261514137</v>
      </c>
      <c r="C155" s="26">
        <v>109.61379205931485</v>
      </c>
      <c r="D155" s="26">
        <v>109.61379205931485</v>
      </c>
      <c r="E155" s="26"/>
      <c r="F155" s="26">
        <f t="shared" si="8"/>
        <v>0</v>
      </c>
      <c r="G155" s="92">
        <f t="shared" si="10"/>
        <v>3.5592202509661552</v>
      </c>
      <c r="H155" s="26"/>
      <c r="I155" s="26">
        <v>0.34467032252977609</v>
      </c>
      <c r="J155" s="26">
        <v>0.35693789844832619</v>
      </c>
      <c r="K155" s="26">
        <v>0.35693789844832619</v>
      </c>
      <c r="L155"/>
      <c r="M155" s="26">
        <f t="shared" si="11"/>
        <v>0</v>
      </c>
      <c r="N155" s="26">
        <f t="shared" si="9"/>
        <v>1.22675759185501E-2</v>
      </c>
    </row>
    <row r="156" spans="1:14" s="4" customFormat="1" ht="15.75" x14ac:dyDescent="0.25">
      <c r="A156" s="61" t="s">
        <v>111</v>
      </c>
      <c r="B156" s="135">
        <v>109.00162114241796</v>
      </c>
      <c r="C156" s="59">
        <v>112.24535999659768</v>
      </c>
      <c r="D156" s="59">
        <v>112.24535999659768</v>
      </c>
      <c r="E156" s="59"/>
      <c r="F156" s="59">
        <f t="shared" si="8"/>
        <v>0</v>
      </c>
      <c r="G156" s="93">
        <f t="shared" si="10"/>
        <v>2.9758629460579833</v>
      </c>
      <c r="H156" s="59"/>
      <c r="I156" s="59">
        <v>3.1208864500924096</v>
      </c>
      <c r="J156" s="59">
        <v>3.2137597535492533</v>
      </c>
      <c r="K156" s="59">
        <v>3.2137597535492533</v>
      </c>
      <c r="L156" s="57"/>
      <c r="M156" s="59">
        <f t="shared" si="11"/>
        <v>0</v>
      </c>
      <c r="N156" s="59">
        <f t="shared" si="9"/>
        <v>9.2873303456843637E-2</v>
      </c>
    </row>
    <row r="157" spans="1:14" s="57" customFormat="1" ht="15.75" x14ac:dyDescent="0.25">
      <c r="A157" s="35" t="s">
        <v>171</v>
      </c>
      <c r="B157" s="72">
        <v>111.27597451310695</v>
      </c>
      <c r="C157" s="26">
        <v>112.04659077801554</v>
      </c>
      <c r="D157" s="26">
        <v>112.04659077801554</v>
      </c>
      <c r="E157" s="26"/>
      <c r="F157" s="26">
        <f t="shared" si="8"/>
        <v>0</v>
      </c>
      <c r="G157" s="92">
        <f t="shared" si="10"/>
        <v>0.69252708707379096</v>
      </c>
      <c r="H157" s="26"/>
      <c r="I157" s="26">
        <v>1.0866853834896237</v>
      </c>
      <c r="J157" s="26">
        <v>1.0942109741215607</v>
      </c>
      <c r="K157" s="26">
        <v>1.0942109741215609</v>
      </c>
      <c r="L157"/>
      <c r="M157" s="26">
        <f t="shared" si="11"/>
        <v>0</v>
      </c>
      <c r="N157" s="26">
        <f t="shared" si="9"/>
        <v>7.5255906319371402E-3</v>
      </c>
    </row>
    <row r="158" spans="1:14" s="4" customFormat="1" ht="15.75" x14ac:dyDescent="0.25">
      <c r="A158" s="64" t="s">
        <v>215</v>
      </c>
      <c r="B158" s="135">
        <v>111.27597451310695</v>
      </c>
      <c r="C158" s="59">
        <v>112.04659077801554</v>
      </c>
      <c r="D158" s="59">
        <v>112.04659077801554</v>
      </c>
      <c r="E158" s="59"/>
      <c r="F158" s="59">
        <f t="shared" si="8"/>
        <v>0</v>
      </c>
      <c r="G158" s="93">
        <f t="shared" si="10"/>
        <v>0.69252708707379096</v>
      </c>
      <c r="H158" s="59"/>
      <c r="I158" s="59">
        <v>1.0866853834896237</v>
      </c>
      <c r="J158" s="59">
        <v>1.0942109741215607</v>
      </c>
      <c r="K158" s="59">
        <v>1.0942109741215609</v>
      </c>
      <c r="L158" s="57"/>
      <c r="M158" s="59">
        <f t="shared" si="11"/>
        <v>0</v>
      </c>
      <c r="N158" s="59">
        <f t="shared" si="9"/>
        <v>7.5255906319371402E-3</v>
      </c>
    </row>
    <row r="159" spans="1:14" s="57" customFormat="1" ht="15.75" x14ac:dyDescent="0.25">
      <c r="A159" s="35" t="s">
        <v>172</v>
      </c>
      <c r="B159" s="72">
        <v>90.405451110473777</v>
      </c>
      <c r="C159" s="26">
        <v>111.18959554101251</v>
      </c>
      <c r="D159" s="26">
        <v>111.18959554101251</v>
      </c>
      <c r="E159" s="26"/>
      <c r="F159" s="26">
        <f t="shared" si="8"/>
        <v>0</v>
      </c>
      <c r="G159" s="92">
        <f t="shared" si="10"/>
        <v>22.989923920783163</v>
      </c>
      <c r="H159" s="26"/>
      <c r="I159" s="26">
        <v>0.37123964880871696</v>
      </c>
      <c r="J159" s="26">
        <v>0.45658736163362346</v>
      </c>
      <c r="K159" s="26">
        <v>0.45658736163362357</v>
      </c>
      <c r="L159"/>
      <c r="M159" s="26">
        <f t="shared" si="11"/>
        <v>0</v>
      </c>
      <c r="N159" s="26">
        <f t="shared" si="9"/>
        <v>8.5347712824906607E-2</v>
      </c>
    </row>
    <row r="160" spans="1:14" s="4" customFormat="1" ht="15.75" x14ac:dyDescent="0.25">
      <c r="A160" s="64" t="s">
        <v>214</v>
      </c>
      <c r="B160" s="135">
        <v>90.405451110473777</v>
      </c>
      <c r="C160" s="59">
        <v>111.18959554101251</v>
      </c>
      <c r="D160" s="59">
        <v>111.18959554101251</v>
      </c>
      <c r="E160" s="59"/>
      <c r="F160" s="59">
        <f t="shared" si="8"/>
        <v>0</v>
      </c>
      <c r="G160" s="93">
        <f t="shared" si="10"/>
        <v>22.989923920783163</v>
      </c>
      <c r="H160" s="59"/>
      <c r="I160" s="59">
        <v>0.37123964880871696</v>
      </c>
      <c r="J160" s="59">
        <v>0.45658736163362346</v>
      </c>
      <c r="K160" s="59">
        <v>0.45658736163362357</v>
      </c>
      <c r="L160" s="57"/>
      <c r="M160" s="59">
        <f t="shared" si="11"/>
        <v>0</v>
      </c>
      <c r="N160" s="59">
        <f t="shared" si="9"/>
        <v>8.5347712824906607E-2</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1.662961417794069</v>
      </c>
      <c r="J161" s="26">
        <v>1.6629614177940686</v>
      </c>
      <c r="K161" s="26">
        <v>1.6629614177940686</v>
      </c>
      <c r="L161"/>
      <c r="M161" s="26">
        <f t="shared" si="11"/>
        <v>0</v>
      </c>
      <c r="N161" s="26">
        <f t="shared" si="9"/>
        <v>0</v>
      </c>
    </row>
    <row r="162" spans="1:14" s="4" customFormat="1" ht="15.75" x14ac:dyDescent="0.25">
      <c r="A162" s="64" t="s">
        <v>213</v>
      </c>
      <c r="B162" s="135">
        <v>112.6706111272193</v>
      </c>
      <c r="C162" s="59">
        <v>112.6706111272193</v>
      </c>
      <c r="D162" s="59">
        <v>112.6706111272193</v>
      </c>
      <c r="E162" s="59"/>
      <c r="F162" s="59">
        <f t="shared" si="8"/>
        <v>0</v>
      </c>
      <c r="G162" s="93">
        <f t="shared" si="10"/>
        <v>0</v>
      </c>
      <c r="H162" s="59"/>
      <c r="I162" s="59">
        <v>1.662961417794069</v>
      </c>
      <c r="J162" s="59">
        <v>1.6629614177940686</v>
      </c>
      <c r="K162" s="59">
        <v>1.6629614177940686</v>
      </c>
      <c r="L162" s="57"/>
      <c r="M162" s="59">
        <f t="shared" si="11"/>
        <v>0</v>
      </c>
      <c r="N162" s="59">
        <f t="shared" si="9"/>
        <v>0</v>
      </c>
    </row>
    <row r="163" spans="1:14" s="57" customFormat="1" ht="15.75" x14ac:dyDescent="0.25">
      <c r="A163" s="33" t="s">
        <v>4</v>
      </c>
      <c r="B163" s="137">
        <v>100.1146600585961</v>
      </c>
      <c r="C163" s="37">
        <v>101.27220658908458</v>
      </c>
      <c r="D163" s="37">
        <v>101.27220658908458</v>
      </c>
      <c r="E163" s="37"/>
      <c r="F163" s="37">
        <f t="shared" si="8"/>
        <v>0</v>
      </c>
      <c r="G163" s="95">
        <f t="shared" si="10"/>
        <v>1.1562208070336366</v>
      </c>
      <c r="H163" s="37"/>
      <c r="I163" s="37">
        <v>4.7564782634869509</v>
      </c>
      <c r="J163" s="37">
        <v>4.8114736548514179</v>
      </c>
      <c r="K163" s="37">
        <v>4.8114736548514179</v>
      </c>
      <c r="L163"/>
      <c r="M163" s="37">
        <f t="shared" si="11"/>
        <v>0</v>
      </c>
      <c r="N163" s="37">
        <f t="shared" si="9"/>
        <v>5.4995391364466961E-2</v>
      </c>
    </row>
    <row r="164" spans="1:14" s="4" customFormat="1" ht="15.75" x14ac:dyDescent="0.25">
      <c r="A164" s="61" t="s">
        <v>140</v>
      </c>
      <c r="B164" s="135">
        <v>80.924501030557465</v>
      </c>
      <c r="C164" s="59">
        <v>85.667956746601391</v>
      </c>
      <c r="D164" s="59">
        <v>85.667956746601391</v>
      </c>
      <c r="E164" s="59"/>
      <c r="F164" s="59">
        <f t="shared" si="8"/>
        <v>0</v>
      </c>
      <c r="G164" s="93">
        <f t="shared" si="10"/>
        <v>5.8615816664137066</v>
      </c>
      <c r="H164" s="59"/>
      <c r="I164" s="59">
        <v>0.93823466931436372</v>
      </c>
      <c r="J164" s="59">
        <v>0.99323006067883135</v>
      </c>
      <c r="K164" s="59">
        <v>0.99323006067883146</v>
      </c>
      <c r="L164" s="57"/>
      <c r="M164" s="59">
        <f t="shared" si="11"/>
        <v>0</v>
      </c>
      <c r="N164" s="59">
        <f t="shared" si="9"/>
        <v>5.4995391364467738E-2</v>
      </c>
    </row>
    <row r="165" spans="1:14" s="57" customFormat="1" ht="15.75" x14ac:dyDescent="0.25">
      <c r="A165" s="35" t="s">
        <v>174</v>
      </c>
      <c r="B165" s="72">
        <v>80.924501030557465</v>
      </c>
      <c r="C165" s="26">
        <v>85.667956746601391</v>
      </c>
      <c r="D165" s="26">
        <v>85.667956746601391</v>
      </c>
      <c r="E165" s="26"/>
      <c r="F165" s="26">
        <f t="shared" si="8"/>
        <v>0</v>
      </c>
      <c r="G165" s="92">
        <f t="shared" si="10"/>
        <v>5.8615816664137066</v>
      </c>
      <c r="H165" s="26"/>
      <c r="I165" s="26">
        <v>0.93823466931436372</v>
      </c>
      <c r="J165" s="26">
        <v>0.99323006067883135</v>
      </c>
      <c r="K165" s="26">
        <v>0.99323006067883146</v>
      </c>
      <c r="L165"/>
      <c r="M165" s="26">
        <f t="shared" si="11"/>
        <v>0</v>
      </c>
      <c r="N165" s="26">
        <f t="shared" si="9"/>
        <v>5.4995391364467738E-2</v>
      </c>
    </row>
    <row r="166" spans="1:14" s="4" customFormat="1" ht="15.75" x14ac:dyDescent="0.25">
      <c r="A166" s="64" t="s">
        <v>140</v>
      </c>
      <c r="B166" s="135">
        <v>80.924501030557465</v>
      </c>
      <c r="C166" s="59">
        <v>85.667956746601391</v>
      </c>
      <c r="D166" s="59">
        <v>85.667956746601391</v>
      </c>
      <c r="E166" s="59"/>
      <c r="F166" s="59">
        <f t="shared" si="8"/>
        <v>0</v>
      </c>
      <c r="G166" s="93">
        <f t="shared" si="10"/>
        <v>5.8615816664137066</v>
      </c>
      <c r="H166" s="59"/>
      <c r="I166" s="59">
        <v>0.93823466931436372</v>
      </c>
      <c r="J166" s="59">
        <v>0.99323006067883135</v>
      </c>
      <c r="K166" s="59">
        <v>0.99323006067883146</v>
      </c>
      <c r="L166" s="57"/>
      <c r="M166" s="59">
        <f t="shared" si="11"/>
        <v>0</v>
      </c>
      <c r="N166" s="59">
        <f t="shared" si="9"/>
        <v>5.4995391364467738E-2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3.818243594172587</v>
      </c>
      <c r="J167" s="26">
        <v>3.8182435941725861</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3.818243594172587</v>
      </c>
      <c r="J168" s="59">
        <v>3.8182435941725861</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3.818243594172587</v>
      </c>
      <c r="J169" s="26">
        <v>3.8182435941725861</v>
      </c>
      <c r="K169" s="26">
        <v>3.8182435941725861</v>
      </c>
      <c r="L169"/>
      <c r="M169" s="26">
        <f t="shared" si="11"/>
        <v>0</v>
      </c>
      <c r="N169" s="26">
        <f t="shared" si="9"/>
        <v>0</v>
      </c>
    </row>
    <row r="170" spans="1:14" s="4" customFormat="1" ht="15.75" x14ac:dyDescent="0.25">
      <c r="A170" s="55" t="s">
        <v>130</v>
      </c>
      <c r="B170" s="136">
        <v>99.666145400486442</v>
      </c>
      <c r="C170" s="60">
        <v>98.323147748731529</v>
      </c>
      <c r="D170" s="60">
        <v>98.41306137012937</v>
      </c>
      <c r="E170" s="60"/>
      <c r="F170" s="60">
        <f t="shared" si="8"/>
        <v>9.1447053371007669E-2</v>
      </c>
      <c r="G170" s="94">
        <f t="shared" si="10"/>
        <v>-1.2572815225489364</v>
      </c>
      <c r="H170" s="60"/>
      <c r="I170" s="60">
        <v>5.0861621382011242</v>
      </c>
      <c r="J170" s="60">
        <v>5.0176262900392299</v>
      </c>
      <c r="K170" s="60">
        <v>5.0222147614306394</v>
      </c>
      <c r="L170" s="57"/>
      <c r="M170" s="60">
        <f t="shared" si="11"/>
        <v>4.5884713914094988E-3</v>
      </c>
      <c r="N170" s="60">
        <f t="shared" si="9"/>
        <v>-6.3947376770484787E-2</v>
      </c>
    </row>
    <row r="171" spans="1:14" s="57" customFormat="1" ht="15.75" x14ac:dyDescent="0.25">
      <c r="A171" s="34" t="s">
        <v>138</v>
      </c>
      <c r="B171" s="72">
        <v>90.114151686883346</v>
      </c>
      <c r="C171" s="26">
        <v>88.090829268112088</v>
      </c>
      <c r="D171" s="26">
        <v>88.090829268112088</v>
      </c>
      <c r="E171" s="26"/>
      <c r="F171" s="26">
        <f t="shared" si="8"/>
        <v>0</v>
      </c>
      <c r="G171" s="92">
        <f t="shared" si="10"/>
        <v>-2.2452882048999645</v>
      </c>
      <c r="H171" s="26"/>
      <c r="I171" s="26">
        <v>2.4433351293423993</v>
      </c>
      <c r="J171" s="26">
        <v>2.3884752138770966</v>
      </c>
      <c r="K171" s="26">
        <v>2.3884752138770966</v>
      </c>
      <c r="L171"/>
      <c r="M171" s="26">
        <f t="shared" si="11"/>
        <v>0</v>
      </c>
      <c r="N171" s="26">
        <f t="shared" si="9"/>
        <v>-5.4859915465302667E-2</v>
      </c>
    </row>
    <row r="172" spans="1:14" s="4" customFormat="1" ht="15.75" x14ac:dyDescent="0.25">
      <c r="A172" s="58" t="s">
        <v>176</v>
      </c>
      <c r="B172" s="135">
        <v>75.402514120404135</v>
      </c>
      <c r="C172" s="59">
        <v>69.635124235758653</v>
      </c>
      <c r="D172" s="59">
        <v>69.635124235758653</v>
      </c>
      <c r="E172" s="59"/>
      <c r="F172" s="59">
        <f t="shared" si="8"/>
        <v>0</v>
      </c>
      <c r="G172" s="93">
        <f t="shared" si="10"/>
        <v>-7.6488031624993402</v>
      </c>
      <c r="H172" s="59"/>
      <c r="I172" s="59">
        <v>0.84546595439413297</v>
      </c>
      <c r="J172" s="59">
        <v>0.78079792773657919</v>
      </c>
      <c r="K172" s="59">
        <v>0.78079792773657919</v>
      </c>
      <c r="L172" s="57"/>
      <c r="M172" s="59">
        <f t="shared" si="11"/>
        <v>0</v>
      </c>
      <c r="N172" s="59">
        <f t="shared" si="9"/>
        <v>-6.4668026657553779E-2</v>
      </c>
    </row>
    <row r="173" spans="1:14" s="57" customFormat="1" ht="15.75" x14ac:dyDescent="0.25">
      <c r="A173" s="36" t="s">
        <v>211</v>
      </c>
      <c r="B173" s="72">
        <v>81.966490957936074</v>
      </c>
      <c r="C173" s="26">
        <v>83.118896128772064</v>
      </c>
      <c r="D173" s="26">
        <v>83.118896128772064</v>
      </c>
      <c r="E173" s="26"/>
      <c r="F173" s="26">
        <f t="shared" si="8"/>
        <v>0</v>
      </c>
      <c r="G173" s="92">
        <f t="shared" si="10"/>
        <v>1.4059466952506039</v>
      </c>
      <c r="H173" s="26"/>
      <c r="I173" s="26">
        <v>0.16180170499560109</v>
      </c>
      <c r="J173" s="26">
        <v>0.16407655071984584</v>
      </c>
      <c r="K173" s="26">
        <v>0.16407655071984584</v>
      </c>
      <c r="L173"/>
      <c r="M173" s="26">
        <f t="shared" si="11"/>
        <v>0</v>
      </c>
      <c r="N173" s="26">
        <f t="shared" si="9"/>
        <v>2.2748457242447451E-3</v>
      </c>
    </row>
    <row r="174" spans="1:14" s="4" customFormat="1" ht="15.75" x14ac:dyDescent="0.25">
      <c r="A174" s="64" t="s">
        <v>210</v>
      </c>
      <c r="B174" s="135">
        <v>74.000014585894178</v>
      </c>
      <c r="C174" s="59">
        <v>66.754098864788489</v>
      </c>
      <c r="D174" s="59">
        <v>66.754098864788489</v>
      </c>
      <c r="E174" s="59"/>
      <c r="F174" s="59">
        <f t="shared" si="8"/>
        <v>0</v>
      </c>
      <c r="G174" s="93">
        <f t="shared" si="10"/>
        <v>-9.791776071469716</v>
      </c>
      <c r="H174" s="59"/>
      <c r="I174" s="59">
        <v>0.68366424939853199</v>
      </c>
      <c r="J174" s="59">
        <v>0.61672137701673324</v>
      </c>
      <c r="K174" s="59">
        <v>0.61672137701673335</v>
      </c>
      <c r="L174" s="57"/>
      <c r="M174" s="59">
        <f t="shared" si="11"/>
        <v>0</v>
      </c>
      <c r="N174" s="59">
        <f t="shared" si="9"/>
        <v>-6.6942872381798635E-2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0.14932741656095094</v>
      </c>
      <c r="J175" s="26">
        <v>0.13993590130245318</v>
      </c>
      <c r="K175" s="26">
        <v>0.13993590130245318</v>
      </c>
      <c r="L175"/>
      <c r="M175" s="26">
        <f t="shared" si="11"/>
        <v>0</v>
      </c>
      <c r="N175" s="26">
        <f t="shared" si="9"/>
        <v>-9.3915152584977679E-3</v>
      </c>
    </row>
    <row r="176" spans="1:14" s="4" customFormat="1" ht="15.75" x14ac:dyDescent="0.25">
      <c r="A176" s="64" t="s">
        <v>209</v>
      </c>
      <c r="B176" s="135">
        <v>99.262187476460838</v>
      </c>
      <c r="C176" s="59">
        <v>93.019379760728725</v>
      </c>
      <c r="D176" s="59">
        <v>93.019379760728725</v>
      </c>
      <c r="E176" s="59"/>
      <c r="F176" s="59">
        <f t="shared" si="8"/>
        <v>0</v>
      </c>
      <c r="G176" s="93">
        <f t="shared" si="10"/>
        <v>-6.2892102969346109</v>
      </c>
      <c r="H176" s="59"/>
      <c r="I176" s="59">
        <v>0.14932741656095094</v>
      </c>
      <c r="J176" s="59">
        <v>0.13993590130245318</v>
      </c>
      <c r="K176" s="59">
        <v>0.13993590130245318</v>
      </c>
      <c r="L176" s="57"/>
      <c r="M176" s="59">
        <f t="shared" si="11"/>
        <v>0</v>
      </c>
      <c r="N176" s="59">
        <f t="shared" si="9"/>
        <v>-9.3915152584977679E-3</v>
      </c>
    </row>
    <row r="177" spans="1:14" s="57" customFormat="1" ht="15.75" x14ac:dyDescent="0.25">
      <c r="A177" s="35" t="s">
        <v>112</v>
      </c>
      <c r="B177" s="72">
        <v>98.270411204895993</v>
      </c>
      <c r="C177" s="26">
        <v>99.71833726732298</v>
      </c>
      <c r="D177" s="26">
        <v>99.71833726732298</v>
      </c>
      <c r="E177" s="26"/>
      <c r="F177" s="26">
        <f t="shared" si="8"/>
        <v>0</v>
      </c>
      <c r="G177" s="92">
        <f t="shared" si="10"/>
        <v>1.4734099966347225</v>
      </c>
      <c r="H177" s="26"/>
      <c r="I177" s="26">
        <v>1.338875596767322</v>
      </c>
      <c r="J177" s="26">
        <v>1.3586027236525939</v>
      </c>
      <c r="K177" s="26">
        <v>1.3586027236525939</v>
      </c>
      <c r="L177"/>
      <c r="M177" s="26">
        <f t="shared" si="11"/>
        <v>0</v>
      </c>
      <c r="N177" s="26">
        <f t="shared" si="9"/>
        <v>1.9727126885271895E-2</v>
      </c>
    </row>
    <row r="178" spans="1:14" s="4" customFormat="1" ht="15.75" x14ac:dyDescent="0.25">
      <c r="A178" s="64" t="s">
        <v>113</v>
      </c>
      <c r="B178" s="135">
        <v>98.270411204895993</v>
      </c>
      <c r="C178" s="59">
        <v>99.71833726732298</v>
      </c>
      <c r="D178" s="59">
        <v>99.71833726732298</v>
      </c>
      <c r="E178" s="59"/>
      <c r="F178" s="59">
        <f t="shared" si="8"/>
        <v>0</v>
      </c>
      <c r="G178" s="93">
        <f t="shared" si="10"/>
        <v>1.4734099966347225</v>
      </c>
      <c r="H178" s="59"/>
      <c r="I178" s="59">
        <v>1.338875596767322</v>
      </c>
      <c r="J178" s="59">
        <v>1.3586027236525939</v>
      </c>
      <c r="K178" s="59">
        <v>1.3586027236525939</v>
      </c>
      <c r="L178" s="57"/>
      <c r="M178" s="59">
        <f t="shared" si="11"/>
        <v>0</v>
      </c>
      <c r="N178" s="59">
        <f t="shared" si="9"/>
        <v>1.9727126885271895E-2</v>
      </c>
    </row>
    <row r="179" spans="1:14" s="57" customFormat="1" ht="15.75" x14ac:dyDescent="0.25">
      <c r="A179" s="35" t="s">
        <v>178</v>
      </c>
      <c r="B179" s="72">
        <v>141.99941030830831</v>
      </c>
      <c r="C179" s="26">
        <v>141.31638512047454</v>
      </c>
      <c r="D179" s="26">
        <v>141.31638512047454</v>
      </c>
      <c r="E179" s="26"/>
      <c r="F179" s="26">
        <f t="shared" si="8"/>
        <v>0</v>
      </c>
      <c r="G179" s="92">
        <f t="shared" si="10"/>
        <v>-0.48100565090432035</v>
      </c>
      <c r="H179" s="26"/>
      <c r="I179" s="26">
        <v>0.10966616161999257</v>
      </c>
      <c r="J179" s="26">
        <v>0.10913866118547051</v>
      </c>
      <c r="K179" s="26">
        <v>0.10913866118547051</v>
      </c>
      <c r="L179"/>
      <c r="M179" s="26">
        <f t="shared" si="11"/>
        <v>0</v>
      </c>
      <c r="N179" s="26">
        <f t="shared" si="9"/>
        <v>-5.2750043452205742E-4</v>
      </c>
    </row>
    <row r="180" spans="1:14" s="4" customFormat="1" ht="15.75" x14ac:dyDescent="0.25">
      <c r="A180" s="64" t="s">
        <v>208</v>
      </c>
      <c r="B180" s="135">
        <v>141.99941030830831</v>
      </c>
      <c r="C180" s="59">
        <v>141.31638512047454</v>
      </c>
      <c r="D180" s="59">
        <v>141.31638512047454</v>
      </c>
      <c r="E180" s="59"/>
      <c r="F180" s="59">
        <f t="shared" si="8"/>
        <v>0</v>
      </c>
      <c r="G180" s="93">
        <f t="shared" si="10"/>
        <v>-0.48100565090432035</v>
      </c>
      <c r="H180" s="59"/>
      <c r="I180" s="59">
        <v>0.10966616161999257</v>
      </c>
      <c r="J180" s="59">
        <v>0.10913866118547051</v>
      </c>
      <c r="K180" s="59">
        <v>0.10913866118547051</v>
      </c>
      <c r="L180" s="57"/>
      <c r="M180" s="59">
        <f t="shared" si="11"/>
        <v>0</v>
      </c>
      <c r="N180" s="59">
        <f t="shared" si="9"/>
        <v>-5.2750043452205742E-4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0.76458043551000732</v>
      </c>
      <c r="J181" s="26">
        <v>0.76458043551000709</v>
      </c>
      <c r="K181" s="26">
        <v>0.76458043551000721</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0.76458043551000732</v>
      </c>
      <c r="J182" s="59">
        <v>0.76458043551000709</v>
      </c>
      <c r="K182" s="59">
        <v>0.76458043551000721</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0.76458043551000732</v>
      </c>
      <c r="J183" s="26">
        <v>0.76458043551000709</v>
      </c>
      <c r="K183" s="26">
        <v>0.76458043551000721</v>
      </c>
      <c r="L183"/>
      <c r="M183" s="26">
        <f t="shared" si="11"/>
        <v>0</v>
      </c>
      <c r="N183" s="26">
        <f t="shared" si="9"/>
        <v>0</v>
      </c>
    </row>
    <row r="184" spans="1:14" s="4" customFormat="1" ht="15.75" x14ac:dyDescent="0.25">
      <c r="A184" s="61" t="s">
        <v>136</v>
      </c>
      <c r="B184" s="135">
        <v>113.4096447616553</v>
      </c>
      <c r="C184" s="59">
        <v>113.43778088472017</v>
      </c>
      <c r="D184" s="59">
        <v>113.43778088472017</v>
      </c>
      <c r="E184" s="59"/>
      <c r="F184" s="59">
        <f t="shared" si="8"/>
        <v>0</v>
      </c>
      <c r="G184" s="93">
        <f t="shared" si="10"/>
        <v>2.4809285950944115E-2</v>
      </c>
      <c r="H184" s="59"/>
      <c r="I184" s="59">
        <v>0.99658259983096398</v>
      </c>
      <c r="J184" s="59">
        <v>0.99682984485789294</v>
      </c>
      <c r="K184" s="59">
        <v>0.99682984485789317</v>
      </c>
      <c r="L184" s="57"/>
      <c r="M184" s="59">
        <f t="shared" si="11"/>
        <v>0</v>
      </c>
      <c r="N184" s="59">
        <f t="shared" si="9"/>
        <v>2.4724502692918815E-4</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0.17244843443115343</v>
      </c>
      <c r="J185" s="26">
        <v>0.1724484344311534</v>
      </c>
      <c r="K185" s="26">
        <v>0.17244843443115343</v>
      </c>
      <c r="L185"/>
      <c r="M185" s="26">
        <f t="shared" si="11"/>
        <v>0</v>
      </c>
      <c r="N185" s="26">
        <f t="shared" si="9"/>
        <v>0</v>
      </c>
    </row>
    <row r="186" spans="1:14" s="4" customFormat="1" ht="15.75" x14ac:dyDescent="0.25">
      <c r="A186" s="64" t="s">
        <v>206</v>
      </c>
      <c r="B186" s="135">
        <v>143.42317105079044</v>
      </c>
      <c r="C186" s="59">
        <v>143.42317105079044</v>
      </c>
      <c r="D186" s="59">
        <v>143.42317105079044</v>
      </c>
      <c r="E186" s="59"/>
      <c r="F186" s="59">
        <f t="shared" si="8"/>
        <v>0</v>
      </c>
      <c r="G186" s="93">
        <f t="shared" si="10"/>
        <v>0</v>
      </c>
      <c r="H186" s="59"/>
      <c r="I186" s="59">
        <v>0.17244843443115343</v>
      </c>
      <c r="J186" s="59">
        <v>0.1724484344311534</v>
      </c>
      <c r="K186" s="59">
        <v>0.17244843443115343</v>
      </c>
      <c r="L186" s="57"/>
      <c r="M186" s="59">
        <f t="shared" si="11"/>
        <v>0</v>
      </c>
      <c r="N186" s="59">
        <f t="shared" si="9"/>
        <v>0</v>
      </c>
    </row>
    <row r="187" spans="1:14" s="57" customFormat="1" ht="15.75" x14ac:dyDescent="0.25">
      <c r="A187" s="35" t="s">
        <v>114</v>
      </c>
      <c r="B187" s="72">
        <v>108.65195010473811</v>
      </c>
      <c r="C187" s="26">
        <v>108.68454631959902</v>
      </c>
      <c r="D187" s="26">
        <v>108.68454631959902</v>
      </c>
      <c r="E187" s="26"/>
      <c r="F187" s="26">
        <f t="shared" si="8"/>
        <v>0</v>
      </c>
      <c r="G187" s="92">
        <f t="shared" si="10"/>
        <v>3.0000579676192629E-2</v>
      </c>
      <c r="H187" s="26"/>
      <c r="I187" s="26">
        <v>0.82413416539981044</v>
      </c>
      <c r="J187" s="26">
        <v>0.82438141042673985</v>
      </c>
      <c r="K187" s="26">
        <v>0.82438141042673985</v>
      </c>
      <c r="L187"/>
      <c r="M187" s="26">
        <f t="shared" si="11"/>
        <v>0</v>
      </c>
      <c r="N187" s="26">
        <f t="shared" si="9"/>
        <v>2.4724502692941019E-4</v>
      </c>
    </row>
    <row r="188" spans="1:14" s="4" customFormat="1" ht="15.75" x14ac:dyDescent="0.25">
      <c r="A188" s="64" t="s">
        <v>205</v>
      </c>
      <c r="B188" s="135">
        <v>101.12295408384401</v>
      </c>
      <c r="C188" s="59">
        <v>101.16430822451875</v>
      </c>
      <c r="D188" s="59">
        <v>101.16430822451875</v>
      </c>
      <c r="E188" s="59"/>
      <c r="F188" s="59">
        <f t="shared" si="8"/>
        <v>0</v>
      </c>
      <c r="G188" s="93">
        <f t="shared" si="10"/>
        <v>4.0894909617117392E-2</v>
      </c>
      <c r="H188" s="59"/>
      <c r="I188" s="59">
        <v>0.60458631463975399</v>
      </c>
      <c r="J188" s="59">
        <v>0.6048335596666834</v>
      </c>
      <c r="K188" s="59">
        <v>0.60483355966668328</v>
      </c>
      <c r="L188" s="57"/>
      <c r="M188" s="59">
        <f t="shared" si="11"/>
        <v>0</v>
      </c>
      <c r="N188" s="59">
        <f t="shared" si="9"/>
        <v>2.4724502692929917E-4</v>
      </c>
    </row>
    <row r="189" spans="1:14" s="57" customFormat="1" ht="15.75" x14ac:dyDescent="0.25">
      <c r="A189" s="36" t="s">
        <v>115</v>
      </c>
      <c r="B189" s="72">
        <v>136.6741984315868</v>
      </c>
      <c r="C189" s="26">
        <v>136.6741984315868</v>
      </c>
      <c r="D189" s="26">
        <v>136.6741984315868</v>
      </c>
      <c r="E189" s="26"/>
      <c r="F189" s="26">
        <f t="shared" si="8"/>
        <v>0</v>
      </c>
      <c r="G189" s="92">
        <f t="shared" si="10"/>
        <v>0</v>
      </c>
      <c r="H189" s="26"/>
      <c r="I189" s="26">
        <v>0.21954785076005656</v>
      </c>
      <c r="J189" s="26">
        <v>0.21954785076005651</v>
      </c>
      <c r="K189" s="26">
        <v>0.21954785076005651</v>
      </c>
      <c r="L189"/>
      <c r="M189" s="26">
        <f t="shared" si="11"/>
        <v>0</v>
      </c>
      <c r="N189" s="26">
        <f t="shared" si="9"/>
        <v>0</v>
      </c>
    </row>
    <row r="190" spans="1:14" s="4" customFormat="1" ht="15" customHeight="1" x14ac:dyDescent="0.25">
      <c r="A190" s="61" t="s">
        <v>151</v>
      </c>
      <c r="B190" s="135">
        <v>106.05092311879385</v>
      </c>
      <c r="C190" s="59">
        <v>104.37617412748025</v>
      </c>
      <c r="D190" s="59">
        <v>104.9280982634088</v>
      </c>
      <c r="E190" s="59"/>
      <c r="F190" s="59">
        <f t="shared" si="8"/>
        <v>0.52878364295518843</v>
      </c>
      <c r="G190" s="93">
        <f t="shared" si="10"/>
        <v>-1.058760095965694</v>
      </c>
      <c r="H190" s="59"/>
      <c r="I190" s="59">
        <v>0.88166397351775427</v>
      </c>
      <c r="J190" s="59">
        <v>0.86774079579423313</v>
      </c>
      <c r="K190" s="59">
        <v>0.87232926718564241</v>
      </c>
      <c r="L190" s="57"/>
      <c r="M190" s="59">
        <f t="shared" si="11"/>
        <v>4.5884713914092767E-3</v>
      </c>
      <c r="N190" s="59">
        <f t="shared" si="9"/>
        <v>-9.334706332111864E-3</v>
      </c>
    </row>
    <row r="191" spans="1:14" s="57" customFormat="1" ht="15.75" x14ac:dyDescent="0.25">
      <c r="A191" s="35" t="s">
        <v>116</v>
      </c>
      <c r="B191" s="72">
        <v>107.02102709660187</v>
      </c>
      <c r="C191" s="26">
        <v>106.50868675389727</v>
      </c>
      <c r="D191" s="26">
        <v>106.50868675389727</v>
      </c>
      <c r="E191" s="26"/>
      <c r="F191" s="26">
        <f t="shared" si="8"/>
        <v>0</v>
      </c>
      <c r="G191" s="92">
        <f t="shared" si="10"/>
        <v>-0.47872867286364862</v>
      </c>
      <c r="H191" s="26"/>
      <c r="I191" s="26">
        <v>0.29123166555271152</v>
      </c>
      <c r="J191" s="26">
        <v>0.28983745606525213</v>
      </c>
      <c r="K191" s="26">
        <v>0.28983745606525213</v>
      </c>
      <c r="L191"/>
      <c r="M191" s="26">
        <f t="shared" si="11"/>
        <v>0</v>
      </c>
      <c r="N191" s="26">
        <f t="shared" si="9"/>
        <v>-1.3942094874593858E-3</v>
      </c>
    </row>
    <row r="192" spans="1:14" s="4" customFormat="1" ht="15.75" x14ac:dyDescent="0.25">
      <c r="A192" s="64" t="s">
        <v>20</v>
      </c>
      <c r="B192" s="135">
        <v>107.02102709660187</v>
      </c>
      <c r="C192" s="59">
        <v>106.50868675389727</v>
      </c>
      <c r="D192" s="59">
        <v>106.50868675389727</v>
      </c>
      <c r="E192" s="59"/>
      <c r="F192" s="59">
        <f t="shared" si="8"/>
        <v>0</v>
      </c>
      <c r="G192" s="93">
        <f t="shared" si="10"/>
        <v>-0.47872867286364862</v>
      </c>
      <c r="H192" s="59"/>
      <c r="I192" s="59">
        <v>0.29123166555271152</v>
      </c>
      <c r="J192" s="59">
        <v>0.28983745606525213</v>
      </c>
      <c r="K192" s="59">
        <v>0.28983745606525213</v>
      </c>
      <c r="L192" s="57"/>
      <c r="M192" s="59">
        <f t="shared" si="11"/>
        <v>0</v>
      </c>
      <c r="N192" s="59">
        <f t="shared" si="9"/>
        <v>-1.3942094874593858E-3</v>
      </c>
    </row>
    <row r="193" spans="1:14" s="57" customFormat="1" ht="15.75" x14ac:dyDescent="0.25">
      <c r="A193" s="35" t="s">
        <v>181</v>
      </c>
      <c r="B193" s="72">
        <v>105.57886589973216</v>
      </c>
      <c r="C193" s="26">
        <v>103.33848332003177</v>
      </c>
      <c r="D193" s="26">
        <v>104.15897637094224</v>
      </c>
      <c r="E193" s="26"/>
      <c r="F193" s="26">
        <f t="shared" si="8"/>
        <v>0.79398596200552785</v>
      </c>
      <c r="G193" s="92">
        <f t="shared" si="10"/>
        <v>-1.3448615086833593</v>
      </c>
      <c r="H193" s="26"/>
      <c r="I193" s="26">
        <v>0.59043230796504287</v>
      </c>
      <c r="J193" s="26">
        <v>0.577903339728981</v>
      </c>
      <c r="K193" s="26">
        <v>0.58249181112039028</v>
      </c>
      <c r="L193"/>
      <c r="M193" s="26">
        <f t="shared" si="11"/>
        <v>4.5884713914092767E-3</v>
      </c>
      <c r="N193" s="26">
        <f t="shared" si="9"/>
        <v>-7.9404968446525892E-3</v>
      </c>
    </row>
    <row r="194" spans="1:14" s="4" customFormat="1" ht="15.75" x14ac:dyDescent="0.25">
      <c r="A194" s="64" t="s">
        <v>204</v>
      </c>
      <c r="B194" s="135">
        <v>105.57886589973216</v>
      </c>
      <c r="C194" s="59">
        <v>103.33848332003177</v>
      </c>
      <c r="D194" s="59">
        <v>104.15897637094224</v>
      </c>
      <c r="E194" s="59"/>
      <c r="F194" s="59">
        <f t="shared" si="8"/>
        <v>0.79398596200552785</v>
      </c>
      <c r="G194" s="93">
        <f t="shared" si="10"/>
        <v>-1.3448615086833593</v>
      </c>
      <c r="H194" s="59"/>
      <c r="I194" s="59">
        <v>0.59043230796504287</v>
      </c>
      <c r="J194" s="59">
        <v>0.577903339728981</v>
      </c>
      <c r="K194" s="59">
        <v>0.58249181112039028</v>
      </c>
      <c r="L194" s="57"/>
      <c r="M194" s="59">
        <f t="shared" si="11"/>
        <v>4.5884713914092767E-3</v>
      </c>
      <c r="N194" s="59">
        <f t="shared" si="9"/>
        <v>-7.9404968446525892E-3</v>
      </c>
    </row>
    <row r="195" spans="1:14" s="57" customFormat="1" ht="15.75" x14ac:dyDescent="0.25">
      <c r="A195" s="33" t="s">
        <v>117</v>
      </c>
      <c r="B195" s="137">
        <v>130.07927276290044</v>
      </c>
      <c r="C195" s="37">
        <v>133.11915518648536</v>
      </c>
      <c r="D195" s="37">
        <v>133.11915518648536</v>
      </c>
      <c r="E195" s="37"/>
      <c r="F195" s="37">
        <f t="shared" si="8"/>
        <v>0</v>
      </c>
      <c r="G195" s="95">
        <f t="shared" si="10"/>
        <v>2.3369460476042159</v>
      </c>
      <c r="H195" s="37"/>
      <c r="I195" s="37">
        <v>3.2498304610512747</v>
      </c>
      <c r="J195" s="37">
        <v>3.3257772455646499</v>
      </c>
      <c r="K195" s="37">
        <v>3.3257772455646499</v>
      </c>
      <c r="L195"/>
      <c r="M195" s="37">
        <f t="shared" si="11"/>
        <v>0</v>
      </c>
      <c r="N195" s="37">
        <f t="shared" si="9"/>
        <v>7.5946784513375221E-2</v>
      </c>
    </row>
    <row r="196" spans="1:14" s="4" customFormat="1" ht="15.75" x14ac:dyDescent="0.25">
      <c r="A196" s="61" t="s">
        <v>135</v>
      </c>
      <c r="B196" s="135">
        <v>134.97133962606898</v>
      </c>
      <c r="C196" s="59">
        <v>140.40183998572448</v>
      </c>
      <c r="D196" s="59">
        <v>140.40183998572448</v>
      </c>
      <c r="E196" s="59"/>
      <c r="F196" s="59">
        <f t="shared" si="8"/>
        <v>0</v>
      </c>
      <c r="G196" s="93">
        <f t="shared" si="10"/>
        <v>4.0234470330519079</v>
      </c>
      <c r="H196" s="59"/>
      <c r="I196" s="59">
        <v>0.90100922067101308</v>
      </c>
      <c r="J196" s="59">
        <v>0.937260849427625</v>
      </c>
      <c r="K196" s="59">
        <v>0.937260849427625</v>
      </c>
      <c r="L196" s="57"/>
      <c r="M196" s="59">
        <f t="shared" si="11"/>
        <v>0</v>
      </c>
      <c r="N196" s="59">
        <f t="shared" si="9"/>
        <v>3.625162875661192E-2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0.90100922067101308</v>
      </c>
      <c r="J197" s="26">
        <v>0.937260849427625</v>
      </c>
      <c r="K197" s="26">
        <v>0.937260849427625</v>
      </c>
      <c r="L197"/>
      <c r="M197" s="26">
        <f t="shared" si="11"/>
        <v>0</v>
      </c>
      <c r="N197" s="26">
        <f t="shared" si="9"/>
        <v>3.625162875661192E-2</v>
      </c>
    </row>
    <row r="198" spans="1:14" s="4" customFormat="1" ht="15.75" x14ac:dyDescent="0.25">
      <c r="A198" s="64" t="s">
        <v>135</v>
      </c>
      <c r="B198" s="135">
        <v>134.97133962606898</v>
      </c>
      <c r="C198" s="59">
        <v>140.40183998572448</v>
      </c>
      <c r="D198" s="59">
        <v>140.40183998572448</v>
      </c>
      <c r="E198" s="59"/>
      <c r="F198" s="59">
        <f t="shared" si="8"/>
        <v>0</v>
      </c>
      <c r="G198" s="93">
        <f t="shared" si="10"/>
        <v>4.0234470330519079</v>
      </c>
      <c r="H198" s="59"/>
      <c r="I198" s="59">
        <v>0.90100922067101308</v>
      </c>
      <c r="J198" s="59">
        <v>0.937260849427625</v>
      </c>
      <c r="K198" s="59">
        <v>0.937260849427625</v>
      </c>
      <c r="L198" s="57"/>
      <c r="M198" s="59">
        <f t="shared" si="11"/>
        <v>0</v>
      </c>
      <c r="N198" s="59">
        <f t="shared" si="9"/>
        <v>3.625162875661192E-2</v>
      </c>
    </row>
    <row r="199" spans="1:14" s="57" customFormat="1" ht="15.75" x14ac:dyDescent="0.25">
      <c r="A199" s="34" t="s">
        <v>118</v>
      </c>
      <c r="B199" s="72">
        <v>128.21527648985492</v>
      </c>
      <c r="C199" s="26">
        <v>130.52120292839754</v>
      </c>
      <c r="D199" s="26">
        <v>130.52120292839754</v>
      </c>
      <c r="E199" s="26"/>
      <c r="F199" s="26">
        <f t="shared" ref="F199:F224" si="12">((D199/C199-1)*100)</f>
        <v>0</v>
      </c>
      <c r="G199" s="92">
        <f t="shared" si="10"/>
        <v>1.798480260443136</v>
      </c>
      <c r="H199" s="26"/>
      <c r="I199" s="26">
        <v>2.2071499270713919</v>
      </c>
      <c r="J199" s="26">
        <v>2.2468450828281554</v>
      </c>
      <c r="K199" s="26">
        <v>2.2468450828281554</v>
      </c>
      <c r="L199"/>
      <c r="M199" s="26">
        <f t="shared" si="11"/>
        <v>0</v>
      </c>
      <c r="N199" s="26">
        <f t="shared" ref="N199:N224" si="13">K199-I199</f>
        <v>3.9695155756763523E-2</v>
      </c>
    </row>
    <row r="200" spans="1:14" s="4" customFormat="1" ht="15.75" x14ac:dyDescent="0.25">
      <c r="A200" s="58" t="s">
        <v>119</v>
      </c>
      <c r="B200" s="135">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2.2468450828281554</v>
      </c>
      <c r="K200" s="59">
        <v>2.2468450828281554</v>
      </c>
      <c r="L200" s="57"/>
      <c r="M200" s="59">
        <f t="shared" ref="M200:M224" si="15">K200-J200</f>
        <v>0</v>
      </c>
      <c r="N200" s="59">
        <f t="shared" si="13"/>
        <v>3.9695155756763523E-2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2.2468450828281554</v>
      </c>
      <c r="K201" s="26">
        <v>2.2468450828281554</v>
      </c>
      <c r="L201"/>
      <c r="M201" s="26">
        <f t="shared" si="15"/>
        <v>0</v>
      </c>
      <c r="N201" s="26">
        <f t="shared" si="13"/>
        <v>3.9695155756763523E-2</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0.14167131330887009</v>
      </c>
      <c r="J202" s="59">
        <v>0.14167131330887006</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0.14167131330887009</v>
      </c>
      <c r="J203" s="26">
        <v>0.14167131330887006</v>
      </c>
      <c r="K203" s="26">
        <v>0.14167131330887003</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0.14167131330887009</v>
      </c>
      <c r="J204" s="59">
        <v>0.14167131330887006</v>
      </c>
      <c r="K204" s="59">
        <v>0.14167131330887003</v>
      </c>
      <c r="L204" s="57"/>
      <c r="M204" s="59">
        <f t="shared" si="15"/>
        <v>0</v>
      </c>
      <c r="N204" s="59">
        <f t="shared" si="13"/>
        <v>0</v>
      </c>
    </row>
    <row r="205" spans="1:14" s="57" customFormat="1" ht="15.75" x14ac:dyDescent="0.25">
      <c r="A205" s="33" t="s">
        <v>131</v>
      </c>
      <c r="B205" s="137">
        <v>127.13670782815568</v>
      </c>
      <c r="C205" s="37">
        <v>128.4664849401322</v>
      </c>
      <c r="D205" s="37">
        <v>128.4664849401322</v>
      </c>
      <c r="E205" s="37"/>
      <c r="F205" s="37">
        <f t="shared" si="12"/>
        <v>0</v>
      </c>
      <c r="G205" s="95">
        <f t="shared" si="14"/>
        <v>1.0459426979766651</v>
      </c>
      <c r="H205" s="37"/>
      <c r="I205" s="37">
        <v>3.8450557474348934</v>
      </c>
      <c r="J205" s="37">
        <v>3.885272827258321</v>
      </c>
      <c r="K205" s="37">
        <v>3.885272827258321</v>
      </c>
      <c r="L205"/>
      <c r="M205" s="37">
        <f t="shared" si="15"/>
        <v>0</v>
      </c>
      <c r="N205" s="37">
        <f t="shared" si="13"/>
        <v>4.0217079823427593E-2</v>
      </c>
    </row>
    <row r="206" spans="1:14" s="4" customFormat="1" ht="15.75" x14ac:dyDescent="0.25">
      <c r="A206" s="61" t="s">
        <v>122</v>
      </c>
      <c r="B206" s="135">
        <v>127.27213782361412</v>
      </c>
      <c r="C206" s="59">
        <v>128.64518771600194</v>
      </c>
      <c r="D206" s="59">
        <v>128.64518771600194</v>
      </c>
      <c r="E206" s="59"/>
      <c r="F206" s="59">
        <f t="shared" si="12"/>
        <v>0</v>
      </c>
      <c r="G206" s="93">
        <f t="shared" si="14"/>
        <v>1.0788299119252054</v>
      </c>
      <c r="H206" s="59"/>
      <c r="I206" s="59">
        <v>3.7278424873906535</v>
      </c>
      <c r="J206" s="59">
        <v>3.7680595672140802</v>
      </c>
      <c r="K206" s="59">
        <v>3.7680595672140802</v>
      </c>
      <c r="L206" s="57"/>
      <c r="M206" s="59">
        <f t="shared" si="15"/>
        <v>0</v>
      </c>
      <c r="N206" s="59">
        <f t="shared" si="13"/>
        <v>4.0217079823426705E-2</v>
      </c>
    </row>
    <row r="207" spans="1:14" s="57" customFormat="1" ht="15.75" x14ac:dyDescent="0.25">
      <c r="A207" s="35" t="s">
        <v>183</v>
      </c>
      <c r="B207" s="72">
        <v>127.27213782361412</v>
      </c>
      <c r="C207" s="26">
        <v>128.64518771600194</v>
      </c>
      <c r="D207" s="26">
        <v>128.64518771600194</v>
      </c>
      <c r="E207" s="26"/>
      <c r="F207" s="26">
        <f t="shared" si="12"/>
        <v>0</v>
      </c>
      <c r="G207" s="92">
        <f t="shared" si="14"/>
        <v>1.0788299119252054</v>
      </c>
      <c r="H207" s="26"/>
      <c r="I207" s="26">
        <v>3.7278424873906535</v>
      </c>
      <c r="J207" s="26">
        <v>3.7680595672140802</v>
      </c>
      <c r="K207" s="26">
        <v>3.7680595672140802</v>
      </c>
      <c r="L207"/>
      <c r="M207" s="26">
        <f t="shared" si="15"/>
        <v>0</v>
      </c>
      <c r="N207" s="26">
        <f t="shared" si="13"/>
        <v>4.0217079823426705E-2</v>
      </c>
    </row>
    <row r="208" spans="1:14" s="4" customFormat="1" ht="15.75" x14ac:dyDescent="0.25">
      <c r="A208" s="64" t="s">
        <v>21</v>
      </c>
      <c r="B208" s="135">
        <v>116.91910833902647</v>
      </c>
      <c r="C208" s="59">
        <v>121.06989517247953</v>
      </c>
      <c r="D208" s="59">
        <v>121.06989517247953</v>
      </c>
      <c r="E208" s="59"/>
      <c r="F208" s="59">
        <f t="shared" si="12"/>
        <v>0</v>
      </c>
      <c r="G208" s="93">
        <f t="shared" si="14"/>
        <v>3.5501355530502154</v>
      </c>
      <c r="H208" s="59"/>
      <c r="I208" s="59">
        <v>0.70849444170228137</v>
      </c>
      <c r="J208" s="59">
        <v>0.73364695476853847</v>
      </c>
      <c r="K208" s="59">
        <v>0.73364695476853858</v>
      </c>
      <c r="L208" s="57"/>
      <c r="M208" s="59">
        <f t="shared" si="15"/>
        <v>0</v>
      </c>
      <c r="N208" s="59">
        <f t="shared" si="13"/>
        <v>2.5152513066257209E-2</v>
      </c>
    </row>
    <row r="209" spans="1:14" s="57" customFormat="1" ht="15.75" x14ac:dyDescent="0.25">
      <c r="A209" s="36" t="s">
        <v>203</v>
      </c>
      <c r="B209" s="72">
        <v>129.97272023209271</v>
      </c>
      <c r="C209" s="26">
        <v>130.62119887414377</v>
      </c>
      <c r="D209" s="26">
        <v>130.62119887414377</v>
      </c>
      <c r="E209" s="26"/>
      <c r="F209" s="26">
        <f t="shared" si="12"/>
        <v>0</v>
      </c>
      <c r="G209" s="92">
        <f t="shared" si="14"/>
        <v>0.49893442323363235</v>
      </c>
      <c r="H209" s="26"/>
      <c r="I209" s="26">
        <v>3.0193480456883717</v>
      </c>
      <c r="J209" s="26">
        <v>3.0344126124455419</v>
      </c>
      <c r="K209" s="26">
        <v>3.0344126124455419</v>
      </c>
      <c r="L209"/>
      <c r="M209" s="26">
        <f t="shared" si="15"/>
        <v>0</v>
      </c>
      <c r="N209" s="26">
        <f t="shared" si="13"/>
        <v>1.5064566757170272E-2</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0.11721326004424022</v>
      </c>
      <c r="J210" s="59">
        <v>0.11721326004424019</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0.11721326004424022</v>
      </c>
      <c r="J211" s="26">
        <v>0.11721326004424019</v>
      </c>
      <c r="K211" s="26">
        <v>0.11721326004424018</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0.11721326004424022</v>
      </c>
      <c r="J212" s="59">
        <v>0.11721326004424019</v>
      </c>
      <c r="K212" s="59">
        <v>0.11721326004424018</v>
      </c>
      <c r="L212" s="57"/>
      <c r="M212" s="59">
        <f t="shared" si="15"/>
        <v>0</v>
      </c>
      <c r="N212" s="59">
        <f t="shared" si="13"/>
        <v>0</v>
      </c>
    </row>
    <row r="213" spans="1:14" s="57" customFormat="1" ht="15.75" x14ac:dyDescent="0.25">
      <c r="A213" s="33" t="s">
        <v>132</v>
      </c>
      <c r="B213" s="137">
        <v>98.193892314276169</v>
      </c>
      <c r="C213" s="37">
        <v>97.545769515911459</v>
      </c>
      <c r="D213" s="37">
        <v>97.285405586574583</v>
      </c>
      <c r="E213" s="37"/>
      <c r="F213" s="37">
        <f t="shared" si="12"/>
        <v>-0.26691462954158141</v>
      </c>
      <c r="G213" s="95">
        <f t="shared" si="14"/>
        <v>-0.92519677781375265</v>
      </c>
      <c r="H213" s="37"/>
      <c r="I213" s="37">
        <v>7.0513731084104281</v>
      </c>
      <c r="J213" s="37">
        <v>7.0048309502005308</v>
      </c>
      <c r="K213" s="37">
        <v>6.9861340316197902</v>
      </c>
      <c r="L213"/>
      <c r="M213" s="37">
        <f t="shared" si="15"/>
        <v>-1.8696918580740629E-2</v>
      </c>
      <c r="N213" s="37">
        <f t="shared" si="13"/>
        <v>-6.5239076790637895E-2</v>
      </c>
    </row>
    <row r="214" spans="1:14" s="4" customFormat="1" ht="15.75" x14ac:dyDescent="0.25">
      <c r="A214" s="61" t="s">
        <v>125</v>
      </c>
      <c r="B214" s="135">
        <v>98.62923305973888</v>
      </c>
      <c r="C214" s="59">
        <v>98.751545469356387</v>
      </c>
      <c r="D214" s="59">
        <v>98.477256032545057</v>
      </c>
      <c r="E214" s="59"/>
      <c r="F214" s="59">
        <f t="shared" si="12"/>
        <v>-0.27775710801046793</v>
      </c>
      <c r="G214" s="93">
        <f t="shared" si="14"/>
        <v>-0.15408923143686026</v>
      </c>
      <c r="H214" s="59"/>
      <c r="I214" s="59">
        <v>5.1722686486651526</v>
      </c>
      <c r="J214" s="59">
        <v>5.1786828995112888</v>
      </c>
      <c r="K214" s="59">
        <v>5.1642987396565729</v>
      </c>
      <c r="L214" s="57"/>
      <c r="M214" s="59">
        <f t="shared" si="15"/>
        <v>-1.4384159854715861E-2</v>
      </c>
      <c r="N214" s="59">
        <f t="shared" si="13"/>
        <v>-7.9699090085796342E-3</v>
      </c>
    </row>
    <row r="215" spans="1:14" s="57" customFormat="1" ht="15.75" x14ac:dyDescent="0.25">
      <c r="A215" s="35" t="s">
        <v>184</v>
      </c>
      <c r="B215" s="72">
        <v>120.09215057311731</v>
      </c>
      <c r="C215" s="26">
        <v>123.90868540248772</v>
      </c>
      <c r="D215" s="26">
        <v>123.90868540248772</v>
      </c>
      <c r="E215" s="26"/>
      <c r="F215" s="26">
        <f t="shared" si="12"/>
        <v>0</v>
      </c>
      <c r="G215" s="92">
        <f t="shared" si="14"/>
        <v>3.1780052327789132</v>
      </c>
      <c r="H215" s="26"/>
      <c r="I215" s="26">
        <v>0.13971738065705422</v>
      </c>
      <c r="J215" s="26">
        <v>0.14415760632543703</v>
      </c>
      <c r="K215" s="26">
        <v>0.14415760632543706</v>
      </c>
      <c r="L215"/>
      <c r="M215" s="26">
        <f t="shared" si="15"/>
        <v>0</v>
      </c>
      <c r="N215" s="26">
        <f t="shared" si="13"/>
        <v>4.4402256683828412E-3</v>
      </c>
    </row>
    <row r="216" spans="1:14" s="4" customFormat="1" ht="15.75" x14ac:dyDescent="0.25">
      <c r="A216" s="64" t="s">
        <v>202</v>
      </c>
      <c r="B216" s="135">
        <v>120.09215057311731</v>
      </c>
      <c r="C216" s="59">
        <v>123.90868540248772</v>
      </c>
      <c r="D216" s="59">
        <v>123.90868540248772</v>
      </c>
      <c r="E216" s="59"/>
      <c r="F216" s="59">
        <f t="shared" si="12"/>
        <v>0</v>
      </c>
      <c r="G216" s="93">
        <f t="shared" si="14"/>
        <v>3.1780052327789132</v>
      </c>
      <c r="H216" s="59"/>
      <c r="I216" s="59">
        <v>0.13971738065705422</v>
      </c>
      <c r="J216" s="59">
        <v>0.14415760632543703</v>
      </c>
      <c r="K216" s="59">
        <v>0.14415760632543706</v>
      </c>
      <c r="L216" s="57"/>
      <c r="M216" s="59">
        <f t="shared" si="15"/>
        <v>0</v>
      </c>
      <c r="N216" s="59">
        <f t="shared" si="13"/>
        <v>4.4402256683828412E-3</v>
      </c>
    </row>
    <row r="217" spans="1:14" s="57" customFormat="1" ht="15.75" x14ac:dyDescent="0.25">
      <c r="A217" s="35" t="s">
        <v>185</v>
      </c>
      <c r="B217" s="72">
        <v>98.142273968722222</v>
      </c>
      <c r="C217" s="26">
        <v>98.180770411082904</v>
      </c>
      <c r="D217" s="26">
        <v>97.900257787943715</v>
      </c>
      <c r="E217" s="26"/>
      <c r="F217" s="26">
        <f t="shared" si="12"/>
        <v>-0.28571035037174841</v>
      </c>
      <c r="G217" s="92">
        <f t="shared" si="14"/>
        <v>-0.24659728269148529</v>
      </c>
      <c r="H217" s="26"/>
      <c r="I217" s="26">
        <v>5.0325512680080982</v>
      </c>
      <c r="J217" s="26">
        <v>5.0345252931858511</v>
      </c>
      <c r="K217" s="26">
        <v>5.0201411333311361</v>
      </c>
      <c r="L217"/>
      <c r="M217" s="26">
        <f t="shared" si="15"/>
        <v>-1.4384159854714973E-2</v>
      </c>
      <c r="N217" s="26">
        <f t="shared" si="13"/>
        <v>-1.2410134676962059E-2</v>
      </c>
    </row>
    <row r="218" spans="1:14" s="4" customFormat="1" ht="15.75" x14ac:dyDescent="0.25">
      <c r="A218" s="64" t="s">
        <v>201</v>
      </c>
      <c r="B218" s="135">
        <v>98.142273968722222</v>
      </c>
      <c r="C218" s="59">
        <v>98.180770411082904</v>
      </c>
      <c r="D218" s="59">
        <v>97.900257787943715</v>
      </c>
      <c r="E218" s="59"/>
      <c r="F218" s="59">
        <f t="shared" si="12"/>
        <v>-0.28571035037174841</v>
      </c>
      <c r="G218" s="93">
        <f t="shared" si="14"/>
        <v>-0.24659728269148529</v>
      </c>
      <c r="H218" s="59"/>
      <c r="I218" s="59">
        <v>5.0325512680080982</v>
      </c>
      <c r="J218" s="59">
        <v>5.0345252931858511</v>
      </c>
      <c r="K218" s="59">
        <v>5.0201411333311361</v>
      </c>
      <c r="L218" s="57"/>
      <c r="M218" s="59">
        <f t="shared" si="15"/>
        <v>-1.4384159854714973E-2</v>
      </c>
      <c r="N218" s="59">
        <f t="shared" si="13"/>
        <v>-1.2410134676962059E-2</v>
      </c>
    </row>
    <row r="219" spans="1:14" s="57" customFormat="1" ht="15.75" x14ac:dyDescent="0.25">
      <c r="A219" s="34" t="s">
        <v>134</v>
      </c>
      <c r="B219" s="72">
        <v>87.378190235726791</v>
      </c>
      <c r="C219" s="26">
        <v>76.060709476843456</v>
      </c>
      <c r="D219" s="26">
        <v>75.139016243303814</v>
      </c>
      <c r="E219" s="26"/>
      <c r="F219" s="26">
        <f t="shared" si="12"/>
        <v>-1.2117862689937864</v>
      </c>
      <c r="G219" s="92">
        <f t="shared" si="14"/>
        <v>-14.007126903640854</v>
      </c>
      <c r="H219" s="26"/>
      <c r="I219" s="26">
        <v>0.40885734937670565</v>
      </c>
      <c r="J219" s="26">
        <v>0.35590094032067388</v>
      </c>
      <c r="K219" s="26">
        <v>0.35158818159464822</v>
      </c>
      <c r="L219"/>
      <c r="M219" s="26">
        <f t="shared" si="15"/>
        <v>-4.3127587260256561E-3</v>
      </c>
      <c r="N219" s="26">
        <f t="shared" si="13"/>
        <v>-5.7269167782057429E-2</v>
      </c>
    </row>
    <row r="220" spans="1:14" s="4" customFormat="1" ht="15.75" x14ac:dyDescent="0.25">
      <c r="A220" s="58" t="s">
        <v>126</v>
      </c>
      <c r="B220" s="135">
        <v>87.378190235726791</v>
      </c>
      <c r="C220" s="59">
        <v>76.060709476843456</v>
      </c>
      <c r="D220" s="59">
        <v>75.139016243303814</v>
      </c>
      <c r="E220" s="59"/>
      <c r="F220" s="59">
        <f t="shared" si="12"/>
        <v>-1.2117862689937864</v>
      </c>
      <c r="G220" s="93">
        <f t="shared" si="14"/>
        <v>-14.007126903640854</v>
      </c>
      <c r="H220" s="59"/>
      <c r="I220" s="59">
        <v>0.40885734937670565</v>
      </c>
      <c r="J220" s="59">
        <v>0.35590094032067388</v>
      </c>
      <c r="K220" s="59">
        <v>0.35158818159464822</v>
      </c>
      <c r="L220" s="57"/>
      <c r="M220" s="59">
        <f t="shared" si="15"/>
        <v>-4.3127587260256561E-3</v>
      </c>
      <c r="N220" s="59">
        <f t="shared" si="13"/>
        <v>-5.7269167782057429E-2</v>
      </c>
    </row>
    <row r="221" spans="1:14" s="57" customFormat="1" ht="15.75" x14ac:dyDescent="0.25">
      <c r="A221" s="36" t="s">
        <v>200</v>
      </c>
      <c r="B221" s="72">
        <v>87.378190235726791</v>
      </c>
      <c r="C221" s="26">
        <v>76.060709476843456</v>
      </c>
      <c r="D221" s="26">
        <v>75.139016243303814</v>
      </c>
      <c r="E221" s="26"/>
      <c r="F221" s="26">
        <f t="shared" si="12"/>
        <v>-1.2117862689937864</v>
      </c>
      <c r="G221" s="92">
        <f t="shared" si="14"/>
        <v>-14.007126903640854</v>
      </c>
      <c r="H221" s="26"/>
      <c r="I221" s="26">
        <v>0.40885734937670565</v>
      </c>
      <c r="J221" s="26">
        <v>0.35590094032067388</v>
      </c>
      <c r="K221" s="26">
        <v>0.35158818159464822</v>
      </c>
      <c r="L221"/>
      <c r="M221" s="26">
        <f t="shared" si="15"/>
        <v>-4.3127587260256561E-3</v>
      </c>
      <c r="N221" s="26">
        <f t="shared" si="13"/>
        <v>-5.7269167782057429E-2</v>
      </c>
    </row>
    <row r="222" spans="1:14" s="4" customFormat="1" ht="15.75" x14ac:dyDescent="0.25">
      <c r="A222" s="61" t="s">
        <v>133</v>
      </c>
      <c r="B222" s="135">
        <v>100.08487654320987</v>
      </c>
      <c r="C222" s="59">
        <v>100.08487654320987</v>
      </c>
      <c r="D222" s="59">
        <v>100.08487654320987</v>
      </c>
      <c r="E222" s="59"/>
      <c r="F222" s="59">
        <f t="shared" si="12"/>
        <v>0</v>
      </c>
      <c r="G222" s="93">
        <f t="shared" si="14"/>
        <v>0</v>
      </c>
      <c r="H222" s="59"/>
      <c r="I222" s="59">
        <v>1.4702471103685695</v>
      </c>
      <c r="J222" s="59">
        <v>1.470247110368569</v>
      </c>
      <c r="K222" s="59">
        <v>1.4702471103685693</v>
      </c>
      <c r="L222" s="57"/>
      <c r="M222" s="59">
        <f t="shared" si="15"/>
        <v>0</v>
      </c>
      <c r="N222" s="59">
        <f t="shared" si="13"/>
        <v>0</v>
      </c>
    </row>
    <row r="223" spans="1:14" s="57" customFormat="1" ht="15.75" x14ac:dyDescent="0.25">
      <c r="A223" s="35" t="s">
        <v>186</v>
      </c>
      <c r="B223" s="72">
        <v>100.08487654320987</v>
      </c>
      <c r="C223" s="26">
        <v>100.08487654320987</v>
      </c>
      <c r="D223" s="26">
        <v>100.08487654320987</v>
      </c>
      <c r="E223" s="26"/>
      <c r="F223" s="26">
        <f t="shared" si="12"/>
        <v>0</v>
      </c>
      <c r="G223" s="92">
        <f t="shared" si="14"/>
        <v>0</v>
      </c>
      <c r="H223" s="26"/>
      <c r="I223" s="26">
        <v>1.4702471103685695</v>
      </c>
      <c r="J223" s="26">
        <v>1.470247110368569</v>
      </c>
      <c r="K223" s="26">
        <v>1.4702471103685693</v>
      </c>
      <c r="L223"/>
      <c r="M223" s="26">
        <f t="shared" si="15"/>
        <v>0</v>
      </c>
      <c r="N223" s="26">
        <f t="shared" si="13"/>
        <v>0</v>
      </c>
    </row>
    <row r="224" spans="1:14" s="4" customFormat="1" ht="15.75" x14ac:dyDescent="0.25">
      <c r="A224" s="64" t="s">
        <v>133</v>
      </c>
      <c r="B224" s="135">
        <v>100.08487654320987</v>
      </c>
      <c r="C224" s="59">
        <v>100.08487654320987</v>
      </c>
      <c r="D224" s="59">
        <v>100.08487654320987</v>
      </c>
      <c r="E224" s="59"/>
      <c r="F224" s="59">
        <f t="shared" si="12"/>
        <v>0</v>
      </c>
      <c r="G224" s="93">
        <f t="shared" si="14"/>
        <v>0</v>
      </c>
      <c r="H224" s="59"/>
      <c r="I224" s="59">
        <v>1.4702471103685695</v>
      </c>
      <c r="J224" s="59">
        <v>1.470247110368569</v>
      </c>
      <c r="K224" s="59">
        <v>1.4702471103685693</v>
      </c>
      <c r="L224" s="57"/>
      <c r="M224" s="59">
        <f t="shared" si="15"/>
        <v>0</v>
      </c>
      <c r="N224" s="59">
        <f t="shared" si="13"/>
        <v>0</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93" t="s">
        <v>54</v>
      </c>
      <c r="B226" s="194"/>
      <c r="C226" s="194"/>
      <c r="D226" s="194"/>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K20" sqref="K20"/>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7" t="s">
        <v>56</v>
      </c>
      <c r="B3" s="192" t="s">
        <v>242</v>
      </c>
      <c r="C3" s="192"/>
      <c r="D3" s="192"/>
      <c r="E3" s="102"/>
      <c r="F3" s="189" t="s">
        <v>243</v>
      </c>
      <c r="G3" s="189"/>
      <c r="H3" s="84"/>
      <c r="I3" s="84"/>
      <c r="J3" s="189" t="s">
        <v>244</v>
      </c>
      <c r="K3" s="189"/>
      <c r="L3" s="84"/>
      <c r="M3" s="189" t="s">
        <v>245</v>
      </c>
      <c r="N3" s="189"/>
    </row>
    <row r="4" spans="1:14" ht="33" customHeight="1" x14ac:dyDescent="0.25">
      <c r="A4" s="198"/>
      <c r="B4" s="181">
        <v>43040</v>
      </c>
      <c r="C4" s="182">
        <v>43374</v>
      </c>
      <c r="D4" s="181">
        <v>43405</v>
      </c>
      <c r="E4" s="183"/>
      <c r="F4" s="184" t="s">
        <v>269</v>
      </c>
      <c r="G4" s="184" t="s">
        <v>270</v>
      </c>
      <c r="H4" s="183"/>
      <c r="I4" s="181">
        <v>43040</v>
      </c>
      <c r="J4" s="181">
        <v>43374</v>
      </c>
      <c r="K4" s="181">
        <v>43405</v>
      </c>
      <c r="L4" s="183"/>
      <c r="M4" s="184" t="s">
        <v>268</v>
      </c>
      <c r="N4" s="184" t="s">
        <v>271</v>
      </c>
    </row>
    <row r="5" spans="1:14" s="103" customFormat="1" ht="15.75" x14ac:dyDescent="0.25">
      <c r="A5" s="144" t="s">
        <v>241</v>
      </c>
      <c r="B5" s="91">
        <v>111.13797189910584</v>
      </c>
      <c r="C5" s="91">
        <v>112.63502817149774</v>
      </c>
      <c r="D5" s="91">
        <v>112.56378466981801</v>
      </c>
      <c r="E5" s="91"/>
      <c r="F5" s="91">
        <f t="shared" ref="F5:F68" si="0">((D5/C5-1)*100)</f>
        <v>-6.3251639242511981E-2</v>
      </c>
      <c r="G5" s="91">
        <f>((D5/B5-1)*100)</f>
        <v>1.2829213511351023</v>
      </c>
      <c r="H5" s="91"/>
      <c r="I5" s="91">
        <v>111.13797189910584</v>
      </c>
      <c r="J5" s="91">
        <v>112.63502817149774</v>
      </c>
      <c r="K5" s="91">
        <v>112.56378466981801</v>
      </c>
      <c r="M5" s="91">
        <f>K5-J5</f>
        <v>-7.124350167973148E-2</v>
      </c>
      <c r="N5" s="56">
        <f>K5-I5</f>
        <v>1.4258127707121702</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108.49870408345511</v>
      </c>
      <c r="C7" s="90">
        <v>107.53648964039078</v>
      </c>
      <c r="D7" s="90">
        <v>106.73158200956756</v>
      </c>
      <c r="E7" s="90"/>
      <c r="F7" s="90">
        <f t="shared" si="0"/>
        <v>-0.74849721570314776</v>
      </c>
      <c r="G7" s="90">
        <f t="shared" ref="G7:G70" si="1">((D7/B7-1)*100)</f>
        <v>-1.6287033921882688</v>
      </c>
      <c r="H7" s="90"/>
      <c r="I7" s="90">
        <v>25.805453961721629</v>
      </c>
      <c r="J7" s="90">
        <v>25.576599795014722</v>
      </c>
      <c r="K7" s="90">
        <v>25.385159657677502</v>
      </c>
      <c r="M7" s="90">
        <f>K7-J7</f>
        <v>-0.19144013733722076</v>
      </c>
      <c r="N7" s="38">
        <f>K7-I7</f>
        <v>-0.42029430404412693</v>
      </c>
    </row>
    <row r="8" spans="1:14" s="103" customFormat="1" ht="15.75" x14ac:dyDescent="0.25">
      <c r="A8" s="146" t="s">
        <v>57</v>
      </c>
      <c r="B8" s="93">
        <v>108.55365954955961</v>
      </c>
      <c r="C8" s="93">
        <v>107.67176297779599</v>
      </c>
      <c r="D8" s="93">
        <v>106.79312222482699</v>
      </c>
      <c r="E8" s="93"/>
      <c r="F8" s="93">
        <f t="shared" si="0"/>
        <v>-0.81603637636192827</v>
      </c>
      <c r="G8" s="93">
        <f t="shared" si="1"/>
        <v>-1.6218129651620394</v>
      </c>
      <c r="H8" s="93"/>
      <c r="I8" s="93">
        <v>23.47353838548899</v>
      </c>
      <c r="J8" s="93">
        <v>23.2828379234758</v>
      </c>
      <c r="K8" s="93">
        <v>23.092841496570848</v>
      </c>
      <c r="M8" s="93">
        <f t="shared" ref="M8:M71" si="2">K8-J8</f>
        <v>-0.18999642690495122</v>
      </c>
      <c r="N8" s="59">
        <f t="shared" ref="N8:N71" si="3">K8-I8</f>
        <v>-0.38069688891814124</v>
      </c>
    </row>
    <row r="9" spans="1:14" ht="15.75" x14ac:dyDescent="0.25">
      <c r="A9" s="147" t="s">
        <v>58</v>
      </c>
      <c r="B9" s="92">
        <v>121.01488844934704</v>
      </c>
      <c r="C9" s="92">
        <v>108.31781698949524</v>
      </c>
      <c r="D9" s="92">
        <v>108.31744425786212</v>
      </c>
      <c r="E9" s="92"/>
      <c r="F9" s="92">
        <f t="shared" si="0"/>
        <v>-3.4410925504602119E-4</v>
      </c>
      <c r="G9" s="92">
        <f t="shared" si="1"/>
        <v>-10.492464484483378</v>
      </c>
      <c r="H9" s="92"/>
      <c r="I9" s="92">
        <v>3.5307953297977126</v>
      </c>
      <c r="J9" s="92">
        <v>3.1603387588170495</v>
      </c>
      <c r="K9" s="92">
        <v>3.1603278837988897</v>
      </c>
      <c r="M9" s="92">
        <f t="shared" si="2"/>
        <v>-1.0875018159772765E-5</v>
      </c>
      <c r="N9" s="26">
        <f>K9-I9</f>
        <v>-0.37046744599882286</v>
      </c>
    </row>
    <row r="10" spans="1:14" s="103" customFormat="1" ht="15.75" x14ac:dyDescent="0.25">
      <c r="A10" s="148" t="s">
        <v>6</v>
      </c>
      <c r="B10" s="93">
        <v>142.31741554064848</v>
      </c>
      <c r="C10" s="93">
        <v>109.01960547563667</v>
      </c>
      <c r="D10" s="93">
        <v>109.01960547563667</v>
      </c>
      <c r="E10" s="93"/>
      <c r="F10" s="93">
        <f t="shared" si="0"/>
        <v>0</v>
      </c>
      <c r="G10" s="93">
        <f t="shared" si="1"/>
        <v>-23.396862526288174</v>
      </c>
      <c r="H10" s="93"/>
      <c r="I10" s="93">
        <v>1.0787954672115305</v>
      </c>
      <c r="J10" s="93">
        <v>0.82639117480822044</v>
      </c>
      <c r="K10" s="93">
        <v>0.82639117480822044</v>
      </c>
      <c r="M10" s="93">
        <f t="shared" si="2"/>
        <v>0</v>
      </c>
      <c r="N10" s="59">
        <f t="shared" si="3"/>
        <v>-0.25240429240331008</v>
      </c>
    </row>
    <row r="11" spans="1:14" ht="15.75" x14ac:dyDescent="0.25">
      <c r="A11" s="149" t="s">
        <v>7</v>
      </c>
      <c r="B11" s="92">
        <v>97.955368278179805</v>
      </c>
      <c r="C11" s="92">
        <v>96.895136750163928</v>
      </c>
      <c r="D11" s="92">
        <v>96.979462846397283</v>
      </c>
      <c r="E11" s="92"/>
      <c r="F11" s="92">
        <f t="shared" si="0"/>
        <v>8.702820292290081E-2</v>
      </c>
      <c r="G11" s="92">
        <f t="shared" si="1"/>
        <v>-0.99627559871050542</v>
      </c>
      <c r="H11" s="92"/>
      <c r="I11" s="92">
        <v>0.43592583041818789</v>
      </c>
      <c r="J11" s="92">
        <v>0.43120753557217878</v>
      </c>
      <c r="K11" s="92">
        <v>0.4315828077412554</v>
      </c>
      <c r="M11" s="92">
        <f t="shared" si="2"/>
        <v>3.7527216907662364E-4</v>
      </c>
      <c r="N11" s="26">
        <f>K11-I11</f>
        <v>-4.3430226769324842E-3</v>
      </c>
    </row>
    <row r="12" spans="1:14" s="103" customFormat="1" ht="15.75" x14ac:dyDescent="0.25">
      <c r="A12" s="148" t="s">
        <v>59</v>
      </c>
      <c r="B12" s="93">
        <v>116.73575356227906</v>
      </c>
      <c r="C12" s="93">
        <v>118.3152446801344</v>
      </c>
      <c r="D12" s="93">
        <v>118.24221371916177</v>
      </c>
      <c r="E12" s="93"/>
      <c r="F12" s="93">
        <f t="shared" si="0"/>
        <v>-6.1725740558682407E-2</v>
      </c>
      <c r="G12" s="93">
        <f t="shared" si="1"/>
        <v>1.2904873707599851</v>
      </c>
      <c r="H12" s="93"/>
      <c r="I12" s="93">
        <v>0.38829729505022881</v>
      </c>
      <c r="J12" s="93">
        <v>0.39355114496256005</v>
      </c>
      <c r="K12" s="93">
        <v>0.39330822260385473</v>
      </c>
      <c r="M12" s="93">
        <f t="shared" si="2"/>
        <v>-2.4292235870532197E-4</v>
      </c>
      <c r="N12" s="59">
        <f t="shared" si="3"/>
        <v>5.0109275536259212E-3</v>
      </c>
    </row>
    <row r="13" spans="1:14" ht="15.75" x14ac:dyDescent="0.25">
      <c r="A13" s="149" t="s">
        <v>60</v>
      </c>
      <c r="B13" s="92">
        <v>92.985412422997115</v>
      </c>
      <c r="C13" s="92">
        <v>93.334404045827768</v>
      </c>
      <c r="D13" s="92">
        <v>93.453313373675343</v>
      </c>
      <c r="E13" s="92"/>
      <c r="F13" s="92">
        <f t="shared" si="0"/>
        <v>0.12740138972675563</v>
      </c>
      <c r="G13" s="92">
        <f t="shared" si="1"/>
        <v>0.50319823129860719</v>
      </c>
      <c r="H13" s="92"/>
      <c r="I13" s="92">
        <v>0.28579343584063327</v>
      </c>
      <c r="J13" s="92">
        <v>0.28686607199257774</v>
      </c>
      <c r="K13" s="92">
        <v>0.28723154335495088</v>
      </c>
      <c r="M13" s="92">
        <f t="shared" si="2"/>
        <v>3.654713623731376E-4</v>
      </c>
      <c r="N13" s="26">
        <f>K13-I13</f>
        <v>1.4381075143176103E-3</v>
      </c>
    </row>
    <row r="14" spans="1:14" s="103" customFormat="1" ht="15.75" x14ac:dyDescent="0.25">
      <c r="A14" s="148" t="s">
        <v>61</v>
      </c>
      <c r="B14" s="93">
        <v>124.87913038407419</v>
      </c>
      <c r="C14" s="93">
        <v>113.74404741008661</v>
      </c>
      <c r="D14" s="93">
        <v>113.69671035463337</v>
      </c>
      <c r="E14" s="93"/>
      <c r="F14" s="93">
        <f t="shared" si="0"/>
        <v>-4.1617171650820683E-2</v>
      </c>
      <c r="G14" s="93">
        <f t="shared" si="1"/>
        <v>-8.9545947309598759</v>
      </c>
      <c r="H14" s="93"/>
      <c r="I14" s="93">
        <v>1.3419833012771312</v>
      </c>
      <c r="J14" s="93">
        <v>1.2223228314815127</v>
      </c>
      <c r="K14" s="93">
        <v>1.2218141352906078</v>
      </c>
      <c r="M14" s="93">
        <f t="shared" si="2"/>
        <v>-5.0869619090487816E-4</v>
      </c>
      <c r="N14" s="59">
        <f t="shared" si="3"/>
        <v>-0.12016916598652339</v>
      </c>
    </row>
    <row r="15" spans="1:14" ht="15.75" x14ac:dyDescent="0.25">
      <c r="A15" s="147" t="s">
        <v>62</v>
      </c>
      <c r="B15" s="92">
        <v>92.929679645037197</v>
      </c>
      <c r="C15" s="92">
        <v>96.900584887463793</v>
      </c>
      <c r="D15" s="92">
        <v>97.39089389813121</v>
      </c>
      <c r="E15" s="92"/>
      <c r="F15" s="92">
        <f t="shared" si="0"/>
        <v>0.50599179688837204</v>
      </c>
      <c r="G15" s="92">
        <f t="shared" si="1"/>
        <v>4.8006344906540876</v>
      </c>
      <c r="H15" s="92"/>
      <c r="I15" s="92">
        <v>1.2032798865206102</v>
      </c>
      <c r="J15" s="92">
        <v>1.2546962954412273</v>
      </c>
      <c r="K15" s="92">
        <v>1.2610449557720222</v>
      </c>
      <c r="M15" s="92">
        <f t="shared" si="2"/>
        <v>6.348660330794953E-3</v>
      </c>
      <c r="N15" s="26">
        <f t="shared" si="3"/>
        <v>5.7765069251412005E-2</v>
      </c>
    </row>
    <row r="16" spans="1:14" s="103" customFormat="1" ht="15.75" x14ac:dyDescent="0.25">
      <c r="A16" s="148" t="s">
        <v>188</v>
      </c>
      <c r="B16" s="93">
        <v>116.37198451522694</v>
      </c>
      <c r="C16" s="93">
        <v>114.4740793122609</v>
      </c>
      <c r="D16" s="93">
        <v>114.43660156467409</v>
      </c>
      <c r="E16" s="93"/>
      <c r="F16" s="93">
        <f t="shared" si="0"/>
        <v>-3.2739068802267735E-2</v>
      </c>
      <c r="G16" s="93">
        <f t="shared" si="1"/>
        <v>-1.6631004091019919</v>
      </c>
      <c r="H16" s="93"/>
      <c r="I16" s="93">
        <v>0.18398534714386383</v>
      </c>
      <c r="J16" s="93">
        <v>0.1809847388009842</v>
      </c>
      <c r="K16" s="93">
        <v>0.18092548608282655</v>
      </c>
      <c r="M16" s="93">
        <f t="shared" si="2"/>
        <v>-5.9252718157654094E-5</v>
      </c>
      <c r="N16" s="59">
        <f>K16-I16</f>
        <v>-3.0598610610372834E-3</v>
      </c>
    </row>
    <row r="17" spans="1:14" ht="15.75" x14ac:dyDescent="0.25">
      <c r="A17" s="149" t="s">
        <v>187</v>
      </c>
      <c r="B17" s="92">
        <v>87.227298909195426</v>
      </c>
      <c r="C17" s="92">
        <v>92.128789707346186</v>
      </c>
      <c r="D17" s="92">
        <v>92.62434803343028</v>
      </c>
      <c r="E17" s="92"/>
      <c r="F17" s="92">
        <f t="shared" si="0"/>
        <v>0.53789735831575314</v>
      </c>
      <c r="G17" s="92">
        <f t="shared" si="1"/>
        <v>6.1873395046351698</v>
      </c>
      <c r="H17" s="92"/>
      <c r="I17" s="92">
        <v>0.73458234539794176</v>
      </c>
      <c r="J17" s="92">
        <v>0.77586011797003784</v>
      </c>
      <c r="K17" s="92">
        <v>0.78003344904882421</v>
      </c>
      <c r="M17" s="92">
        <f t="shared" si="2"/>
        <v>4.1733310787863687E-3</v>
      </c>
      <c r="N17" s="26">
        <f t="shared" si="3"/>
        <v>4.5451103650882452E-2</v>
      </c>
    </row>
    <row r="18" spans="1:14" s="103" customFormat="1" ht="15.75" x14ac:dyDescent="0.25">
      <c r="A18" s="148" t="s">
        <v>189</v>
      </c>
      <c r="B18" s="93">
        <v>96.650200589026511</v>
      </c>
      <c r="C18" s="93">
        <v>101.11053162460804</v>
      </c>
      <c r="D18" s="93">
        <v>101.86909694150226</v>
      </c>
      <c r="E18" s="93"/>
      <c r="F18" s="93">
        <f t="shared" si="0"/>
        <v>0.75023373401945648</v>
      </c>
      <c r="G18" s="93">
        <f t="shared" si="1"/>
        <v>5.3997780870289169</v>
      </c>
      <c r="H18" s="93"/>
      <c r="I18" s="93">
        <v>0.28471219397880454</v>
      </c>
      <c r="J18" s="93">
        <v>0.29785143867020525</v>
      </c>
      <c r="K18" s="93">
        <v>0.30008602064037143</v>
      </c>
      <c r="M18" s="93">
        <f t="shared" si="2"/>
        <v>2.2345819701661829E-3</v>
      </c>
      <c r="N18" s="59">
        <f t="shared" si="3"/>
        <v>1.5373826661566892E-2</v>
      </c>
    </row>
    <row r="19" spans="1:14" ht="15.75" x14ac:dyDescent="0.25">
      <c r="A19" s="147" t="s">
        <v>63</v>
      </c>
      <c r="B19" s="92">
        <v>93.680663334785208</v>
      </c>
      <c r="C19" s="92">
        <v>100.56598013910141</v>
      </c>
      <c r="D19" s="92">
        <v>97.758726740829744</v>
      </c>
      <c r="E19" s="92"/>
      <c r="F19" s="92">
        <f t="shared" si="0"/>
        <v>-2.7914543212214649</v>
      </c>
      <c r="G19" s="92">
        <f t="shared" si="1"/>
        <v>4.3531538536088599</v>
      </c>
      <c r="H19" s="92"/>
      <c r="I19" s="92">
        <v>7.15994043155907</v>
      </c>
      <c r="J19" s="92">
        <v>7.6861798540441493</v>
      </c>
      <c r="K19" s="92">
        <v>7.4716236543715802</v>
      </c>
      <c r="M19" s="92">
        <f t="shared" si="2"/>
        <v>-0.21455619967256911</v>
      </c>
      <c r="N19" s="26">
        <f t="shared" si="3"/>
        <v>0.31168322281251015</v>
      </c>
    </row>
    <row r="20" spans="1:14" s="103" customFormat="1" ht="15.75" x14ac:dyDescent="0.25">
      <c r="A20" s="148" t="s">
        <v>190</v>
      </c>
      <c r="B20" s="93">
        <v>92.150660774324024</v>
      </c>
      <c r="C20" s="93">
        <v>113.91274333384003</v>
      </c>
      <c r="D20" s="93">
        <v>107.74686109415475</v>
      </c>
      <c r="E20" s="93"/>
      <c r="F20" s="93">
        <f t="shared" si="0"/>
        <v>-5.4128116479603587</v>
      </c>
      <c r="G20" s="93">
        <f t="shared" si="1"/>
        <v>16.924675513749875</v>
      </c>
      <c r="H20" s="93"/>
      <c r="I20" s="93">
        <v>3.4792025363697094</v>
      </c>
      <c r="J20" s="93">
        <v>4.3008427959352895</v>
      </c>
      <c r="K20" s="93">
        <v>4.0680462761164398</v>
      </c>
      <c r="M20" s="93">
        <f t="shared" si="2"/>
        <v>-0.23279651981884975</v>
      </c>
      <c r="N20" s="59">
        <f t="shared" si="3"/>
        <v>0.58884373974673032</v>
      </c>
    </row>
    <row r="21" spans="1:14" ht="15.75" x14ac:dyDescent="0.25">
      <c r="A21" s="149" t="s">
        <v>191</v>
      </c>
      <c r="B21" s="92">
        <v>121.0361454125228</v>
      </c>
      <c r="C21" s="92">
        <v>97.572659729879632</v>
      </c>
      <c r="D21" s="92">
        <v>93.857727055478961</v>
      </c>
      <c r="E21" s="92"/>
      <c r="F21" s="92">
        <f t="shared" si="0"/>
        <v>-3.8073500145277328</v>
      </c>
      <c r="G21" s="92">
        <f t="shared" si="1"/>
        <v>-22.454795023761442</v>
      </c>
      <c r="H21" s="92"/>
      <c r="I21" s="92">
        <v>0.84806306821418265</v>
      </c>
      <c r="J21" s="92">
        <v>0.68366163597092555</v>
      </c>
      <c r="K21" s="92">
        <v>0.65763224457446612</v>
      </c>
      <c r="M21" s="92">
        <f t="shared" si="2"/>
        <v>-2.6029391396459434E-2</v>
      </c>
      <c r="N21" s="26">
        <f t="shared" si="3"/>
        <v>-0.19043082363971653</v>
      </c>
    </row>
    <row r="22" spans="1:14" s="103" customFormat="1" ht="15.75" x14ac:dyDescent="0.25">
      <c r="A22" s="148" t="s">
        <v>192</v>
      </c>
      <c r="B22" s="93">
        <v>89.45211149630623</v>
      </c>
      <c r="C22" s="93">
        <v>85.315324154582314</v>
      </c>
      <c r="D22" s="93">
        <v>86.713302890129285</v>
      </c>
      <c r="E22" s="93"/>
      <c r="F22" s="93">
        <f t="shared" si="0"/>
        <v>1.6386021496137992</v>
      </c>
      <c r="G22" s="93">
        <f t="shared" si="1"/>
        <v>-3.0617595944507636</v>
      </c>
      <c r="H22" s="93"/>
      <c r="I22" s="93">
        <v>2.832674826975178</v>
      </c>
      <c r="J22" s="93">
        <v>2.7016754221379347</v>
      </c>
      <c r="K22" s="93">
        <v>2.7459451336806744</v>
      </c>
      <c r="M22" s="93">
        <f t="shared" si="2"/>
        <v>4.4269711542739731E-2</v>
      </c>
      <c r="N22" s="59">
        <f t="shared" si="3"/>
        <v>-8.672969329450364E-2</v>
      </c>
    </row>
    <row r="23" spans="1:14" ht="15.75" x14ac:dyDescent="0.25">
      <c r="A23" s="147" t="s">
        <v>152</v>
      </c>
      <c r="B23" s="92">
        <v>103.14283391577818</v>
      </c>
      <c r="C23" s="92">
        <v>102.19446885548422</v>
      </c>
      <c r="D23" s="92">
        <v>102.53710717791266</v>
      </c>
      <c r="E23" s="92"/>
      <c r="F23" s="92">
        <f t="shared" si="0"/>
        <v>0.3352806920626783</v>
      </c>
      <c r="G23" s="92">
        <f t="shared" si="1"/>
        <v>-0.5872698227005646</v>
      </c>
      <c r="H23" s="92"/>
      <c r="I23" s="92">
        <v>3.699489437991891</v>
      </c>
      <c r="J23" s="92">
        <v>3.6654738269143174</v>
      </c>
      <c r="K23" s="92">
        <v>3.6777634529285712</v>
      </c>
      <c r="M23" s="92">
        <f t="shared" si="2"/>
        <v>1.2289626014253763E-2</v>
      </c>
      <c r="N23" s="26">
        <f t="shared" si="3"/>
        <v>-2.1725985063319797E-2</v>
      </c>
    </row>
    <row r="24" spans="1:14" s="103" customFormat="1" ht="15.75" x14ac:dyDescent="0.25">
      <c r="A24" s="148" t="s">
        <v>64</v>
      </c>
      <c r="B24" s="93">
        <v>103.86291838360208</v>
      </c>
      <c r="C24" s="93">
        <v>103.82899479238827</v>
      </c>
      <c r="D24" s="93">
        <v>103.79882241308044</v>
      </c>
      <c r="E24" s="93"/>
      <c r="F24" s="93">
        <f t="shared" si="0"/>
        <v>-2.9059685464705165E-2</v>
      </c>
      <c r="G24" s="93">
        <f t="shared" si="1"/>
        <v>-6.1712083117970717E-2</v>
      </c>
      <c r="H24" s="93"/>
      <c r="I24" s="93">
        <v>0.10408291749552084</v>
      </c>
      <c r="J24" s="93">
        <v>0.10404892204844109</v>
      </c>
      <c r="K24" s="93">
        <v>0.10401868575896439</v>
      </c>
      <c r="M24" s="93">
        <f t="shared" si="2"/>
        <v>-3.0236289476695544E-5</v>
      </c>
      <c r="N24" s="59">
        <f t="shared" si="3"/>
        <v>-6.4231736556452645E-5</v>
      </c>
    </row>
    <row r="25" spans="1:14" ht="15.75" x14ac:dyDescent="0.25">
      <c r="A25" s="149" t="s">
        <v>65</v>
      </c>
      <c r="B25" s="92">
        <v>104.26188073265742</v>
      </c>
      <c r="C25" s="92">
        <v>103.48157820957499</v>
      </c>
      <c r="D25" s="92">
        <v>103.44141355286567</v>
      </c>
      <c r="E25" s="92"/>
      <c r="F25" s="92">
        <f t="shared" si="0"/>
        <v>-3.8813339924115287E-2</v>
      </c>
      <c r="G25" s="92">
        <f t="shared" si="1"/>
        <v>-0.78692919600744649</v>
      </c>
      <c r="H25" s="92"/>
      <c r="I25" s="92">
        <v>2.3961339317643056</v>
      </c>
      <c r="J25" s="92">
        <v>2.3782011135620982</v>
      </c>
      <c r="K25" s="92">
        <v>2.3772780542798122</v>
      </c>
      <c r="M25" s="92">
        <f t="shared" si="2"/>
        <v>-9.2305928228597622E-4</v>
      </c>
      <c r="N25" s="26">
        <f t="shared" si="3"/>
        <v>-1.8855877484493355E-2</v>
      </c>
    </row>
    <row r="26" spans="1:14" s="103" customFormat="1" ht="15.75" x14ac:dyDescent="0.25">
      <c r="A26" s="148" t="s">
        <v>193</v>
      </c>
      <c r="B26" s="93">
        <v>100.58396382857853</v>
      </c>
      <c r="C26" s="93">
        <v>100.89608223809584</v>
      </c>
      <c r="D26" s="93">
        <v>100.60998688420301</v>
      </c>
      <c r="E26" s="93"/>
      <c r="F26" s="93">
        <f t="shared" si="0"/>
        <v>-0.28355447262828903</v>
      </c>
      <c r="G26" s="93">
        <f t="shared" si="1"/>
        <v>2.5871972662394604E-2</v>
      </c>
      <c r="H26" s="93"/>
      <c r="I26" s="93">
        <v>0.23252291075002027</v>
      </c>
      <c r="J26" s="93">
        <v>0.23324444406723308</v>
      </c>
      <c r="K26" s="93">
        <v>0.23258306901392342</v>
      </c>
      <c r="M26" s="93">
        <f t="shared" si="2"/>
        <v>-6.6137505330965407E-4</v>
      </c>
      <c r="N26" s="59">
        <f t="shared" si="3"/>
        <v>6.015826390315393E-5</v>
      </c>
    </row>
    <row r="27" spans="1:14" ht="15.75" x14ac:dyDescent="0.25">
      <c r="A27" s="149" t="s">
        <v>194</v>
      </c>
      <c r="B27" s="92">
        <v>102.16106768660129</v>
      </c>
      <c r="C27" s="92">
        <v>104.7995991256473</v>
      </c>
      <c r="D27" s="92">
        <v>104.86031058366589</v>
      </c>
      <c r="E27" s="92"/>
      <c r="F27" s="92">
        <f t="shared" si="0"/>
        <v>5.793100214610547E-2</v>
      </c>
      <c r="G27" s="92">
        <f t="shared" si="1"/>
        <v>2.6421443688754875</v>
      </c>
      <c r="H27" s="92"/>
      <c r="I27" s="92">
        <v>2.9780124764591069E-2</v>
      </c>
      <c r="J27" s="92">
        <v>3.0549261160964025E-2</v>
      </c>
      <c r="K27" s="92">
        <v>3.0566958654102805E-2</v>
      </c>
      <c r="M27" s="92">
        <f t="shared" si="2"/>
        <v>1.7697493138780357E-5</v>
      </c>
      <c r="N27" s="26">
        <f t="shared" si="3"/>
        <v>7.8683388951173577E-4</v>
      </c>
    </row>
    <row r="28" spans="1:14" s="103" customFormat="1" ht="15.75" x14ac:dyDescent="0.25">
      <c r="A28" s="148" t="s">
        <v>66</v>
      </c>
      <c r="B28" s="93">
        <v>102.68345610100427</v>
      </c>
      <c r="C28" s="93">
        <v>103.0053903730779</v>
      </c>
      <c r="D28" s="93">
        <v>103.28503210309081</v>
      </c>
      <c r="E28" s="93"/>
      <c r="F28" s="93">
        <f t="shared" si="0"/>
        <v>0.27148261756018144</v>
      </c>
      <c r="G28" s="93">
        <f t="shared" si="1"/>
        <v>0.5858548445182965</v>
      </c>
      <c r="H28" s="93"/>
      <c r="I28" s="93">
        <v>0.58691816052305112</v>
      </c>
      <c r="J28" s="93">
        <v>0.58875827263019476</v>
      </c>
      <c r="K28" s="93">
        <v>0.5903566489998332</v>
      </c>
      <c r="M28" s="93">
        <f t="shared" si="2"/>
        <v>1.5983763696384434E-3</v>
      </c>
      <c r="N28" s="59">
        <f t="shared" si="3"/>
        <v>3.4384884767820756E-3</v>
      </c>
    </row>
    <row r="29" spans="1:14" ht="15.75" x14ac:dyDescent="0.25">
      <c r="A29" s="149" t="s">
        <v>8</v>
      </c>
      <c r="B29" s="92">
        <v>98.202007864164059</v>
      </c>
      <c r="C29" s="92">
        <v>92.765338753472776</v>
      </c>
      <c r="D29" s="92">
        <v>96.212627280025828</v>
      </c>
      <c r="E29" s="92"/>
      <c r="F29" s="92">
        <f t="shared" si="0"/>
        <v>3.7161385630406052</v>
      </c>
      <c r="G29" s="92">
        <f t="shared" si="1"/>
        <v>-2.0258043877168008</v>
      </c>
      <c r="H29" s="92"/>
      <c r="I29" s="92">
        <v>0.35005139269440194</v>
      </c>
      <c r="J29" s="92">
        <v>0.33067181344538554</v>
      </c>
      <c r="K29" s="92">
        <v>0.34296003622193522</v>
      </c>
      <c r="M29" s="92">
        <f t="shared" si="2"/>
        <v>1.2288222776549673E-2</v>
      </c>
      <c r="N29" s="26">
        <f t="shared" si="3"/>
        <v>-7.0913564724667255E-3</v>
      </c>
    </row>
    <row r="30" spans="1:14" s="103" customFormat="1" ht="15.75" x14ac:dyDescent="0.25">
      <c r="A30" s="150" t="s">
        <v>153</v>
      </c>
      <c r="B30" s="93">
        <v>89.451317205298992</v>
      </c>
      <c r="C30" s="93">
        <v>88.915847622109496</v>
      </c>
      <c r="D30" s="93">
        <v>89.17260717736518</v>
      </c>
      <c r="E30" s="93"/>
      <c r="F30" s="93">
        <f t="shared" si="0"/>
        <v>0.28876692077086652</v>
      </c>
      <c r="G30" s="93">
        <f t="shared" si="1"/>
        <v>-0.31157733238756924</v>
      </c>
      <c r="H30" s="93"/>
      <c r="I30" s="93">
        <v>0.52530656762612671</v>
      </c>
      <c r="J30" s="93">
        <v>0.52216200030614102</v>
      </c>
      <c r="K30" s="93">
        <v>0.52366983143586066</v>
      </c>
      <c r="M30" s="93">
        <f t="shared" si="2"/>
        <v>1.507831129719639E-3</v>
      </c>
      <c r="N30" s="59">
        <f t="shared" si="3"/>
        <v>-1.6367361902660527E-3</v>
      </c>
    </row>
    <row r="31" spans="1:14" ht="15.75" x14ac:dyDescent="0.25">
      <c r="A31" s="149" t="s">
        <v>195</v>
      </c>
      <c r="B31" s="92">
        <v>82.994612526923518</v>
      </c>
      <c r="C31" s="92">
        <v>83.566035249973538</v>
      </c>
      <c r="D31" s="92">
        <v>83.267531716829893</v>
      </c>
      <c r="E31" s="92"/>
      <c r="F31" s="92">
        <f t="shared" si="0"/>
        <v>-0.35720676737950319</v>
      </c>
      <c r="G31" s="92">
        <f t="shared" si="1"/>
        <v>0.32883964584791148</v>
      </c>
      <c r="H31" s="92"/>
      <c r="I31" s="92">
        <v>1.4619285380760367E-2</v>
      </c>
      <c r="J31" s="92">
        <v>1.4719940008897942E-2</v>
      </c>
      <c r="K31" s="92">
        <v>1.4667359387031956E-2</v>
      </c>
      <c r="M31" s="92">
        <f t="shared" si="2"/>
        <v>-5.2580621865985777E-5</v>
      </c>
      <c r="N31" s="26">
        <f t="shared" si="3"/>
        <v>4.8074006271589531E-5</v>
      </c>
    </row>
    <row r="32" spans="1:14" s="103" customFormat="1" ht="15.75" x14ac:dyDescent="0.25">
      <c r="A32" s="148" t="s">
        <v>67</v>
      </c>
      <c r="B32" s="93">
        <v>138.87937393658677</v>
      </c>
      <c r="C32" s="93">
        <v>137.03873253054999</v>
      </c>
      <c r="D32" s="93">
        <v>138.52073495126089</v>
      </c>
      <c r="E32" s="93"/>
      <c r="F32" s="93">
        <f t="shared" si="0"/>
        <v>1.081447845688821</v>
      </c>
      <c r="G32" s="93">
        <f t="shared" si="1"/>
        <v>-0.25823776069846538</v>
      </c>
      <c r="H32" s="93"/>
      <c r="I32" s="93">
        <v>4.6700590158194312E-2</v>
      </c>
      <c r="J32" s="93">
        <v>4.6081642668045236E-2</v>
      </c>
      <c r="K32" s="93">
        <v>4.6579991599936831E-2</v>
      </c>
      <c r="M32" s="93">
        <f t="shared" si="2"/>
        <v>4.9834893189159429E-4</v>
      </c>
      <c r="N32" s="59">
        <f t="shared" si="3"/>
        <v>-1.2059855825748145E-4</v>
      </c>
    </row>
    <row r="33" spans="1:14" ht="15.75" x14ac:dyDescent="0.25">
      <c r="A33" s="149" t="s">
        <v>68</v>
      </c>
      <c r="B33" s="92">
        <v>86.562634262383696</v>
      </c>
      <c r="C33" s="92">
        <v>86.072669271457684</v>
      </c>
      <c r="D33" s="92">
        <v>86.270810634114653</v>
      </c>
      <c r="E33" s="92"/>
      <c r="F33" s="92">
        <f t="shared" si="0"/>
        <v>0.23020241423217236</v>
      </c>
      <c r="G33" s="92">
        <f t="shared" si="1"/>
        <v>-0.33712424622439618</v>
      </c>
      <c r="H33" s="92"/>
      <c r="I33" s="92">
        <v>0.46398669208717191</v>
      </c>
      <c r="J33" s="92">
        <v>0.46136041762919777</v>
      </c>
      <c r="K33" s="92">
        <v>0.46242248044889189</v>
      </c>
      <c r="M33" s="92">
        <f t="shared" si="2"/>
        <v>1.0620628196941206E-3</v>
      </c>
      <c r="N33" s="26">
        <f t="shared" si="3"/>
        <v>-1.564211638280022E-3</v>
      </c>
    </row>
    <row r="34" spans="1:14" s="103" customFormat="1" ht="15.75" x14ac:dyDescent="0.25">
      <c r="A34" s="150" t="s">
        <v>69</v>
      </c>
      <c r="B34" s="93">
        <v>136.0570786628175</v>
      </c>
      <c r="C34" s="93">
        <v>132.05558648032189</v>
      </c>
      <c r="D34" s="93">
        <v>132.39826189411255</v>
      </c>
      <c r="E34" s="93"/>
      <c r="F34" s="93">
        <f t="shared" si="0"/>
        <v>0.25949331105483697</v>
      </c>
      <c r="G34" s="93">
        <f t="shared" si="1"/>
        <v>-2.6891778102721031</v>
      </c>
      <c r="H34" s="93"/>
      <c r="I34" s="93">
        <v>1.693821316538318</v>
      </c>
      <c r="J34" s="93">
        <v>1.6440053655912197</v>
      </c>
      <c r="K34" s="93">
        <v>1.6482714495483113</v>
      </c>
      <c r="M34" s="93">
        <f t="shared" si="2"/>
        <v>4.2660839570916043E-3</v>
      </c>
      <c r="N34" s="59">
        <f t="shared" si="3"/>
        <v>-4.5549866990006738E-2</v>
      </c>
    </row>
    <row r="35" spans="1:14" ht="15.75" x14ac:dyDescent="0.25">
      <c r="A35" s="149" t="s">
        <v>70</v>
      </c>
      <c r="B35" s="92">
        <v>92.348083212233163</v>
      </c>
      <c r="C35" s="92">
        <v>94.683526514071801</v>
      </c>
      <c r="D35" s="92">
        <v>93.355301488132838</v>
      </c>
      <c r="E35" s="92"/>
      <c r="F35" s="92">
        <f t="shared" si="0"/>
        <v>-1.4028047695726298</v>
      </c>
      <c r="G35" s="92">
        <f t="shared" si="1"/>
        <v>1.0906758872134992</v>
      </c>
      <c r="H35" s="92"/>
      <c r="I35" s="92">
        <v>0.19874850124885979</v>
      </c>
      <c r="J35" s="92">
        <v>0.20377476535577566</v>
      </c>
      <c r="K35" s="92">
        <v>0.20091620322817938</v>
      </c>
      <c r="M35" s="92">
        <f t="shared" si="2"/>
        <v>-2.8585621275962758E-3</v>
      </c>
      <c r="N35" s="26">
        <f t="shared" si="3"/>
        <v>2.1677019793195917E-3</v>
      </c>
    </row>
    <row r="36" spans="1:14" s="103" customFormat="1" ht="15.75" x14ac:dyDescent="0.25">
      <c r="A36" s="148" t="s">
        <v>9</v>
      </c>
      <c r="B36" s="93">
        <v>119.4778606559352</v>
      </c>
      <c r="C36" s="93">
        <v>124.1898488958755</v>
      </c>
      <c r="D36" s="93">
        <v>118.3758133172115</v>
      </c>
      <c r="E36" s="93"/>
      <c r="F36" s="93">
        <f t="shared" si="0"/>
        <v>-4.6815707003063256</v>
      </c>
      <c r="G36" s="93">
        <f t="shared" si="1"/>
        <v>-0.92238623346070359</v>
      </c>
      <c r="H36" s="93"/>
      <c r="I36" s="93">
        <v>0.32851432182950663</v>
      </c>
      <c r="J36" s="93">
        <v>0.34147032566665531</v>
      </c>
      <c r="K36" s="93">
        <v>0.32548415095000455</v>
      </c>
      <c r="M36" s="93">
        <f t="shared" si="2"/>
        <v>-1.5986174716650758E-2</v>
      </c>
      <c r="N36" s="59">
        <f t="shared" si="3"/>
        <v>-3.030170879502081E-3</v>
      </c>
    </row>
    <row r="37" spans="1:14" ht="15.75" x14ac:dyDescent="0.25">
      <c r="A37" s="149" t="s">
        <v>10</v>
      </c>
      <c r="B37" s="92">
        <v>95.91372636158664</v>
      </c>
      <c r="C37" s="92">
        <v>101.03349789864761</v>
      </c>
      <c r="D37" s="92">
        <v>99.579502940806975</v>
      </c>
      <c r="E37" s="92"/>
      <c r="F37" s="92">
        <f t="shared" si="0"/>
        <v>-1.439121665666987</v>
      </c>
      <c r="G37" s="92">
        <f t="shared" si="1"/>
        <v>3.8219519961101955</v>
      </c>
      <c r="H37" s="92"/>
      <c r="I37" s="92">
        <v>0.15297432399749411</v>
      </c>
      <c r="J37" s="92">
        <v>0.16113992885524872</v>
      </c>
      <c r="K37" s="92">
        <v>0.15882092922705246</v>
      </c>
      <c r="M37" s="92">
        <f t="shared" si="2"/>
        <v>-2.318999628196261E-3</v>
      </c>
      <c r="N37" s="26">
        <f t="shared" si="3"/>
        <v>5.8466052295583493E-3</v>
      </c>
    </row>
    <row r="38" spans="1:14" s="103" customFormat="1" ht="15.75" x14ac:dyDescent="0.25">
      <c r="A38" s="148" t="s">
        <v>196</v>
      </c>
      <c r="B38" s="93">
        <v>158.94303842888786</v>
      </c>
      <c r="C38" s="93">
        <v>136.53404869098406</v>
      </c>
      <c r="D38" s="93">
        <v>155.37624814826734</v>
      </c>
      <c r="E38" s="93"/>
      <c r="F38" s="93">
        <f t="shared" si="0"/>
        <v>13.800366749490166</v>
      </c>
      <c r="G38" s="93">
        <f t="shared" si="1"/>
        <v>-2.2440682623645292</v>
      </c>
      <c r="H38" s="93"/>
      <c r="I38" s="93">
        <v>0.47274840163065018</v>
      </c>
      <c r="J38" s="93">
        <v>0.40609676224166646</v>
      </c>
      <c r="K38" s="93">
        <v>0.46213960478882149</v>
      </c>
      <c r="M38" s="93">
        <f t="shared" si="2"/>
        <v>5.6042842547155025E-2</v>
      </c>
      <c r="N38" s="59">
        <f t="shared" si="3"/>
        <v>-1.0608796841828694E-2</v>
      </c>
    </row>
    <row r="39" spans="1:14" ht="15.75" x14ac:dyDescent="0.25">
      <c r="A39" s="149" t="s">
        <v>71</v>
      </c>
      <c r="B39" s="92">
        <v>210.18797175972674</v>
      </c>
      <c r="C39" s="92">
        <v>206.86954403925319</v>
      </c>
      <c r="D39" s="92">
        <v>192.93766173763586</v>
      </c>
      <c r="E39" s="92"/>
      <c r="F39" s="92">
        <f t="shared" si="0"/>
        <v>-6.7346222307976706</v>
      </c>
      <c r="G39" s="92">
        <f t="shared" si="1"/>
        <v>-8.2070871504532619</v>
      </c>
      <c r="H39" s="92"/>
      <c r="I39" s="92">
        <v>0.4573136831598692</v>
      </c>
      <c r="J39" s="92">
        <v>0.45009365819628883</v>
      </c>
      <c r="K39" s="92">
        <v>0.41978155063199107</v>
      </c>
      <c r="M39" s="92">
        <f t="shared" si="2"/>
        <v>-3.0312107564297752E-2</v>
      </c>
      <c r="N39" s="26">
        <f t="shared" si="3"/>
        <v>-3.7532132527878126E-2</v>
      </c>
    </row>
    <row r="40" spans="1:14" s="103" customFormat="1" ht="15.75" x14ac:dyDescent="0.25">
      <c r="A40" s="148" t="s">
        <v>197</v>
      </c>
      <c r="B40" s="93">
        <v>104.06247860080897</v>
      </c>
      <c r="C40" s="93">
        <v>101.45579926243207</v>
      </c>
      <c r="D40" s="93">
        <v>101.08088148602862</v>
      </c>
      <c r="E40" s="93"/>
      <c r="F40" s="93">
        <f t="shared" si="0"/>
        <v>-0.36953804428041526</v>
      </c>
      <c r="G40" s="93">
        <f t="shared" si="1"/>
        <v>-2.865199017811193</v>
      </c>
      <c r="H40" s="93"/>
      <c r="I40" s="93">
        <v>8.3522084671938016E-2</v>
      </c>
      <c r="J40" s="93">
        <v>8.1429925275584625E-2</v>
      </c>
      <c r="K40" s="93">
        <v>8.1129010722262224E-2</v>
      </c>
      <c r="M40" s="93">
        <f t="shared" si="2"/>
        <v>-3.0091455332240113E-4</v>
      </c>
      <c r="N40" s="59">
        <f t="shared" si="3"/>
        <v>-2.3930739496757919E-3</v>
      </c>
    </row>
    <row r="41" spans="1:14" ht="15.75" x14ac:dyDescent="0.25">
      <c r="A41" s="147" t="s">
        <v>72</v>
      </c>
      <c r="B41" s="92">
        <v>126.03566893129995</v>
      </c>
      <c r="C41" s="92">
        <v>111.56120373505792</v>
      </c>
      <c r="D41" s="92">
        <v>110.99770129588615</v>
      </c>
      <c r="E41" s="92"/>
      <c r="F41" s="92">
        <f t="shared" si="0"/>
        <v>-0.50510609450755695</v>
      </c>
      <c r="G41" s="92">
        <f t="shared" si="1"/>
        <v>-11.931517294211979</v>
      </c>
      <c r="H41" s="92"/>
      <c r="I41" s="92">
        <v>1.927135869737046</v>
      </c>
      <c r="J41" s="92">
        <v>1.7058154981988642</v>
      </c>
      <c r="K41" s="92">
        <v>1.6971993201564075</v>
      </c>
      <c r="M41" s="92">
        <f t="shared" si="2"/>
        <v>-8.6161780424567347E-3</v>
      </c>
      <c r="N41" s="26">
        <f t="shared" si="3"/>
        <v>-0.22993654958063847</v>
      </c>
    </row>
    <row r="42" spans="1:14" s="103" customFormat="1" ht="15.75" x14ac:dyDescent="0.25">
      <c r="A42" s="148" t="s">
        <v>11</v>
      </c>
      <c r="B42" s="93">
        <v>83.561640858023608</v>
      </c>
      <c r="C42" s="93">
        <v>87.684907577468181</v>
      </c>
      <c r="D42" s="93">
        <v>86.170704251226454</v>
      </c>
      <c r="E42" s="93"/>
      <c r="F42" s="93">
        <f t="shared" si="0"/>
        <v>-1.7268688170811508</v>
      </c>
      <c r="G42" s="93">
        <f t="shared" si="1"/>
        <v>3.1223218768954064</v>
      </c>
      <c r="H42" s="93"/>
      <c r="I42" s="93">
        <v>3.7924173358873534E-2</v>
      </c>
      <c r="J42" s="93">
        <v>3.9795504274200748E-2</v>
      </c>
      <c r="K42" s="93">
        <v>3.9108288120289381E-2</v>
      </c>
      <c r="M42" s="93">
        <f t="shared" si="2"/>
        <v>-6.872161539113672E-4</v>
      </c>
      <c r="N42" s="59">
        <f t="shared" si="3"/>
        <v>1.184114761415847E-3</v>
      </c>
    </row>
    <row r="43" spans="1:14" ht="15.75" x14ac:dyDescent="0.25">
      <c r="A43" s="149" t="s">
        <v>198</v>
      </c>
      <c r="B43" s="92">
        <v>144.09034122269819</v>
      </c>
      <c r="C43" s="92">
        <v>128.41680531945056</v>
      </c>
      <c r="D43" s="92">
        <v>137.7208101814297</v>
      </c>
      <c r="E43" s="92"/>
      <c r="F43" s="92">
        <f t="shared" si="0"/>
        <v>7.2451614403850284</v>
      </c>
      <c r="G43" s="92">
        <f t="shared" si="1"/>
        <v>-4.4205121503766094</v>
      </c>
      <c r="H43" s="92"/>
      <c r="I43" s="92">
        <v>0.47968463550667695</v>
      </c>
      <c r="J43" s="92">
        <v>0.42750657629013178</v>
      </c>
      <c r="K43" s="92">
        <v>0.45848011791061455</v>
      </c>
      <c r="M43" s="92">
        <f t="shared" si="2"/>
        <v>3.097354162048277E-2</v>
      </c>
      <c r="N43" s="26">
        <f t="shared" si="3"/>
        <v>-2.12045175960624E-2</v>
      </c>
    </row>
    <row r="44" spans="1:14" s="103" customFormat="1" ht="15.75" x14ac:dyDescent="0.25">
      <c r="A44" s="148" t="s">
        <v>199</v>
      </c>
      <c r="B44" s="93">
        <v>132.329929866561</v>
      </c>
      <c r="C44" s="93">
        <v>110.62487985588093</v>
      </c>
      <c r="D44" s="93">
        <v>105.34789221942289</v>
      </c>
      <c r="E44" s="93"/>
      <c r="F44" s="93">
        <f t="shared" si="0"/>
        <v>-4.7701634960713779</v>
      </c>
      <c r="G44" s="93">
        <f t="shared" si="1"/>
        <v>-20.389973511167348</v>
      </c>
      <c r="H44" s="93"/>
      <c r="I44" s="93">
        <v>1.0810100719434885</v>
      </c>
      <c r="J44" s="93">
        <v>0.90370039077580178</v>
      </c>
      <c r="K44" s="93">
        <v>0.86059240462116016</v>
      </c>
      <c r="M44" s="93">
        <f t="shared" si="2"/>
        <v>-4.310798615464162E-2</v>
      </c>
      <c r="N44" s="59">
        <f t="shared" si="3"/>
        <v>-0.22041766732232837</v>
      </c>
    </row>
    <row r="45" spans="1:14" ht="15.75" x14ac:dyDescent="0.25">
      <c r="A45" s="149" t="s">
        <v>73</v>
      </c>
      <c r="B45" s="92">
        <v>122.20889620196292</v>
      </c>
      <c r="C45" s="92">
        <v>119.67399464169878</v>
      </c>
      <c r="D45" s="92">
        <v>119.42193570490146</v>
      </c>
      <c r="E45" s="92"/>
      <c r="F45" s="92">
        <f t="shared" si="0"/>
        <v>-0.21062131129823136</v>
      </c>
      <c r="G45" s="92">
        <f t="shared" si="1"/>
        <v>-2.280489050859047</v>
      </c>
      <c r="H45" s="92"/>
      <c r="I45" s="92">
        <v>7.1836834320885182E-2</v>
      </c>
      <c r="J45" s="92">
        <v>7.0346768465912493E-2</v>
      </c>
      <c r="K45" s="92">
        <v>7.0198603179713659E-2</v>
      </c>
      <c r="M45" s="92">
        <f t="shared" si="2"/>
        <v>-1.4816528619883418E-4</v>
      </c>
      <c r="N45" s="26">
        <f t="shared" si="3"/>
        <v>-1.6382311411715228E-3</v>
      </c>
    </row>
    <row r="46" spans="1:14" s="103" customFormat="1" ht="15.75" x14ac:dyDescent="0.25">
      <c r="A46" s="148" t="s">
        <v>240</v>
      </c>
      <c r="B46" s="93">
        <v>93.211279693343386</v>
      </c>
      <c r="C46" s="93">
        <v>93.989856869429914</v>
      </c>
      <c r="D46" s="93">
        <v>94.734061137884623</v>
      </c>
      <c r="E46" s="93"/>
      <c r="F46" s="93">
        <f t="shared" si="0"/>
        <v>0.79179210740638606</v>
      </c>
      <c r="G46" s="93">
        <f t="shared" si="1"/>
        <v>1.6336879501612334</v>
      </c>
      <c r="H46" s="93"/>
      <c r="I46" s="93">
        <v>0.16679546290769282</v>
      </c>
      <c r="J46" s="93">
        <v>0.16818867562746195</v>
      </c>
      <c r="K46" s="93">
        <v>0.16952038028663152</v>
      </c>
      <c r="M46" s="93">
        <f t="shared" si="2"/>
        <v>1.3317046591695691E-3</v>
      </c>
      <c r="N46" s="59">
        <f t="shared" si="3"/>
        <v>2.7249173789387071E-3</v>
      </c>
    </row>
    <row r="47" spans="1:14" ht="15.75" x14ac:dyDescent="0.25">
      <c r="A47" s="149" t="s">
        <v>12</v>
      </c>
      <c r="B47" s="92">
        <v>93.51368676363991</v>
      </c>
      <c r="C47" s="92">
        <v>100.16468373932381</v>
      </c>
      <c r="D47" s="92">
        <v>103.30863463098794</v>
      </c>
      <c r="E47" s="92"/>
      <c r="F47" s="92">
        <f t="shared" si="0"/>
        <v>3.138781828379944</v>
      </c>
      <c r="G47" s="92">
        <f t="shared" si="1"/>
        <v>10.474346810970259</v>
      </c>
      <c r="H47" s="92"/>
      <c r="I47" s="92">
        <v>8.9884691699428351E-2</v>
      </c>
      <c r="J47" s="92">
        <v>9.627758276535546E-2</v>
      </c>
      <c r="K47" s="92">
        <v>9.9299526037997896E-2</v>
      </c>
      <c r="M47" s="92">
        <f t="shared" si="2"/>
        <v>3.0219432726424356E-3</v>
      </c>
      <c r="N47" s="26">
        <f t="shared" si="3"/>
        <v>9.4148343385695443E-3</v>
      </c>
    </row>
    <row r="48" spans="1:14" s="103" customFormat="1" ht="15.75" x14ac:dyDescent="0.25">
      <c r="A48" s="150" t="s">
        <v>154</v>
      </c>
      <c r="B48" s="93">
        <v>126.21878110874982</v>
      </c>
      <c r="C48" s="93">
        <v>106.57984515389661</v>
      </c>
      <c r="D48" s="93">
        <v>107.51891527875388</v>
      </c>
      <c r="E48" s="93"/>
      <c r="F48" s="93">
        <f t="shared" si="0"/>
        <v>0.88109541114578249</v>
      </c>
      <c r="G48" s="93">
        <f t="shared" si="1"/>
        <v>-14.815438451971886</v>
      </c>
      <c r="H48" s="93"/>
      <c r="I48" s="93">
        <v>0.99459259463283844</v>
      </c>
      <c r="J48" s="93">
        <v>0.839839553163232</v>
      </c>
      <c r="K48" s="93">
        <v>0.84723934092714059</v>
      </c>
      <c r="M48" s="93">
        <f t="shared" si="2"/>
        <v>7.3997877639085941E-3</v>
      </c>
      <c r="N48" s="59">
        <f t="shared" si="3"/>
        <v>-0.14735325370569785</v>
      </c>
    </row>
    <row r="49" spans="1:14" ht="15.75" x14ac:dyDescent="0.25">
      <c r="A49" s="149" t="s">
        <v>239</v>
      </c>
      <c r="B49" s="92">
        <v>168.61312383964889</v>
      </c>
      <c r="C49" s="92">
        <v>107.65347377533784</v>
      </c>
      <c r="D49" s="92">
        <v>107.65347377533784</v>
      </c>
      <c r="E49" s="92"/>
      <c r="F49" s="92">
        <f t="shared" si="0"/>
        <v>0</v>
      </c>
      <c r="G49" s="92">
        <f t="shared" si="1"/>
        <v>-36.15356187949147</v>
      </c>
      <c r="H49" s="92"/>
      <c r="I49" s="92">
        <v>0.41505831028788009</v>
      </c>
      <c r="J49" s="92">
        <v>0.26499994724197973</v>
      </c>
      <c r="K49" s="92">
        <v>0.26499994724197973</v>
      </c>
      <c r="M49" s="92">
        <f t="shared" si="2"/>
        <v>0</v>
      </c>
      <c r="N49" s="26">
        <f t="shared" si="3"/>
        <v>-0.15005836304590037</v>
      </c>
    </row>
    <row r="50" spans="1:14" s="103" customFormat="1" ht="15.75" x14ac:dyDescent="0.25">
      <c r="A50" s="148" t="s">
        <v>238</v>
      </c>
      <c r="B50" s="93">
        <v>100.51552737034267</v>
      </c>
      <c r="C50" s="93">
        <v>105.07274270296503</v>
      </c>
      <c r="D50" s="93">
        <v>103.73140185560305</v>
      </c>
      <c r="E50" s="93"/>
      <c r="F50" s="93">
        <f t="shared" si="0"/>
        <v>-1.2765830726945704</v>
      </c>
      <c r="G50" s="93">
        <f t="shared" si="1"/>
        <v>3.1993808015469138</v>
      </c>
      <c r="H50" s="93"/>
      <c r="I50" s="93">
        <v>3.6316213163751679E-2</v>
      </c>
      <c r="J50" s="93">
        <v>3.7962732938182697E-2</v>
      </c>
      <c r="K50" s="93">
        <v>3.7478107115561612E-2</v>
      </c>
      <c r="M50" s="93">
        <f t="shared" si="2"/>
        <v>-4.8462582262108478E-4</v>
      </c>
      <c r="N50" s="59">
        <f t="shared" si="3"/>
        <v>1.1618939518099336E-3</v>
      </c>
    </row>
    <row r="51" spans="1:14" ht="15.75" x14ac:dyDescent="0.25">
      <c r="A51" s="149" t="s">
        <v>237</v>
      </c>
      <c r="B51" s="92">
        <v>112.25149547067581</v>
      </c>
      <c r="C51" s="92">
        <v>109.50248014100161</v>
      </c>
      <c r="D51" s="92">
        <v>110.92733580967209</v>
      </c>
      <c r="E51" s="92"/>
      <c r="F51" s="92">
        <f t="shared" si="0"/>
        <v>1.3012085816099805</v>
      </c>
      <c r="G51" s="92">
        <f t="shared" si="1"/>
        <v>-1.1796365433275113</v>
      </c>
      <c r="H51" s="92"/>
      <c r="I51" s="92">
        <v>0.20504317332716968</v>
      </c>
      <c r="J51" s="92">
        <v>0.20002170947621653</v>
      </c>
      <c r="K51" s="92">
        <v>0.20262440912500407</v>
      </c>
      <c r="M51" s="92">
        <f t="shared" si="2"/>
        <v>2.6026996487875376E-3</v>
      </c>
      <c r="N51" s="26">
        <f t="shared" si="3"/>
        <v>-2.4187642021656075E-3</v>
      </c>
    </row>
    <row r="52" spans="1:14" s="103" customFormat="1" ht="15.75" x14ac:dyDescent="0.25">
      <c r="A52" s="148" t="s">
        <v>74</v>
      </c>
      <c r="B52" s="93">
        <v>100.8002016885208</v>
      </c>
      <c r="C52" s="93">
        <v>99.843818316412452</v>
      </c>
      <c r="D52" s="93">
        <v>100.42722017310763</v>
      </c>
      <c r="E52" s="93"/>
      <c r="F52" s="93">
        <f t="shared" si="0"/>
        <v>0.58431444883881856</v>
      </c>
      <c r="G52" s="93">
        <f t="shared" si="1"/>
        <v>-0.37002060428976691</v>
      </c>
      <c r="H52" s="93"/>
      <c r="I52" s="93">
        <v>0.11956043484226675</v>
      </c>
      <c r="J52" s="93">
        <v>0.1184260560421278</v>
      </c>
      <c r="K52" s="93">
        <v>0.11911803659877193</v>
      </c>
      <c r="M52" s="93">
        <f t="shared" si="2"/>
        <v>6.9198055664412839E-4</v>
      </c>
      <c r="N52" s="59">
        <f t="shared" si="3"/>
        <v>-4.4239824349481816E-4</v>
      </c>
    </row>
    <row r="53" spans="1:14" ht="15.75" x14ac:dyDescent="0.25">
      <c r="A53" s="149" t="s">
        <v>236</v>
      </c>
      <c r="B53" s="92">
        <v>105.86348956015117</v>
      </c>
      <c r="C53" s="92">
        <v>109.57504963647806</v>
      </c>
      <c r="D53" s="92">
        <v>112.55094367675528</v>
      </c>
      <c r="E53" s="92"/>
      <c r="F53" s="92">
        <f t="shared" si="0"/>
        <v>2.7158500499428806</v>
      </c>
      <c r="G53" s="92">
        <f t="shared" si="1"/>
        <v>6.3170542973688182</v>
      </c>
      <c r="H53" s="92"/>
      <c r="I53" s="92">
        <v>0.15178640319153094</v>
      </c>
      <c r="J53" s="92">
        <v>0.15710801460407411</v>
      </c>
      <c r="K53" s="92">
        <v>0.1613748326971631</v>
      </c>
      <c r="M53" s="92">
        <f t="shared" si="2"/>
        <v>4.2668180930889865E-3</v>
      </c>
      <c r="N53" s="26">
        <f t="shared" si="3"/>
        <v>9.5884295056321567E-3</v>
      </c>
    </row>
    <row r="54" spans="1:14" s="103" customFormat="1" ht="15.75" x14ac:dyDescent="0.25">
      <c r="A54" s="148" t="s">
        <v>75</v>
      </c>
      <c r="B54" s="93">
        <v>109.47145643254304</v>
      </c>
      <c r="C54" s="93">
        <v>100.45045993475983</v>
      </c>
      <c r="D54" s="93">
        <v>100.97942945710959</v>
      </c>
      <c r="E54" s="93"/>
      <c r="F54" s="93">
        <f t="shared" si="0"/>
        <v>0.52659741199125865</v>
      </c>
      <c r="G54" s="93">
        <f t="shared" si="1"/>
        <v>-7.7572978858340917</v>
      </c>
      <c r="H54" s="93"/>
      <c r="I54" s="93">
        <v>6.6828059820239524E-2</v>
      </c>
      <c r="J54" s="93">
        <v>6.1321092860651204E-2</v>
      </c>
      <c r="K54" s="93">
        <v>6.1644008148660161E-2</v>
      </c>
      <c r="M54" s="93">
        <f t="shared" si="2"/>
        <v>3.2291528800895697E-4</v>
      </c>
      <c r="N54" s="59">
        <f t="shared" si="3"/>
        <v>-5.1840516715793636E-3</v>
      </c>
    </row>
    <row r="55" spans="1:14" ht="15.75" x14ac:dyDescent="0.25">
      <c r="A55" s="147" t="s">
        <v>155</v>
      </c>
      <c r="B55" s="92">
        <v>134.76780181545513</v>
      </c>
      <c r="C55" s="92">
        <v>137.9731799911998</v>
      </c>
      <c r="D55" s="92">
        <v>138.04082210199493</v>
      </c>
      <c r="E55" s="92"/>
      <c r="F55" s="92">
        <f t="shared" si="0"/>
        <v>4.902555032757494E-2</v>
      </c>
      <c r="G55" s="92">
        <f t="shared" si="1"/>
        <v>2.4286366939647364</v>
      </c>
      <c r="H55" s="92"/>
      <c r="I55" s="92">
        <v>2.7391769510853798</v>
      </c>
      <c r="J55" s="92">
        <v>2.804326770999598</v>
      </c>
      <c r="K55" s="92">
        <v>2.8057016076320642</v>
      </c>
      <c r="M55" s="92">
        <f t="shared" si="2"/>
        <v>1.3748366324661809E-3</v>
      </c>
      <c r="N55" s="26">
        <f t="shared" si="3"/>
        <v>6.652465654668438E-2</v>
      </c>
    </row>
    <row r="56" spans="1:14" s="103" customFormat="1" ht="15.75" x14ac:dyDescent="0.25">
      <c r="A56" s="148" t="s">
        <v>235</v>
      </c>
      <c r="B56" s="93">
        <v>115.69721277781515</v>
      </c>
      <c r="C56" s="93">
        <v>113.2468620640005</v>
      </c>
      <c r="D56" s="93">
        <v>113.61669178901887</v>
      </c>
      <c r="E56" s="93"/>
      <c r="F56" s="93">
        <f t="shared" si="0"/>
        <v>0.32656951219485197</v>
      </c>
      <c r="G56" s="93">
        <f t="shared" si="1"/>
        <v>-1.7982464217108807</v>
      </c>
      <c r="H56" s="93"/>
      <c r="I56" s="93">
        <v>0.43010270846467463</v>
      </c>
      <c r="J56" s="93">
        <v>0.42099356526756115</v>
      </c>
      <c r="K56" s="93">
        <v>0.42236840190002717</v>
      </c>
      <c r="M56" s="93">
        <f t="shared" si="2"/>
        <v>1.3748366324660144E-3</v>
      </c>
      <c r="N56" s="59">
        <f t="shared" si="3"/>
        <v>-7.734306564647464E-3</v>
      </c>
    </row>
    <row r="57" spans="1:14" ht="15.75" x14ac:dyDescent="0.25">
      <c r="A57" s="149" t="s">
        <v>234</v>
      </c>
      <c r="B57" s="92">
        <v>139.03658993216337</v>
      </c>
      <c r="C57" s="92">
        <v>143.50795460824227</v>
      </c>
      <c r="D57" s="92">
        <v>143.50795460824227</v>
      </c>
      <c r="E57" s="92"/>
      <c r="F57" s="92">
        <f t="shared" si="0"/>
        <v>0</v>
      </c>
      <c r="G57" s="92">
        <f t="shared" si="1"/>
        <v>3.2159625593956909</v>
      </c>
      <c r="H57" s="92"/>
      <c r="I57" s="92">
        <v>2.3090742426207052</v>
      </c>
      <c r="J57" s="92">
        <v>2.3833332057320371</v>
      </c>
      <c r="K57" s="92">
        <v>2.3833332057320371</v>
      </c>
      <c r="M57" s="92">
        <f t="shared" si="2"/>
        <v>0</v>
      </c>
      <c r="N57" s="26">
        <f t="shared" si="3"/>
        <v>7.4258963111331955E-2</v>
      </c>
    </row>
    <row r="58" spans="1:14" s="103" customFormat="1" ht="15.75" x14ac:dyDescent="0.25">
      <c r="A58" s="146" t="s">
        <v>76</v>
      </c>
      <c r="B58" s="93">
        <v>107.94859456993488</v>
      </c>
      <c r="C58" s="93">
        <v>106.18239049235102</v>
      </c>
      <c r="D58" s="93">
        <v>106.11555852222418</v>
      </c>
      <c r="E58" s="93"/>
      <c r="F58" s="93">
        <f t="shared" si="0"/>
        <v>-6.2940728511529098E-2</v>
      </c>
      <c r="G58" s="93">
        <f t="shared" si="1"/>
        <v>-1.6980638377122825</v>
      </c>
      <c r="H58" s="93"/>
      <c r="I58" s="93">
        <v>2.3319155762326398</v>
      </c>
      <c r="J58" s="93">
        <v>2.2937618715389205</v>
      </c>
      <c r="K58" s="93">
        <v>2.2923181611066537</v>
      </c>
      <c r="M58" s="93">
        <f t="shared" si="2"/>
        <v>-1.4437104322668759E-3</v>
      </c>
      <c r="N58" s="59">
        <f t="shared" si="3"/>
        <v>-3.9597415125986135E-2</v>
      </c>
    </row>
    <row r="59" spans="1:14" ht="15.75" x14ac:dyDescent="0.25">
      <c r="A59" s="147" t="s">
        <v>156</v>
      </c>
      <c r="B59" s="92">
        <v>108.47455315302287</v>
      </c>
      <c r="C59" s="92">
        <v>105.661040789219</v>
      </c>
      <c r="D59" s="92">
        <v>104.95556662411366</v>
      </c>
      <c r="E59" s="92"/>
      <c r="F59" s="92">
        <f t="shared" si="0"/>
        <v>-0.66767671398645367</v>
      </c>
      <c r="G59" s="92">
        <f t="shared" si="1"/>
        <v>-3.2440663977154616</v>
      </c>
      <c r="H59" s="92"/>
      <c r="I59" s="92">
        <v>0.53146453912406522</v>
      </c>
      <c r="J59" s="92">
        <v>0.51767990477171621</v>
      </c>
      <c r="K59" s="92">
        <v>0.51422347659456813</v>
      </c>
      <c r="M59" s="92">
        <f t="shared" si="2"/>
        <v>-3.4564281771480854E-3</v>
      </c>
      <c r="N59" s="26">
        <f t="shared" si="3"/>
        <v>-1.7241062529497087E-2</v>
      </c>
    </row>
    <row r="60" spans="1:14" s="103" customFormat="1" ht="15.75" x14ac:dyDescent="0.25">
      <c r="A60" s="148" t="s">
        <v>13</v>
      </c>
      <c r="B60" s="93">
        <v>111.05246778824559</v>
      </c>
      <c r="C60" s="93">
        <v>106.42537305327164</v>
      </c>
      <c r="D60" s="93">
        <v>105.4937486627291</v>
      </c>
      <c r="E60" s="93"/>
      <c r="F60" s="93">
        <f t="shared" si="0"/>
        <v>-0.8753780830781821</v>
      </c>
      <c r="G60" s="93">
        <f t="shared" si="1"/>
        <v>-5.0054890595640167</v>
      </c>
      <c r="H60" s="93"/>
      <c r="I60" s="93">
        <v>0.41201677704206136</v>
      </c>
      <c r="J60" s="93">
        <v>0.39484975052080079</v>
      </c>
      <c r="K60" s="93">
        <v>0.39139332234365276</v>
      </c>
      <c r="M60" s="93">
        <f t="shared" si="2"/>
        <v>-3.4564281771480299E-3</v>
      </c>
      <c r="N60" s="59">
        <f t="shared" si="3"/>
        <v>-2.0623454698408594E-2</v>
      </c>
    </row>
    <row r="61" spans="1:14" ht="15.75" x14ac:dyDescent="0.25">
      <c r="A61" s="149" t="s">
        <v>14</v>
      </c>
      <c r="B61" s="92">
        <v>100.4327651270297</v>
      </c>
      <c r="C61" s="92">
        <v>103.27671123658153</v>
      </c>
      <c r="D61" s="92">
        <v>103.27671123658153</v>
      </c>
      <c r="E61" s="92"/>
      <c r="F61" s="92">
        <f t="shared" si="0"/>
        <v>0</v>
      </c>
      <c r="G61" s="92">
        <f t="shared" si="1"/>
        <v>2.8316915360786288</v>
      </c>
      <c r="H61" s="92"/>
      <c r="I61" s="92">
        <v>0.11944776208200389</v>
      </c>
      <c r="J61" s="92">
        <v>0.12283015425091538</v>
      </c>
      <c r="K61" s="92">
        <v>0.1228301542509154</v>
      </c>
      <c r="M61" s="92">
        <f t="shared" si="2"/>
        <v>0</v>
      </c>
      <c r="N61" s="26">
        <f t="shared" si="3"/>
        <v>3.3823921689115077E-3</v>
      </c>
    </row>
    <row r="62" spans="1:14" s="103" customFormat="1" ht="15.75" x14ac:dyDescent="0.25">
      <c r="A62" s="150" t="s">
        <v>157</v>
      </c>
      <c r="B62" s="93">
        <v>107.79431354858667</v>
      </c>
      <c r="C62" s="93">
        <v>106.33531957700727</v>
      </c>
      <c r="D62" s="93">
        <v>106.45582245278945</v>
      </c>
      <c r="E62" s="93"/>
      <c r="F62" s="93">
        <f t="shared" si="0"/>
        <v>0.1133234716945708</v>
      </c>
      <c r="G62" s="93">
        <f t="shared" si="1"/>
        <v>-1.2417084461453731</v>
      </c>
      <c r="H62" s="93"/>
      <c r="I62" s="93">
        <v>1.8004510371085747</v>
      </c>
      <c r="J62" s="93">
        <v>1.7760819667672041</v>
      </c>
      <c r="K62" s="93">
        <v>1.778094684512086</v>
      </c>
      <c r="M62" s="93">
        <f t="shared" si="2"/>
        <v>2.0127177448818756E-3</v>
      </c>
      <c r="N62" s="59">
        <f t="shared" si="3"/>
        <v>-2.2356352596488716E-2</v>
      </c>
    </row>
    <row r="63" spans="1:14" ht="15.75" x14ac:dyDescent="0.25">
      <c r="A63" s="149" t="s">
        <v>233</v>
      </c>
      <c r="B63" s="92">
        <v>110.37861342189237</v>
      </c>
      <c r="C63" s="92">
        <v>107.81007995078288</v>
      </c>
      <c r="D63" s="92">
        <v>107.81007995078288</v>
      </c>
      <c r="E63" s="92"/>
      <c r="F63" s="92">
        <f t="shared" si="0"/>
        <v>0</v>
      </c>
      <c r="G63" s="92">
        <f t="shared" si="1"/>
        <v>-2.3270209612907267</v>
      </c>
      <c r="H63" s="92"/>
      <c r="I63" s="92">
        <v>1.0042419561018325</v>
      </c>
      <c r="J63" s="92">
        <v>0.98087303528126712</v>
      </c>
      <c r="K63" s="92">
        <v>0.98087303528126701</v>
      </c>
      <c r="M63" s="92">
        <f t="shared" si="2"/>
        <v>0</v>
      </c>
      <c r="N63" s="26">
        <f t="shared" si="3"/>
        <v>-2.336892082056552E-2</v>
      </c>
    </row>
    <row r="64" spans="1:14" s="103" customFormat="1" ht="15.75" x14ac:dyDescent="0.25">
      <c r="A64" s="148" t="s">
        <v>77</v>
      </c>
      <c r="B64" s="93">
        <v>117.4275902569056</v>
      </c>
      <c r="C64" s="93">
        <v>119.77006997407918</v>
      </c>
      <c r="D64" s="93">
        <v>120.64047298898086</v>
      </c>
      <c r="E64" s="93"/>
      <c r="F64" s="93">
        <f t="shared" si="0"/>
        <v>0.72672831792621739</v>
      </c>
      <c r="G64" s="93">
        <f t="shared" si="1"/>
        <v>2.7360543847031016</v>
      </c>
      <c r="H64" s="93"/>
      <c r="I64" s="93">
        <v>0.28069995231997102</v>
      </c>
      <c r="J64" s="93">
        <v>0.286299436593493</v>
      </c>
      <c r="K64" s="93">
        <v>0.28838005567328107</v>
      </c>
      <c r="M64" s="93">
        <f t="shared" si="2"/>
        <v>2.0806190797880708E-3</v>
      </c>
      <c r="N64" s="59">
        <f t="shared" si="3"/>
        <v>7.6801033533100416E-3</v>
      </c>
    </row>
    <row r="65" spans="1:14" ht="15.75" x14ac:dyDescent="0.25">
      <c r="A65" s="149" t="s">
        <v>232</v>
      </c>
      <c r="B65" s="92">
        <v>98.868525952588513</v>
      </c>
      <c r="C65" s="92">
        <v>97.602794603205382</v>
      </c>
      <c r="D65" s="92">
        <v>97.589771933927906</v>
      </c>
      <c r="E65" s="92"/>
      <c r="F65" s="92">
        <f t="shared" si="0"/>
        <v>-1.3342516810521676E-2</v>
      </c>
      <c r="G65" s="92">
        <f t="shared" si="1"/>
        <v>-1.2933883724268513</v>
      </c>
      <c r="H65" s="92"/>
      <c r="I65" s="92">
        <v>0.51550912868677112</v>
      </c>
      <c r="J65" s="92">
        <v>0.50890949489244408</v>
      </c>
      <c r="K65" s="92">
        <v>0.50884159355753766</v>
      </c>
      <c r="M65" s="92">
        <f t="shared" si="2"/>
        <v>-6.7901334906417254E-5</v>
      </c>
      <c r="N65" s="26">
        <f t="shared" si="3"/>
        <v>-6.6675351292334595E-3</v>
      </c>
    </row>
    <row r="66" spans="1:14" s="103" customFormat="1" ht="15.75" x14ac:dyDescent="0.25">
      <c r="A66" s="151" t="s">
        <v>247</v>
      </c>
      <c r="B66" s="94">
        <v>160.65643892296674</v>
      </c>
      <c r="C66" s="94">
        <v>173.73157784064</v>
      </c>
      <c r="D66" s="94">
        <v>166.87747698547813</v>
      </c>
      <c r="E66" s="94"/>
      <c r="F66" s="94">
        <f t="shared" si="0"/>
        <v>-3.9452245471741421</v>
      </c>
      <c r="G66" s="94">
        <f t="shared" si="1"/>
        <v>3.8722618926554819</v>
      </c>
      <c r="H66" s="94"/>
      <c r="I66" s="94">
        <v>2.016441422305173</v>
      </c>
      <c r="J66" s="94">
        <v>2.1805509462853023</v>
      </c>
      <c r="K66" s="94">
        <v>2.094523315088817</v>
      </c>
      <c r="M66" s="94">
        <f t="shared" si="2"/>
        <v>-8.6027631196485377E-2</v>
      </c>
      <c r="N66" s="60">
        <f t="shared" si="3"/>
        <v>7.8081892783643969E-2</v>
      </c>
    </row>
    <row r="67" spans="1:14" ht="15.75" x14ac:dyDescent="0.25">
      <c r="A67" s="152" t="s">
        <v>1</v>
      </c>
      <c r="B67" s="92">
        <v>179.3139530594438</v>
      </c>
      <c r="C67" s="92">
        <v>176.24762727642786</v>
      </c>
      <c r="D67" s="92">
        <v>176.24762727642786</v>
      </c>
      <c r="E67" s="92"/>
      <c r="F67" s="92">
        <f t="shared" si="0"/>
        <v>0</v>
      </c>
      <c r="G67" s="92">
        <f t="shared" si="1"/>
        <v>-1.710031891382946</v>
      </c>
      <c r="H67" s="92"/>
      <c r="I67" s="92">
        <v>1.559631150771509</v>
      </c>
      <c r="J67" s="92">
        <v>1.5329609607053738</v>
      </c>
      <c r="K67" s="92">
        <v>1.5329609607053738</v>
      </c>
      <c r="M67" s="92">
        <f t="shared" si="2"/>
        <v>0</v>
      </c>
      <c r="N67" s="26">
        <f t="shared" si="3"/>
        <v>-2.6670190066135246E-2</v>
      </c>
    </row>
    <row r="68" spans="1:14" s="103" customFormat="1" ht="15.75" x14ac:dyDescent="0.25">
      <c r="A68" s="150" t="s">
        <v>78</v>
      </c>
      <c r="B68" s="93">
        <v>179.3139530594438</v>
      </c>
      <c r="C68" s="93">
        <v>176.24762727642786</v>
      </c>
      <c r="D68" s="93">
        <v>176.24762727642786</v>
      </c>
      <c r="E68" s="93"/>
      <c r="F68" s="93">
        <f t="shared" si="0"/>
        <v>0</v>
      </c>
      <c r="G68" s="93">
        <f t="shared" si="1"/>
        <v>-1.710031891382946</v>
      </c>
      <c r="H68" s="93"/>
      <c r="I68" s="93">
        <v>1.559631150771509</v>
      </c>
      <c r="J68" s="93">
        <v>1.5329609607053738</v>
      </c>
      <c r="K68" s="93">
        <v>1.5329609607053738</v>
      </c>
      <c r="M68" s="93">
        <f t="shared" si="2"/>
        <v>0</v>
      </c>
      <c r="N68" s="59">
        <f t="shared" si="3"/>
        <v>-2.6670190066135246E-2</v>
      </c>
    </row>
    <row r="69" spans="1:14" ht="15.75" x14ac:dyDescent="0.25">
      <c r="A69" s="149" t="s">
        <v>15</v>
      </c>
      <c r="B69" s="92">
        <v>179.3139530594438</v>
      </c>
      <c r="C69" s="92">
        <v>176.24762727642786</v>
      </c>
      <c r="D69" s="92">
        <v>176.24762727642786</v>
      </c>
      <c r="E69" s="92"/>
      <c r="F69" s="92">
        <f t="shared" ref="F69:F132" si="4">((D69/C69-1)*100)</f>
        <v>0</v>
      </c>
      <c r="G69" s="92">
        <f t="shared" si="1"/>
        <v>-1.710031891382946</v>
      </c>
      <c r="H69" s="92"/>
      <c r="I69" s="92">
        <v>1.559631150771509</v>
      </c>
      <c r="J69" s="92">
        <v>1.5329609607053738</v>
      </c>
      <c r="K69" s="92">
        <v>1.5329609607053738</v>
      </c>
      <c r="M69" s="92">
        <f t="shared" si="2"/>
        <v>0</v>
      </c>
      <c r="N69" s="26">
        <f t="shared" si="3"/>
        <v>-2.6670190066135246E-2</v>
      </c>
    </row>
    <row r="70" spans="1:14" s="103" customFormat="1" ht="15.75" x14ac:dyDescent="0.25">
      <c r="A70" s="146" t="s">
        <v>16</v>
      </c>
      <c r="B70" s="93">
        <v>118.54436361291427</v>
      </c>
      <c r="C70" s="93">
        <v>168.05257566764612</v>
      </c>
      <c r="D70" s="93">
        <v>145.72801024341538</v>
      </c>
      <c r="E70" s="93"/>
      <c r="F70" s="93">
        <f t="shared" si="4"/>
        <v>-13.284274481089497</v>
      </c>
      <c r="G70" s="93">
        <f t="shared" si="1"/>
        <v>22.931201283651514</v>
      </c>
      <c r="H70" s="93"/>
      <c r="I70" s="93">
        <v>0.45681027153366355</v>
      </c>
      <c r="J70" s="93">
        <v>0.64758998557992875</v>
      </c>
      <c r="K70" s="93">
        <v>0.56156235438344315</v>
      </c>
      <c r="M70" s="93">
        <f t="shared" si="2"/>
        <v>-8.6027631196485599E-2</v>
      </c>
      <c r="N70" s="59">
        <f t="shared" si="3"/>
        <v>0.1047520828497796</v>
      </c>
    </row>
    <row r="71" spans="1:14" ht="15.75" x14ac:dyDescent="0.25">
      <c r="A71" s="147" t="s">
        <v>16</v>
      </c>
      <c r="B71" s="92">
        <v>118.54436361291427</v>
      </c>
      <c r="C71" s="92">
        <v>168.05257566764612</v>
      </c>
      <c r="D71" s="92">
        <v>145.72801024341538</v>
      </c>
      <c r="E71" s="92"/>
      <c r="F71" s="92">
        <f t="shared" si="4"/>
        <v>-13.284274481089497</v>
      </c>
      <c r="G71" s="92">
        <f t="shared" ref="G71:G134" si="5">((D71/B71-1)*100)</f>
        <v>22.931201283651514</v>
      </c>
      <c r="H71" s="92"/>
      <c r="I71" s="92">
        <v>0.45681027153366355</v>
      </c>
      <c r="J71" s="92">
        <v>0.64758998557992875</v>
      </c>
      <c r="K71" s="92">
        <v>0.56156235438344315</v>
      </c>
      <c r="M71" s="92">
        <f t="shared" si="2"/>
        <v>-8.6027631196485599E-2</v>
      </c>
      <c r="N71" s="26">
        <f t="shared" si="3"/>
        <v>0.1047520828497796</v>
      </c>
    </row>
    <row r="72" spans="1:14" s="103" customFormat="1" ht="15.75" x14ac:dyDescent="0.25">
      <c r="A72" s="148" t="s">
        <v>16</v>
      </c>
      <c r="B72" s="93">
        <v>118.54436361291427</v>
      </c>
      <c r="C72" s="93">
        <v>168.05257566764612</v>
      </c>
      <c r="D72" s="93">
        <v>145.72801024341538</v>
      </c>
      <c r="E72" s="93"/>
      <c r="F72" s="93">
        <f t="shared" si="4"/>
        <v>-13.284274481089497</v>
      </c>
      <c r="G72" s="93">
        <f t="shared" si="5"/>
        <v>22.931201283651514</v>
      </c>
      <c r="H72" s="93"/>
      <c r="I72" s="93">
        <v>0.45681027153366355</v>
      </c>
      <c r="J72" s="93">
        <v>0.64758998557992875</v>
      </c>
      <c r="K72" s="93">
        <v>0.56156235438344315</v>
      </c>
      <c r="M72" s="93">
        <f t="shared" ref="M72:M135" si="6">K72-J72</f>
        <v>-8.6027631196485599E-2</v>
      </c>
      <c r="N72" s="59">
        <f t="shared" ref="N72:N135" si="7">K72-I72</f>
        <v>0.1047520828497796</v>
      </c>
    </row>
    <row r="73" spans="1:14" ht="15.75" x14ac:dyDescent="0.25">
      <c r="A73" s="145" t="s">
        <v>128</v>
      </c>
      <c r="B73" s="95">
        <v>97.782693487590436</v>
      </c>
      <c r="C73" s="95">
        <v>93.594343971768112</v>
      </c>
      <c r="D73" s="95">
        <v>93.681732077397825</v>
      </c>
      <c r="E73" s="95"/>
      <c r="F73" s="95">
        <f t="shared" si="4"/>
        <v>9.3369002785115285E-2</v>
      </c>
      <c r="G73" s="95">
        <f t="shared" si="5"/>
        <v>-4.1939542304723521</v>
      </c>
      <c r="H73" s="95"/>
      <c r="I73" s="95">
        <v>3.2515040456161421</v>
      </c>
      <c r="J73" s="95">
        <v>3.1122315945368624</v>
      </c>
      <c r="K73" s="95">
        <v>3.1151374541410446</v>
      </c>
      <c r="M73" s="95">
        <f t="shared" si="6"/>
        <v>2.9058596041822149E-3</v>
      </c>
      <c r="N73" s="37">
        <f t="shared" si="7"/>
        <v>-0.13636659147509755</v>
      </c>
    </row>
    <row r="74" spans="1:14" s="103" customFormat="1" ht="15.75" x14ac:dyDescent="0.25">
      <c r="A74" s="146" t="s">
        <v>79</v>
      </c>
      <c r="B74" s="93">
        <v>97.427489107747419</v>
      </c>
      <c r="C74" s="93">
        <v>91.023392036691405</v>
      </c>
      <c r="D74" s="93">
        <v>91.131856348536743</v>
      </c>
      <c r="E74" s="93"/>
      <c r="F74" s="93">
        <f t="shared" si="4"/>
        <v>0.1191609205264621</v>
      </c>
      <c r="G74" s="93">
        <f t="shared" si="5"/>
        <v>-6.461864938598783</v>
      </c>
      <c r="H74" s="93"/>
      <c r="I74" s="93">
        <v>2.6101728773133868</v>
      </c>
      <c r="J74" s="93">
        <v>2.4386011717132763</v>
      </c>
      <c r="K74" s="93">
        <v>2.4415070313174585</v>
      </c>
      <c r="M74" s="93">
        <f t="shared" si="6"/>
        <v>2.9058596041822149E-3</v>
      </c>
      <c r="N74" s="59">
        <f t="shared" si="7"/>
        <v>-0.16866584599592827</v>
      </c>
    </row>
    <row r="75" spans="1:14" ht="15.75" x14ac:dyDescent="0.25">
      <c r="A75" s="147" t="s">
        <v>80</v>
      </c>
      <c r="B75" s="92">
        <v>97.434067190842754</v>
      </c>
      <c r="C75" s="92">
        <v>98.175562226393012</v>
      </c>
      <c r="D75" s="92">
        <v>98.11668923854613</v>
      </c>
      <c r="E75" s="92"/>
      <c r="F75" s="92">
        <f t="shared" si="4"/>
        <v>-5.9967049346887347E-2</v>
      </c>
      <c r="G75" s="92">
        <f t="shared" si="5"/>
        <v>0.70059894591727456</v>
      </c>
      <c r="H75" s="92"/>
      <c r="I75" s="92">
        <v>0.42558288048876108</v>
      </c>
      <c r="J75" s="92">
        <v>0.42882166136074812</v>
      </c>
      <c r="K75" s="92">
        <v>0.42856450966346976</v>
      </c>
      <c r="M75" s="92">
        <f t="shared" si="6"/>
        <v>-2.5715169727835718E-4</v>
      </c>
      <c r="N75" s="26">
        <f t="shared" si="7"/>
        <v>2.9816291747086776E-3</v>
      </c>
    </row>
    <row r="76" spans="1:14" s="103" customFormat="1" ht="15.75" x14ac:dyDescent="0.25">
      <c r="A76" s="148" t="s">
        <v>81</v>
      </c>
      <c r="B76" s="93">
        <v>97.434067190842754</v>
      </c>
      <c r="C76" s="93">
        <v>98.175562226393012</v>
      </c>
      <c r="D76" s="93">
        <v>98.11668923854613</v>
      </c>
      <c r="E76" s="93"/>
      <c r="F76" s="93">
        <f t="shared" si="4"/>
        <v>-5.9967049346887347E-2</v>
      </c>
      <c r="G76" s="93">
        <f t="shared" si="5"/>
        <v>0.70059894591727456</v>
      </c>
      <c r="H76" s="93"/>
      <c r="I76" s="93">
        <v>0.42558288048876108</v>
      </c>
      <c r="J76" s="93">
        <v>0.42882166136074812</v>
      </c>
      <c r="K76" s="93">
        <v>0.42856450966346976</v>
      </c>
      <c r="M76" s="93">
        <f t="shared" si="6"/>
        <v>-2.5715169727835718E-4</v>
      </c>
      <c r="N76" s="59">
        <f t="shared" si="7"/>
        <v>2.9816291747086776E-3</v>
      </c>
    </row>
    <row r="77" spans="1:14" ht="15.75" x14ac:dyDescent="0.25">
      <c r="A77" s="147" t="s">
        <v>82</v>
      </c>
      <c r="B77" s="92">
        <v>101.78934385396578</v>
      </c>
      <c r="C77" s="92">
        <v>93.177497444097099</v>
      </c>
      <c r="D77" s="92">
        <v>93.33071801397233</v>
      </c>
      <c r="E77" s="92"/>
      <c r="F77" s="92">
        <f t="shared" si="4"/>
        <v>0.16443945596109621</v>
      </c>
      <c r="G77" s="92">
        <f t="shared" si="5"/>
        <v>-8.3099325722433051</v>
      </c>
      <c r="H77" s="92"/>
      <c r="I77" s="92">
        <v>2.0438765643542127</v>
      </c>
      <c r="J77" s="92">
        <v>1.8709552114255517</v>
      </c>
      <c r="K77" s="92">
        <v>1.8740317999964955</v>
      </c>
      <c r="M77" s="92">
        <f t="shared" si="6"/>
        <v>3.076588570943839E-3</v>
      </c>
      <c r="N77" s="26">
        <f t="shared" si="7"/>
        <v>-0.16984476435771723</v>
      </c>
    </row>
    <row r="78" spans="1:14" s="103" customFormat="1" ht="15.75" x14ac:dyDescent="0.25">
      <c r="A78" s="148" t="s">
        <v>231</v>
      </c>
      <c r="B78" s="93">
        <v>97.386342563867345</v>
      </c>
      <c r="C78" s="93">
        <v>81.360600012833117</v>
      </c>
      <c r="D78" s="93">
        <v>81.360600012833117</v>
      </c>
      <c r="E78" s="93"/>
      <c r="F78" s="93">
        <f t="shared" si="4"/>
        <v>0</v>
      </c>
      <c r="G78" s="93">
        <f t="shared" si="5"/>
        <v>-16.455841886170354</v>
      </c>
      <c r="H78" s="93"/>
      <c r="I78" s="93">
        <v>0.84332905661732249</v>
      </c>
      <c r="J78" s="93">
        <v>0.70455216048024383</v>
      </c>
      <c r="K78" s="93">
        <v>0.70455216048024383</v>
      </c>
      <c r="M78" s="93">
        <f t="shared" si="6"/>
        <v>0</v>
      </c>
      <c r="N78" s="59">
        <f t="shared" si="7"/>
        <v>-0.13877689613707866</v>
      </c>
    </row>
    <row r="79" spans="1:14" ht="15.75" x14ac:dyDescent="0.25">
      <c r="A79" s="149" t="s">
        <v>230</v>
      </c>
      <c r="B79" s="92">
        <v>109.32915430784256</v>
      </c>
      <c r="C79" s="92">
        <v>104.35771302392507</v>
      </c>
      <c r="D79" s="92">
        <v>104.86437335019764</v>
      </c>
      <c r="E79" s="92"/>
      <c r="F79" s="92">
        <f t="shared" si="4"/>
        <v>0.48550347798097526</v>
      </c>
      <c r="G79" s="92">
        <f t="shared" si="5"/>
        <v>-4.0837972139373342</v>
      </c>
      <c r="H79" s="92"/>
      <c r="I79" s="92">
        <v>0.7931782785281023</v>
      </c>
      <c r="J79" s="92">
        <v>0.75711068736867537</v>
      </c>
      <c r="K79" s="92">
        <v>0.76078648608801591</v>
      </c>
      <c r="M79" s="92">
        <f t="shared" si="6"/>
        <v>3.6757987193405395E-3</v>
      </c>
      <c r="N79" s="26">
        <f t="shared" si="7"/>
        <v>-3.2391792440086387E-2</v>
      </c>
    </row>
    <row r="80" spans="1:14" s="103" customFormat="1" ht="15.75" x14ac:dyDescent="0.25">
      <c r="A80" s="148" t="s">
        <v>229</v>
      </c>
      <c r="B80" s="93">
        <v>97.810212005206253</v>
      </c>
      <c r="C80" s="93">
        <v>98.271960627208742</v>
      </c>
      <c r="D80" s="93">
        <v>98.1280890054758</v>
      </c>
      <c r="E80" s="93"/>
      <c r="F80" s="93">
        <f t="shared" si="4"/>
        <v>-0.14640149724773899</v>
      </c>
      <c r="G80" s="93">
        <f t="shared" si="5"/>
        <v>0.32499367269813728</v>
      </c>
      <c r="H80" s="93"/>
      <c r="I80" s="93">
        <v>0.4073692292087881</v>
      </c>
      <c r="J80" s="93">
        <v>0.40929236357663268</v>
      </c>
      <c r="K80" s="93">
        <v>0.40869315342823576</v>
      </c>
      <c r="M80" s="93">
        <f t="shared" si="6"/>
        <v>-5.9921014839692255E-4</v>
      </c>
      <c r="N80" s="59">
        <f t="shared" si="7"/>
        <v>1.3239242194476586E-3</v>
      </c>
    </row>
    <row r="81" spans="1:14" ht="15.75" x14ac:dyDescent="0.25">
      <c r="A81" s="147" t="s">
        <v>158</v>
      </c>
      <c r="B81" s="92">
        <v>60.04292709251169</v>
      </c>
      <c r="C81" s="92">
        <v>59.236827023561759</v>
      </c>
      <c r="D81" s="92">
        <v>59.273703913112776</v>
      </c>
      <c r="E81" s="92"/>
      <c r="F81" s="92">
        <f t="shared" si="4"/>
        <v>6.2253316735461084E-2</v>
      </c>
      <c r="G81" s="92">
        <f t="shared" si="5"/>
        <v>-1.2811220515844046</v>
      </c>
      <c r="H81" s="92"/>
      <c r="I81" s="92">
        <v>0.1407134324704129</v>
      </c>
      <c r="J81" s="92">
        <v>0.13882429892697634</v>
      </c>
      <c r="K81" s="92">
        <v>0.13891072165749313</v>
      </c>
      <c r="M81" s="92">
        <f t="shared" si="6"/>
        <v>8.6422730516788615E-5</v>
      </c>
      <c r="N81" s="26">
        <f t="shared" si="7"/>
        <v>-1.8027108129197722E-3</v>
      </c>
    </row>
    <row r="82" spans="1:14" s="103" customFormat="1" ht="15.75" x14ac:dyDescent="0.25">
      <c r="A82" s="148" t="s">
        <v>228</v>
      </c>
      <c r="B82" s="93">
        <v>60.04292709251169</v>
      </c>
      <c r="C82" s="93">
        <v>59.236827023561759</v>
      </c>
      <c r="D82" s="93">
        <v>59.273703913112776</v>
      </c>
      <c r="E82" s="93"/>
      <c r="F82" s="93">
        <f t="shared" si="4"/>
        <v>6.2253316735461084E-2</v>
      </c>
      <c r="G82" s="93">
        <f t="shared" si="5"/>
        <v>-1.2811220515844046</v>
      </c>
      <c r="H82" s="93"/>
      <c r="I82" s="93">
        <v>0.1407134324704129</v>
      </c>
      <c r="J82" s="93">
        <v>0.13882429892697634</v>
      </c>
      <c r="K82" s="93">
        <v>0.13891072165749313</v>
      </c>
      <c r="M82" s="93">
        <f t="shared" si="6"/>
        <v>8.6422730516788615E-5</v>
      </c>
      <c r="N82" s="59">
        <f t="shared" si="7"/>
        <v>-1.8027108129197722E-3</v>
      </c>
    </row>
    <row r="83" spans="1:14" ht="15.75" x14ac:dyDescent="0.25">
      <c r="A83" s="152" t="s">
        <v>83</v>
      </c>
      <c r="B83" s="92">
        <v>99.255474572967572</v>
      </c>
      <c r="C83" s="92">
        <v>104.25426146227838</v>
      </c>
      <c r="D83" s="92">
        <v>104.25426146227838</v>
      </c>
      <c r="E83" s="92"/>
      <c r="F83" s="92">
        <f t="shared" si="4"/>
        <v>0</v>
      </c>
      <c r="G83" s="92">
        <f t="shared" si="5"/>
        <v>5.0362832990496154</v>
      </c>
      <c r="H83" s="92"/>
      <c r="I83" s="92">
        <v>0.64133116830275494</v>
      </c>
      <c r="J83" s="92">
        <v>0.67363042282358643</v>
      </c>
      <c r="K83" s="92">
        <v>0.67363042282358643</v>
      </c>
      <c r="M83" s="92">
        <f t="shared" si="6"/>
        <v>0</v>
      </c>
      <c r="N83" s="26">
        <f t="shared" si="7"/>
        <v>3.2299254520831489E-2</v>
      </c>
    </row>
    <row r="84" spans="1:14" s="103" customFormat="1" ht="15.75" x14ac:dyDescent="0.25">
      <c r="A84" s="150" t="s">
        <v>159</v>
      </c>
      <c r="B84" s="93">
        <v>99.255474572967572</v>
      </c>
      <c r="C84" s="93">
        <v>104.25426146227838</v>
      </c>
      <c r="D84" s="93">
        <v>104.25426146227838</v>
      </c>
      <c r="E84" s="93"/>
      <c r="F84" s="93">
        <f t="shared" si="4"/>
        <v>0</v>
      </c>
      <c r="G84" s="93">
        <f t="shared" si="5"/>
        <v>5.0362832990496154</v>
      </c>
      <c r="H84" s="93"/>
      <c r="I84" s="93">
        <v>0.64133116830275494</v>
      </c>
      <c r="J84" s="93">
        <v>0.67363042282358643</v>
      </c>
      <c r="K84" s="93">
        <v>0.67363042282358643</v>
      </c>
      <c r="M84" s="93">
        <f t="shared" si="6"/>
        <v>0</v>
      </c>
      <c r="N84" s="59">
        <f t="shared" si="7"/>
        <v>3.2299254520831489E-2</v>
      </c>
    </row>
    <row r="85" spans="1:14" ht="15.75" x14ac:dyDescent="0.25">
      <c r="A85" s="149" t="s">
        <v>159</v>
      </c>
      <c r="B85" s="92">
        <v>99.255474572967572</v>
      </c>
      <c r="C85" s="92">
        <v>104.25426146227838</v>
      </c>
      <c r="D85" s="92">
        <v>104.25426146227838</v>
      </c>
      <c r="E85" s="92"/>
      <c r="F85" s="92">
        <f t="shared" si="4"/>
        <v>0</v>
      </c>
      <c r="G85" s="92">
        <f t="shared" si="5"/>
        <v>5.0362832990496154</v>
      </c>
      <c r="H85" s="92"/>
      <c r="I85" s="92">
        <v>0.64133116830275494</v>
      </c>
      <c r="J85" s="92">
        <v>0.67363042282358643</v>
      </c>
      <c r="K85" s="92">
        <v>0.67363042282358643</v>
      </c>
      <c r="M85" s="92">
        <f t="shared" si="6"/>
        <v>0</v>
      </c>
      <c r="N85" s="26">
        <f t="shared" si="7"/>
        <v>3.2299254520831489E-2</v>
      </c>
    </row>
    <row r="86" spans="1:14" s="103" customFormat="1" ht="15.75" x14ac:dyDescent="0.25">
      <c r="A86" s="151" t="s">
        <v>129</v>
      </c>
      <c r="B86" s="94">
        <v>116.90666236641761</v>
      </c>
      <c r="C86" s="94">
        <v>120.76846500967854</v>
      </c>
      <c r="D86" s="94">
        <v>121.40056332151036</v>
      </c>
      <c r="E86" s="94"/>
      <c r="F86" s="94">
        <f t="shared" si="4"/>
        <v>0.52339682530631038</v>
      </c>
      <c r="G86" s="94">
        <f t="shared" si="5"/>
        <v>3.844007573330277</v>
      </c>
      <c r="H86" s="94"/>
      <c r="I86" s="94">
        <v>38.875314387033363</v>
      </c>
      <c r="J86" s="94">
        <v>40.159490915714876</v>
      </c>
      <c r="K86" s="94">
        <v>40.36968441622691</v>
      </c>
      <c r="M86" s="94">
        <f t="shared" si="6"/>
        <v>0.21019350051203389</v>
      </c>
      <c r="N86" s="60">
        <f t="shared" si="7"/>
        <v>1.4943700291935471</v>
      </c>
    </row>
    <row r="87" spans="1:14" ht="15.75" x14ac:dyDescent="0.25">
      <c r="A87" s="152" t="s">
        <v>149</v>
      </c>
      <c r="B87" s="92">
        <v>126.61611432372078</v>
      </c>
      <c r="C87" s="92">
        <v>131.99270808851557</v>
      </c>
      <c r="D87" s="92">
        <v>132.86796249431805</v>
      </c>
      <c r="E87" s="92"/>
      <c r="F87" s="92">
        <f t="shared" si="4"/>
        <v>0.66310815080445895</v>
      </c>
      <c r="G87" s="92">
        <f t="shared" si="5"/>
        <v>4.9376402079541748</v>
      </c>
      <c r="H87" s="92"/>
      <c r="I87" s="92">
        <v>30.407026933539356</v>
      </c>
      <c r="J87" s="92">
        <v>31.698223020941217</v>
      </c>
      <c r="K87" s="92">
        <v>31.908416521453258</v>
      </c>
      <c r="M87" s="92">
        <f t="shared" si="6"/>
        <v>0.210193500512041</v>
      </c>
      <c r="N87" s="26">
        <f t="shared" si="7"/>
        <v>1.5013895879139021</v>
      </c>
    </row>
    <row r="88" spans="1:14" s="103" customFormat="1" ht="15.75" x14ac:dyDescent="0.25">
      <c r="A88" s="150" t="s">
        <v>160</v>
      </c>
      <c r="B88" s="93">
        <v>126.61611432372078</v>
      </c>
      <c r="C88" s="93">
        <v>131.99270808851557</v>
      </c>
      <c r="D88" s="93">
        <v>132.86796249431805</v>
      </c>
      <c r="E88" s="93"/>
      <c r="F88" s="93">
        <f t="shared" si="4"/>
        <v>0.66310815080445895</v>
      </c>
      <c r="G88" s="93">
        <f t="shared" si="5"/>
        <v>4.9376402079541748</v>
      </c>
      <c r="H88" s="93"/>
      <c r="I88" s="93">
        <v>30.407026933539356</v>
      </c>
      <c r="J88" s="93">
        <v>31.698223020941217</v>
      </c>
      <c r="K88" s="93">
        <v>31.908416521453258</v>
      </c>
      <c r="M88" s="93">
        <f t="shared" si="6"/>
        <v>0.210193500512041</v>
      </c>
      <c r="N88" s="59">
        <f t="shared" si="7"/>
        <v>1.5013895879139021</v>
      </c>
    </row>
    <row r="89" spans="1:14" ht="15.75" x14ac:dyDescent="0.25">
      <c r="A89" s="149" t="s">
        <v>160</v>
      </c>
      <c r="B89" s="92">
        <v>126.61611432372078</v>
      </c>
      <c r="C89" s="92">
        <v>131.99270808851557</v>
      </c>
      <c r="D89" s="92">
        <v>132.86796249431805</v>
      </c>
      <c r="E89" s="92"/>
      <c r="F89" s="92">
        <f t="shared" si="4"/>
        <v>0.66310815080445895</v>
      </c>
      <c r="G89" s="92">
        <f t="shared" si="5"/>
        <v>4.9376402079541748</v>
      </c>
      <c r="H89" s="92"/>
      <c r="I89" s="92">
        <v>30.407026933539356</v>
      </c>
      <c r="J89" s="92">
        <v>31.698223020941217</v>
      </c>
      <c r="K89" s="92">
        <v>31.908416521453258</v>
      </c>
      <c r="M89" s="92">
        <f t="shared" si="6"/>
        <v>0.210193500512041</v>
      </c>
      <c r="N89" s="26">
        <f t="shared" si="7"/>
        <v>1.5013895879139021</v>
      </c>
    </row>
    <row r="90" spans="1:14" s="103" customFormat="1" ht="15.75" x14ac:dyDescent="0.25">
      <c r="A90" s="146" t="s">
        <v>148</v>
      </c>
      <c r="B90" s="93">
        <v>109.68832362721091</v>
      </c>
      <c r="C90" s="93">
        <v>109.11338341498832</v>
      </c>
      <c r="D90" s="93">
        <v>109.11338341498832</v>
      </c>
      <c r="E90" s="93"/>
      <c r="F90" s="93">
        <f t="shared" si="4"/>
        <v>0</v>
      </c>
      <c r="G90" s="93">
        <f t="shared" si="5"/>
        <v>-0.52415808101561323</v>
      </c>
      <c r="H90" s="93"/>
      <c r="I90" s="93">
        <v>1.3392064292411059</v>
      </c>
      <c r="J90" s="93">
        <v>1.3321868705207585</v>
      </c>
      <c r="K90" s="93">
        <v>1.3321868705207585</v>
      </c>
      <c r="M90" s="93">
        <f t="shared" si="6"/>
        <v>0</v>
      </c>
      <c r="N90" s="59">
        <f t="shared" si="7"/>
        <v>-7.0195587203474297E-3</v>
      </c>
    </row>
    <row r="91" spans="1:14" ht="15.75" x14ac:dyDescent="0.25">
      <c r="A91" s="147" t="s">
        <v>161</v>
      </c>
      <c r="B91" s="92">
        <v>97.656422535237084</v>
      </c>
      <c r="C91" s="92">
        <v>96.220371671627163</v>
      </c>
      <c r="D91" s="92">
        <v>96.220371671627163</v>
      </c>
      <c r="E91" s="92"/>
      <c r="F91" s="92">
        <f t="shared" si="4"/>
        <v>0</v>
      </c>
      <c r="G91" s="92">
        <f t="shared" si="5"/>
        <v>-1.4705134862909364</v>
      </c>
      <c r="H91" s="92"/>
      <c r="I91" s="92">
        <v>0.58053835891876882</v>
      </c>
      <c r="J91" s="92">
        <v>0.57200146405777663</v>
      </c>
      <c r="K91" s="92">
        <v>0.57200146405777652</v>
      </c>
      <c r="M91" s="92">
        <f t="shared" si="6"/>
        <v>0</v>
      </c>
      <c r="N91" s="26">
        <f t="shared" si="7"/>
        <v>-8.5368948609922946E-3</v>
      </c>
    </row>
    <row r="92" spans="1:14" s="103" customFormat="1" ht="15.75" x14ac:dyDescent="0.25">
      <c r="A92" s="148" t="s">
        <v>227</v>
      </c>
      <c r="B92" s="93">
        <v>97.656422535237084</v>
      </c>
      <c r="C92" s="93">
        <v>96.220371671627163</v>
      </c>
      <c r="D92" s="93">
        <v>96.220371671627163</v>
      </c>
      <c r="E92" s="93"/>
      <c r="F92" s="93">
        <f t="shared" si="4"/>
        <v>0</v>
      </c>
      <c r="G92" s="93">
        <f t="shared" si="5"/>
        <v>-1.4705134862909364</v>
      </c>
      <c r="H92" s="93"/>
      <c r="I92" s="93">
        <v>0.58053835891876882</v>
      </c>
      <c r="J92" s="93">
        <v>0.57200146405777663</v>
      </c>
      <c r="K92" s="93">
        <v>0.57200146405777652</v>
      </c>
      <c r="M92" s="93">
        <f t="shared" si="6"/>
        <v>0</v>
      </c>
      <c r="N92" s="59">
        <f t="shared" si="7"/>
        <v>-8.5368948609922946E-3</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0.75866807032233707</v>
      </c>
      <c r="J93" s="92">
        <v>0.76018540646298183</v>
      </c>
      <c r="K93" s="92">
        <v>0.76018540646298194</v>
      </c>
      <c r="M93" s="92">
        <f t="shared" si="6"/>
        <v>0</v>
      </c>
      <c r="N93" s="26">
        <f t="shared" si="7"/>
        <v>1.5173361406448649E-3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0.75866807032233707</v>
      </c>
      <c r="J94" s="93">
        <v>0.76018540646298183</v>
      </c>
      <c r="K94" s="93">
        <v>0.76018540646298194</v>
      </c>
      <c r="M94" s="93">
        <f t="shared" si="6"/>
        <v>0</v>
      </c>
      <c r="N94" s="59">
        <f t="shared" si="7"/>
        <v>1.5173361406448649E-3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3.0910336413052337</v>
      </c>
      <c r="J95" s="92">
        <v>3.0910336413052342</v>
      </c>
      <c r="K95" s="92">
        <v>3.0910336413052342</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2.7871770751551557</v>
      </c>
      <c r="J96" s="93">
        <v>2.7871770751551566</v>
      </c>
      <c r="K96" s="93">
        <v>2.7871770751551561</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2.7871770751551557</v>
      </c>
      <c r="J97" s="92">
        <v>2.7871770751551566</v>
      </c>
      <c r="K97" s="92">
        <v>2.7871770751551561</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0.30385656615007767</v>
      </c>
      <c r="J98" s="93">
        <v>0.30385656615007778</v>
      </c>
      <c r="K98" s="93">
        <v>0.30385656615007772</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0.30385656615007767</v>
      </c>
      <c r="J99" s="92">
        <v>0.30385656615007778</v>
      </c>
      <c r="K99" s="92">
        <v>0.30385656615007772</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4.0380473829476635</v>
      </c>
      <c r="K100" s="93">
        <v>4.0380473829476626</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2.0382435176981089</v>
      </c>
      <c r="J101" s="92">
        <v>2.0382435176981097</v>
      </c>
      <c r="K101" s="92">
        <v>2.0382435176981093</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2.0382435176981089</v>
      </c>
      <c r="J102" s="93">
        <v>2.0382435176981097</v>
      </c>
      <c r="K102" s="93">
        <v>2.0382435176981093</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0.98966613960571204</v>
      </c>
      <c r="J103" s="92">
        <v>0.98966613960571215</v>
      </c>
      <c r="K103" s="92">
        <v>0.98966613960571204</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0.98966613960571204</v>
      </c>
      <c r="J104" s="93">
        <v>0.98966613960571215</v>
      </c>
      <c r="K104" s="93">
        <v>0.98966613960571204</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1.0101377256438415</v>
      </c>
      <c r="J105" s="92">
        <v>1.0101377256438417</v>
      </c>
      <c r="K105" s="92">
        <v>1.0101377256438417</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1.0101377256438415</v>
      </c>
      <c r="J106" s="93">
        <v>1.0101377256438417</v>
      </c>
      <c r="K106" s="93">
        <v>1.0101377256438417</v>
      </c>
      <c r="M106" s="93">
        <f t="shared" si="6"/>
        <v>0</v>
      </c>
      <c r="N106" s="59">
        <f t="shared" si="7"/>
        <v>0</v>
      </c>
    </row>
    <row r="107" spans="1:14" ht="15.75" x14ac:dyDescent="0.25">
      <c r="A107" s="145" t="s">
        <v>250</v>
      </c>
      <c r="B107" s="95">
        <v>97.853264513166351</v>
      </c>
      <c r="C107" s="95">
        <v>97.50391005880158</v>
      </c>
      <c r="D107" s="95">
        <v>97.438869956177598</v>
      </c>
      <c r="E107" s="95"/>
      <c r="F107" s="95">
        <f t="shared" si="4"/>
        <v>-6.6705122476373724E-2</v>
      </c>
      <c r="G107" s="95">
        <f t="shared" si="5"/>
        <v>-0.42348567423931005</v>
      </c>
      <c r="H107" s="95"/>
      <c r="I107" s="95">
        <v>7.2203349094735474</v>
      </c>
      <c r="J107" s="95">
        <v>7.1945569635339899</v>
      </c>
      <c r="K107" s="95">
        <v>7.1897578254998322</v>
      </c>
      <c r="M107" s="95">
        <f t="shared" si="6"/>
        <v>-4.7991380341576573E-3</v>
      </c>
      <c r="N107" s="37">
        <f t="shared" si="7"/>
        <v>-3.0577083973715169E-2</v>
      </c>
    </row>
    <row r="108" spans="1:14" s="103" customFormat="1" ht="15.75" x14ac:dyDescent="0.25">
      <c r="A108" s="146" t="s">
        <v>145</v>
      </c>
      <c r="B108" s="93">
        <v>98.356688403050015</v>
      </c>
      <c r="C108" s="93">
        <v>98.695999780855189</v>
      </c>
      <c r="D108" s="93">
        <v>98.695999780855189</v>
      </c>
      <c r="E108" s="93"/>
      <c r="F108" s="93">
        <f t="shared" si="4"/>
        <v>0</v>
      </c>
      <c r="G108" s="93">
        <f t="shared" si="5"/>
        <v>0.34498048207431964</v>
      </c>
      <c r="H108" s="93"/>
      <c r="I108" s="93">
        <v>2.1514561896164315</v>
      </c>
      <c r="J108" s="93">
        <v>2.1588782935509885</v>
      </c>
      <c r="K108" s="93">
        <v>2.1588782935509885</v>
      </c>
      <c r="M108" s="93">
        <f t="shared" si="6"/>
        <v>0</v>
      </c>
      <c r="N108" s="59">
        <f t="shared" si="7"/>
        <v>7.4221039345570006E-3</v>
      </c>
    </row>
    <row r="109" spans="1:14" ht="15.75" x14ac:dyDescent="0.25">
      <c r="A109" s="147" t="s">
        <v>163</v>
      </c>
      <c r="B109" s="92">
        <v>98.356688403050015</v>
      </c>
      <c r="C109" s="92">
        <v>98.695999780855189</v>
      </c>
      <c r="D109" s="92">
        <v>98.695999780855189</v>
      </c>
      <c r="E109" s="92"/>
      <c r="F109" s="92">
        <f t="shared" si="4"/>
        <v>0</v>
      </c>
      <c r="G109" s="92">
        <f t="shared" si="5"/>
        <v>0.34498048207431964</v>
      </c>
      <c r="H109" s="92"/>
      <c r="I109" s="92">
        <v>2.1514561896164315</v>
      </c>
      <c r="J109" s="92">
        <v>2.1588782935509885</v>
      </c>
      <c r="K109" s="92">
        <v>2.1588782935509885</v>
      </c>
      <c r="M109" s="92">
        <f t="shared" si="6"/>
        <v>0</v>
      </c>
      <c r="N109" s="26">
        <f t="shared" si="7"/>
        <v>7.4221039345570006E-3</v>
      </c>
    </row>
    <row r="110" spans="1:14" s="103" customFormat="1" ht="15.75" x14ac:dyDescent="0.25">
      <c r="A110" s="148" t="s">
        <v>225</v>
      </c>
      <c r="B110" s="93">
        <v>98.356688403050015</v>
      </c>
      <c r="C110" s="93">
        <v>98.695999780855189</v>
      </c>
      <c r="D110" s="93">
        <v>98.695999780855189</v>
      </c>
      <c r="E110" s="93"/>
      <c r="F110" s="93">
        <f t="shared" si="4"/>
        <v>0</v>
      </c>
      <c r="G110" s="93">
        <f t="shared" si="5"/>
        <v>0.34498048207431964</v>
      </c>
      <c r="H110" s="93"/>
      <c r="I110" s="93">
        <v>2.1514561896164315</v>
      </c>
      <c r="J110" s="93">
        <v>2.1588782935509885</v>
      </c>
      <c r="K110" s="93">
        <v>2.1588782935509885</v>
      </c>
      <c r="M110" s="93">
        <f t="shared" si="6"/>
        <v>0</v>
      </c>
      <c r="N110" s="59">
        <f t="shared" si="7"/>
        <v>7.4221039345570006E-3</v>
      </c>
    </row>
    <row r="111" spans="1:14" ht="15.75" x14ac:dyDescent="0.25">
      <c r="A111" s="152" t="s">
        <v>92</v>
      </c>
      <c r="B111" s="92">
        <v>92.533564222284312</v>
      </c>
      <c r="C111" s="92">
        <v>82.502652433852759</v>
      </c>
      <c r="D111" s="92">
        <v>82.502652433852759</v>
      </c>
      <c r="E111" s="92"/>
      <c r="F111" s="92">
        <f t="shared" si="4"/>
        <v>0</v>
      </c>
      <c r="G111" s="92">
        <f t="shared" si="5"/>
        <v>-10.840295489251094</v>
      </c>
      <c r="H111" s="92"/>
      <c r="I111" s="92">
        <v>0.2957108669373949</v>
      </c>
      <c r="J111" s="92">
        <v>0.26365493516755528</v>
      </c>
      <c r="K111" s="92">
        <v>0.26365493516755528</v>
      </c>
      <c r="M111" s="92">
        <f t="shared" si="6"/>
        <v>0</v>
      </c>
      <c r="N111" s="26">
        <f t="shared" si="7"/>
        <v>-3.2055931769839618E-2</v>
      </c>
    </row>
    <row r="112" spans="1:14" s="103" customFormat="1" ht="15.75" x14ac:dyDescent="0.25">
      <c r="A112" s="150" t="s">
        <v>93</v>
      </c>
      <c r="B112" s="93">
        <v>92.533564222284312</v>
      </c>
      <c r="C112" s="93">
        <v>82.502652433852759</v>
      </c>
      <c r="D112" s="93">
        <v>82.502652433852759</v>
      </c>
      <c r="E112" s="93"/>
      <c r="F112" s="93">
        <f t="shared" si="4"/>
        <v>0</v>
      </c>
      <c r="G112" s="93">
        <f t="shared" si="5"/>
        <v>-10.840295489251094</v>
      </c>
      <c r="H112" s="93"/>
      <c r="I112" s="93">
        <v>0.2957108669373949</v>
      </c>
      <c r="J112" s="93">
        <v>0.26365493516755528</v>
      </c>
      <c r="K112" s="93">
        <v>0.26365493516755528</v>
      </c>
      <c r="M112" s="93">
        <f t="shared" si="6"/>
        <v>0</v>
      </c>
      <c r="N112" s="59">
        <f t="shared" si="7"/>
        <v>-3.2055931769839618E-2</v>
      </c>
    </row>
    <row r="113" spans="1:14" ht="15.75" x14ac:dyDescent="0.25">
      <c r="A113" s="149" t="s">
        <v>92</v>
      </c>
      <c r="B113" s="92">
        <v>92.533564222284312</v>
      </c>
      <c r="C113" s="92">
        <v>82.502652433852759</v>
      </c>
      <c r="D113" s="92">
        <v>82.502652433852759</v>
      </c>
      <c r="E113" s="92"/>
      <c r="F113" s="92">
        <f t="shared" si="4"/>
        <v>0</v>
      </c>
      <c r="G113" s="92">
        <f t="shared" si="5"/>
        <v>-10.840295489251094</v>
      </c>
      <c r="H113" s="92"/>
      <c r="I113" s="92">
        <v>0.2957108669373949</v>
      </c>
      <c r="J113" s="92">
        <v>0.26365493516755528</v>
      </c>
      <c r="K113" s="92">
        <v>0.26365493516755528</v>
      </c>
      <c r="M113" s="92">
        <f t="shared" si="6"/>
        <v>0</v>
      </c>
      <c r="N113" s="26">
        <f t="shared" si="7"/>
        <v>-3.2055931769839618E-2</v>
      </c>
    </row>
    <row r="114" spans="1:14" s="103" customFormat="1" ht="15.75" x14ac:dyDescent="0.25">
      <c r="A114" s="146" t="s">
        <v>94</v>
      </c>
      <c r="B114" s="93">
        <v>81.418028327759899</v>
      </c>
      <c r="C114" s="93">
        <v>81.375104736748085</v>
      </c>
      <c r="D114" s="93">
        <v>81.375104736748085</v>
      </c>
      <c r="E114" s="93"/>
      <c r="F114" s="93">
        <f t="shared" si="4"/>
        <v>0</v>
      </c>
      <c r="G114" s="93">
        <f t="shared" si="5"/>
        <v>-5.2720007955753267E-2</v>
      </c>
      <c r="H114" s="93"/>
      <c r="I114" s="93">
        <v>1.6571374012751958</v>
      </c>
      <c r="J114" s="93">
        <v>1.6562637583054063</v>
      </c>
      <c r="K114" s="93">
        <v>1.6562637583054063</v>
      </c>
      <c r="M114" s="93">
        <f t="shared" si="6"/>
        <v>0</v>
      </c>
      <c r="N114" s="59">
        <f t="shared" si="7"/>
        <v>-8.7364296978953426E-4</v>
      </c>
    </row>
    <row r="115" spans="1:14" ht="15.75" x14ac:dyDescent="0.25">
      <c r="A115" s="147" t="s">
        <v>164</v>
      </c>
      <c r="B115" s="92">
        <v>80.930900975785207</v>
      </c>
      <c r="C115" s="92">
        <v>81.132675064793673</v>
      </c>
      <c r="D115" s="92">
        <v>81.132675064793673</v>
      </c>
      <c r="E115" s="92"/>
      <c r="F115" s="92">
        <f t="shared" si="4"/>
        <v>0</v>
      </c>
      <c r="G115" s="92">
        <f t="shared" si="5"/>
        <v>0.24931649910686637</v>
      </c>
      <c r="H115" s="92"/>
      <c r="I115" s="92">
        <v>1.507968024428862</v>
      </c>
      <c r="J115" s="92">
        <v>1.5117276375150193</v>
      </c>
      <c r="K115" s="92">
        <v>1.5117276375150193</v>
      </c>
      <c r="M115" s="92">
        <f t="shared" si="6"/>
        <v>0</v>
      </c>
      <c r="N115" s="26">
        <f t="shared" si="7"/>
        <v>3.759613086157243E-3</v>
      </c>
    </row>
    <row r="116" spans="1:14" s="103" customFormat="1" ht="15.75" x14ac:dyDescent="0.25">
      <c r="A116" s="148" t="s">
        <v>224</v>
      </c>
      <c r="B116" s="93">
        <v>65.660906997260255</v>
      </c>
      <c r="C116" s="93">
        <v>73.690553763714263</v>
      </c>
      <c r="D116" s="93">
        <v>73.690553763714263</v>
      </c>
      <c r="E116" s="93"/>
      <c r="F116" s="93">
        <f t="shared" si="4"/>
        <v>0</v>
      </c>
      <c r="G116" s="93">
        <f t="shared" si="5"/>
        <v>12.228961087590594</v>
      </c>
      <c r="H116" s="93"/>
      <c r="I116" s="93">
        <v>0.2775097215694115</v>
      </c>
      <c r="J116" s="93">
        <v>0.31144627743441589</v>
      </c>
      <c r="K116" s="93">
        <v>0.31144627743441583</v>
      </c>
      <c r="M116" s="93">
        <f t="shared" si="6"/>
        <v>0</v>
      </c>
      <c r="N116" s="59">
        <f t="shared" si="7"/>
        <v>3.3936555865004325E-2</v>
      </c>
    </row>
    <row r="117" spans="1:14" ht="15.75" x14ac:dyDescent="0.25">
      <c r="A117" s="149" t="s">
        <v>223</v>
      </c>
      <c r="B117" s="92">
        <v>74.082426566677924</v>
      </c>
      <c r="C117" s="92">
        <v>70.774771939476693</v>
      </c>
      <c r="D117" s="92">
        <v>70.774771939476693</v>
      </c>
      <c r="E117" s="92"/>
      <c r="F117" s="92">
        <f t="shared" si="4"/>
        <v>0</v>
      </c>
      <c r="G117" s="92">
        <f t="shared" si="5"/>
        <v>-4.4648302984840456</v>
      </c>
      <c r="H117" s="92"/>
      <c r="I117" s="92">
        <v>0.4566864776447685</v>
      </c>
      <c r="J117" s="92">
        <v>0.43629620142180542</v>
      </c>
      <c r="K117" s="92">
        <v>0.43629620142180542</v>
      </c>
      <c r="M117" s="92">
        <f t="shared" si="6"/>
        <v>0</v>
      </c>
      <c r="N117" s="26">
        <f t="shared" si="7"/>
        <v>-2.0390276222963077E-2</v>
      </c>
    </row>
    <row r="118" spans="1:14" s="103" customFormat="1" ht="15.75" x14ac:dyDescent="0.25">
      <c r="A118" s="148" t="s">
        <v>18</v>
      </c>
      <c r="B118" s="93">
        <v>92.640091990620334</v>
      </c>
      <c r="C118" s="93">
        <v>87.292195515280454</v>
      </c>
      <c r="D118" s="93">
        <v>87.292195515280454</v>
      </c>
      <c r="E118" s="93"/>
      <c r="F118" s="93">
        <f t="shared" si="4"/>
        <v>0</v>
      </c>
      <c r="G118" s="93">
        <f t="shared" si="5"/>
        <v>-5.7727668015283733</v>
      </c>
      <c r="H118" s="93"/>
      <c r="I118" s="93">
        <v>0.20528575551765976</v>
      </c>
      <c r="J118" s="93">
        <v>0.1934350875748696</v>
      </c>
      <c r="K118" s="93">
        <v>0.19343508757486957</v>
      </c>
      <c r="M118" s="93">
        <f t="shared" si="6"/>
        <v>0</v>
      </c>
      <c r="N118" s="59">
        <f t="shared" si="7"/>
        <v>-1.1850667942790188E-2</v>
      </c>
    </row>
    <row r="119" spans="1:14" ht="15.75" x14ac:dyDescent="0.25">
      <c r="A119" s="149" t="s">
        <v>95</v>
      </c>
      <c r="B119" s="92">
        <v>92.245907902471387</v>
      </c>
      <c r="C119" s="92">
        <v>92.245907902471387</v>
      </c>
      <c r="D119" s="92">
        <v>92.245907902471387</v>
      </c>
      <c r="E119" s="92"/>
      <c r="F119" s="92">
        <f t="shared" si="4"/>
        <v>0</v>
      </c>
      <c r="G119" s="92">
        <f t="shared" si="5"/>
        <v>0</v>
      </c>
      <c r="H119" s="92"/>
      <c r="I119" s="92">
        <v>0.42160517135089715</v>
      </c>
      <c r="J119" s="92">
        <v>0.4216051713508972</v>
      </c>
      <c r="K119" s="92">
        <v>0.4216051713508972</v>
      </c>
      <c r="M119" s="92">
        <f t="shared" si="6"/>
        <v>0</v>
      </c>
      <c r="N119" s="26">
        <f t="shared" si="7"/>
        <v>0</v>
      </c>
    </row>
    <row r="120" spans="1:14" s="103" customFormat="1" ht="15.75" x14ac:dyDescent="0.25">
      <c r="A120" s="148" t="s">
        <v>96</v>
      </c>
      <c r="B120" s="93">
        <v>100.9208381386982</v>
      </c>
      <c r="C120" s="93">
        <v>102.33899905840542</v>
      </c>
      <c r="D120" s="93">
        <v>102.33899905840542</v>
      </c>
      <c r="E120" s="93"/>
      <c r="F120" s="93">
        <f t="shared" si="4"/>
        <v>0</v>
      </c>
      <c r="G120" s="93">
        <f t="shared" si="5"/>
        <v>1.4052211078134258</v>
      </c>
      <c r="H120" s="93"/>
      <c r="I120" s="93">
        <v>0.14688089834612525</v>
      </c>
      <c r="J120" s="93">
        <v>0.14894489973303102</v>
      </c>
      <c r="K120" s="93">
        <v>0.14894489973303102</v>
      </c>
      <c r="M120" s="93">
        <f t="shared" si="6"/>
        <v>0</v>
      </c>
      <c r="N120" s="59">
        <f t="shared" si="7"/>
        <v>2.0640013869057672E-3</v>
      </c>
    </row>
    <row r="121" spans="1:14" ht="15.75" x14ac:dyDescent="0.25">
      <c r="A121" s="147" t="s">
        <v>97</v>
      </c>
      <c r="B121" s="92">
        <v>86.693058170632526</v>
      </c>
      <c r="C121" s="92">
        <v>84.000339696710085</v>
      </c>
      <c r="D121" s="92">
        <v>84.000339696710085</v>
      </c>
      <c r="E121" s="92"/>
      <c r="F121" s="92">
        <f t="shared" si="4"/>
        <v>0</v>
      </c>
      <c r="G121" s="92">
        <f t="shared" si="5"/>
        <v>-3.1060370123551673</v>
      </c>
      <c r="H121" s="92"/>
      <c r="I121" s="92">
        <v>0.1491693768463338</v>
      </c>
      <c r="J121" s="92">
        <v>0.14453612079038713</v>
      </c>
      <c r="K121" s="92">
        <v>0.14453612079038713</v>
      </c>
      <c r="M121" s="92">
        <f t="shared" si="6"/>
        <v>0</v>
      </c>
      <c r="N121" s="26">
        <f t="shared" si="7"/>
        <v>-4.6332560559466662E-3</v>
      </c>
    </row>
    <row r="122" spans="1:14" s="103" customFormat="1" ht="15.75" x14ac:dyDescent="0.25">
      <c r="A122" s="148" t="s">
        <v>98</v>
      </c>
      <c r="B122" s="93">
        <v>86.693058170632526</v>
      </c>
      <c r="C122" s="93">
        <v>84.000339696710085</v>
      </c>
      <c r="D122" s="93">
        <v>84.000339696710085</v>
      </c>
      <c r="E122" s="93"/>
      <c r="F122" s="93">
        <f t="shared" si="4"/>
        <v>0</v>
      </c>
      <c r="G122" s="93">
        <f t="shared" si="5"/>
        <v>-3.1060370123551673</v>
      </c>
      <c r="H122" s="93"/>
      <c r="I122" s="93">
        <v>0.1491693768463338</v>
      </c>
      <c r="J122" s="93">
        <v>0.14453612079038713</v>
      </c>
      <c r="K122" s="93">
        <v>0.14453612079038713</v>
      </c>
      <c r="M122" s="93">
        <f t="shared" si="6"/>
        <v>0</v>
      </c>
      <c r="N122" s="59">
        <f t="shared" si="7"/>
        <v>-4.6332560559466662E-3</v>
      </c>
    </row>
    <row r="123" spans="1:14" ht="15.75" x14ac:dyDescent="0.25">
      <c r="A123" s="152" t="s">
        <v>144</v>
      </c>
      <c r="B123" s="92">
        <v>102.34481760395842</v>
      </c>
      <c r="C123" s="92">
        <v>101.94555636330291</v>
      </c>
      <c r="D123" s="92">
        <v>101.94555636330291</v>
      </c>
      <c r="E123" s="92"/>
      <c r="F123" s="92">
        <f t="shared" si="4"/>
        <v>0</v>
      </c>
      <c r="G123" s="92">
        <f t="shared" si="5"/>
        <v>-0.39011378397343366</v>
      </c>
      <c r="H123" s="92"/>
      <c r="I123" s="92">
        <v>0.77702347288618412</v>
      </c>
      <c r="J123" s="92">
        <v>0.77399219721374624</v>
      </c>
      <c r="K123" s="92">
        <v>0.77399219721374612</v>
      </c>
      <c r="M123" s="92">
        <f t="shared" si="6"/>
        <v>0</v>
      </c>
      <c r="N123" s="26">
        <f t="shared" si="7"/>
        <v>-3.0312756724379941E-3</v>
      </c>
    </row>
    <row r="124" spans="1:14" s="103" customFormat="1" ht="15.75" x14ac:dyDescent="0.25">
      <c r="A124" s="150" t="s">
        <v>165</v>
      </c>
      <c r="B124" s="93">
        <v>102.34481760395842</v>
      </c>
      <c r="C124" s="93">
        <v>101.94555636330291</v>
      </c>
      <c r="D124" s="93">
        <v>101.94555636330291</v>
      </c>
      <c r="E124" s="93"/>
      <c r="F124" s="93">
        <f t="shared" si="4"/>
        <v>0</v>
      </c>
      <c r="G124" s="93">
        <f t="shared" si="5"/>
        <v>-0.39011378397343366</v>
      </c>
      <c r="H124" s="93"/>
      <c r="I124" s="93">
        <v>0.77702347288618412</v>
      </c>
      <c r="J124" s="93">
        <v>0.77399219721374624</v>
      </c>
      <c r="K124" s="93">
        <v>0.77399219721374612</v>
      </c>
      <c r="M124" s="93">
        <f t="shared" si="6"/>
        <v>0</v>
      </c>
      <c r="N124" s="59">
        <f t="shared" si="7"/>
        <v>-3.0312756724379941E-3</v>
      </c>
    </row>
    <row r="125" spans="1:14" ht="15.75" x14ac:dyDescent="0.25">
      <c r="A125" s="149" t="s">
        <v>222</v>
      </c>
      <c r="B125" s="92">
        <v>102.34481760395842</v>
      </c>
      <c r="C125" s="92">
        <v>101.94555636330291</v>
      </c>
      <c r="D125" s="92">
        <v>101.94555636330291</v>
      </c>
      <c r="E125" s="92"/>
      <c r="F125" s="92">
        <f t="shared" si="4"/>
        <v>0</v>
      </c>
      <c r="G125" s="92">
        <f t="shared" si="5"/>
        <v>-0.39011378397343366</v>
      </c>
      <c r="H125" s="92"/>
      <c r="I125" s="92">
        <v>0.77702347288618412</v>
      </c>
      <c r="J125" s="92">
        <v>0.77399219721374624</v>
      </c>
      <c r="K125" s="92">
        <v>0.77399219721374612</v>
      </c>
      <c r="M125" s="92">
        <f t="shared" si="6"/>
        <v>0</v>
      </c>
      <c r="N125" s="26">
        <f t="shared" si="7"/>
        <v>-3.0312756724379941E-3</v>
      </c>
    </row>
    <row r="126" spans="1:14" s="103" customFormat="1" ht="15.75" x14ac:dyDescent="0.25">
      <c r="A126" s="146" t="s">
        <v>143</v>
      </c>
      <c r="B126" s="93">
        <v>91.594220081908873</v>
      </c>
      <c r="C126" s="93">
        <v>85.316567357022265</v>
      </c>
      <c r="D126" s="93">
        <v>85.316567357022265</v>
      </c>
      <c r="E126" s="93"/>
      <c r="F126" s="93">
        <f t="shared" si="4"/>
        <v>0</v>
      </c>
      <c r="G126" s="93">
        <f t="shared" si="5"/>
        <v>-6.8537651385346843</v>
      </c>
      <c r="H126" s="93"/>
      <c r="I126" s="93">
        <v>0.25658832239424967</v>
      </c>
      <c r="J126" s="93">
        <v>0.23900236140444164</v>
      </c>
      <c r="K126" s="93">
        <v>0.23900236140444164</v>
      </c>
      <c r="M126" s="93">
        <f t="shared" si="6"/>
        <v>0</v>
      </c>
      <c r="N126" s="59">
        <f t="shared" si="7"/>
        <v>-1.7585960989808025E-2</v>
      </c>
    </row>
    <row r="127" spans="1:14" ht="15.75" x14ac:dyDescent="0.25">
      <c r="A127" s="147" t="s">
        <v>166</v>
      </c>
      <c r="B127" s="92">
        <v>91.594220081908873</v>
      </c>
      <c r="C127" s="92">
        <v>85.316567357022265</v>
      </c>
      <c r="D127" s="92">
        <v>85.316567357022265</v>
      </c>
      <c r="E127" s="92"/>
      <c r="F127" s="92">
        <f t="shared" si="4"/>
        <v>0</v>
      </c>
      <c r="G127" s="92">
        <f t="shared" si="5"/>
        <v>-6.8537651385346843</v>
      </c>
      <c r="H127" s="92"/>
      <c r="I127" s="92">
        <v>0.25658832239424967</v>
      </c>
      <c r="J127" s="92">
        <v>0.23900236140444164</v>
      </c>
      <c r="K127" s="92">
        <v>0.23900236140444164</v>
      </c>
      <c r="M127" s="92">
        <f t="shared" si="6"/>
        <v>0</v>
      </c>
      <c r="N127" s="26">
        <f t="shared" si="7"/>
        <v>-1.7585960989808025E-2</v>
      </c>
    </row>
    <row r="128" spans="1:14" s="103" customFormat="1" ht="15.75" x14ac:dyDescent="0.25">
      <c r="A128" s="148" t="s">
        <v>221</v>
      </c>
      <c r="B128" s="93">
        <v>91.594220081908873</v>
      </c>
      <c r="C128" s="93">
        <v>85.316567357022265</v>
      </c>
      <c r="D128" s="93">
        <v>85.316567357022265</v>
      </c>
      <c r="E128" s="93"/>
      <c r="F128" s="93">
        <f t="shared" si="4"/>
        <v>0</v>
      </c>
      <c r="G128" s="93">
        <f t="shared" si="5"/>
        <v>-6.8537651385346843</v>
      </c>
      <c r="H128" s="93"/>
      <c r="I128" s="93">
        <v>0.25658832239424967</v>
      </c>
      <c r="J128" s="93">
        <v>0.23900236140444164</v>
      </c>
      <c r="K128" s="93">
        <v>0.23900236140444164</v>
      </c>
      <c r="M128" s="93">
        <f t="shared" si="6"/>
        <v>0</v>
      </c>
      <c r="N128" s="59">
        <f t="shared" si="7"/>
        <v>-1.7585960989808025E-2</v>
      </c>
    </row>
    <row r="129" spans="1:14" ht="15.75" x14ac:dyDescent="0.25">
      <c r="A129" s="152" t="s">
        <v>142</v>
      </c>
      <c r="B129" s="92">
        <v>115.87907972599184</v>
      </c>
      <c r="C129" s="92">
        <v>117.01130354373167</v>
      </c>
      <c r="D129" s="92">
        <v>116.74424883925295</v>
      </c>
      <c r="E129" s="92"/>
      <c r="F129" s="92">
        <f t="shared" si="4"/>
        <v>-0.22822983454663381</v>
      </c>
      <c r="G129" s="92">
        <f t="shared" si="5"/>
        <v>0.74661372467479392</v>
      </c>
      <c r="H129" s="92"/>
      <c r="I129" s="92">
        <v>2.0824186563640912</v>
      </c>
      <c r="J129" s="92">
        <v>2.1027654178918533</v>
      </c>
      <c r="K129" s="92">
        <v>2.0979662798576948</v>
      </c>
      <c r="M129" s="92">
        <f t="shared" si="6"/>
        <v>-4.7991380341585455E-3</v>
      </c>
      <c r="N129" s="26">
        <f t="shared" si="7"/>
        <v>1.5547623493603613E-2</v>
      </c>
    </row>
    <row r="130" spans="1:14" s="103" customFormat="1" ht="15.75" x14ac:dyDescent="0.25">
      <c r="A130" s="150" t="s">
        <v>99</v>
      </c>
      <c r="B130" s="93">
        <v>97.57631367361455</v>
      </c>
      <c r="C130" s="93">
        <v>99.520338157897086</v>
      </c>
      <c r="D130" s="93">
        <v>99.061806129145182</v>
      </c>
      <c r="E130" s="93"/>
      <c r="F130" s="93">
        <f t="shared" si="4"/>
        <v>-0.46074203247220558</v>
      </c>
      <c r="G130" s="93">
        <f t="shared" si="5"/>
        <v>1.5223904240730946</v>
      </c>
      <c r="H130" s="93"/>
      <c r="I130" s="93">
        <v>1.021263878684016</v>
      </c>
      <c r="J130" s="93">
        <v>1.041610640211778</v>
      </c>
      <c r="K130" s="93">
        <v>1.0368115021776194</v>
      </c>
      <c r="M130" s="93">
        <f t="shared" si="6"/>
        <v>-4.7991380341585455E-3</v>
      </c>
      <c r="N130" s="59">
        <f t="shared" si="7"/>
        <v>1.5547623493603391E-2</v>
      </c>
    </row>
    <row r="131" spans="1:14" ht="15.75" x14ac:dyDescent="0.25">
      <c r="A131" s="149" t="s">
        <v>220</v>
      </c>
      <c r="B131" s="92">
        <v>95.593195023475047</v>
      </c>
      <c r="C131" s="92">
        <v>97.920267234798672</v>
      </c>
      <c r="D131" s="92">
        <v>97.595286244318046</v>
      </c>
      <c r="E131" s="92"/>
      <c r="F131" s="92">
        <f t="shared" si="4"/>
        <v>-0.33188327570774501</v>
      </c>
      <c r="G131" s="92">
        <f t="shared" si="5"/>
        <v>2.0943867608477218</v>
      </c>
      <c r="H131" s="92"/>
      <c r="I131" s="92">
        <v>0.82127269818503323</v>
      </c>
      <c r="J131" s="92">
        <v>0.84126534382676366</v>
      </c>
      <c r="K131" s="92">
        <v>0.83847332484627746</v>
      </c>
      <c r="M131" s="92">
        <f t="shared" si="6"/>
        <v>-2.7920189804861995E-3</v>
      </c>
      <c r="N131" s="26">
        <f t="shared" si="7"/>
        <v>1.7200626661244223E-2</v>
      </c>
    </row>
    <row r="132" spans="1:14" s="103" customFormat="1" ht="15.75" x14ac:dyDescent="0.25">
      <c r="A132" s="148" t="s">
        <v>100</v>
      </c>
      <c r="B132" s="93">
        <v>106.66314915265285</v>
      </c>
      <c r="C132" s="93">
        <v>106.85201305892534</v>
      </c>
      <c r="D132" s="93">
        <v>105.78153765868609</v>
      </c>
      <c r="E132" s="93"/>
      <c r="F132" s="93">
        <f t="shared" si="4"/>
        <v>-1.0018298856465324</v>
      </c>
      <c r="G132" s="93">
        <f t="shared" si="5"/>
        <v>-0.82653803208549981</v>
      </c>
      <c r="H132" s="93"/>
      <c r="I132" s="93">
        <v>0.19999118049898282</v>
      </c>
      <c r="J132" s="93">
        <v>0.20034529638501419</v>
      </c>
      <c r="K132" s="93">
        <v>0.19833817733134196</v>
      </c>
      <c r="M132" s="93">
        <f t="shared" si="6"/>
        <v>-2.007119053672235E-3</v>
      </c>
      <c r="N132" s="59">
        <f t="shared" si="7"/>
        <v>-1.6530031676408596E-3</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3" customFormat="1" ht="15.75" x14ac:dyDescent="0.25">
      <c r="A135" s="145" t="s">
        <v>2</v>
      </c>
      <c r="B135" s="95">
        <v>129.01111186285701</v>
      </c>
      <c r="C135" s="95">
        <v>130.19998944525213</v>
      </c>
      <c r="D135" s="95">
        <v>130.20022648104626</v>
      </c>
      <c r="E135" s="95"/>
      <c r="F135" s="95">
        <f t="shared" si="8"/>
        <v>1.8205515617264467E-4</v>
      </c>
      <c r="G135" s="95">
        <f t="shared" ref="G135:G198" si="9">((D135/B135-1)*100)</f>
        <v>0.9217148825547028</v>
      </c>
      <c r="H135" s="95"/>
      <c r="I135" s="95">
        <v>4.3146268094391607</v>
      </c>
      <c r="J135" s="95">
        <v>4.3543874394816022</v>
      </c>
      <c r="K135" s="95">
        <v>4.3543953668684559</v>
      </c>
      <c r="M135" s="95">
        <f t="shared" si="6"/>
        <v>7.9273868536233749E-6</v>
      </c>
      <c r="N135" s="37">
        <f t="shared" si="7"/>
        <v>3.9768557429295193E-2</v>
      </c>
    </row>
    <row r="136" spans="1:14" s="103" customFormat="1" ht="15.75" x14ac:dyDescent="0.25">
      <c r="A136" s="146" t="s">
        <v>141</v>
      </c>
      <c r="B136" s="93">
        <v>102.31230771385201</v>
      </c>
      <c r="C136" s="93">
        <v>103.92972868366614</v>
      </c>
      <c r="D136" s="93">
        <v>103.93014937853921</v>
      </c>
      <c r="E136" s="93"/>
      <c r="F136" s="93">
        <f t="shared" si="8"/>
        <v>4.0478781038189027E-4</v>
      </c>
      <c r="G136" s="93">
        <f t="shared" si="9"/>
        <v>1.5812776593916666</v>
      </c>
      <c r="H136" s="93"/>
      <c r="I136" s="93">
        <v>1.9279275669283584</v>
      </c>
      <c r="J136" s="93">
        <v>1.9584055274465979</v>
      </c>
      <c r="K136" s="93">
        <v>1.9584134548334506</v>
      </c>
      <c r="M136" s="93">
        <f t="shared" ref="M136:M199" si="10">K136-J136</f>
        <v>7.9273868527351965E-6</v>
      </c>
      <c r="N136" s="59">
        <f t="shared" ref="N136:N197" si="11">K136-I136</f>
        <v>3.0485887905092213E-2</v>
      </c>
    </row>
    <row r="137" spans="1:14" ht="15.75" x14ac:dyDescent="0.25">
      <c r="A137" s="147" t="s">
        <v>102</v>
      </c>
      <c r="B137" s="92">
        <v>107.95069449723555</v>
      </c>
      <c r="C137" s="92">
        <v>110.41053749264574</v>
      </c>
      <c r="D137" s="92">
        <v>110.41117730340379</v>
      </c>
      <c r="E137" s="92"/>
      <c r="F137" s="92">
        <f t="shared" si="8"/>
        <v>5.7948341940505799E-4</v>
      </c>
      <c r="G137" s="92">
        <f t="shared" si="9"/>
        <v>2.2792653790951301</v>
      </c>
      <c r="H137" s="92"/>
      <c r="I137" s="92">
        <v>1.3375313021775093</v>
      </c>
      <c r="J137" s="92">
        <v>1.3680092626957485</v>
      </c>
      <c r="K137" s="92">
        <v>1.3680171900826017</v>
      </c>
      <c r="M137" s="92">
        <f t="shared" si="10"/>
        <v>7.9273868531792857E-6</v>
      </c>
      <c r="N137" s="26">
        <f t="shared" si="11"/>
        <v>3.0485887905092435E-2</v>
      </c>
    </row>
    <row r="138" spans="1:14" s="103" customFormat="1" ht="15.75" x14ac:dyDescent="0.25">
      <c r="A138" s="148" t="s">
        <v>103</v>
      </c>
      <c r="B138" s="93">
        <v>107.95069449723555</v>
      </c>
      <c r="C138" s="93">
        <v>110.41053749264574</v>
      </c>
      <c r="D138" s="93">
        <v>110.41117730340379</v>
      </c>
      <c r="E138" s="93"/>
      <c r="F138" s="93">
        <f t="shared" si="8"/>
        <v>5.7948341940505799E-4</v>
      </c>
      <c r="G138" s="93">
        <f t="shared" si="9"/>
        <v>2.2792653790951301</v>
      </c>
      <c r="H138" s="93"/>
      <c r="I138" s="93">
        <v>1.3375313021775093</v>
      </c>
      <c r="J138" s="93">
        <v>1.3680092626957485</v>
      </c>
      <c r="K138" s="93">
        <v>1.3680171900826017</v>
      </c>
      <c r="M138" s="93">
        <f t="shared" si="10"/>
        <v>7.9273868531792857E-6</v>
      </c>
      <c r="N138" s="59">
        <f t="shared" si="11"/>
        <v>3.0485887905092435E-2</v>
      </c>
    </row>
    <row r="139" spans="1:14" ht="15.75" x14ac:dyDescent="0.25">
      <c r="A139" s="147" t="s">
        <v>168</v>
      </c>
      <c r="B139" s="92">
        <v>91.48680132598767</v>
      </c>
      <c r="C139" s="92">
        <v>91.48680132598767</v>
      </c>
      <c r="D139" s="92">
        <v>91.48680132598767</v>
      </c>
      <c r="E139" s="92"/>
      <c r="F139" s="92">
        <f t="shared" si="8"/>
        <v>0</v>
      </c>
      <c r="G139" s="92">
        <f t="shared" si="9"/>
        <v>0</v>
      </c>
      <c r="H139" s="92"/>
      <c r="I139" s="92">
        <v>0.59039626475084905</v>
      </c>
      <c r="J139" s="92">
        <v>0.59039626475084905</v>
      </c>
      <c r="K139" s="92">
        <v>0.59039626475084905</v>
      </c>
      <c r="M139" s="92">
        <f t="shared" si="10"/>
        <v>0</v>
      </c>
      <c r="N139" s="26">
        <f t="shared" si="11"/>
        <v>0</v>
      </c>
    </row>
    <row r="140" spans="1:14" s="103" customFormat="1" ht="15.75" x14ac:dyDescent="0.25">
      <c r="A140" s="148" t="s">
        <v>219</v>
      </c>
      <c r="B140" s="93">
        <v>91.48680132598767</v>
      </c>
      <c r="C140" s="93">
        <v>91.48680132598767</v>
      </c>
      <c r="D140" s="93">
        <v>91.48680132598767</v>
      </c>
      <c r="E140" s="93"/>
      <c r="F140" s="93">
        <f t="shared" si="8"/>
        <v>0</v>
      </c>
      <c r="G140" s="93">
        <f t="shared" si="9"/>
        <v>0</v>
      </c>
      <c r="H140" s="93"/>
      <c r="I140" s="93">
        <v>0.59039626475084905</v>
      </c>
      <c r="J140" s="93">
        <v>0.59039626475084905</v>
      </c>
      <c r="K140" s="93">
        <v>0.59039626475084905</v>
      </c>
      <c r="M140" s="93">
        <f t="shared" si="10"/>
        <v>0</v>
      </c>
      <c r="N140" s="59">
        <f t="shared" si="11"/>
        <v>0</v>
      </c>
    </row>
    <row r="141" spans="1:14" ht="15.75" x14ac:dyDescent="0.25">
      <c r="A141" s="152" t="s">
        <v>104</v>
      </c>
      <c r="B141" s="92">
        <v>163.46937158495564</v>
      </c>
      <c r="C141" s="92">
        <v>164.10515850218613</v>
      </c>
      <c r="D141" s="92">
        <v>164.10515850218613</v>
      </c>
      <c r="E141" s="92"/>
      <c r="F141" s="92">
        <f t="shared" si="8"/>
        <v>0</v>
      </c>
      <c r="G141" s="92">
        <f t="shared" si="9"/>
        <v>0.38893335862619782</v>
      </c>
      <c r="H141" s="92"/>
      <c r="I141" s="92">
        <v>2.3866992425108018</v>
      </c>
      <c r="J141" s="92">
        <v>2.3959819120350052</v>
      </c>
      <c r="K141" s="92">
        <v>2.3959819120350048</v>
      </c>
      <c r="M141" s="92">
        <f t="shared" si="10"/>
        <v>0</v>
      </c>
      <c r="N141" s="26">
        <f t="shared" si="11"/>
        <v>9.28266952420298E-3</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2.017119794463798</v>
      </c>
      <c r="J142" s="93">
        <v>2.017119794463798</v>
      </c>
      <c r="K142" s="93">
        <v>2.017119794463798</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2.017119794463798</v>
      </c>
      <c r="J143" s="92">
        <v>2.017119794463798</v>
      </c>
      <c r="K143" s="92">
        <v>2.017119794463798</v>
      </c>
      <c r="M143" s="92">
        <f t="shared" si="10"/>
        <v>0</v>
      </c>
      <c r="N143" s="26">
        <f t="shared" si="11"/>
        <v>0</v>
      </c>
    </row>
    <row r="144" spans="1:14" s="103" customFormat="1" ht="15.75" x14ac:dyDescent="0.25">
      <c r="A144" s="150" t="s">
        <v>106</v>
      </c>
      <c r="B144" s="93">
        <v>146.66666666666663</v>
      </c>
      <c r="C144" s="93">
        <v>160.47058823529409</v>
      </c>
      <c r="D144" s="93">
        <v>160.47058823529409</v>
      </c>
      <c r="E144" s="93"/>
      <c r="F144" s="93">
        <f t="shared" si="8"/>
        <v>0</v>
      </c>
      <c r="G144" s="93">
        <f t="shared" si="9"/>
        <v>9.4117647058823639</v>
      </c>
      <c r="H144" s="93"/>
      <c r="I144" s="93">
        <v>0.13728657167136607</v>
      </c>
      <c r="J144" s="93">
        <v>0.15020766076984762</v>
      </c>
      <c r="K144" s="93">
        <v>0.15020766076984762</v>
      </c>
      <c r="M144" s="93">
        <f t="shared" si="10"/>
        <v>0</v>
      </c>
      <c r="N144" s="59">
        <f t="shared" si="11"/>
        <v>1.2921089098481553E-2</v>
      </c>
    </row>
    <row r="145" spans="1:14" ht="15.75" x14ac:dyDescent="0.25">
      <c r="A145" s="149" t="s">
        <v>107</v>
      </c>
      <c r="B145" s="92">
        <v>146.66666666666663</v>
      </c>
      <c r="C145" s="92">
        <v>160.47058823529409</v>
      </c>
      <c r="D145" s="92">
        <v>160.47058823529409</v>
      </c>
      <c r="E145" s="92"/>
      <c r="F145" s="92">
        <f t="shared" si="8"/>
        <v>0</v>
      </c>
      <c r="G145" s="92">
        <f t="shared" si="9"/>
        <v>9.4117647058823639</v>
      </c>
      <c r="H145" s="92"/>
      <c r="I145" s="92">
        <v>0.13728657167136607</v>
      </c>
      <c r="J145" s="92">
        <v>0.15020766076984762</v>
      </c>
      <c r="K145" s="92">
        <v>0.15020766076984762</v>
      </c>
      <c r="M145" s="92">
        <f t="shared" si="10"/>
        <v>0</v>
      </c>
      <c r="N145" s="26">
        <f t="shared" si="11"/>
        <v>1.2921089098481553E-2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0.23229287637563814</v>
      </c>
      <c r="J146" s="93">
        <v>0.22865445680135915</v>
      </c>
      <c r="K146" s="93">
        <v>0.22865445680135912</v>
      </c>
      <c r="M146" s="93">
        <f t="shared" si="10"/>
        <v>0</v>
      </c>
      <c r="N146" s="59">
        <f t="shared" si="11"/>
        <v>-3.6384195742790171E-3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0.23229287637563814</v>
      </c>
      <c r="J147" s="92">
        <v>0.22865445680135915</v>
      </c>
      <c r="K147" s="92">
        <v>0.22865445680135912</v>
      </c>
      <c r="M147" s="92">
        <f t="shared" si="10"/>
        <v>0</v>
      </c>
      <c r="N147" s="26">
        <f t="shared" si="11"/>
        <v>-3.6384195742790171E-3</v>
      </c>
    </row>
    <row r="148" spans="1:14" s="103" customFormat="1" ht="15.75" x14ac:dyDescent="0.25">
      <c r="A148" s="151" t="s">
        <v>3</v>
      </c>
      <c r="B148" s="94">
        <v>104.55806466043322</v>
      </c>
      <c r="C148" s="94">
        <v>105.63904889962761</v>
      </c>
      <c r="D148" s="94">
        <v>105.63904889962761</v>
      </c>
      <c r="E148" s="94"/>
      <c r="F148" s="94">
        <f t="shared" si="8"/>
        <v>0</v>
      </c>
      <c r="G148" s="94">
        <f t="shared" si="9"/>
        <v>1.033860221786842</v>
      </c>
      <c r="H148" s="94"/>
      <c r="I148" s="94">
        <v>5.2537884039123117</v>
      </c>
      <c r="J148" s="94">
        <v>5.308105232357212</v>
      </c>
      <c r="K148" s="94">
        <v>5.308105232357212</v>
      </c>
      <c r="M148" s="94">
        <f t="shared" si="10"/>
        <v>0</v>
      </c>
      <c r="N148" s="157">
        <f t="shared" si="11"/>
        <v>5.4316828444900267E-2</v>
      </c>
    </row>
    <row r="149" spans="1:14" ht="15.75" x14ac:dyDescent="0.25">
      <c r="A149" s="152" t="s">
        <v>150</v>
      </c>
      <c r="B149" s="92">
        <v>99.491177739627716</v>
      </c>
      <c r="C149" s="92">
        <v>98.529189953845645</v>
      </c>
      <c r="D149" s="92">
        <v>98.529189953845645</v>
      </c>
      <c r="E149" s="92"/>
      <c r="F149" s="92">
        <f t="shared" si="8"/>
        <v>0</v>
      </c>
      <c r="G149" s="92">
        <f t="shared" si="9"/>
        <v>-0.96690762702561495</v>
      </c>
      <c r="H149" s="92"/>
      <c r="I149" s="92">
        <v>2.8399820499222206</v>
      </c>
      <c r="J149" s="92">
        <v>2.8125220468753644</v>
      </c>
      <c r="K149" s="92">
        <v>2.8125220468753644</v>
      </c>
      <c r="M149" s="92">
        <f t="shared" si="10"/>
        <v>0</v>
      </c>
      <c r="N149" s="71">
        <f t="shared" si="11"/>
        <v>-2.7460003046856141E-2</v>
      </c>
    </row>
    <row r="150" spans="1:14" s="103" customFormat="1" ht="15.75" x14ac:dyDescent="0.25">
      <c r="A150" s="150" t="s">
        <v>109</v>
      </c>
      <c r="B150" s="93">
        <v>99.069326183293157</v>
      </c>
      <c r="C150" s="93">
        <v>97.559463507072564</v>
      </c>
      <c r="D150" s="93">
        <v>97.559463507072564</v>
      </c>
      <c r="E150" s="93"/>
      <c r="F150" s="93">
        <f t="shared" si="8"/>
        <v>0</v>
      </c>
      <c r="G150" s="93">
        <f t="shared" si="9"/>
        <v>-1.5240465786828139</v>
      </c>
      <c r="H150" s="93"/>
      <c r="I150" s="93">
        <v>2.259279935831306</v>
      </c>
      <c r="J150" s="93">
        <v>2.2248474572664021</v>
      </c>
      <c r="K150" s="93">
        <v>2.2248474572664021</v>
      </c>
      <c r="M150" s="93">
        <f t="shared" si="10"/>
        <v>0</v>
      </c>
      <c r="N150" s="164">
        <f t="shared" si="11"/>
        <v>-3.4432478564903946E-2</v>
      </c>
    </row>
    <row r="151" spans="1:14" ht="15.75" x14ac:dyDescent="0.25">
      <c r="A151" s="149" t="s">
        <v>110</v>
      </c>
      <c r="B151" s="92">
        <v>99.069326183293157</v>
      </c>
      <c r="C151" s="92">
        <v>97.559463507072564</v>
      </c>
      <c r="D151" s="92">
        <v>97.559463507072564</v>
      </c>
      <c r="E151" s="92"/>
      <c r="F151" s="92">
        <f t="shared" si="8"/>
        <v>0</v>
      </c>
      <c r="G151" s="92">
        <f t="shared" si="9"/>
        <v>-1.5240465786828139</v>
      </c>
      <c r="H151" s="92"/>
      <c r="I151" s="92">
        <v>2.259279935831306</v>
      </c>
      <c r="J151" s="92">
        <v>2.2248474572664021</v>
      </c>
      <c r="K151" s="92">
        <v>2.2248474572664021</v>
      </c>
      <c r="M151" s="92">
        <f t="shared" si="10"/>
        <v>0</v>
      </c>
      <c r="N151" s="166">
        <f t="shared" si="11"/>
        <v>-3.4432478564903946E-2</v>
      </c>
    </row>
    <row r="152" spans="1:14" s="103" customFormat="1" ht="15.75" x14ac:dyDescent="0.25">
      <c r="A152" s="150" t="s">
        <v>169</v>
      </c>
      <c r="B152" s="93">
        <v>65.640723864401537</v>
      </c>
      <c r="C152" s="93">
        <v>76.417849273544448</v>
      </c>
      <c r="D152" s="93">
        <v>76.417849273544448</v>
      </c>
      <c r="E152" s="93"/>
      <c r="F152" s="93">
        <f t="shared" si="8"/>
        <v>0</v>
      </c>
      <c r="G152" s="93">
        <f t="shared" si="9"/>
        <v>16.418352471867848</v>
      </c>
      <c r="H152" s="93"/>
      <c r="I152" s="93">
        <v>4.2467571152431764E-2</v>
      </c>
      <c r="J152" s="93">
        <v>4.9440046670479285E-2</v>
      </c>
      <c r="K152" s="93">
        <v>4.9440046670479278E-2</v>
      </c>
      <c r="M152" s="93">
        <f t="shared" si="10"/>
        <v>0</v>
      </c>
      <c r="N152" s="59">
        <f t="shared" si="11"/>
        <v>6.9724755180475134E-3</v>
      </c>
    </row>
    <row r="153" spans="1:14" ht="15.75" x14ac:dyDescent="0.25">
      <c r="A153" s="149" t="s">
        <v>217</v>
      </c>
      <c r="B153" s="92">
        <v>65.640723864401537</v>
      </c>
      <c r="C153" s="92">
        <v>76.417849273544448</v>
      </c>
      <c r="D153" s="92">
        <v>76.417849273544448</v>
      </c>
      <c r="E153" s="92"/>
      <c r="F153" s="92">
        <f t="shared" si="8"/>
        <v>0</v>
      </c>
      <c r="G153" s="92">
        <f t="shared" si="9"/>
        <v>16.418352471867848</v>
      </c>
      <c r="H153" s="92"/>
      <c r="I153" s="92">
        <v>4.2467571152431764E-2</v>
      </c>
      <c r="J153" s="92">
        <v>4.9440046670479285E-2</v>
      </c>
      <c r="K153" s="92">
        <v>4.9440046670479278E-2</v>
      </c>
      <c r="M153" s="92">
        <f t="shared" si="10"/>
        <v>0</v>
      </c>
      <c r="N153" s="26">
        <f t="shared" si="11"/>
        <v>6.9724755180475134E-3</v>
      </c>
    </row>
    <row r="154" spans="1:14" s="103" customFormat="1" ht="15.75" x14ac:dyDescent="0.25">
      <c r="A154" s="150" t="s">
        <v>170</v>
      </c>
      <c r="B154" s="93">
        <v>105.68010943590173</v>
      </c>
      <c r="C154" s="93">
        <v>105.68010943590173</v>
      </c>
      <c r="D154" s="93">
        <v>105.68010943590173</v>
      </c>
      <c r="E154" s="93"/>
      <c r="F154" s="93">
        <f t="shared" si="8"/>
        <v>0</v>
      </c>
      <c r="G154" s="93">
        <f t="shared" si="9"/>
        <v>0</v>
      </c>
      <c r="H154" s="93"/>
      <c r="I154" s="93">
        <v>0.53823454293848283</v>
      </c>
      <c r="J154" s="93">
        <v>0.53823454293848294</v>
      </c>
      <c r="K154" s="93">
        <v>0.53823454293848283</v>
      </c>
      <c r="M154" s="93">
        <f t="shared" si="10"/>
        <v>0</v>
      </c>
      <c r="N154" s="59">
        <f t="shared" si="11"/>
        <v>0</v>
      </c>
    </row>
    <row r="155" spans="1:14" ht="15.75" x14ac:dyDescent="0.25">
      <c r="A155" s="149" t="s">
        <v>216</v>
      </c>
      <c r="B155" s="92">
        <v>105.68010943590173</v>
      </c>
      <c r="C155" s="92">
        <v>105.68010943590173</v>
      </c>
      <c r="D155" s="92">
        <v>105.68010943590173</v>
      </c>
      <c r="E155" s="92"/>
      <c r="F155" s="92">
        <f t="shared" si="8"/>
        <v>0</v>
      </c>
      <c r="G155" s="92">
        <f t="shared" si="9"/>
        <v>0</v>
      </c>
      <c r="H155" s="92"/>
      <c r="I155" s="92">
        <v>0.53823454293848283</v>
      </c>
      <c r="J155" s="92">
        <v>0.53823454293848294</v>
      </c>
      <c r="K155" s="92">
        <v>0.53823454293848283</v>
      </c>
      <c r="M155" s="92">
        <f t="shared" si="10"/>
        <v>0</v>
      </c>
      <c r="N155" s="26">
        <f t="shared" si="11"/>
        <v>0</v>
      </c>
    </row>
    <row r="156" spans="1:14" s="103" customFormat="1" ht="15.75" x14ac:dyDescent="0.25">
      <c r="A156" s="146" t="s">
        <v>111</v>
      </c>
      <c r="B156" s="93">
        <v>111.22248536061882</v>
      </c>
      <c r="C156" s="93">
        <v>114.9905682593959</v>
      </c>
      <c r="D156" s="93">
        <v>114.9905682593959</v>
      </c>
      <c r="E156" s="93"/>
      <c r="F156" s="93">
        <f t="shared" si="8"/>
        <v>0</v>
      </c>
      <c r="G156" s="93">
        <f t="shared" si="9"/>
        <v>3.3878787068637672</v>
      </c>
      <c r="H156" s="93"/>
      <c r="I156" s="93">
        <v>2.4138063539900911</v>
      </c>
      <c r="J156" s="93">
        <v>2.4955831854818471</v>
      </c>
      <c r="K156" s="93">
        <v>2.4955831854818467</v>
      </c>
      <c r="M156" s="93">
        <f t="shared" si="10"/>
        <v>0</v>
      </c>
      <c r="N156" s="59">
        <f t="shared" si="11"/>
        <v>8.1776831491755519E-2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0.90627837124632571</v>
      </c>
      <c r="J157" s="92">
        <v>0.90627837124632593</v>
      </c>
      <c r="K157" s="92">
        <v>0.90627837124632593</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0.90627837124632571</v>
      </c>
      <c r="J158" s="93">
        <v>0.90627837124632593</v>
      </c>
      <c r="K158" s="93">
        <v>0.90627837124632593</v>
      </c>
      <c r="M158" s="93">
        <f t="shared" si="10"/>
        <v>0</v>
      </c>
      <c r="N158" s="59">
        <f t="shared" si="11"/>
        <v>0</v>
      </c>
    </row>
    <row r="159" spans="1:14" ht="15.75" x14ac:dyDescent="0.25">
      <c r="A159" s="147" t="s">
        <v>172</v>
      </c>
      <c r="B159" s="92">
        <v>91.223179375453824</v>
      </c>
      <c r="C159" s="92">
        <v>112.18959002124487</v>
      </c>
      <c r="D159" s="92">
        <v>112.18959002124487</v>
      </c>
      <c r="E159" s="92"/>
      <c r="F159" s="92">
        <f t="shared" si="8"/>
        <v>0</v>
      </c>
      <c r="G159" s="92">
        <f t="shared" si="9"/>
        <v>22.983643838478905</v>
      </c>
      <c r="H159" s="92"/>
      <c r="I159" s="92">
        <v>0.35580446715261688</v>
      </c>
      <c r="J159" s="92">
        <v>0.43758129864437212</v>
      </c>
      <c r="K159" s="92">
        <v>0.43758129864437212</v>
      </c>
      <c r="M159" s="92">
        <f t="shared" si="10"/>
        <v>0</v>
      </c>
      <c r="N159" s="26">
        <f t="shared" si="11"/>
        <v>8.1776831491755242E-2</v>
      </c>
    </row>
    <row r="160" spans="1:14" s="103" customFormat="1" ht="15.75" x14ac:dyDescent="0.25">
      <c r="A160" s="148" t="s">
        <v>214</v>
      </c>
      <c r="B160" s="93">
        <v>91.223179375453824</v>
      </c>
      <c r="C160" s="93">
        <v>112.18959002124487</v>
      </c>
      <c r="D160" s="93">
        <v>112.18959002124487</v>
      </c>
      <c r="E160" s="93"/>
      <c r="F160" s="93">
        <f t="shared" si="8"/>
        <v>0</v>
      </c>
      <c r="G160" s="93">
        <f t="shared" si="9"/>
        <v>22.983643838478905</v>
      </c>
      <c r="H160" s="93"/>
      <c r="I160" s="93">
        <v>0.35580446715261688</v>
      </c>
      <c r="J160" s="93">
        <v>0.43758129864437212</v>
      </c>
      <c r="K160" s="93">
        <v>0.43758129864437212</v>
      </c>
      <c r="M160" s="93">
        <f t="shared" si="10"/>
        <v>0</v>
      </c>
      <c r="N160" s="59">
        <f t="shared" si="11"/>
        <v>8.1776831491755242E-2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5" t="s">
        <v>4</v>
      </c>
      <c r="B163" s="95">
        <v>95.746365973594948</v>
      </c>
      <c r="C163" s="95">
        <v>98.823476695967827</v>
      </c>
      <c r="D163" s="95">
        <v>98.823476695967827</v>
      </c>
      <c r="E163" s="95"/>
      <c r="F163" s="95">
        <f t="shared" si="8"/>
        <v>0</v>
      </c>
      <c r="G163" s="95">
        <f t="shared" si="9"/>
        <v>3.2138146352431729</v>
      </c>
      <c r="H163" s="95"/>
      <c r="I163" s="95">
        <v>4.7393814630301447</v>
      </c>
      <c r="J163" s="95">
        <v>4.8916963981090102</v>
      </c>
      <c r="K163" s="95">
        <v>4.8916963981090111</v>
      </c>
      <c r="M163" s="95">
        <f t="shared" si="10"/>
        <v>0</v>
      </c>
      <c r="N163" s="37">
        <f t="shared" si="11"/>
        <v>0.1523149350788664</v>
      </c>
    </row>
    <row r="164" spans="1:14" s="103" customFormat="1" ht="15.75" x14ac:dyDescent="0.25">
      <c r="A164" s="146" t="s">
        <v>140</v>
      </c>
      <c r="B164" s="93">
        <v>67.034874246153493</v>
      </c>
      <c r="C164" s="93">
        <v>78.36237297009221</v>
      </c>
      <c r="D164" s="93">
        <v>78.36237297009221</v>
      </c>
      <c r="E164" s="93"/>
      <c r="F164" s="93">
        <f t="shared" si="8"/>
        <v>0</v>
      </c>
      <c r="G164" s="93">
        <f t="shared" si="9"/>
        <v>16.897918958337854</v>
      </c>
      <c r="H164" s="93"/>
      <c r="I164" s="93">
        <v>0.90138280018030792</v>
      </c>
      <c r="J164" s="93">
        <v>1.0536977352591732</v>
      </c>
      <c r="K164" s="93">
        <v>1.053697735259173</v>
      </c>
      <c r="M164" s="93">
        <f t="shared" si="10"/>
        <v>0</v>
      </c>
      <c r="N164" s="59">
        <f t="shared" si="11"/>
        <v>0.15231493507886507</v>
      </c>
    </row>
    <row r="165" spans="1:14" ht="15.75" x14ac:dyDescent="0.25">
      <c r="A165" s="147" t="s">
        <v>174</v>
      </c>
      <c r="B165" s="92">
        <v>67.034874246153493</v>
      </c>
      <c r="C165" s="92">
        <v>78.36237297009221</v>
      </c>
      <c r="D165" s="92">
        <v>78.36237297009221</v>
      </c>
      <c r="E165" s="92"/>
      <c r="F165" s="92">
        <f t="shared" si="8"/>
        <v>0</v>
      </c>
      <c r="G165" s="92">
        <f t="shared" si="9"/>
        <v>16.897918958337854</v>
      </c>
      <c r="H165" s="92"/>
      <c r="I165" s="92">
        <v>0.90138280018030792</v>
      </c>
      <c r="J165" s="92">
        <v>1.0536977352591732</v>
      </c>
      <c r="K165" s="92">
        <v>1.053697735259173</v>
      </c>
      <c r="M165" s="92">
        <f t="shared" si="10"/>
        <v>0</v>
      </c>
      <c r="N165" s="26">
        <f t="shared" si="11"/>
        <v>0.15231493507886507</v>
      </c>
    </row>
    <row r="166" spans="1:14" s="103" customFormat="1" ht="15.75" x14ac:dyDescent="0.25">
      <c r="A166" s="148" t="s">
        <v>140</v>
      </c>
      <c r="B166" s="93">
        <v>67.034874246153493</v>
      </c>
      <c r="C166" s="93">
        <v>78.36237297009221</v>
      </c>
      <c r="D166" s="93">
        <v>78.36237297009221</v>
      </c>
      <c r="E166" s="93"/>
      <c r="F166" s="93">
        <f t="shared" si="8"/>
        <v>0</v>
      </c>
      <c r="G166" s="93">
        <f t="shared" si="9"/>
        <v>16.897918958337854</v>
      </c>
      <c r="H166" s="93"/>
      <c r="I166" s="93">
        <v>0.90138280018030792</v>
      </c>
      <c r="J166" s="93">
        <v>1.0536977352591732</v>
      </c>
      <c r="K166" s="93">
        <v>1.053697735259173</v>
      </c>
      <c r="M166" s="93">
        <f t="shared" si="10"/>
        <v>0</v>
      </c>
      <c r="N166" s="59">
        <f t="shared" si="11"/>
        <v>0.15231493507886507</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3.837998662849837</v>
      </c>
      <c r="J167" s="92">
        <v>3.8379986628498375</v>
      </c>
      <c r="K167" s="92">
        <v>3.8379986628498375</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3.837998662849837</v>
      </c>
      <c r="J168" s="93">
        <v>3.8379986628498375</v>
      </c>
      <c r="K168" s="93">
        <v>3.8379986628498375</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3.837998662849837</v>
      </c>
      <c r="J169" s="92">
        <v>3.8379986628498375</v>
      </c>
      <c r="K169" s="92">
        <v>3.8379986628498375</v>
      </c>
      <c r="M169" s="92">
        <f t="shared" si="10"/>
        <v>0</v>
      </c>
      <c r="N169" s="26">
        <f t="shared" si="11"/>
        <v>0</v>
      </c>
    </row>
    <row r="170" spans="1:14" s="103" customFormat="1" ht="15.75" x14ac:dyDescent="0.25">
      <c r="A170" s="151" t="s">
        <v>130</v>
      </c>
      <c r="B170" s="94">
        <v>101.1658227152942</v>
      </c>
      <c r="C170" s="94">
        <v>99.363829992888114</v>
      </c>
      <c r="D170" s="94">
        <v>99.644767090250696</v>
      </c>
      <c r="E170" s="94"/>
      <c r="F170" s="94">
        <f t="shared" si="8"/>
        <v>0.28273577757891299</v>
      </c>
      <c r="G170" s="94">
        <f t="shared" si="9"/>
        <v>-1.5035271638368708</v>
      </c>
      <c r="H170" s="94"/>
      <c r="I170" s="94">
        <v>3.9211850177772494</v>
      </c>
      <c r="J170" s="94">
        <v>3.8513398203025284</v>
      </c>
      <c r="K170" s="94">
        <v>3.8622289358906681</v>
      </c>
      <c r="M170" s="94">
        <f t="shared" si="10"/>
        <v>1.0889115588139653E-2</v>
      </c>
      <c r="N170" s="60">
        <f t="shared" si="11"/>
        <v>-5.8956081886581302E-2</v>
      </c>
    </row>
    <row r="171" spans="1:14" ht="15.75" x14ac:dyDescent="0.25">
      <c r="A171" s="152" t="s">
        <v>138</v>
      </c>
      <c r="B171" s="92">
        <v>93.507010154558685</v>
      </c>
      <c r="C171" s="92">
        <v>90.653292781373139</v>
      </c>
      <c r="D171" s="92">
        <v>90.653292781373139</v>
      </c>
      <c r="E171" s="92"/>
      <c r="F171" s="92">
        <f t="shared" si="8"/>
        <v>0</v>
      </c>
      <c r="G171" s="92">
        <f t="shared" si="9"/>
        <v>-3.0518753283508948</v>
      </c>
      <c r="H171" s="92"/>
      <c r="I171" s="92">
        <v>1.9362370189000793</v>
      </c>
      <c r="J171" s="92">
        <v>1.8771454790218713</v>
      </c>
      <c r="K171" s="92">
        <v>1.8771454790218716</v>
      </c>
      <c r="M171" s="92">
        <f t="shared" si="10"/>
        <v>0</v>
      </c>
      <c r="N171" s="26">
        <f t="shared" si="11"/>
        <v>-5.9091539878207699E-2</v>
      </c>
    </row>
    <row r="172" spans="1:14" s="103" customFormat="1" ht="15.75" x14ac:dyDescent="0.25">
      <c r="A172" s="150" t="s">
        <v>176</v>
      </c>
      <c r="B172" s="93">
        <v>81.740187779980687</v>
      </c>
      <c r="C172" s="93">
        <v>74.788314252658722</v>
      </c>
      <c r="D172" s="93">
        <v>74.788314252658722</v>
      </c>
      <c r="E172" s="93"/>
      <c r="F172" s="93">
        <f t="shared" si="8"/>
        <v>0</v>
      </c>
      <c r="G172" s="93">
        <f t="shared" si="9"/>
        <v>-8.5048416404844289</v>
      </c>
      <c r="H172" s="93"/>
      <c r="I172" s="93">
        <v>0.71657682380845833</v>
      </c>
      <c r="J172" s="93">
        <v>0.65563309971113604</v>
      </c>
      <c r="K172" s="93">
        <v>0.65563309971113592</v>
      </c>
      <c r="M172" s="93">
        <f t="shared" si="10"/>
        <v>0</v>
      </c>
      <c r="N172" s="59">
        <f t="shared" si="11"/>
        <v>-6.0943724097322405E-2</v>
      </c>
    </row>
    <row r="173" spans="1:14" ht="15.75" x14ac:dyDescent="0.25">
      <c r="A173" s="149" t="s">
        <v>211</v>
      </c>
      <c r="B173" s="92">
        <v>79.791088857728639</v>
      </c>
      <c r="C173" s="92">
        <v>82.627025466007055</v>
      </c>
      <c r="D173" s="92">
        <v>82.627025466007055</v>
      </c>
      <c r="E173" s="92"/>
      <c r="F173" s="92">
        <f t="shared" si="8"/>
        <v>0</v>
      </c>
      <c r="G173" s="92">
        <f t="shared" si="9"/>
        <v>3.5542021657769762</v>
      </c>
      <c r="H173" s="92"/>
      <c r="I173" s="92">
        <v>9.1698065802620535E-2</v>
      </c>
      <c r="J173" s="92">
        <v>9.4957200443352888E-2</v>
      </c>
      <c r="K173" s="92">
        <v>9.4957200443352888E-2</v>
      </c>
      <c r="M173" s="92">
        <f t="shared" si="10"/>
        <v>0</v>
      </c>
      <c r="N173" s="26">
        <f t="shared" si="11"/>
        <v>3.2591346407323529E-3</v>
      </c>
    </row>
    <row r="174" spans="1:14" s="103" customFormat="1" ht="15.75" x14ac:dyDescent="0.25">
      <c r="A174" s="148" t="s">
        <v>210</v>
      </c>
      <c r="B174" s="93">
        <v>82.034249920849959</v>
      </c>
      <c r="C174" s="93">
        <v>73.605681511581963</v>
      </c>
      <c r="D174" s="93">
        <v>73.605681511581963</v>
      </c>
      <c r="E174" s="93"/>
      <c r="F174" s="93">
        <f t="shared" si="8"/>
        <v>0</v>
      </c>
      <c r="G174" s="93">
        <f t="shared" si="9"/>
        <v>-10.274450509878774</v>
      </c>
      <c r="H174" s="93"/>
      <c r="I174" s="93">
        <v>0.62487875800583792</v>
      </c>
      <c r="J174" s="93">
        <v>0.56067589926778316</v>
      </c>
      <c r="K174" s="93">
        <v>0.56067589926778305</v>
      </c>
      <c r="M174" s="93">
        <f t="shared" si="10"/>
        <v>0</v>
      </c>
      <c r="N174" s="59">
        <f t="shared" si="11"/>
        <v>-6.4202858738054869E-2</v>
      </c>
    </row>
    <row r="175" spans="1:14" ht="15.75" x14ac:dyDescent="0.25">
      <c r="A175" s="147" t="s">
        <v>177</v>
      </c>
      <c r="B175" s="92">
        <v>99.262187476460795</v>
      </c>
      <c r="C175" s="92">
        <v>93.019379760728697</v>
      </c>
      <c r="D175" s="92">
        <v>93.019379760728697</v>
      </c>
      <c r="E175" s="92"/>
      <c r="F175" s="92">
        <f t="shared" si="8"/>
        <v>0</v>
      </c>
      <c r="G175" s="92">
        <f t="shared" si="9"/>
        <v>-6.2892102969346002</v>
      </c>
      <c r="H175" s="92"/>
      <c r="I175" s="92">
        <v>0.17182709087528877</v>
      </c>
      <c r="J175" s="92">
        <v>0.16102052378303697</v>
      </c>
      <c r="K175" s="92">
        <v>0.161020523783037</v>
      </c>
      <c r="M175" s="92">
        <f t="shared" si="10"/>
        <v>0</v>
      </c>
      <c r="N175" s="26">
        <f t="shared" si="11"/>
        <v>-1.0806567092251779E-2</v>
      </c>
    </row>
    <row r="176" spans="1:14" s="103" customFormat="1" ht="15.75" x14ac:dyDescent="0.25">
      <c r="A176" s="148" t="s">
        <v>209</v>
      </c>
      <c r="B176" s="93">
        <v>99.262187476460795</v>
      </c>
      <c r="C176" s="93">
        <v>93.019379760728697</v>
      </c>
      <c r="D176" s="93">
        <v>93.019379760728697</v>
      </c>
      <c r="E176" s="93"/>
      <c r="F176" s="93">
        <f t="shared" si="8"/>
        <v>0</v>
      </c>
      <c r="G176" s="93">
        <f t="shared" si="9"/>
        <v>-6.2892102969346002</v>
      </c>
      <c r="H176" s="93"/>
      <c r="I176" s="93">
        <v>0.17182709087528877</v>
      </c>
      <c r="J176" s="93">
        <v>0.16102052378303697</v>
      </c>
      <c r="K176" s="93">
        <v>0.161020523783037</v>
      </c>
      <c r="M176" s="93">
        <f t="shared" si="10"/>
        <v>0</v>
      </c>
      <c r="N176" s="59">
        <f t="shared" si="11"/>
        <v>-1.0806567092251779E-2</v>
      </c>
    </row>
    <row r="177" spans="1:14" ht="15.75" x14ac:dyDescent="0.25">
      <c r="A177" s="147" t="s">
        <v>112</v>
      </c>
      <c r="B177" s="92">
        <v>95.089506015203611</v>
      </c>
      <c r="C177" s="92">
        <v>96.490564302582158</v>
      </c>
      <c r="D177" s="92">
        <v>96.490564302582158</v>
      </c>
      <c r="E177" s="92"/>
      <c r="F177" s="92">
        <f t="shared" si="8"/>
        <v>0</v>
      </c>
      <c r="G177" s="92">
        <f t="shared" si="9"/>
        <v>1.4734099966346781</v>
      </c>
      <c r="H177" s="92"/>
      <c r="I177" s="92">
        <v>0.85914656071830042</v>
      </c>
      <c r="J177" s="92">
        <v>0.87180531202966705</v>
      </c>
      <c r="K177" s="92">
        <v>0.87180531202966705</v>
      </c>
      <c r="M177" s="92">
        <f t="shared" si="10"/>
        <v>0</v>
      </c>
      <c r="N177" s="26">
        <f t="shared" si="11"/>
        <v>1.2658751311366623E-2</v>
      </c>
    </row>
    <row r="178" spans="1:14" s="103" customFormat="1" ht="15.75" x14ac:dyDescent="0.25">
      <c r="A178" s="148" t="s">
        <v>113</v>
      </c>
      <c r="B178" s="93">
        <v>95.089506015203611</v>
      </c>
      <c r="C178" s="93">
        <v>96.490564302582158</v>
      </c>
      <c r="D178" s="93">
        <v>96.490564302582158</v>
      </c>
      <c r="E178" s="93"/>
      <c r="F178" s="93">
        <f t="shared" si="8"/>
        <v>0</v>
      </c>
      <c r="G178" s="93">
        <f t="shared" si="9"/>
        <v>1.4734099966346781</v>
      </c>
      <c r="H178" s="93"/>
      <c r="I178" s="93">
        <v>0.85914656071830042</v>
      </c>
      <c r="J178" s="93">
        <v>0.87180531202966705</v>
      </c>
      <c r="K178" s="93">
        <v>0.87180531202966705</v>
      </c>
      <c r="M178" s="93">
        <f t="shared" si="10"/>
        <v>0</v>
      </c>
      <c r="N178" s="59">
        <f t="shared" si="11"/>
        <v>1.2658751311366623E-2</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0.18868654349803177</v>
      </c>
      <c r="J179" s="92">
        <v>0.18868654349803182</v>
      </c>
      <c r="K179" s="92">
        <v>0.18868654349803182</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0.18868654349803177</v>
      </c>
      <c r="J180" s="93">
        <v>0.18868654349803182</v>
      </c>
      <c r="K180" s="93">
        <v>0.18868654349803182</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0.51790337017018206</v>
      </c>
      <c r="J181" s="92">
        <v>0.51790337017018218</v>
      </c>
      <c r="K181" s="92">
        <v>0.51790337017018218</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0.51790337017018206</v>
      </c>
      <c r="J182" s="93">
        <v>0.51790337017018218</v>
      </c>
      <c r="K182" s="93">
        <v>0.51790337017018218</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0.51790337017018206</v>
      </c>
      <c r="J183" s="92">
        <v>0.51790337017018218</v>
      </c>
      <c r="K183" s="92">
        <v>0.51790337017018218</v>
      </c>
      <c r="M183" s="92">
        <f t="shared" si="10"/>
        <v>0</v>
      </c>
      <c r="N183" s="26">
        <f t="shared" si="11"/>
        <v>0</v>
      </c>
    </row>
    <row r="184" spans="1:14" s="103" customFormat="1" ht="15.75" x14ac:dyDescent="0.25">
      <c r="A184" s="146" t="s">
        <v>136</v>
      </c>
      <c r="B184" s="93">
        <v>116.28683185440813</v>
      </c>
      <c r="C184" s="93">
        <v>116.28683185440813</v>
      </c>
      <c r="D184" s="93">
        <v>116.28683185440813</v>
      </c>
      <c r="E184" s="93"/>
      <c r="F184" s="93">
        <f t="shared" si="8"/>
        <v>0</v>
      </c>
      <c r="G184" s="93">
        <f t="shared" si="9"/>
        <v>0</v>
      </c>
      <c r="H184" s="93"/>
      <c r="I184" s="93">
        <v>0.85008098359206474</v>
      </c>
      <c r="J184" s="93">
        <v>0.85008098359206496</v>
      </c>
      <c r="K184" s="93">
        <v>0.85008098359206485</v>
      </c>
      <c r="M184" s="93">
        <f t="shared" si="10"/>
        <v>0</v>
      </c>
      <c r="N184" s="59">
        <f t="shared" si="11"/>
        <v>0</v>
      </c>
    </row>
    <row r="185" spans="1:14" ht="15.75" x14ac:dyDescent="0.25">
      <c r="A185" s="147" t="s">
        <v>180</v>
      </c>
      <c r="B185" s="92">
        <v>148.33644826479588</v>
      </c>
      <c r="C185" s="92">
        <v>148.33644826479588</v>
      </c>
      <c r="D185" s="92">
        <v>148.33644826479588</v>
      </c>
      <c r="E185" s="92"/>
      <c r="F185" s="92">
        <f t="shared" si="8"/>
        <v>0</v>
      </c>
      <c r="G185" s="92">
        <f t="shared" si="9"/>
        <v>0</v>
      </c>
      <c r="H185" s="92"/>
      <c r="I185" s="92">
        <v>0.27544402136426072</v>
      </c>
      <c r="J185" s="92">
        <v>0.27544402136426083</v>
      </c>
      <c r="K185" s="92">
        <v>0.27544402136426077</v>
      </c>
      <c r="M185" s="92">
        <f t="shared" si="10"/>
        <v>0</v>
      </c>
      <c r="N185" s="26">
        <f t="shared" si="11"/>
        <v>0</v>
      </c>
    </row>
    <row r="186" spans="1:14" s="103" customFormat="1" ht="15.75" x14ac:dyDescent="0.25">
      <c r="A186" s="148" t="s">
        <v>206</v>
      </c>
      <c r="B186" s="93">
        <v>148.33644826479588</v>
      </c>
      <c r="C186" s="93">
        <v>148.33644826479588</v>
      </c>
      <c r="D186" s="93">
        <v>148.33644826479588</v>
      </c>
      <c r="E186" s="93"/>
      <c r="F186" s="93">
        <f t="shared" si="8"/>
        <v>0</v>
      </c>
      <c r="G186" s="93">
        <f t="shared" si="9"/>
        <v>0</v>
      </c>
      <c r="H186" s="93"/>
      <c r="I186" s="93">
        <v>0.27544402136426072</v>
      </c>
      <c r="J186" s="93">
        <v>0.27544402136426083</v>
      </c>
      <c r="K186" s="93">
        <v>0.27544402136426077</v>
      </c>
      <c r="M186" s="93">
        <f t="shared" si="10"/>
        <v>0</v>
      </c>
      <c r="N186" s="59">
        <f t="shared" si="11"/>
        <v>0</v>
      </c>
    </row>
    <row r="187" spans="1:14" ht="15.75" x14ac:dyDescent="0.25">
      <c r="A187" s="147" t="s">
        <v>114</v>
      </c>
      <c r="B187" s="92">
        <v>105.37375510792319</v>
      </c>
      <c r="C187" s="92">
        <v>105.37375510792319</v>
      </c>
      <c r="D187" s="92">
        <v>105.37375510792319</v>
      </c>
      <c r="E187" s="92"/>
      <c r="F187" s="92">
        <f t="shared" si="8"/>
        <v>0</v>
      </c>
      <c r="G187" s="92">
        <f t="shared" si="9"/>
        <v>0</v>
      </c>
      <c r="H187" s="92"/>
      <c r="I187" s="92">
        <v>0.57463696222780403</v>
      </c>
      <c r="J187" s="92">
        <v>0.57463696222780403</v>
      </c>
      <c r="K187" s="92">
        <v>0.57463696222780403</v>
      </c>
      <c r="M187" s="92">
        <f t="shared" si="10"/>
        <v>0</v>
      </c>
      <c r="N187" s="26">
        <f t="shared" si="11"/>
        <v>0</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0.39920368875855872</v>
      </c>
      <c r="J188" s="93">
        <v>0.39920368875855883</v>
      </c>
      <c r="K188" s="93">
        <v>0.39920368875855883</v>
      </c>
      <c r="M188" s="93">
        <f t="shared" si="10"/>
        <v>0</v>
      </c>
      <c r="N188" s="59">
        <f t="shared" si="11"/>
        <v>0</v>
      </c>
    </row>
    <row r="189" spans="1:14" ht="15.75" x14ac:dyDescent="0.25">
      <c r="A189" s="149" t="s">
        <v>115</v>
      </c>
      <c r="B189" s="92">
        <v>120.05414571585585</v>
      </c>
      <c r="C189" s="92">
        <v>120.05414571585585</v>
      </c>
      <c r="D189" s="92">
        <v>120.05414571585585</v>
      </c>
      <c r="E189" s="92"/>
      <c r="F189" s="92">
        <f t="shared" si="8"/>
        <v>0</v>
      </c>
      <c r="G189" s="92">
        <f t="shared" si="9"/>
        <v>0</v>
      </c>
      <c r="H189" s="92"/>
      <c r="I189" s="92">
        <v>0.17543327346924531</v>
      </c>
      <c r="J189" s="92">
        <v>0.17543327346924534</v>
      </c>
      <c r="K189" s="92">
        <v>0.17543327346924531</v>
      </c>
      <c r="M189" s="92">
        <f t="shared" si="10"/>
        <v>0</v>
      </c>
      <c r="N189" s="26">
        <f t="shared" si="11"/>
        <v>0</v>
      </c>
    </row>
    <row r="190" spans="1:14" s="103" customFormat="1" ht="15.75" x14ac:dyDescent="0.25">
      <c r="A190" s="146" t="s">
        <v>151</v>
      </c>
      <c r="B190" s="93">
        <v>101.17036103929391</v>
      </c>
      <c r="C190" s="93">
        <v>99.4069647190301</v>
      </c>
      <c r="D190" s="93">
        <v>101.19257358621932</v>
      </c>
      <c r="E190" s="93"/>
      <c r="F190" s="93">
        <f t="shared" si="8"/>
        <v>1.7962613306182096</v>
      </c>
      <c r="G190" s="93">
        <f t="shared" si="9"/>
        <v>2.1955587285882316E-2</v>
      </c>
      <c r="H190" s="93"/>
      <c r="I190" s="93">
        <v>0.61696364511492374</v>
      </c>
      <c r="J190" s="93">
        <v>0.60620998751841049</v>
      </c>
      <c r="K190" s="93">
        <v>0.61709910310654925</v>
      </c>
      <c r="M190" s="93">
        <f t="shared" si="10"/>
        <v>1.0889115588138765E-2</v>
      </c>
      <c r="N190" s="59">
        <f t="shared" si="11"/>
        <v>1.3545799162550942E-4</v>
      </c>
    </row>
    <row r="191" spans="1:14" ht="15.75" x14ac:dyDescent="0.25">
      <c r="A191" s="147" t="s">
        <v>116</v>
      </c>
      <c r="B191" s="92">
        <v>99.512038465418996</v>
      </c>
      <c r="C191" s="92">
        <v>99.512038465418996</v>
      </c>
      <c r="D191" s="92">
        <v>99.512038465418996</v>
      </c>
      <c r="E191" s="92"/>
      <c r="F191" s="92">
        <f t="shared" si="8"/>
        <v>0</v>
      </c>
      <c r="G191" s="92">
        <f t="shared" si="9"/>
        <v>0</v>
      </c>
      <c r="H191" s="92"/>
      <c r="I191" s="92">
        <v>0.18686050434393739</v>
      </c>
      <c r="J191" s="92">
        <v>0.18686050434393744</v>
      </c>
      <c r="K191" s="92">
        <v>0.18686050434393744</v>
      </c>
      <c r="M191" s="92">
        <f t="shared" si="10"/>
        <v>0</v>
      </c>
      <c r="N191" s="26">
        <f t="shared" si="11"/>
        <v>0</v>
      </c>
    </row>
    <row r="192" spans="1:14" s="103" customFormat="1" ht="15.75" x14ac:dyDescent="0.25">
      <c r="A192" s="148" t="s">
        <v>20</v>
      </c>
      <c r="B192" s="93">
        <v>99.512038465418996</v>
      </c>
      <c r="C192" s="93">
        <v>99.512038465418996</v>
      </c>
      <c r="D192" s="93">
        <v>99.512038465418996</v>
      </c>
      <c r="E192" s="93"/>
      <c r="F192" s="93">
        <f t="shared" si="8"/>
        <v>0</v>
      </c>
      <c r="G192" s="93">
        <f t="shared" si="9"/>
        <v>0</v>
      </c>
      <c r="H192" s="93"/>
      <c r="I192" s="93">
        <v>0.18686050434393739</v>
      </c>
      <c r="J192" s="93">
        <v>0.18686050434393744</v>
      </c>
      <c r="K192" s="93">
        <v>0.18686050434393744</v>
      </c>
      <c r="M192" s="93">
        <f t="shared" si="10"/>
        <v>0</v>
      </c>
      <c r="N192" s="59">
        <f t="shared" si="11"/>
        <v>0</v>
      </c>
    </row>
    <row r="193" spans="1:14" ht="15.75" x14ac:dyDescent="0.25">
      <c r="A193" s="147" t="s">
        <v>181</v>
      </c>
      <c r="B193" s="92">
        <v>101.90817576714795</v>
      </c>
      <c r="C193" s="92">
        <v>99.360215697568407</v>
      </c>
      <c r="D193" s="92">
        <v>101.94027103805172</v>
      </c>
      <c r="E193" s="92"/>
      <c r="F193" s="92">
        <f t="shared" si="8"/>
        <v>2.5966684174040688</v>
      </c>
      <c r="G193" s="92">
        <f t="shared" si="9"/>
        <v>3.1494304222556835E-2</v>
      </c>
      <c r="H193" s="92"/>
      <c r="I193" s="92">
        <v>0.43010314077098644</v>
      </c>
      <c r="J193" s="92">
        <v>0.41934948317447301</v>
      </c>
      <c r="K193" s="92">
        <v>0.43023859876261178</v>
      </c>
      <c r="M193" s="92">
        <f t="shared" si="10"/>
        <v>1.0889115588138765E-2</v>
      </c>
      <c r="N193" s="26">
        <f t="shared" si="11"/>
        <v>1.3545799162534289E-4</v>
      </c>
    </row>
    <row r="194" spans="1:14" s="103" customFormat="1" ht="15.75" x14ac:dyDescent="0.25">
      <c r="A194" s="148" t="s">
        <v>204</v>
      </c>
      <c r="B194" s="93">
        <v>101.90817576714795</v>
      </c>
      <c r="C194" s="93">
        <v>99.360215697568407</v>
      </c>
      <c r="D194" s="93">
        <v>101.94027103805172</v>
      </c>
      <c r="E194" s="93"/>
      <c r="F194" s="93">
        <f t="shared" si="8"/>
        <v>2.5966684174040688</v>
      </c>
      <c r="G194" s="93">
        <f t="shared" si="9"/>
        <v>3.1494304222556835E-2</v>
      </c>
      <c r="H194" s="93"/>
      <c r="I194" s="93">
        <v>0.43010314077098644</v>
      </c>
      <c r="J194" s="93">
        <v>0.41934948317447301</v>
      </c>
      <c r="K194" s="93">
        <v>0.43023859876261178</v>
      </c>
      <c r="M194" s="93">
        <f t="shared" si="10"/>
        <v>1.0889115588138765E-2</v>
      </c>
      <c r="N194" s="59">
        <f t="shared" si="11"/>
        <v>1.3545799162534289E-4</v>
      </c>
    </row>
    <row r="195" spans="1:14" ht="15.75" x14ac:dyDescent="0.25">
      <c r="A195" s="145" t="s">
        <v>117</v>
      </c>
      <c r="B195" s="95">
        <v>127.7970169576827</v>
      </c>
      <c r="C195" s="95">
        <v>133.03091886109445</v>
      </c>
      <c r="D195" s="95">
        <v>133.03091886109445</v>
      </c>
      <c r="E195" s="95"/>
      <c r="F195" s="95">
        <f t="shared" si="8"/>
        <v>0</v>
      </c>
      <c r="G195" s="95">
        <f t="shared" si="9"/>
        <v>4.0954804955618318</v>
      </c>
      <c r="H195" s="95"/>
      <c r="I195" s="95">
        <v>4.0224713953845219</v>
      </c>
      <c r="J195" s="95">
        <v>4.1872109268220497</v>
      </c>
      <c r="K195" s="95">
        <v>4.1872109268220488</v>
      </c>
      <c r="M195" s="95">
        <f t="shared" si="10"/>
        <v>0</v>
      </c>
      <c r="N195" s="37">
        <f>K195-I195</f>
        <v>0.16473953143752684</v>
      </c>
    </row>
    <row r="196" spans="1:14" s="103" customFormat="1" ht="15.75" x14ac:dyDescent="0.25">
      <c r="A196" s="146" t="s">
        <v>135</v>
      </c>
      <c r="B196" s="93">
        <v>146.63602035335904</v>
      </c>
      <c r="C196" s="93">
        <v>157.47727587664042</v>
      </c>
      <c r="D196" s="93">
        <v>157.47727587664042</v>
      </c>
      <c r="E196" s="93"/>
      <c r="F196" s="93">
        <f t="shared" si="8"/>
        <v>0</v>
      </c>
      <c r="G196" s="93">
        <f t="shared" si="9"/>
        <v>7.3933099774233124</v>
      </c>
      <c r="H196" s="93"/>
      <c r="I196" s="93">
        <v>1.0635968537962701</v>
      </c>
      <c r="J196" s="93">
        <v>1.1422318661075503</v>
      </c>
      <c r="K196" s="93">
        <v>1.1422318661075503</v>
      </c>
      <c r="M196" s="93">
        <f t="shared" si="10"/>
        <v>0</v>
      </c>
      <c r="N196" s="59">
        <f>K196-I196</f>
        <v>7.8635012311280228E-2</v>
      </c>
    </row>
    <row r="197" spans="1:14" ht="15.75" x14ac:dyDescent="0.25">
      <c r="A197" s="147" t="s">
        <v>182</v>
      </c>
      <c r="B197" s="92">
        <v>146.63602035335904</v>
      </c>
      <c r="C197" s="92">
        <v>157.47727587664042</v>
      </c>
      <c r="D197" s="92">
        <v>157.47727587664042</v>
      </c>
      <c r="E197" s="92"/>
      <c r="F197" s="92">
        <f t="shared" ref="F197:F224" si="12">((D197/C197-1)*100)</f>
        <v>0</v>
      </c>
      <c r="G197" s="92">
        <f t="shared" si="9"/>
        <v>7.3933099774233124</v>
      </c>
      <c r="H197" s="92"/>
      <c r="I197" s="92">
        <v>1.0635968537962701</v>
      </c>
      <c r="J197" s="92">
        <v>1.1422318661075503</v>
      </c>
      <c r="K197" s="92">
        <v>1.1422318661075503</v>
      </c>
      <c r="M197" s="92">
        <f t="shared" si="10"/>
        <v>0</v>
      </c>
      <c r="N197" s="26">
        <f t="shared" si="11"/>
        <v>7.8635012311280228E-2</v>
      </c>
    </row>
    <row r="198" spans="1:14" s="103" customFormat="1" ht="15.75" x14ac:dyDescent="0.25">
      <c r="A198" s="148" t="s">
        <v>135</v>
      </c>
      <c r="B198" s="93">
        <v>146.63602035335904</v>
      </c>
      <c r="C198" s="93">
        <v>157.47727587664042</v>
      </c>
      <c r="D198" s="93">
        <v>157.47727587664042</v>
      </c>
      <c r="E198" s="93"/>
      <c r="F198" s="93">
        <f t="shared" si="12"/>
        <v>0</v>
      </c>
      <c r="G198" s="93">
        <f t="shared" si="9"/>
        <v>7.3933099774233124</v>
      </c>
      <c r="H198" s="93"/>
      <c r="I198" s="93">
        <v>1.0635968537962701</v>
      </c>
      <c r="J198" s="93">
        <v>1.1422318661075503</v>
      </c>
      <c r="K198" s="93">
        <v>1.1422318661075503</v>
      </c>
      <c r="M198" s="93">
        <f t="shared" si="10"/>
        <v>0</v>
      </c>
      <c r="N198" s="59">
        <f>K198-I198</f>
        <v>7.8635012311280228E-2</v>
      </c>
    </row>
    <row r="199" spans="1:14" ht="15.75" x14ac:dyDescent="0.25">
      <c r="A199" s="152" t="s">
        <v>118</v>
      </c>
      <c r="B199" s="92">
        <v>121.06598345610905</v>
      </c>
      <c r="C199" s="92">
        <v>124.78434416753313</v>
      </c>
      <c r="D199" s="92">
        <v>124.78434416753313</v>
      </c>
      <c r="E199" s="92"/>
      <c r="F199" s="92">
        <f t="shared" si="12"/>
        <v>0</v>
      </c>
      <c r="G199" s="92">
        <f t="shared" ref="G199:G224" si="13">((D199/B199-1)*100)</f>
        <v>3.0713505191754642</v>
      </c>
      <c r="H199" s="92"/>
      <c r="I199" s="92">
        <v>2.80347419119596</v>
      </c>
      <c r="J199" s="92">
        <v>2.8895787103222079</v>
      </c>
      <c r="K199" s="92">
        <v>2.8895787103222075</v>
      </c>
      <c r="M199" s="92">
        <f t="shared" si="10"/>
        <v>0</v>
      </c>
      <c r="N199" s="26">
        <f t="shared" ref="N199:N224" si="14">K199-I199</f>
        <v>8.6104519126247503E-2</v>
      </c>
    </row>
    <row r="200" spans="1:14" s="103" customFormat="1" ht="15.75" x14ac:dyDescent="0.25">
      <c r="A200" s="150" t="s">
        <v>119</v>
      </c>
      <c r="B200" s="93">
        <v>121.06598345610905</v>
      </c>
      <c r="C200" s="93">
        <v>124.78434416753313</v>
      </c>
      <c r="D200" s="93">
        <v>124.78434416753313</v>
      </c>
      <c r="E200" s="93"/>
      <c r="F200" s="93">
        <f t="shared" si="12"/>
        <v>0</v>
      </c>
      <c r="G200" s="93">
        <f t="shared" si="13"/>
        <v>3.0713505191754642</v>
      </c>
      <c r="H200" s="93"/>
      <c r="I200" s="93">
        <v>2.80347419119596</v>
      </c>
      <c r="J200" s="93">
        <v>2.8895787103222079</v>
      </c>
      <c r="K200" s="93">
        <v>2.8895787103222075</v>
      </c>
      <c r="M200" s="93">
        <f t="shared" ref="M200:M224" si="15">K200-J200</f>
        <v>0</v>
      </c>
      <c r="N200" s="59">
        <f t="shared" si="14"/>
        <v>8.6104519126247503E-2</v>
      </c>
    </row>
    <row r="201" spans="1:14" ht="15.75" x14ac:dyDescent="0.25">
      <c r="A201" s="149" t="s">
        <v>118</v>
      </c>
      <c r="B201" s="92">
        <v>121.06598345610905</v>
      </c>
      <c r="C201" s="92">
        <v>124.78434416753313</v>
      </c>
      <c r="D201" s="92">
        <v>124.78434416753313</v>
      </c>
      <c r="E201" s="92"/>
      <c r="F201" s="92">
        <f t="shared" si="12"/>
        <v>0</v>
      </c>
      <c r="G201" s="92">
        <f t="shared" si="13"/>
        <v>3.0713505191754642</v>
      </c>
      <c r="H201" s="92"/>
      <c r="I201" s="92">
        <v>2.80347419119596</v>
      </c>
      <c r="J201" s="92">
        <v>2.8895787103222079</v>
      </c>
      <c r="K201" s="92">
        <v>2.8895787103222075</v>
      </c>
      <c r="M201" s="92">
        <f t="shared" si="15"/>
        <v>0</v>
      </c>
      <c r="N201" s="26">
        <f t="shared" si="14"/>
        <v>8.6104519126247503E-2</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0.15540035039229175</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0.15540035039229175</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0.15540035039229175</v>
      </c>
      <c r="M204" s="93">
        <f t="shared" si="15"/>
        <v>0</v>
      </c>
      <c r="N204" s="59">
        <f t="shared" si="14"/>
        <v>0</v>
      </c>
    </row>
    <row r="205" spans="1:14" ht="15.75" x14ac:dyDescent="0.25">
      <c r="A205" s="145" t="s">
        <v>131</v>
      </c>
      <c r="B205" s="95">
        <v>130.55035675156071</v>
      </c>
      <c r="C205" s="95">
        <v>132.17527997549263</v>
      </c>
      <c r="D205" s="95">
        <v>132.17527997549263</v>
      </c>
      <c r="E205" s="95"/>
      <c r="F205" s="95">
        <f t="shared" si="12"/>
        <v>0</v>
      </c>
      <c r="G205" s="95">
        <f t="shared" si="13"/>
        <v>1.2446716074657527</v>
      </c>
      <c r="H205" s="95"/>
      <c r="I205" s="95">
        <v>5.3418548971969697</v>
      </c>
      <c r="J205" s="95">
        <v>5.4083434484143993</v>
      </c>
      <c r="K205" s="95">
        <v>5.4083434484143993</v>
      </c>
      <c r="M205" s="95">
        <f t="shared" si="15"/>
        <v>0</v>
      </c>
      <c r="N205" s="37">
        <f>K205-I205</f>
        <v>6.6488551217429581E-2</v>
      </c>
    </row>
    <row r="206" spans="1:14" s="103" customFormat="1" ht="15.75" x14ac:dyDescent="0.25">
      <c r="A206" s="146" t="s">
        <v>122</v>
      </c>
      <c r="B206" s="93">
        <v>130.76661767549035</v>
      </c>
      <c r="C206" s="93">
        <v>132.43792870018359</v>
      </c>
      <c r="D206" s="93">
        <v>132.43792870018359</v>
      </c>
      <c r="E206" s="93"/>
      <c r="F206" s="93">
        <f t="shared" si="12"/>
        <v>0</v>
      </c>
      <c r="G206" s="93">
        <f t="shared" si="13"/>
        <v>1.2780869111723492</v>
      </c>
      <c r="H206" s="93"/>
      <c r="I206" s="93">
        <v>5.2021932652795169</v>
      </c>
      <c r="J206" s="93">
        <v>5.2686818164969456</v>
      </c>
      <c r="K206" s="93">
        <v>5.2686818164969456</v>
      </c>
      <c r="M206" s="93">
        <f t="shared" si="15"/>
        <v>0</v>
      </c>
      <c r="N206" s="59">
        <f t="shared" si="14"/>
        <v>6.6488551217428693E-2</v>
      </c>
    </row>
    <row r="207" spans="1:14" ht="15.75" x14ac:dyDescent="0.25">
      <c r="A207" s="147" t="s">
        <v>183</v>
      </c>
      <c r="B207" s="92">
        <v>130.76661767549035</v>
      </c>
      <c r="C207" s="92">
        <v>132.43792870018359</v>
      </c>
      <c r="D207" s="92">
        <v>132.43792870018359</v>
      </c>
      <c r="E207" s="92"/>
      <c r="F207" s="92">
        <f t="shared" si="12"/>
        <v>0</v>
      </c>
      <c r="G207" s="92">
        <f t="shared" si="13"/>
        <v>1.2780869111723492</v>
      </c>
      <c r="H207" s="92"/>
      <c r="I207" s="92">
        <v>5.2021932652795169</v>
      </c>
      <c r="J207" s="92">
        <v>5.2686818164969456</v>
      </c>
      <c r="K207" s="92">
        <v>5.2686818164969456</v>
      </c>
      <c r="M207" s="92">
        <f t="shared" si="15"/>
        <v>0</v>
      </c>
      <c r="N207" s="26">
        <f t="shared" si="14"/>
        <v>6.6488551217428693E-2</v>
      </c>
    </row>
    <row r="208" spans="1:14" s="103" customFormat="1" ht="15.75" x14ac:dyDescent="0.25">
      <c r="A208" s="148" t="s">
        <v>21</v>
      </c>
      <c r="B208" s="93">
        <v>120.33977104836144</v>
      </c>
      <c r="C208" s="93">
        <v>125.03858866723095</v>
      </c>
      <c r="D208" s="93">
        <v>125.03858866723095</v>
      </c>
      <c r="E208" s="93"/>
      <c r="F208" s="93">
        <f t="shared" si="12"/>
        <v>0</v>
      </c>
      <c r="G208" s="93">
        <f t="shared" si="13"/>
        <v>3.9046256926824174</v>
      </c>
      <c r="H208" s="93"/>
      <c r="I208" s="93">
        <v>0.86593019199496646</v>
      </c>
      <c r="J208" s="93">
        <v>0.89974152475229585</v>
      </c>
      <c r="K208" s="93">
        <v>0.89974152475229585</v>
      </c>
      <c r="M208" s="93">
        <f t="shared" si="15"/>
        <v>0</v>
      </c>
      <c r="N208" s="59">
        <f t="shared" si="14"/>
        <v>3.3811332757329393E-2</v>
      </c>
    </row>
    <row r="209" spans="1:14" ht="15.75" x14ac:dyDescent="0.25">
      <c r="A209" s="149" t="s">
        <v>203</v>
      </c>
      <c r="B209" s="92">
        <v>133.06905672804913</v>
      </c>
      <c r="C209" s="92">
        <v>134.07183874645835</v>
      </c>
      <c r="D209" s="92">
        <v>134.07183874645835</v>
      </c>
      <c r="E209" s="92"/>
      <c r="F209" s="92">
        <f t="shared" si="12"/>
        <v>0</v>
      </c>
      <c r="G209" s="92">
        <f t="shared" si="13"/>
        <v>0.75358016586726251</v>
      </c>
      <c r="H209" s="92"/>
      <c r="I209" s="92">
        <v>4.3362630732845497</v>
      </c>
      <c r="J209" s="92">
        <v>4.36894029174465</v>
      </c>
      <c r="K209" s="92">
        <v>4.36894029174465</v>
      </c>
      <c r="M209" s="92">
        <f t="shared" si="15"/>
        <v>0</v>
      </c>
      <c r="N209" s="26">
        <f t="shared" si="14"/>
        <v>3.2677218460100299E-2</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0.13966163191745351</v>
      </c>
      <c r="J210" s="93">
        <v>0.13966163191745354</v>
      </c>
      <c r="K210" s="93">
        <v>0.13966163191745354</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0.13966163191745351</v>
      </c>
      <c r="J211" s="92">
        <v>0.13966163191745354</v>
      </c>
      <c r="K211" s="92">
        <v>0.13966163191745354</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0.13966163191745351</v>
      </c>
      <c r="J212" s="93">
        <v>0.13966163191745354</v>
      </c>
      <c r="K212" s="93">
        <v>0.13966163191745354</v>
      </c>
      <c r="M212" s="93">
        <f t="shared" si="15"/>
        <v>0</v>
      </c>
      <c r="N212" s="59">
        <f t="shared" si="14"/>
        <v>0</v>
      </c>
    </row>
    <row r="213" spans="1:14" ht="15.75" x14ac:dyDescent="0.25">
      <c r="A213" s="145" t="s">
        <v>132</v>
      </c>
      <c r="B213" s="95">
        <v>97.054897496360951</v>
      </c>
      <c r="C213" s="95">
        <v>97.586166676405611</v>
      </c>
      <c r="D213" s="95">
        <v>97.388680947727593</v>
      </c>
      <c r="E213" s="95"/>
      <c r="F213" s="95">
        <f t="shared" si="12"/>
        <v>-0.20237061809474932</v>
      </c>
      <c r="G213" s="95">
        <f t="shared" si="13"/>
        <v>0.34391201266186222</v>
      </c>
      <c r="H213" s="95"/>
      <c r="I213" s="95">
        <v>6.3756151862156178</v>
      </c>
      <c r="J213" s="95">
        <v>6.4105146909251891</v>
      </c>
      <c r="K213" s="95">
        <v>6.3975416927221094</v>
      </c>
      <c r="M213" s="95">
        <f t="shared" si="15"/>
        <v>-1.2972998203079733E-2</v>
      </c>
      <c r="N213" s="37">
        <f>K213-I213</f>
        <v>2.1926506506491528E-2</v>
      </c>
    </row>
    <row r="214" spans="1:14" s="103" customFormat="1" ht="15.75" x14ac:dyDescent="0.25">
      <c r="A214" s="146" t="s">
        <v>125</v>
      </c>
      <c r="B214" s="93">
        <v>98.143565775910844</v>
      </c>
      <c r="C214" s="93">
        <v>98.914400995914789</v>
      </c>
      <c r="D214" s="93">
        <v>98.6278627195925</v>
      </c>
      <c r="E214" s="93"/>
      <c r="F214" s="93">
        <f t="shared" si="12"/>
        <v>-0.28968307287643436</v>
      </c>
      <c r="G214" s="93">
        <f t="shared" si="13"/>
        <v>0.49345766057393714</v>
      </c>
      <c r="H214" s="93"/>
      <c r="I214" s="93">
        <v>4.4434423170141892</v>
      </c>
      <c r="J214" s="93">
        <v>4.4783418217237596</v>
      </c>
      <c r="K214" s="93">
        <v>4.4653688235206799</v>
      </c>
      <c r="M214" s="93">
        <f t="shared" si="15"/>
        <v>-1.2972998203079733E-2</v>
      </c>
      <c r="N214" s="59">
        <f t="shared" si="14"/>
        <v>2.1926506506490639E-2</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0.19088997706404656</v>
      </c>
      <c r="J215" s="92">
        <v>0.19403048317947061</v>
      </c>
      <c r="K215" s="92">
        <v>0.19403048317947061</v>
      </c>
      <c r="M215" s="92">
        <f t="shared" si="15"/>
        <v>0</v>
      </c>
      <c r="N215" s="26">
        <f t="shared" si="14"/>
        <v>3.1405061154240466E-3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0.19088997706404656</v>
      </c>
      <c r="J216" s="93">
        <v>0.19403048317947061</v>
      </c>
      <c r="K216" s="93">
        <v>0.19403048317947061</v>
      </c>
      <c r="M216" s="93">
        <f t="shared" si="15"/>
        <v>0</v>
      </c>
      <c r="N216" s="59">
        <f t="shared" si="14"/>
        <v>3.1405061154240466E-3</v>
      </c>
    </row>
    <row r="217" spans="1:14" ht="15.75" x14ac:dyDescent="0.25">
      <c r="A217" s="147" t="s">
        <v>185</v>
      </c>
      <c r="B217" s="92">
        <v>97.376283693612862</v>
      </c>
      <c r="C217" s="92">
        <v>98.103511252431048</v>
      </c>
      <c r="D217" s="92">
        <v>97.806451451070757</v>
      </c>
      <c r="E217" s="92"/>
      <c r="F217" s="92">
        <f t="shared" si="12"/>
        <v>-0.30280241508984229</v>
      </c>
      <c r="G217" s="92">
        <f t="shared" si="13"/>
        <v>0.44175824044732082</v>
      </c>
      <c r="H217" s="92"/>
      <c r="I217" s="92">
        <v>4.2525523399501415</v>
      </c>
      <c r="J217" s="92">
        <v>4.2843113385442892</v>
      </c>
      <c r="K217" s="92">
        <v>4.2713383403412095</v>
      </c>
      <c r="M217" s="92">
        <f t="shared" si="15"/>
        <v>-1.2972998203079733E-2</v>
      </c>
      <c r="N217" s="26">
        <f>K217-I217</f>
        <v>1.8786000391068036E-2</v>
      </c>
    </row>
    <row r="218" spans="1:14" s="103" customFormat="1" ht="15.75" x14ac:dyDescent="0.25">
      <c r="A218" s="148" t="s">
        <v>201</v>
      </c>
      <c r="B218" s="93">
        <v>97.376283693612862</v>
      </c>
      <c r="C218" s="93">
        <v>98.103511252431048</v>
      </c>
      <c r="D218" s="93">
        <v>97.806451451070757</v>
      </c>
      <c r="E218" s="93"/>
      <c r="F218" s="93">
        <f t="shared" si="12"/>
        <v>-0.30280241508984229</v>
      </c>
      <c r="G218" s="93">
        <f t="shared" si="13"/>
        <v>0.44175824044732082</v>
      </c>
      <c r="H218" s="93"/>
      <c r="I218" s="93">
        <v>4.2525523399501415</v>
      </c>
      <c r="J218" s="93">
        <v>4.2843113385442892</v>
      </c>
      <c r="K218" s="93">
        <v>4.2713383403412095</v>
      </c>
      <c r="M218" s="93">
        <f t="shared" si="15"/>
        <v>-1.2972998203079733E-2</v>
      </c>
      <c r="N218" s="59">
        <f t="shared" si="14"/>
        <v>1.8786000391068036E-2</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0.31740448344768257</v>
      </c>
      <c r="J219" s="92">
        <v>0.31740448344768268</v>
      </c>
      <c r="K219" s="92">
        <v>0.31740448344768268</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0.31740448344768257</v>
      </c>
      <c r="J220" s="93">
        <v>0.31740448344768268</v>
      </c>
      <c r="K220" s="93">
        <v>0.31740448344768268</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0.31740448344768257</v>
      </c>
      <c r="J221" s="92">
        <v>0.31740448344768268</v>
      </c>
      <c r="K221" s="92">
        <v>0.31740448344768268</v>
      </c>
      <c r="M221" s="92">
        <f t="shared" si="15"/>
        <v>0</v>
      </c>
      <c r="N221" s="26">
        <f t="shared" si="14"/>
        <v>0</v>
      </c>
    </row>
    <row r="222" spans="1:14" s="103" customFormat="1" ht="15.75" x14ac:dyDescent="0.25">
      <c r="A222" s="146" t="s">
        <v>133</v>
      </c>
      <c r="B222" s="93">
        <v>100.08487654320989</v>
      </c>
      <c r="C222" s="93">
        <v>100.08487654320989</v>
      </c>
      <c r="D222" s="93">
        <v>100.08487654320989</v>
      </c>
      <c r="E222" s="93"/>
      <c r="F222" s="93">
        <f t="shared" si="12"/>
        <v>0</v>
      </c>
      <c r="G222" s="93">
        <f t="shared" si="13"/>
        <v>0</v>
      </c>
      <c r="H222" s="93"/>
      <c r="I222" s="93">
        <v>1.6147683857537465</v>
      </c>
      <c r="J222" s="93">
        <v>1.6147683857537469</v>
      </c>
      <c r="K222" s="93">
        <v>1.6147683857537469</v>
      </c>
      <c r="M222" s="93">
        <f t="shared" si="15"/>
        <v>0</v>
      </c>
      <c r="N222" s="59">
        <f t="shared" si="14"/>
        <v>0</v>
      </c>
    </row>
    <row r="223" spans="1:14" ht="15.75" x14ac:dyDescent="0.25">
      <c r="A223" s="147" t="s">
        <v>186</v>
      </c>
      <c r="B223" s="92">
        <v>100.08487654320989</v>
      </c>
      <c r="C223" s="92">
        <v>100.08487654320989</v>
      </c>
      <c r="D223" s="92">
        <v>100.08487654320989</v>
      </c>
      <c r="E223" s="92"/>
      <c r="F223" s="92">
        <f t="shared" si="12"/>
        <v>0</v>
      </c>
      <c r="G223" s="92">
        <f t="shared" si="13"/>
        <v>0</v>
      </c>
      <c r="H223" s="92"/>
      <c r="I223" s="92">
        <v>1.6147683857537465</v>
      </c>
      <c r="J223" s="92">
        <v>1.6147683857537469</v>
      </c>
      <c r="K223" s="92">
        <v>1.6147683857537469</v>
      </c>
      <c r="M223" s="92">
        <f t="shared" si="15"/>
        <v>0</v>
      </c>
      <c r="N223" s="26">
        <f t="shared" si="14"/>
        <v>0</v>
      </c>
    </row>
    <row r="224" spans="1:14" s="103" customFormat="1" ht="15.75" x14ac:dyDescent="0.25">
      <c r="A224" s="148" t="s">
        <v>133</v>
      </c>
      <c r="B224" s="93">
        <v>100.08487654320989</v>
      </c>
      <c r="C224" s="93">
        <v>100.08487654320989</v>
      </c>
      <c r="D224" s="93">
        <v>100.08487654320989</v>
      </c>
      <c r="E224" s="93"/>
      <c r="F224" s="93">
        <f t="shared" si="12"/>
        <v>0</v>
      </c>
      <c r="G224" s="93">
        <f t="shared" si="13"/>
        <v>0</v>
      </c>
      <c r="H224" s="93"/>
      <c r="I224" s="93">
        <v>1.6147683857537465</v>
      </c>
      <c r="J224" s="93">
        <v>1.6147683857537469</v>
      </c>
      <c r="K224" s="93">
        <v>1.6147683857537469</v>
      </c>
      <c r="M224" s="93">
        <f t="shared" si="15"/>
        <v>0</v>
      </c>
      <c r="N224" s="59">
        <f t="shared" si="14"/>
        <v>0</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9" t="s">
        <v>54</v>
      </c>
      <c r="B226" s="200"/>
      <c r="C226" s="200"/>
      <c r="D226" s="200"/>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topLeftCell="A25" zoomScaleSheetLayoutView="100" workbookViewId="0">
      <selection activeCell="I5" sqref="I5"/>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201" t="s">
        <v>56</v>
      </c>
      <c r="B3" s="192" t="s">
        <v>242</v>
      </c>
      <c r="C3" s="192"/>
      <c r="D3" s="192"/>
      <c r="E3" s="102"/>
      <c r="F3" s="189" t="s">
        <v>243</v>
      </c>
      <c r="G3" s="189"/>
      <c r="H3" s="89"/>
      <c r="I3" s="189" t="s">
        <v>244</v>
      </c>
      <c r="J3" s="189"/>
      <c r="K3" s="189"/>
      <c r="L3" s="185"/>
      <c r="M3" s="189" t="s">
        <v>245</v>
      </c>
      <c r="N3" s="189"/>
    </row>
    <row r="4" spans="1:19" ht="34.5" customHeight="1" x14ac:dyDescent="0.25">
      <c r="A4" s="198"/>
      <c r="B4" s="181">
        <v>43040</v>
      </c>
      <c r="C4" s="182">
        <v>43374</v>
      </c>
      <c r="D4" s="181">
        <v>43405</v>
      </c>
      <c r="E4" s="183"/>
      <c r="F4" s="184" t="s">
        <v>269</v>
      </c>
      <c r="G4" s="184" t="s">
        <v>270</v>
      </c>
      <c r="H4" s="183"/>
      <c r="I4" s="181">
        <v>43040</v>
      </c>
      <c r="J4" s="181">
        <v>43374</v>
      </c>
      <c r="K4" s="181">
        <v>43405</v>
      </c>
      <c r="L4" s="183"/>
      <c r="M4" s="184" t="s">
        <v>268</v>
      </c>
      <c r="N4" s="184" t="s">
        <v>271</v>
      </c>
    </row>
    <row r="5" spans="1:19" s="103" customFormat="1" ht="15.75" x14ac:dyDescent="0.25">
      <c r="A5" s="144" t="s">
        <v>241</v>
      </c>
      <c r="B5" s="91">
        <v>107.80230927506346</v>
      </c>
      <c r="C5" s="91">
        <v>106.96281472808749</v>
      </c>
      <c r="D5" s="91">
        <v>107.1785846215071</v>
      </c>
      <c r="E5" s="91"/>
      <c r="F5" s="91">
        <f>((D5/C5-1)*100)</f>
        <v>0.20172421038855415</v>
      </c>
      <c r="G5" s="91">
        <f>((D5/B5-1)*100)</f>
        <v>-0.57858190399696641</v>
      </c>
      <c r="H5" s="91"/>
      <c r="I5" s="91">
        <v>107.80230927506346</v>
      </c>
      <c r="J5" s="91">
        <v>106.96281472808749</v>
      </c>
      <c r="K5" s="91">
        <v>107.1785846215071</v>
      </c>
      <c r="M5" s="91">
        <f>K5-J5</f>
        <v>0.21576989341960484</v>
      </c>
      <c r="N5" s="91">
        <f>K5-I5</f>
        <v>-0.62372465355636564</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112.10344411271905</v>
      </c>
      <c r="C7" s="90">
        <v>111.89914986584192</v>
      </c>
      <c r="D7" s="90">
        <v>113.02683190126038</v>
      </c>
      <c r="E7" s="90"/>
      <c r="F7" s="90">
        <f t="shared" ref="F7:F70" si="0">((D7/C7-1)*100)</f>
        <v>1.0077664010588627</v>
      </c>
      <c r="G7" s="90">
        <f t="shared" ref="G7:G70" si="1">((D7/B7-1)*100)</f>
        <v>0.82369261341594946</v>
      </c>
      <c r="H7" s="90"/>
      <c r="I7" s="90">
        <v>36.336729271824417</v>
      </c>
      <c r="J7" s="90">
        <v>36.270510211390338</v>
      </c>
      <c r="K7" s="90">
        <v>36.636032226793354</v>
      </c>
      <c r="M7" s="90">
        <f>K7-J7</f>
        <v>0.3655220154030161</v>
      </c>
      <c r="N7" s="90">
        <f t="shared" ref="N7:N70" si="2">K7-I7</f>
        <v>0.29930295496893677</v>
      </c>
    </row>
    <row r="8" spans="1:19" s="103" customFormat="1" ht="15.75" x14ac:dyDescent="0.25">
      <c r="A8" s="146" t="s">
        <v>57</v>
      </c>
      <c r="B8" s="93">
        <v>112.43544132214147</v>
      </c>
      <c r="C8" s="93">
        <v>112.11195330111548</v>
      </c>
      <c r="D8" s="93">
        <v>113.31959220901288</v>
      </c>
      <c r="E8" s="93"/>
      <c r="F8" s="93">
        <f t="shared" si="0"/>
        <v>1.0771723017383161</v>
      </c>
      <c r="G8" s="93">
        <f t="shared" si="1"/>
        <v>0.78636315780378219</v>
      </c>
      <c r="H8" s="93"/>
      <c r="I8" s="93">
        <v>33.696480323978328</v>
      </c>
      <c r="J8" s="93">
        <v>33.599532176602651</v>
      </c>
      <c r="K8" s="93">
        <v>33.961457030722677</v>
      </c>
      <c r="M8" s="93">
        <f t="shared" ref="M8:M71" si="3">K8-J8</f>
        <v>0.3619248541200264</v>
      </c>
      <c r="N8" s="93">
        <f t="shared" si="2"/>
        <v>0.26497670674434914</v>
      </c>
    </row>
    <row r="9" spans="1:19" ht="15.75" x14ac:dyDescent="0.25">
      <c r="A9" s="147" t="s">
        <v>58</v>
      </c>
      <c r="B9" s="92">
        <v>132.37832633112788</v>
      </c>
      <c r="C9" s="92">
        <v>113.43806844696316</v>
      </c>
      <c r="D9" s="92">
        <v>113.43235911048291</v>
      </c>
      <c r="E9" s="92"/>
      <c r="F9" s="92">
        <f t="shared" si="0"/>
        <v>-5.0329986735597743E-3</v>
      </c>
      <c r="G9" s="92">
        <f t="shared" si="1"/>
        <v>-14.311985765142554</v>
      </c>
      <c r="H9" s="92"/>
      <c r="I9" s="92">
        <v>6.7529560031584017</v>
      </c>
      <c r="J9" s="92">
        <v>5.7867651490732248</v>
      </c>
      <c r="K9" s="92">
        <v>5.7864739012600301</v>
      </c>
      <c r="M9" s="92">
        <f>K9-J9</f>
        <v>-2.9124781319467274E-4</v>
      </c>
      <c r="N9" s="92">
        <f t="shared" si="2"/>
        <v>-0.96648210189837158</v>
      </c>
    </row>
    <row r="10" spans="1:19" s="103" customFormat="1" ht="15.75" x14ac:dyDescent="0.25">
      <c r="A10" s="148" t="s">
        <v>6</v>
      </c>
      <c r="B10" s="93">
        <v>156.50045420114887</v>
      </c>
      <c r="C10" s="93">
        <v>117.90068769182025</v>
      </c>
      <c r="D10" s="93">
        <v>117.88798341969442</v>
      </c>
      <c r="E10" s="93"/>
      <c r="F10" s="93">
        <f t="shared" si="0"/>
        <v>-1.0775401208040769E-2</v>
      </c>
      <c r="G10" s="93">
        <f t="shared" si="1"/>
        <v>-24.672433686247409</v>
      </c>
      <c r="H10" s="93"/>
      <c r="I10" s="93">
        <v>2.6007444570995695</v>
      </c>
      <c r="J10" s="93">
        <v>1.9592886267832812</v>
      </c>
      <c r="K10" s="93">
        <v>1.9590775055729222</v>
      </c>
      <c r="M10" s="93">
        <f t="shared" si="3"/>
        <v>-2.111212103590443E-4</v>
      </c>
      <c r="N10" s="93">
        <f t="shared" si="2"/>
        <v>-0.64166695152664732</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0.23775314463433492</v>
      </c>
      <c r="J11" s="92">
        <v>0.23776398543987035</v>
      </c>
      <c r="K11" s="92">
        <v>0.23776398543987035</v>
      </c>
      <c r="M11" s="92">
        <f t="shared" si="3"/>
        <v>0</v>
      </c>
      <c r="N11" s="92">
        <f t="shared" si="2"/>
        <v>1.08408055354281E-5</v>
      </c>
    </row>
    <row r="12" spans="1:19" s="103" customFormat="1" ht="15.75" x14ac:dyDescent="0.25">
      <c r="A12" s="148" t="s">
        <v>59</v>
      </c>
      <c r="B12" s="93">
        <v>104.4607826128844</v>
      </c>
      <c r="C12" s="93">
        <v>103.45688208357748</v>
      </c>
      <c r="D12" s="93">
        <v>103.49464461418641</v>
      </c>
      <c r="E12" s="93"/>
      <c r="F12" s="93">
        <f t="shared" si="0"/>
        <v>3.6500742964995503E-2</v>
      </c>
      <c r="G12" s="93">
        <f t="shared" si="1"/>
        <v>-0.92488106496229072</v>
      </c>
      <c r="H12" s="93"/>
      <c r="I12" s="93">
        <v>0.57245887886001001</v>
      </c>
      <c r="J12" s="93">
        <v>0.56695737143187064</v>
      </c>
      <c r="K12" s="93">
        <v>0.56716431508473819</v>
      </c>
      <c r="M12" s="93">
        <f t="shared" si="3"/>
        <v>2.0694365286755279E-4</v>
      </c>
      <c r="N12" s="93">
        <f t="shared" si="2"/>
        <v>-5.2945637752718211E-3</v>
      </c>
    </row>
    <row r="13" spans="1:19" ht="21" x14ac:dyDescent="0.35">
      <c r="A13" s="149" t="s">
        <v>60</v>
      </c>
      <c r="B13" s="92">
        <v>104.95955947403175</v>
      </c>
      <c r="C13" s="92">
        <v>104.54696429660689</v>
      </c>
      <c r="D13" s="92">
        <v>104.43981336092507</v>
      </c>
      <c r="E13" s="92"/>
      <c r="F13" s="92">
        <f t="shared" si="0"/>
        <v>-0.1024907192692992</v>
      </c>
      <c r="G13" s="92">
        <f t="shared" si="1"/>
        <v>-0.49518701842042878</v>
      </c>
      <c r="H13" s="92"/>
      <c r="I13" s="92">
        <v>0.42067815718191842</v>
      </c>
      <c r="J13" s="92">
        <v>0.41902447475631516</v>
      </c>
      <c r="K13" s="92">
        <v>0.41859501355822298</v>
      </c>
      <c r="M13" s="92">
        <f t="shared" si="3"/>
        <v>-4.2946119809217365E-4</v>
      </c>
      <c r="N13" s="92">
        <f t="shared" si="2"/>
        <v>-2.0831436236954382E-3</v>
      </c>
      <c r="S13" s="178"/>
    </row>
    <row r="14" spans="1:19" s="103" customFormat="1" ht="15.75" x14ac:dyDescent="0.25">
      <c r="A14" s="148" t="s">
        <v>61</v>
      </c>
      <c r="B14" s="93">
        <v>126.19682109064131</v>
      </c>
      <c r="C14" s="93">
        <v>112.47736727336739</v>
      </c>
      <c r="D14" s="93">
        <v>112.48351835434556</v>
      </c>
      <c r="E14" s="93"/>
      <c r="F14" s="93">
        <f t="shared" si="0"/>
        <v>5.4687277336595841E-3</v>
      </c>
      <c r="G14" s="93">
        <f t="shared" si="1"/>
        <v>-10.866599188299775</v>
      </c>
      <c r="H14" s="93"/>
      <c r="I14" s="93">
        <v>2.9213213653825694</v>
      </c>
      <c r="J14" s="93">
        <v>2.6037306906618873</v>
      </c>
      <c r="K14" s="93">
        <v>2.6038730816042768</v>
      </c>
      <c r="M14" s="93">
        <f t="shared" si="3"/>
        <v>1.423909423894365E-4</v>
      </c>
      <c r="N14" s="93">
        <f t="shared" si="2"/>
        <v>-0.31744828377829259</v>
      </c>
    </row>
    <row r="15" spans="1:19" ht="15.75" x14ac:dyDescent="0.25">
      <c r="A15" s="147" t="s">
        <v>62</v>
      </c>
      <c r="B15" s="92">
        <v>87.145675725131056</v>
      </c>
      <c r="C15" s="92">
        <v>86.504751536732542</v>
      </c>
      <c r="D15" s="92">
        <v>86.588717816374</v>
      </c>
      <c r="E15" s="92"/>
      <c r="F15" s="92">
        <f t="shared" si="0"/>
        <v>9.7065511604643717E-2</v>
      </c>
      <c r="G15" s="92">
        <f t="shared" si="1"/>
        <v>-0.63911135477768832</v>
      </c>
      <c r="H15" s="92"/>
      <c r="I15" s="92">
        <v>0.72187735319732926</v>
      </c>
      <c r="J15" s="92">
        <v>0.71656821246405167</v>
      </c>
      <c r="K15" s="92">
        <v>0.71726375306547618</v>
      </c>
      <c r="M15" s="92">
        <f t="shared" si="3"/>
        <v>6.9554060142451579E-4</v>
      </c>
      <c r="N15" s="92">
        <f t="shared" si="2"/>
        <v>-4.6136001318530795E-3</v>
      </c>
    </row>
    <row r="16" spans="1:19" s="103" customFormat="1" ht="15.75" x14ac:dyDescent="0.25">
      <c r="A16" s="148" t="s">
        <v>188</v>
      </c>
      <c r="B16" s="93">
        <v>115.17122932523981</v>
      </c>
      <c r="C16" s="93">
        <v>115.35408113229587</v>
      </c>
      <c r="D16" s="93">
        <v>115.35408113229587</v>
      </c>
      <c r="E16" s="93"/>
      <c r="F16" s="93">
        <f t="shared" si="0"/>
        <v>0</v>
      </c>
      <c r="G16" s="93">
        <f t="shared" si="1"/>
        <v>0.15876517783768307</v>
      </c>
      <c r="H16" s="93"/>
      <c r="I16" s="93">
        <v>3.5278514307028323E-2</v>
      </c>
      <c r="J16" s="93">
        <v>3.5334524303006362E-2</v>
      </c>
      <c r="K16" s="93">
        <v>3.5334524303006362E-2</v>
      </c>
      <c r="M16" s="93">
        <f t="shared" si="3"/>
        <v>0</v>
      </c>
      <c r="N16" s="93">
        <f t="shared" si="2"/>
        <v>5.6009995978038851E-5</v>
      </c>
    </row>
    <row r="17" spans="1:17" ht="15.75" x14ac:dyDescent="0.25">
      <c r="A17" s="149" t="s">
        <v>187</v>
      </c>
      <c r="B17" s="92">
        <v>82.810445723754228</v>
      </c>
      <c r="C17" s="92">
        <v>82.870869481944737</v>
      </c>
      <c r="D17" s="92">
        <v>82.491407570981977</v>
      </c>
      <c r="E17" s="92"/>
      <c r="F17" s="92">
        <f t="shared" si="0"/>
        <v>-0.45789541407603718</v>
      </c>
      <c r="G17" s="92">
        <f t="shared" si="1"/>
        <v>-0.38526317541692778</v>
      </c>
      <c r="H17" s="92"/>
      <c r="I17" s="92">
        <v>0.48207589369726433</v>
      </c>
      <c r="J17" s="92">
        <v>0.48242764687255096</v>
      </c>
      <c r="K17" s="92">
        <v>0.48021863280128668</v>
      </c>
      <c r="M17" s="92">
        <f>K17-J17</f>
        <v>-2.2090140712642814E-3</v>
      </c>
      <c r="N17" s="92">
        <f t="shared" si="2"/>
        <v>-1.8572608959776526E-3</v>
      </c>
    </row>
    <row r="18" spans="1:17" s="103" customFormat="1" ht="15.75" x14ac:dyDescent="0.25">
      <c r="A18" s="148" t="s">
        <v>189</v>
      </c>
      <c r="B18" s="93">
        <v>94.870195914598469</v>
      </c>
      <c r="C18" s="93">
        <v>92.218347766524332</v>
      </c>
      <c r="D18" s="93">
        <v>93.565657089605708</v>
      </c>
      <c r="E18" s="93"/>
      <c r="F18" s="93">
        <f t="shared" si="0"/>
        <v>1.4609991999557925</v>
      </c>
      <c r="G18" s="93">
        <f t="shared" si="1"/>
        <v>-1.3750776125381892</v>
      </c>
      <c r="H18" s="93"/>
      <c r="I18" s="93">
        <v>0.2045229451930364</v>
      </c>
      <c r="J18" s="93">
        <v>0.19880604128849444</v>
      </c>
      <c r="K18" s="93">
        <v>0.2017105959611831</v>
      </c>
      <c r="M18" s="93">
        <f t="shared" si="3"/>
        <v>2.9045546726886584E-3</v>
      </c>
      <c r="N18" s="93">
        <f t="shared" si="2"/>
        <v>-2.8123492318533061E-3</v>
      </c>
    </row>
    <row r="19" spans="1:17" ht="15.75" x14ac:dyDescent="0.25">
      <c r="A19" s="147" t="s">
        <v>63</v>
      </c>
      <c r="B19" s="92">
        <v>100.16421621482596</v>
      </c>
      <c r="C19" s="92">
        <v>114.77382964452788</v>
      </c>
      <c r="D19" s="92">
        <v>117.28680855699933</v>
      </c>
      <c r="E19" s="92"/>
      <c r="F19" s="92">
        <f t="shared" si="0"/>
        <v>2.1895051513524777</v>
      </c>
      <c r="G19" s="92">
        <f t="shared" si="1"/>
        <v>17.094520367882595</v>
      </c>
      <c r="H19" s="92"/>
      <c r="I19" s="92">
        <v>9.5201863625315148</v>
      </c>
      <c r="J19" s="92">
        <v>10.908768510840867</v>
      </c>
      <c r="K19" s="92">
        <v>11.147616559334844</v>
      </c>
      <c r="M19" s="92">
        <f t="shared" si="3"/>
        <v>0.23884804849397767</v>
      </c>
      <c r="N19" s="92">
        <f t="shared" si="2"/>
        <v>1.6274301968033296</v>
      </c>
    </row>
    <row r="20" spans="1:17" s="103" customFormat="1" ht="15.75" x14ac:dyDescent="0.25">
      <c r="A20" s="148" t="s">
        <v>190</v>
      </c>
      <c r="B20" s="93">
        <v>99.925399078259133</v>
      </c>
      <c r="C20" s="93">
        <v>129.66621044879918</v>
      </c>
      <c r="D20" s="93">
        <v>133.95933079985494</v>
      </c>
      <c r="E20" s="93"/>
      <c r="F20" s="93">
        <f t="shared" si="0"/>
        <v>3.3109013799327291</v>
      </c>
      <c r="G20" s="93">
        <f t="shared" si="1"/>
        <v>34.059340303401008</v>
      </c>
      <c r="H20" s="93"/>
      <c r="I20" s="93">
        <v>3.9737197942971458</v>
      </c>
      <c r="J20" s="93">
        <v>5.1564186069285078</v>
      </c>
      <c r="K20" s="93">
        <v>5.3271425417404119</v>
      </c>
      <c r="M20" s="93">
        <f t="shared" si="3"/>
        <v>0.17072393481190407</v>
      </c>
      <c r="N20" s="93">
        <f t="shared" si="2"/>
        <v>1.3534227474432661</v>
      </c>
    </row>
    <row r="21" spans="1:17" ht="15.75" x14ac:dyDescent="0.25">
      <c r="A21" s="149" t="s">
        <v>191</v>
      </c>
      <c r="B21" s="92">
        <v>87.710768518443473</v>
      </c>
      <c r="C21" s="92">
        <v>132.77816668625323</v>
      </c>
      <c r="D21" s="92">
        <v>129.65507465212693</v>
      </c>
      <c r="E21" s="92"/>
      <c r="F21" s="92">
        <f t="shared" si="0"/>
        <v>-2.3521126342299747</v>
      </c>
      <c r="G21" s="92">
        <f t="shared" si="1"/>
        <v>47.82115906881328</v>
      </c>
      <c r="H21" s="92"/>
      <c r="I21" s="92">
        <v>0.63292389376453417</v>
      </c>
      <c r="J21" s="92">
        <v>0.95813177430213059</v>
      </c>
      <c r="K21" s="92">
        <v>0.9355954357861983</v>
      </c>
      <c r="M21" s="92">
        <f t="shared" si="3"/>
        <v>-2.2536338515932286E-2</v>
      </c>
      <c r="N21" s="92">
        <f t="shared" si="2"/>
        <v>0.30267154202166413</v>
      </c>
    </row>
    <row r="22" spans="1:17" s="103" customFormat="1" ht="15.75" x14ac:dyDescent="0.25">
      <c r="A22" s="148" t="s">
        <v>192</v>
      </c>
      <c r="B22" s="93">
        <v>102.23153931444453</v>
      </c>
      <c r="C22" s="93">
        <v>99.748863838280229</v>
      </c>
      <c r="D22" s="93">
        <v>101.63515204155624</v>
      </c>
      <c r="E22" s="93"/>
      <c r="F22" s="93">
        <f t="shared" si="0"/>
        <v>1.8910372817220189</v>
      </c>
      <c r="G22" s="93">
        <f t="shared" si="1"/>
        <v>-0.58336916071851652</v>
      </c>
      <c r="H22" s="93"/>
      <c r="I22" s="93">
        <v>4.9135426744698343</v>
      </c>
      <c r="J22" s="93">
        <v>4.7942181296102264</v>
      </c>
      <c r="K22" s="93">
        <v>4.8848785818082314</v>
      </c>
      <c r="M22" s="93">
        <f t="shared" si="3"/>
        <v>9.0660452198005004E-2</v>
      </c>
      <c r="N22" s="93">
        <f t="shared" si="2"/>
        <v>-2.8664092661602858E-2</v>
      </c>
    </row>
    <row r="23" spans="1:17" ht="18.75" x14ac:dyDescent="0.3">
      <c r="A23" s="147" t="s">
        <v>152</v>
      </c>
      <c r="B23" s="92">
        <v>103.46285193183624</v>
      </c>
      <c r="C23" s="92">
        <v>104.80794330878769</v>
      </c>
      <c r="D23" s="92">
        <v>104.63281067992044</v>
      </c>
      <c r="E23" s="92"/>
      <c r="F23" s="92">
        <f t="shared" si="0"/>
        <v>-0.16709862185851909</v>
      </c>
      <c r="G23" s="92">
        <f t="shared" si="1"/>
        <v>1.1308007910462381</v>
      </c>
      <c r="H23" s="92"/>
      <c r="I23" s="92">
        <v>6.207748589482458</v>
      </c>
      <c r="J23" s="92">
        <v>6.2884537792398039</v>
      </c>
      <c r="K23" s="92">
        <v>6.2779458596384847</v>
      </c>
      <c r="M23" s="92">
        <f t="shared" si="3"/>
        <v>-1.0507919601319138E-2</v>
      </c>
      <c r="N23" s="92">
        <f t="shared" si="2"/>
        <v>7.0197270156026725E-2</v>
      </c>
      <c r="Q23" s="179"/>
    </row>
    <row r="24" spans="1:17" s="103" customFormat="1" ht="15.75" x14ac:dyDescent="0.25">
      <c r="A24" s="148" t="s">
        <v>64</v>
      </c>
      <c r="B24" s="93">
        <v>94.84945295029425</v>
      </c>
      <c r="C24" s="93">
        <v>94.560397173314868</v>
      </c>
      <c r="D24" s="93">
        <v>94.672496981983329</v>
      </c>
      <c r="E24" s="93"/>
      <c r="F24" s="93">
        <f t="shared" si="0"/>
        <v>0.11854836910529798</v>
      </c>
      <c r="G24" s="93">
        <f t="shared" si="1"/>
        <v>-0.18656509110669406</v>
      </c>
      <c r="H24" s="93"/>
      <c r="I24" s="93">
        <v>7.4013666778679252E-2</v>
      </c>
      <c r="J24" s="93">
        <v>7.3788108514584477E-2</v>
      </c>
      <c r="K24" s="93">
        <v>7.3875583113822169E-2</v>
      </c>
      <c r="M24" s="93">
        <f t="shared" si="3"/>
        <v>8.7474599237691297E-5</v>
      </c>
      <c r="N24" s="93">
        <f t="shared" si="2"/>
        <v>-1.3808366485708323E-4</v>
      </c>
    </row>
    <row r="25" spans="1:17" ht="15.75" x14ac:dyDescent="0.25">
      <c r="A25" s="149" t="s">
        <v>65</v>
      </c>
      <c r="B25" s="92">
        <v>102.82314716536612</v>
      </c>
      <c r="C25" s="92">
        <v>103.90796612154237</v>
      </c>
      <c r="D25" s="92">
        <v>103.53076999432378</v>
      </c>
      <c r="E25" s="92"/>
      <c r="F25" s="92">
        <f t="shared" si="0"/>
        <v>-0.36300982619309474</v>
      </c>
      <c r="G25" s="92">
        <f t="shared" si="1"/>
        <v>0.6881940968210376</v>
      </c>
      <c r="H25" s="92"/>
      <c r="I25" s="92">
        <v>3.9655250812535687</v>
      </c>
      <c r="J25" s="92">
        <v>4.0073627111835055</v>
      </c>
      <c r="K25" s="92">
        <v>3.9928155907707117</v>
      </c>
      <c r="M25" s="92">
        <f t="shared" si="3"/>
        <v>-1.4547120412793824E-2</v>
      </c>
      <c r="N25" s="92">
        <f t="shared" si="2"/>
        <v>2.7290509517142958E-2</v>
      </c>
    </row>
    <row r="26" spans="1:17" s="103" customFormat="1" ht="15.75" x14ac:dyDescent="0.25">
      <c r="A26" s="148" t="s">
        <v>193</v>
      </c>
      <c r="B26" s="93">
        <v>104.02131964802011</v>
      </c>
      <c r="C26" s="93">
        <v>103.09023198108629</v>
      </c>
      <c r="D26" s="93">
        <v>100.14963165209259</v>
      </c>
      <c r="E26" s="93"/>
      <c r="F26" s="93">
        <f t="shared" si="0"/>
        <v>-2.8524529167159085</v>
      </c>
      <c r="G26" s="93">
        <f t="shared" si="1"/>
        <v>-3.7220139189045653</v>
      </c>
      <c r="H26" s="93"/>
      <c r="I26" s="93">
        <v>0.2873730462279766</v>
      </c>
      <c r="J26" s="93">
        <v>0.284800789886128</v>
      </c>
      <c r="K26" s="93">
        <v>0.27667698144819119</v>
      </c>
      <c r="M26" s="93">
        <f t="shared" si="3"/>
        <v>-8.1238084379368081E-3</v>
      </c>
      <c r="N26" s="93">
        <f t="shared" si="2"/>
        <v>-1.0696064779785408E-2</v>
      </c>
    </row>
    <row r="27" spans="1:17" ht="15.75" x14ac:dyDescent="0.25">
      <c r="A27" s="149" t="s">
        <v>194</v>
      </c>
      <c r="B27" s="92">
        <v>102.19988692854733</v>
      </c>
      <c r="C27" s="92">
        <v>100.89897605287184</v>
      </c>
      <c r="D27" s="92">
        <v>102.06603382197962</v>
      </c>
      <c r="E27" s="92"/>
      <c r="F27" s="92">
        <f t="shared" si="0"/>
        <v>1.156659675610805</v>
      </c>
      <c r="G27" s="92">
        <f t="shared" si="1"/>
        <v>-0.13097187344375261</v>
      </c>
      <c r="H27" s="92"/>
      <c r="I27" s="92">
        <v>2.8713075831264281E-2</v>
      </c>
      <c r="J27" s="92">
        <v>2.8347584696728066E-2</v>
      </c>
      <c r="K27" s="92">
        <v>2.8675469777924741E-2</v>
      </c>
      <c r="M27" s="92">
        <f t="shared" si="3"/>
        <v>3.2788508119667437E-4</v>
      </c>
      <c r="N27" s="92">
        <f t="shared" si="2"/>
        <v>-3.7606053339540174E-5</v>
      </c>
    </row>
    <row r="28" spans="1:17" s="103" customFormat="1" ht="15.75" x14ac:dyDescent="0.25">
      <c r="A28" s="148" t="s">
        <v>66</v>
      </c>
      <c r="B28" s="93">
        <v>98.57093428925819</v>
      </c>
      <c r="C28" s="93">
        <v>99.512516462185346</v>
      </c>
      <c r="D28" s="93">
        <v>99.392262343474428</v>
      </c>
      <c r="E28" s="93"/>
      <c r="F28" s="93">
        <f t="shared" si="0"/>
        <v>-0.12084320946361693</v>
      </c>
      <c r="G28" s="93">
        <f t="shared" si="1"/>
        <v>0.83323553757341795</v>
      </c>
      <c r="H28" s="93"/>
      <c r="I28" s="93">
        <v>1.0130368287296341</v>
      </c>
      <c r="J28" s="93">
        <v>1.0227136916439221</v>
      </c>
      <c r="K28" s="93">
        <v>1.0214778115953158</v>
      </c>
      <c r="M28" s="93">
        <f t="shared" si="3"/>
        <v>-1.2358800486063082E-3</v>
      </c>
      <c r="N28" s="93">
        <f t="shared" si="2"/>
        <v>8.4409828656817343E-3</v>
      </c>
    </row>
    <row r="29" spans="1:17" ht="15.75" x14ac:dyDescent="0.25">
      <c r="A29" s="149" t="s">
        <v>8</v>
      </c>
      <c r="B29" s="92">
        <v>114.43911439986833</v>
      </c>
      <c r="C29" s="92">
        <v>118.851724645812</v>
      </c>
      <c r="D29" s="92">
        <v>120.62248718275214</v>
      </c>
      <c r="E29" s="92"/>
      <c r="F29" s="92">
        <f t="shared" si="0"/>
        <v>1.4898921679236565</v>
      </c>
      <c r="G29" s="92">
        <f t="shared" si="1"/>
        <v>5.4031987361228051</v>
      </c>
      <c r="H29" s="92"/>
      <c r="I29" s="92">
        <v>0.83908689066133424</v>
      </c>
      <c r="J29" s="92">
        <v>0.87144089331493602</v>
      </c>
      <c r="K29" s="92">
        <v>0.88442442293251911</v>
      </c>
      <c r="M29" s="92">
        <f t="shared" si="3"/>
        <v>1.2983529617583089E-2</v>
      </c>
      <c r="N29" s="92">
        <f t="shared" si="2"/>
        <v>4.5337532271184866E-2</v>
      </c>
    </row>
    <row r="30" spans="1:17" s="103" customFormat="1" ht="15.75" x14ac:dyDescent="0.25">
      <c r="A30" s="150" t="s">
        <v>153</v>
      </c>
      <c r="B30" s="93">
        <v>84.960848979298589</v>
      </c>
      <c r="C30" s="93">
        <v>83.926752471408975</v>
      </c>
      <c r="D30" s="93">
        <v>83.857934925084976</v>
      </c>
      <c r="E30" s="93"/>
      <c r="F30" s="93">
        <f t="shared" si="0"/>
        <v>-8.1997151441604021E-2</v>
      </c>
      <c r="G30" s="93">
        <f t="shared" si="1"/>
        <v>-1.2981438715170435</v>
      </c>
      <c r="H30" s="93"/>
      <c r="I30" s="93">
        <v>1.0553780530853443</v>
      </c>
      <c r="J30" s="93">
        <v>1.0425325745818885</v>
      </c>
      <c r="K30" s="93">
        <v>1.0416777275678808</v>
      </c>
      <c r="M30" s="93">
        <f t="shared" si="3"/>
        <v>-8.5484701400773133E-4</v>
      </c>
      <c r="N30" s="93">
        <f t="shared" si="2"/>
        <v>-1.3700325517463474E-2</v>
      </c>
    </row>
    <row r="31" spans="1:17" ht="15.75" x14ac:dyDescent="0.25">
      <c r="A31" s="149" t="s">
        <v>195</v>
      </c>
      <c r="B31" s="92">
        <v>96.730624101798028</v>
      </c>
      <c r="C31" s="92">
        <v>97.529523457872486</v>
      </c>
      <c r="D31" s="92">
        <v>97.981918564510011</v>
      </c>
      <c r="E31" s="92"/>
      <c r="F31" s="92">
        <f t="shared" si="0"/>
        <v>0.46385452383854719</v>
      </c>
      <c r="G31" s="92">
        <f t="shared" si="1"/>
        <v>1.2935866736423884</v>
      </c>
      <c r="H31" s="92"/>
      <c r="I31" s="92">
        <v>4.5861828459708133E-2</v>
      </c>
      <c r="J31" s="92">
        <v>4.6240601837478322E-2</v>
      </c>
      <c r="K31" s="92">
        <v>4.6455090960951642E-2</v>
      </c>
      <c r="M31" s="92">
        <f t="shared" si="3"/>
        <v>2.1448912347332011E-4</v>
      </c>
      <c r="N31" s="92">
        <f t="shared" si="2"/>
        <v>5.9326250124350915E-4</v>
      </c>
    </row>
    <row r="32" spans="1:17" s="103" customFormat="1" ht="15.75" x14ac:dyDescent="0.25">
      <c r="A32" s="148" t="s">
        <v>67</v>
      </c>
      <c r="B32" s="93">
        <v>111.35449236855737</v>
      </c>
      <c r="C32" s="93">
        <v>111.32406533468341</v>
      </c>
      <c r="D32" s="93">
        <v>107.86896371056761</v>
      </c>
      <c r="E32" s="93"/>
      <c r="F32" s="93">
        <f t="shared" si="0"/>
        <v>-3.1036430566278916</v>
      </c>
      <c r="G32" s="93">
        <f t="shared" si="1"/>
        <v>-3.130119480454796</v>
      </c>
      <c r="H32" s="93"/>
      <c r="I32" s="93">
        <v>9.1544913981067844E-3</v>
      </c>
      <c r="J32" s="93">
        <v>9.1519899811100848E-3</v>
      </c>
      <c r="K32" s="93">
        <v>8.8679448795180808E-3</v>
      </c>
      <c r="M32" s="93">
        <f t="shared" si="3"/>
        <v>-2.8404510159200404E-4</v>
      </c>
      <c r="N32" s="93">
        <f t="shared" si="2"/>
        <v>-2.865465185887036E-4</v>
      </c>
    </row>
    <row r="33" spans="1:14" ht="15.75" x14ac:dyDescent="0.25">
      <c r="A33" s="149" t="s">
        <v>68</v>
      </c>
      <c r="B33" s="92">
        <v>84.307691802336606</v>
      </c>
      <c r="C33" s="92">
        <v>83.193399615620123</v>
      </c>
      <c r="D33" s="92">
        <v>83.127217481268303</v>
      </c>
      <c r="E33" s="92"/>
      <c r="F33" s="92">
        <f t="shared" si="0"/>
        <v>-7.9552145551931019E-2</v>
      </c>
      <c r="G33" s="92">
        <f t="shared" si="1"/>
        <v>-1.4001976519959491</v>
      </c>
      <c r="H33" s="92"/>
      <c r="I33" s="92">
        <v>1.0003617332275294</v>
      </c>
      <c r="J33" s="92">
        <v>0.98713998276330006</v>
      </c>
      <c r="K33" s="92">
        <v>0.98635469172741097</v>
      </c>
      <c r="M33" s="92">
        <f t="shared" si="3"/>
        <v>-7.8529103588909077E-4</v>
      </c>
      <c r="N33" s="92">
        <f t="shared" si="2"/>
        <v>-1.4007041500118445E-2</v>
      </c>
    </row>
    <row r="34" spans="1:14" s="103" customFormat="1" ht="15.75" x14ac:dyDescent="0.25">
      <c r="A34" s="150" t="s">
        <v>69</v>
      </c>
      <c r="B34" s="93">
        <v>123.4415117728423</v>
      </c>
      <c r="C34" s="93">
        <v>123.73307462698216</v>
      </c>
      <c r="D34" s="93">
        <v>135.23985114154644</v>
      </c>
      <c r="E34" s="93"/>
      <c r="F34" s="93">
        <f t="shared" si="0"/>
        <v>9.2996771875698769</v>
      </c>
      <c r="G34" s="93">
        <f t="shared" si="1"/>
        <v>9.5578377154157845</v>
      </c>
      <c r="H34" s="93"/>
      <c r="I34" s="93">
        <v>2.5017084219013817</v>
      </c>
      <c r="J34" s="93">
        <v>2.5076173356633693</v>
      </c>
      <c r="K34" s="93">
        <v>2.7408176529796036</v>
      </c>
      <c r="M34" s="93">
        <f t="shared" si="3"/>
        <v>0.23320031731623425</v>
      </c>
      <c r="N34" s="93">
        <f t="shared" si="2"/>
        <v>0.23910923107822191</v>
      </c>
    </row>
    <row r="35" spans="1:14" ht="15.75" x14ac:dyDescent="0.25">
      <c r="A35" s="149" t="s">
        <v>70</v>
      </c>
      <c r="B35" s="92">
        <v>141.52650726224672</v>
      </c>
      <c r="C35" s="92">
        <v>129.39313248089567</v>
      </c>
      <c r="D35" s="92">
        <v>130.35921812153777</v>
      </c>
      <c r="E35" s="92"/>
      <c r="F35" s="92">
        <f t="shared" si="0"/>
        <v>0.74662821907085508</v>
      </c>
      <c r="G35" s="92">
        <f t="shared" si="1"/>
        <v>-7.8905989815859172</v>
      </c>
      <c r="H35" s="92"/>
      <c r="I35" s="92">
        <v>0.37088834507701812</v>
      </c>
      <c r="J35" s="92">
        <v>0.33909128189848686</v>
      </c>
      <c r="K35" s="92">
        <v>0.34162303309755004</v>
      </c>
      <c r="M35" s="92">
        <f t="shared" si="3"/>
        <v>2.5317511990631814E-3</v>
      </c>
      <c r="N35" s="92">
        <f t="shared" si="2"/>
        <v>-2.9265311979468078E-2</v>
      </c>
    </row>
    <row r="36" spans="1:14" s="103" customFormat="1" ht="15.75" x14ac:dyDescent="0.25">
      <c r="A36" s="148" t="s">
        <v>9</v>
      </c>
      <c r="B36" s="93">
        <v>110.50144398941582</v>
      </c>
      <c r="C36" s="93">
        <v>109.37311628105608</v>
      </c>
      <c r="D36" s="93">
        <v>103.75294453671951</v>
      </c>
      <c r="E36" s="93"/>
      <c r="F36" s="93">
        <f t="shared" si="0"/>
        <v>-5.1385312364095164</v>
      </c>
      <c r="G36" s="93">
        <f t="shared" si="1"/>
        <v>-6.1071595167052291</v>
      </c>
      <c r="H36" s="93"/>
      <c r="I36" s="93">
        <v>0.30416746476116657</v>
      </c>
      <c r="J36" s="93">
        <v>0.30106161775970619</v>
      </c>
      <c r="K36" s="93">
        <v>0.28559147249028388</v>
      </c>
      <c r="M36" s="93">
        <f t="shared" si="3"/>
        <v>-1.5470145269422308E-2</v>
      </c>
      <c r="N36" s="93">
        <f t="shared" si="2"/>
        <v>-1.8575992270882691E-2</v>
      </c>
    </row>
    <row r="37" spans="1:14" ht="15.75" x14ac:dyDescent="0.25">
      <c r="A37" s="149" t="s">
        <v>10</v>
      </c>
      <c r="B37" s="92">
        <v>100.65274715974684</v>
      </c>
      <c r="C37" s="92">
        <v>94.857573929982877</v>
      </c>
      <c r="D37" s="92">
        <v>101.56784222750662</v>
      </c>
      <c r="E37" s="92"/>
      <c r="F37" s="92">
        <f t="shared" si="0"/>
        <v>7.074045876902546</v>
      </c>
      <c r="G37" s="92">
        <f t="shared" si="1"/>
        <v>0.90916054810448177</v>
      </c>
      <c r="H37" s="92"/>
      <c r="I37" s="92">
        <v>0.15732402891070096</v>
      </c>
      <c r="J37" s="92">
        <v>0.14826595522201252</v>
      </c>
      <c r="K37" s="92">
        <v>0.1587543569142455</v>
      </c>
      <c r="M37" s="92">
        <f t="shared" si="3"/>
        <v>1.0488401692232974E-2</v>
      </c>
      <c r="N37" s="92">
        <f t="shared" si="2"/>
        <v>1.4303280035445343E-3</v>
      </c>
    </row>
    <row r="38" spans="1:14" s="103" customFormat="1" ht="15.75" x14ac:dyDescent="0.25">
      <c r="A38" s="148" t="s">
        <v>196</v>
      </c>
      <c r="B38" s="93">
        <v>78.427091399100163</v>
      </c>
      <c r="C38" s="93">
        <v>82.465781780197986</v>
      </c>
      <c r="D38" s="93">
        <v>89.961300550766936</v>
      </c>
      <c r="E38" s="93"/>
      <c r="F38" s="93">
        <f t="shared" si="0"/>
        <v>9.089247211100604</v>
      </c>
      <c r="G38" s="93">
        <f t="shared" si="1"/>
        <v>14.706919440594103</v>
      </c>
      <c r="H38" s="93"/>
      <c r="I38" s="93">
        <v>0.44036333637252789</v>
      </c>
      <c r="J38" s="93">
        <v>0.46304033661655652</v>
      </c>
      <c r="K38" s="93">
        <v>0.50512721749874778</v>
      </c>
      <c r="M38" s="93">
        <f t="shared" si="3"/>
        <v>4.2086880882191258E-2</v>
      </c>
      <c r="N38" s="93">
        <f t="shared" si="2"/>
        <v>6.4763881126219891E-2</v>
      </c>
    </row>
    <row r="39" spans="1:14" ht="15.75" x14ac:dyDescent="0.25">
      <c r="A39" s="149" t="s">
        <v>71</v>
      </c>
      <c r="B39" s="92">
        <v>176.37101058487124</v>
      </c>
      <c r="C39" s="92">
        <v>181.01082877829938</v>
      </c>
      <c r="D39" s="92">
        <v>214.65957547642194</v>
      </c>
      <c r="E39" s="92"/>
      <c r="F39" s="92">
        <f t="shared" si="0"/>
        <v>18.589355634261672</v>
      </c>
      <c r="G39" s="92">
        <f t="shared" si="1"/>
        <v>21.709103307045986</v>
      </c>
      <c r="H39" s="92"/>
      <c r="I39" s="92">
        <v>1.0265751829909751</v>
      </c>
      <c r="J39" s="92">
        <v>1.053581447768662</v>
      </c>
      <c r="K39" s="92">
        <v>1.2494354499909814</v>
      </c>
      <c r="M39" s="92">
        <f t="shared" si="3"/>
        <v>0.19585400222231941</v>
      </c>
      <c r="N39" s="92">
        <f t="shared" si="2"/>
        <v>0.22286026700000638</v>
      </c>
    </row>
    <row r="40" spans="1:14" s="103" customFormat="1" ht="15.75" x14ac:dyDescent="0.25">
      <c r="A40" s="148" t="s">
        <v>197</v>
      </c>
      <c r="B40" s="93">
        <v>106.82542635915794</v>
      </c>
      <c r="C40" s="93">
        <v>106.92393469326593</v>
      </c>
      <c r="D40" s="93">
        <v>105.71492533497383</v>
      </c>
      <c r="E40" s="93"/>
      <c r="F40" s="93">
        <f t="shared" si="0"/>
        <v>-1.130719105839495</v>
      </c>
      <c r="G40" s="93">
        <f t="shared" si="1"/>
        <v>-1.0395474766938917</v>
      </c>
      <c r="H40" s="93"/>
      <c r="I40" s="93">
        <v>0.20239006378899274</v>
      </c>
      <c r="J40" s="93">
        <v>0.20257669639794509</v>
      </c>
      <c r="K40" s="93">
        <v>0.20028612298779508</v>
      </c>
      <c r="M40" s="93">
        <f t="shared" si="3"/>
        <v>-2.2905734101500153E-3</v>
      </c>
      <c r="N40" s="93">
        <f t="shared" si="2"/>
        <v>-2.1039408011976624E-3</v>
      </c>
    </row>
    <row r="41" spans="1:14" ht="15.75" x14ac:dyDescent="0.25">
      <c r="A41" s="147" t="s">
        <v>72</v>
      </c>
      <c r="B41" s="92">
        <v>137.02391549697288</v>
      </c>
      <c r="C41" s="92">
        <v>130.09302791449085</v>
      </c>
      <c r="D41" s="92">
        <v>124.67772171889142</v>
      </c>
      <c r="E41" s="92"/>
      <c r="F41" s="92">
        <f t="shared" si="0"/>
        <v>-4.1626413670368789</v>
      </c>
      <c r="G41" s="92">
        <f t="shared" si="1"/>
        <v>-9.0102473960862799</v>
      </c>
      <c r="H41" s="92"/>
      <c r="I41" s="92">
        <v>2.5200009499948619</v>
      </c>
      <c r="J41" s="92">
        <v>2.3925352938806319</v>
      </c>
      <c r="K41" s="92">
        <v>2.2929426300165994</v>
      </c>
      <c r="M41" s="92">
        <f t="shared" si="3"/>
        <v>-9.9592663864032538E-2</v>
      </c>
      <c r="N41" s="92">
        <f t="shared" si="2"/>
        <v>-0.22705831997826253</v>
      </c>
    </row>
    <row r="42" spans="1:14" s="103" customFormat="1" ht="15.75" x14ac:dyDescent="0.25">
      <c r="A42" s="148" t="s">
        <v>11</v>
      </c>
      <c r="B42" s="93">
        <v>120.92753540103912</v>
      </c>
      <c r="C42" s="93">
        <v>142.06516100702117</v>
      </c>
      <c r="D42" s="93">
        <v>122.57493056023259</v>
      </c>
      <c r="E42" s="93"/>
      <c r="F42" s="93">
        <f t="shared" si="0"/>
        <v>-13.719218919426234</v>
      </c>
      <c r="G42" s="93">
        <f t="shared" si="1"/>
        <v>1.3622994578779135</v>
      </c>
      <c r="H42" s="93"/>
      <c r="I42" s="93">
        <v>6.5635444194910991E-2</v>
      </c>
      <c r="J42" s="93">
        <v>7.7108244341488955E-2</v>
      </c>
      <c r="K42" s="93">
        <v>6.6529595495353991E-2</v>
      </c>
      <c r="M42" s="93">
        <f t="shared" si="3"/>
        <v>-1.0578648846134964E-2</v>
      </c>
      <c r="N42" s="93">
        <f t="shared" si="2"/>
        <v>8.9415130044299962E-4</v>
      </c>
    </row>
    <row r="43" spans="1:14" ht="15.75" x14ac:dyDescent="0.25">
      <c r="A43" s="149" t="s">
        <v>198</v>
      </c>
      <c r="B43" s="92">
        <v>122.98731686866716</v>
      </c>
      <c r="C43" s="92">
        <v>108.68570608572378</v>
      </c>
      <c r="D43" s="92">
        <v>114.57084834900132</v>
      </c>
      <c r="E43" s="92"/>
      <c r="F43" s="92">
        <f t="shared" si="0"/>
        <v>5.4148263605480418</v>
      </c>
      <c r="G43" s="92">
        <f t="shared" si="1"/>
        <v>-6.8433629856755278</v>
      </c>
      <c r="H43" s="92"/>
      <c r="I43" s="92">
        <v>0.55070615372277587</v>
      </c>
      <c r="J43" s="92">
        <v>0.48666715143504075</v>
      </c>
      <c r="K43" s="92">
        <v>0.51301933263907362</v>
      </c>
      <c r="M43" s="92">
        <f t="shared" si="3"/>
        <v>2.6352181204032876E-2</v>
      </c>
      <c r="N43" s="92">
        <f t="shared" si="2"/>
        <v>-3.7686821083702249E-2</v>
      </c>
    </row>
    <row r="44" spans="1:14" s="103" customFormat="1" ht="15.75" x14ac:dyDescent="0.25">
      <c r="A44" s="148" t="s">
        <v>199</v>
      </c>
      <c r="B44" s="93">
        <v>172.24737481046006</v>
      </c>
      <c r="C44" s="93">
        <v>159.84123819449616</v>
      </c>
      <c r="D44" s="93">
        <v>142.28355662516728</v>
      </c>
      <c r="E44" s="93"/>
      <c r="F44" s="93">
        <f t="shared" si="0"/>
        <v>-10.984450425718384</v>
      </c>
      <c r="G44" s="93">
        <f t="shared" si="1"/>
        <v>-17.39580543289253</v>
      </c>
      <c r="H44" s="93"/>
      <c r="I44" s="93">
        <v>1.2647343148911017</v>
      </c>
      <c r="J44" s="93">
        <v>1.1736416830834921</v>
      </c>
      <c r="K44" s="93">
        <v>1.0447235942296191</v>
      </c>
      <c r="M44" s="93">
        <f t="shared" si="3"/>
        <v>-0.12891808885387301</v>
      </c>
      <c r="N44" s="93">
        <f t="shared" si="2"/>
        <v>-0.22001072066148253</v>
      </c>
    </row>
    <row r="45" spans="1:14" ht="15.75" x14ac:dyDescent="0.25">
      <c r="A45" s="149" t="s">
        <v>73</v>
      </c>
      <c r="B45" s="92">
        <v>104.75409407154579</v>
      </c>
      <c r="C45" s="92">
        <v>112.05193745648451</v>
      </c>
      <c r="D45" s="92">
        <v>111.73471590016455</v>
      </c>
      <c r="E45" s="92"/>
      <c r="F45" s="92">
        <f t="shared" si="0"/>
        <v>-0.28310225018925994</v>
      </c>
      <c r="G45" s="92">
        <f t="shared" si="1"/>
        <v>6.6638176679291172</v>
      </c>
      <c r="H45" s="92"/>
      <c r="I45" s="92">
        <v>8.5921784458277015E-2</v>
      </c>
      <c r="J45" s="92">
        <v>9.1907648131564088E-2</v>
      </c>
      <c r="K45" s="92">
        <v>9.1647455511607606E-2</v>
      </c>
      <c r="M45" s="92">
        <f t="shared" si="3"/>
        <v>-2.6019261995648135E-4</v>
      </c>
      <c r="N45" s="92">
        <f t="shared" si="2"/>
        <v>5.7256710533305916E-3</v>
      </c>
    </row>
    <row r="46" spans="1:14" s="103" customFormat="1" ht="15.75" x14ac:dyDescent="0.25">
      <c r="A46" s="148" t="s">
        <v>240</v>
      </c>
      <c r="B46" s="93">
        <v>103.22414839749992</v>
      </c>
      <c r="C46" s="93">
        <v>103.93256260815896</v>
      </c>
      <c r="D46" s="93">
        <v>103.55587021377789</v>
      </c>
      <c r="E46" s="93"/>
      <c r="F46" s="93">
        <f t="shared" si="0"/>
        <v>-0.36243924418687401</v>
      </c>
      <c r="G46" s="93">
        <f t="shared" si="1"/>
        <v>0.32136067134269641</v>
      </c>
      <c r="H46" s="93"/>
      <c r="I46" s="93">
        <v>0.39405686083782299</v>
      </c>
      <c r="J46" s="93">
        <v>0.39676122298911154</v>
      </c>
      <c r="K46" s="93">
        <v>0.39532320461128323</v>
      </c>
      <c r="M46" s="93">
        <f t="shared" si="3"/>
        <v>-1.4380183778283095E-3</v>
      </c>
      <c r="N46" s="93">
        <f t="shared" si="2"/>
        <v>1.2663437734602434E-3</v>
      </c>
    </row>
    <row r="47" spans="1:14" ht="15.75" x14ac:dyDescent="0.25">
      <c r="A47" s="149" t="s">
        <v>12</v>
      </c>
      <c r="B47" s="92">
        <v>114.33464077795431</v>
      </c>
      <c r="C47" s="92">
        <v>119.73172662955994</v>
      </c>
      <c r="D47" s="92">
        <v>130.70155802742181</v>
      </c>
      <c r="E47" s="92"/>
      <c r="F47" s="92">
        <f t="shared" si="0"/>
        <v>9.1620088565177227</v>
      </c>
      <c r="G47" s="92">
        <f t="shared" si="1"/>
        <v>14.314924276758067</v>
      </c>
      <c r="H47" s="92"/>
      <c r="I47" s="92">
        <v>0.15894639188997295</v>
      </c>
      <c r="J47" s="92">
        <v>0.16644934389993402</v>
      </c>
      <c r="K47" s="92">
        <v>0.18169944752966163</v>
      </c>
      <c r="M47" s="92">
        <f t="shared" si="3"/>
        <v>1.5250103629727618E-2</v>
      </c>
      <c r="N47" s="92">
        <f t="shared" si="2"/>
        <v>2.2753055639688685E-2</v>
      </c>
    </row>
    <row r="48" spans="1:14" s="103" customFormat="1" ht="15.75" x14ac:dyDescent="0.25">
      <c r="A48" s="150" t="s">
        <v>154</v>
      </c>
      <c r="B48" s="93">
        <v>144.11522405545477</v>
      </c>
      <c r="C48" s="93">
        <v>113.15964409270605</v>
      </c>
      <c r="D48" s="93">
        <v>113.14823321705096</v>
      </c>
      <c r="E48" s="93"/>
      <c r="F48" s="93">
        <f t="shared" si="0"/>
        <v>-1.0083873757804618E-2</v>
      </c>
      <c r="G48" s="93">
        <f t="shared" si="1"/>
        <v>-21.487661030515337</v>
      </c>
      <c r="H48" s="93"/>
      <c r="I48" s="93">
        <v>1.9842935924336342</v>
      </c>
      <c r="J48" s="93">
        <v>1.5580724254977012</v>
      </c>
      <c r="K48" s="93">
        <v>1.5579153114412589</v>
      </c>
      <c r="M48" s="93">
        <f t="shared" si="3"/>
        <v>-1.5711405644225351E-4</v>
      </c>
      <c r="N48" s="93">
        <f t="shared" si="2"/>
        <v>-0.42637828099237529</v>
      </c>
    </row>
    <row r="49" spans="1:14" ht="15.75" x14ac:dyDescent="0.25">
      <c r="A49" s="149" t="s">
        <v>239</v>
      </c>
      <c r="B49" s="92">
        <v>164.88164042090369</v>
      </c>
      <c r="C49" s="92">
        <v>118.50268019342624</v>
      </c>
      <c r="D49" s="92">
        <v>118.50268019342624</v>
      </c>
      <c r="E49" s="92"/>
      <c r="F49" s="92">
        <f t="shared" si="0"/>
        <v>0</v>
      </c>
      <c r="G49" s="92">
        <f t="shared" si="1"/>
        <v>-28.12863828203248</v>
      </c>
      <c r="H49" s="92"/>
      <c r="I49" s="92">
        <v>1.4758817627089622</v>
      </c>
      <c r="J49" s="92">
        <v>1.0607363202060731</v>
      </c>
      <c r="K49" s="92">
        <v>1.0607363202060731</v>
      </c>
      <c r="M49" s="92">
        <f t="shared" si="3"/>
        <v>0</v>
      </c>
      <c r="N49" s="92">
        <f t="shared" si="2"/>
        <v>-0.41514544250288909</v>
      </c>
    </row>
    <row r="50" spans="1:14" s="103" customFormat="1" ht="15.75" x14ac:dyDescent="0.25">
      <c r="A50" s="148" t="s">
        <v>238</v>
      </c>
      <c r="B50" s="93">
        <v>108.66314266897665</v>
      </c>
      <c r="C50" s="93">
        <v>108.63728452953343</v>
      </c>
      <c r="D50" s="93">
        <v>107.94319472886751</v>
      </c>
      <c r="E50" s="93"/>
      <c r="F50" s="93">
        <f t="shared" si="0"/>
        <v>-0.63890569768174643</v>
      </c>
      <c r="G50" s="93">
        <f t="shared" si="1"/>
        <v>-0.66255026536673478</v>
      </c>
      <c r="H50" s="93"/>
      <c r="I50" s="93">
        <v>2.4596971622613786E-2</v>
      </c>
      <c r="J50" s="93">
        <v>2.4591118378298579E-2</v>
      </c>
      <c r="K50" s="93">
        <v>2.4434004321855964E-2</v>
      </c>
      <c r="M50" s="93">
        <f t="shared" si="3"/>
        <v>-1.5711405644261434E-4</v>
      </c>
      <c r="N50" s="93">
        <f t="shared" si="2"/>
        <v>-1.629673007578214E-4</v>
      </c>
    </row>
    <row r="51" spans="1:14" ht="15.75" x14ac:dyDescent="0.25">
      <c r="A51" s="149" t="s">
        <v>237</v>
      </c>
      <c r="B51" s="92">
        <v>99.346049275571403</v>
      </c>
      <c r="C51" s="92">
        <v>95.780144172336776</v>
      </c>
      <c r="D51" s="92">
        <v>95.780144172336776</v>
      </c>
      <c r="E51" s="92"/>
      <c r="F51" s="92">
        <f t="shared" si="0"/>
        <v>0</v>
      </c>
      <c r="G51" s="92">
        <f t="shared" si="1"/>
        <v>-3.589377865790444</v>
      </c>
      <c r="H51" s="92"/>
      <c r="I51" s="92">
        <v>0.11042314094632605</v>
      </c>
      <c r="J51" s="92">
        <v>0.10645963716648799</v>
      </c>
      <c r="K51" s="92">
        <v>0.106459637166488</v>
      </c>
      <c r="M51" s="92">
        <f t="shared" si="3"/>
        <v>0</v>
      </c>
      <c r="N51" s="92">
        <f t="shared" si="2"/>
        <v>-3.9635037798380485E-3</v>
      </c>
    </row>
    <row r="52" spans="1:14" s="103" customFormat="1" ht="15.75" x14ac:dyDescent="0.25">
      <c r="A52" s="148" t="s">
        <v>74</v>
      </c>
      <c r="B52" s="93">
        <v>104.85837898921835</v>
      </c>
      <c r="C52" s="93">
        <v>106.85666926109054</v>
      </c>
      <c r="D52" s="93">
        <v>106.85666926109054</v>
      </c>
      <c r="E52" s="93"/>
      <c r="F52" s="93">
        <f t="shared" si="0"/>
        <v>0</v>
      </c>
      <c r="G52" s="93">
        <f t="shared" si="1"/>
        <v>1.9057039514960072</v>
      </c>
      <c r="H52" s="93"/>
      <c r="I52" s="93">
        <v>0.12688332515588371</v>
      </c>
      <c r="J52" s="93">
        <v>0.12930134569716886</v>
      </c>
      <c r="K52" s="93">
        <v>0.12930134569716886</v>
      </c>
      <c r="M52" s="93">
        <f t="shared" si="3"/>
        <v>0</v>
      </c>
      <c r="N52" s="93">
        <f t="shared" si="2"/>
        <v>2.4180205412851485E-3</v>
      </c>
    </row>
    <row r="53" spans="1:14" ht="15.75" x14ac:dyDescent="0.25">
      <c r="A53" s="149" t="s">
        <v>236</v>
      </c>
      <c r="B53" s="92">
        <v>98.53513848180107</v>
      </c>
      <c r="C53" s="92">
        <v>99.241483485361826</v>
      </c>
      <c r="D53" s="92">
        <v>99.241483485361826</v>
      </c>
      <c r="E53" s="92"/>
      <c r="F53" s="92">
        <f t="shared" si="0"/>
        <v>0</v>
      </c>
      <c r="G53" s="92">
        <f t="shared" si="1"/>
        <v>0.7168458018569801</v>
      </c>
      <c r="H53" s="92"/>
      <c r="I53" s="92">
        <v>0.14445142322652954</v>
      </c>
      <c r="J53" s="92">
        <v>0.14548691718965151</v>
      </c>
      <c r="K53" s="92">
        <v>0.14548691718965151</v>
      </c>
      <c r="M53" s="92">
        <f t="shared" si="3"/>
        <v>0</v>
      </c>
      <c r="N53" s="92">
        <f t="shared" si="2"/>
        <v>1.0354939631219695E-3</v>
      </c>
    </row>
    <row r="54" spans="1:14" s="103" customFormat="1" ht="15.75" x14ac:dyDescent="0.25">
      <c r="A54" s="148" t="s">
        <v>75</v>
      </c>
      <c r="B54" s="93">
        <v>126.97651172134877</v>
      </c>
      <c r="C54" s="93">
        <v>113.83819313657817</v>
      </c>
      <c r="D54" s="93">
        <v>113.83819313657817</v>
      </c>
      <c r="E54" s="93"/>
      <c r="F54" s="93">
        <f t="shared" si="0"/>
        <v>0</v>
      </c>
      <c r="G54" s="93">
        <f t="shared" si="1"/>
        <v>-10.347046399890692</v>
      </c>
      <c r="H54" s="93"/>
      <c r="I54" s="93">
        <v>0.10205696877331891</v>
      </c>
      <c r="J54" s="93">
        <v>9.1497086860021601E-2</v>
      </c>
      <c r="K54" s="93">
        <v>9.1497086860021601E-2</v>
      </c>
      <c r="M54" s="93">
        <f t="shared" si="3"/>
        <v>0</v>
      </c>
      <c r="N54" s="93">
        <f t="shared" si="2"/>
        <v>-1.0559881913297306E-2</v>
      </c>
    </row>
    <row r="55" spans="1:14" ht="15.75" x14ac:dyDescent="0.25">
      <c r="A55" s="147" t="s">
        <v>155</v>
      </c>
      <c r="B55" s="92">
        <v>118.61251488402689</v>
      </c>
      <c r="C55" s="92">
        <v>116.9490396794085</v>
      </c>
      <c r="D55" s="92">
        <v>116.97755450276557</v>
      </c>
      <c r="E55" s="92"/>
      <c r="F55" s="92">
        <f t="shared" si="0"/>
        <v>2.4382263792199765E-2</v>
      </c>
      <c r="G55" s="92">
        <f t="shared" si="1"/>
        <v>-1.3784046167977348</v>
      </c>
      <c r="H55" s="92"/>
      <c r="I55" s="92">
        <v>2.4323309981933998</v>
      </c>
      <c r="J55" s="92">
        <v>2.3982188953611181</v>
      </c>
      <c r="K55" s="92">
        <v>2.3988036354184996</v>
      </c>
      <c r="M55" s="92">
        <f t="shared" si="3"/>
        <v>5.8474005738151646E-4</v>
      </c>
      <c r="N55" s="92">
        <f t="shared" si="2"/>
        <v>-3.3527362774900205E-2</v>
      </c>
    </row>
    <row r="56" spans="1:14" s="103" customFormat="1" ht="15.75" x14ac:dyDescent="0.25">
      <c r="A56" s="148" t="s">
        <v>235</v>
      </c>
      <c r="B56" s="93">
        <v>109.058710475612</v>
      </c>
      <c r="C56" s="93">
        <v>106.43645364962404</v>
      </c>
      <c r="D56" s="93">
        <v>106.51143379968588</v>
      </c>
      <c r="E56" s="93"/>
      <c r="F56" s="93">
        <f t="shared" si="0"/>
        <v>7.0445930403373325E-2</v>
      </c>
      <c r="G56" s="93">
        <f t="shared" si="1"/>
        <v>-2.3356930086714689</v>
      </c>
      <c r="H56" s="93"/>
      <c r="I56" s="93">
        <v>0.85050505459001779</v>
      </c>
      <c r="J56" s="93">
        <v>0.83005512743417909</v>
      </c>
      <c r="K56" s="93">
        <v>0.83063986749156105</v>
      </c>
      <c r="M56" s="93">
        <f t="shared" si="3"/>
        <v>5.8474005738196055E-4</v>
      </c>
      <c r="N56" s="93">
        <f t="shared" si="2"/>
        <v>-1.9865187098456749E-2</v>
      </c>
    </row>
    <row r="57" spans="1:14" ht="15.75" x14ac:dyDescent="0.25">
      <c r="A57" s="149" t="s">
        <v>234</v>
      </c>
      <c r="B57" s="92">
        <v>124.47548980348634</v>
      </c>
      <c r="C57" s="92">
        <v>123.40039932593827</v>
      </c>
      <c r="D57" s="92">
        <v>123.40039932593827</v>
      </c>
      <c r="E57" s="92"/>
      <c r="F57" s="92">
        <f t="shared" si="0"/>
        <v>0</v>
      </c>
      <c r="G57" s="92">
        <f t="shared" si="1"/>
        <v>-0.86369652310294143</v>
      </c>
      <c r="H57" s="92"/>
      <c r="I57" s="92">
        <v>1.5818259436033824</v>
      </c>
      <c r="J57" s="92">
        <v>1.5681637679269387</v>
      </c>
      <c r="K57" s="92">
        <v>1.5681637679269387</v>
      </c>
      <c r="M57" s="92">
        <f t="shared" si="3"/>
        <v>0</v>
      </c>
      <c r="N57" s="92">
        <f t="shared" si="2"/>
        <v>-1.3662175676443677E-2</v>
      </c>
    </row>
    <row r="58" spans="1:14" s="103" customFormat="1" ht="15.75" x14ac:dyDescent="0.25">
      <c r="A58" s="146" t="s">
        <v>76</v>
      </c>
      <c r="B58" s="93">
        <v>108.03222761600945</v>
      </c>
      <c r="C58" s="93">
        <v>109.28958318379247</v>
      </c>
      <c r="D58" s="93">
        <v>109.436769814361</v>
      </c>
      <c r="E58" s="93"/>
      <c r="F58" s="93">
        <f t="shared" si="0"/>
        <v>0.13467580924066969</v>
      </c>
      <c r="G58" s="93">
        <f t="shared" si="1"/>
        <v>1.3001140764623109</v>
      </c>
      <c r="H58" s="93"/>
      <c r="I58" s="93">
        <v>2.6402489478460871</v>
      </c>
      <c r="J58" s="93">
        <v>2.6709780347876895</v>
      </c>
      <c r="K58" s="93">
        <v>2.6745751960706805</v>
      </c>
      <c r="M58" s="93">
        <f t="shared" si="3"/>
        <v>3.5971612829910349E-3</v>
      </c>
      <c r="N58" s="93">
        <f t="shared" si="2"/>
        <v>3.4326248224593403E-2</v>
      </c>
    </row>
    <row r="59" spans="1:14" ht="15.75" x14ac:dyDescent="0.25">
      <c r="A59" s="147" t="s">
        <v>156</v>
      </c>
      <c r="B59" s="92">
        <v>106.86489368419312</v>
      </c>
      <c r="C59" s="92">
        <v>107.08056049365059</v>
      </c>
      <c r="D59" s="92">
        <v>106.92595616651693</v>
      </c>
      <c r="E59" s="92"/>
      <c r="F59" s="92">
        <f t="shared" si="0"/>
        <v>-0.14438132040113238</v>
      </c>
      <c r="G59" s="92">
        <f t="shared" si="1"/>
        <v>5.7139889648194497E-2</v>
      </c>
      <c r="H59" s="92"/>
      <c r="I59" s="92">
        <v>0.80641673359159749</v>
      </c>
      <c r="J59" s="92">
        <v>0.80804418408568346</v>
      </c>
      <c r="K59" s="92">
        <v>0.806877519223276</v>
      </c>
      <c r="M59" s="92">
        <f t="shared" si="3"/>
        <v>-1.1666648624074627E-3</v>
      </c>
      <c r="N59" s="92">
        <f t="shared" si="2"/>
        <v>4.6078563167850639E-4</v>
      </c>
    </row>
    <row r="60" spans="1:14" s="103" customFormat="1" ht="15.75" x14ac:dyDescent="0.25">
      <c r="A60" s="148" t="s">
        <v>13</v>
      </c>
      <c r="B60" s="93">
        <v>109.37668428842746</v>
      </c>
      <c r="C60" s="93">
        <v>109.59460966313623</v>
      </c>
      <c r="D60" s="93">
        <v>109.15400691407488</v>
      </c>
      <c r="E60" s="93"/>
      <c r="F60" s="93">
        <f t="shared" si="0"/>
        <v>-0.40202958011861245</v>
      </c>
      <c r="G60" s="93">
        <f t="shared" si="1"/>
        <v>-0.20358760717720248</v>
      </c>
      <c r="H60" s="93"/>
      <c r="I60" s="93">
        <v>0.63429969628595606</v>
      </c>
      <c r="J60" s="93">
        <v>0.63556349395810208</v>
      </c>
      <c r="K60" s="93">
        <v>0.63300834071195511</v>
      </c>
      <c r="M60" s="93">
        <f t="shared" si="3"/>
        <v>-2.5551532461469684E-3</v>
      </c>
      <c r="N60" s="93">
        <f t="shared" si="2"/>
        <v>-1.2913555740009519E-3</v>
      </c>
    </row>
    <row r="61" spans="1:14" ht="15.75" x14ac:dyDescent="0.25">
      <c r="A61" s="149" t="s">
        <v>14</v>
      </c>
      <c r="B61" s="92">
        <v>98.52650037165904</v>
      </c>
      <c r="C61" s="92">
        <v>98.734669420214118</v>
      </c>
      <c r="D61" s="92">
        <v>99.529494287049403</v>
      </c>
      <c r="E61" s="92"/>
      <c r="F61" s="92">
        <f t="shared" si="0"/>
        <v>0.80501091612765752</v>
      </c>
      <c r="G61" s="92">
        <f t="shared" si="1"/>
        <v>1.017994053992477</v>
      </c>
      <c r="H61" s="92"/>
      <c r="I61" s="92">
        <v>0.1721170373056414</v>
      </c>
      <c r="J61" s="92">
        <v>0.17248069012758144</v>
      </c>
      <c r="K61" s="92">
        <v>0.1738691785113208</v>
      </c>
      <c r="M61" s="92">
        <f t="shared" si="3"/>
        <v>1.3884883837393669E-3</v>
      </c>
      <c r="N61" s="92">
        <f t="shared" si="2"/>
        <v>1.7521412056794028E-3</v>
      </c>
    </row>
    <row r="62" spans="1:14" s="103" customFormat="1" ht="15.75" x14ac:dyDescent="0.25">
      <c r="A62" s="150" t="s">
        <v>157</v>
      </c>
      <c r="B62" s="93">
        <v>108.55366778880625</v>
      </c>
      <c r="C62" s="93">
        <v>110.27633868011171</v>
      </c>
      <c r="D62" s="93">
        <v>110.5583332905082</v>
      </c>
      <c r="E62" s="93"/>
      <c r="F62" s="93">
        <f t="shared" si="0"/>
        <v>0.25571633386787251</v>
      </c>
      <c r="G62" s="93">
        <f t="shared" si="1"/>
        <v>1.8467045310731178</v>
      </c>
      <c r="H62" s="93"/>
      <c r="I62" s="93">
        <v>1.8338322142544898</v>
      </c>
      <c r="J62" s="93">
        <v>1.8629338507020061</v>
      </c>
      <c r="K62" s="93">
        <v>1.8676976768474047</v>
      </c>
      <c r="M62" s="93">
        <f t="shared" si="3"/>
        <v>4.7638261453986086E-3</v>
      </c>
      <c r="N62" s="93">
        <f t="shared" si="2"/>
        <v>3.3865462592914897E-2</v>
      </c>
    </row>
    <row r="63" spans="1:14" ht="15.75" x14ac:dyDescent="0.25">
      <c r="A63" s="149" t="s">
        <v>233</v>
      </c>
      <c r="B63" s="92">
        <v>115.9296789510647</v>
      </c>
      <c r="C63" s="92">
        <v>116.47326119941903</v>
      </c>
      <c r="D63" s="92">
        <v>116.98314341441953</v>
      </c>
      <c r="E63" s="92"/>
      <c r="F63" s="92">
        <f t="shared" si="0"/>
        <v>0.43776761271199227</v>
      </c>
      <c r="G63" s="92">
        <f t="shared" si="1"/>
        <v>0.90870989455555939</v>
      </c>
      <c r="H63" s="92"/>
      <c r="I63" s="92">
        <v>0.42400330670975134</v>
      </c>
      <c r="J63" s="92">
        <v>0.42599141426647302</v>
      </c>
      <c r="K63" s="92">
        <v>0.42785626671106536</v>
      </c>
      <c r="M63" s="92">
        <f t="shared" si="3"/>
        <v>1.8648524445923353E-3</v>
      </c>
      <c r="N63" s="92">
        <f t="shared" si="2"/>
        <v>3.8529600013140208E-3</v>
      </c>
    </row>
    <row r="64" spans="1:14" s="103" customFormat="1" ht="15.75" x14ac:dyDescent="0.25">
      <c r="A64" s="148" t="s">
        <v>77</v>
      </c>
      <c r="B64" s="93">
        <v>110.66357982688278</v>
      </c>
      <c r="C64" s="93">
        <v>114.6948991333923</v>
      </c>
      <c r="D64" s="93">
        <v>115.91495035554645</v>
      </c>
      <c r="E64" s="93"/>
      <c r="F64" s="93">
        <f t="shared" si="0"/>
        <v>1.0637362527650129</v>
      </c>
      <c r="G64" s="93">
        <f t="shared" si="1"/>
        <v>4.7453466957048329</v>
      </c>
      <c r="H64" s="93"/>
      <c r="I64" s="93">
        <v>0.62316593748444105</v>
      </c>
      <c r="J64" s="93">
        <v>0.6458670002809821</v>
      </c>
      <c r="K64" s="93">
        <v>0.65273732170761678</v>
      </c>
      <c r="M64" s="93">
        <f t="shared" si="3"/>
        <v>6.8703214266346846E-3</v>
      </c>
      <c r="N64" s="93">
        <f t="shared" si="2"/>
        <v>2.9571384223175734E-2</v>
      </c>
    </row>
    <row r="65" spans="1:14" ht="15.75" x14ac:dyDescent="0.25">
      <c r="A65" s="149" t="s">
        <v>232</v>
      </c>
      <c r="B65" s="92">
        <v>103.44389581388414</v>
      </c>
      <c r="C65" s="92">
        <v>104.02412228990775</v>
      </c>
      <c r="D65" s="92">
        <v>103.50190159816751</v>
      </c>
      <c r="E65" s="92"/>
      <c r="F65" s="92">
        <f t="shared" si="0"/>
        <v>-0.50201883971185968</v>
      </c>
      <c r="G65" s="92">
        <f t="shared" si="1"/>
        <v>5.6074632366631683E-2</v>
      </c>
      <c r="H65" s="92"/>
      <c r="I65" s="92">
        <v>0.78666297006029728</v>
      </c>
      <c r="J65" s="92">
        <v>0.79107543615455123</v>
      </c>
      <c r="K65" s="92">
        <v>0.78710408842872259</v>
      </c>
      <c r="M65" s="92">
        <f t="shared" si="3"/>
        <v>-3.9713477258286334E-3</v>
      </c>
      <c r="N65" s="92">
        <f t="shared" si="2"/>
        <v>4.4111836842530838E-4</v>
      </c>
    </row>
    <row r="66" spans="1:14" s="103" customFormat="1" ht="15.75" x14ac:dyDescent="0.25">
      <c r="A66" s="151" t="s">
        <v>247</v>
      </c>
      <c r="B66" s="94">
        <v>161.09942944313607</v>
      </c>
      <c r="C66" s="94">
        <v>170.46190303130427</v>
      </c>
      <c r="D66" s="94">
        <v>167.20317193600098</v>
      </c>
      <c r="E66" s="94"/>
      <c r="F66" s="94">
        <f t="shared" si="0"/>
        <v>-1.9117063914890431</v>
      </c>
      <c r="G66" s="94">
        <f t="shared" si="1"/>
        <v>3.7888045376469615</v>
      </c>
      <c r="H66" s="94"/>
      <c r="I66" s="94">
        <v>5.008045399782568</v>
      </c>
      <c r="J66" s="94">
        <v>5.2990935614420183</v>
      </c>
      <c r="K66" s="94">
        <v>5.1977904511369477</v>
      </c>
      <c r="M66" s="94">
        <f t="shared" si="3"/>
        <v>-0.10130311030507055</v>
      </c>
      <c r="N66" s="94">
        <f t="shared" si="2"/>
        <v>0.18974505135437969</v>
      </c>
    </row>
    <row r="67" spans="1:14" ht="15.75" x14ac:dyDescent="0.25">
      <c r="A67" s="152" t="s">
        <v>1</v>
      </c>
      <c r="B67" s="92">
        <v>172.08510541451196</v>
      </c>
      <c r="C67" s="92">
        <v>171.21510581334692</v>
      </c>
      <c r="D67" s="92">
        <v>170.05946853688121</v>
      </c>
      <c r="E67" s="92"/>
      <c r="F67" s="92">
        <f t="shared" si="0"/>
        <v>-0.67496221841870652</v>
      </c>
      <c r="G67" s="92">
        <f t="shared" si="1"/>
        <v>-1.1771134246345571</v>
      </c>
      <c r="H67" s="92"/>
      <c r="I67" s="92">
        <v>4.0381137088916095</v>
      </c>
      <c r="J67" s="92">
        <v>4.017698477092595</v>
      </c>
      <c r="K67" s="92">
        <v>3.9905805303222364</v>
      </c>
      <c r="M67" s="92">
        <f t="shared" si="3"/>
        <v>-2.7117946770358614E-2</v>
      </c>
      <c r="N67" s="92">
        <f t="shared" si="2"/>
        <v>-4.7533178569373113E-2</v>
      </c>
    </row>
    <row r="68" spans="1:14" s="103" customFormat="1" ht="15.75" x14ac:dyDescent="0.25">
      <c r="A68" s="150" t="s">
        <v>78</v>
      </c>
      <c r="B68" s="93">
        <v>172.08510541451196</v>
      </c>
      <c r="C68" s="93">
        <v>171.21510581334692</v>
      </c>
      <c r="D68" s="93">
        <v>170.05946853688121</v>
      </c>
      <c r="E68" s="93"/>
      <c r="F68" s="93">
        <f t="shared" si="0"/>
        <v>-0.67496221841870652</v>
      </c>
      <c r="G68" s="93">
        <f t="shared" si="1"/>
        <v>-1.1771134246345571</v>
      </c>
      <c r="H68" s="93"/>
      <c r="I68" s="93">
        <v>4.0381137088916095</v>
      </c>
      <c r="J68" s="93">
        <v>4.017698477092595</v>
      </c>
      <c r="K68" s="93">
        <v>3.9905805303222364</v>
      </c>
      <c r="M68" s="93">
        <f t="shared" si="3"/>
        <v>-2.7117946770358614E-2</v>
      </c>
      <c r="N68" s="93">
        <f t="shared" si="2"/>
        <v>-4.7533178569373113E-2</v>
      </c>
    </row>
    <row r="69" spans="1:14" ht="15.75" x14ac:dyDescent="0.25">
      <c r="A69" s="149" t="s">
        <v>15</v>
      </c>
      <c r="B69" s="92">
        <v>172.08510541451196</v>
      </c>
      <c r="C69" s="92">
        <v>171.21510581334692</v>
      </c>
      <c r="D69" s="92">
        <v>170.05946853688121</v>
      </c>
      <c r="E69" s="92"/>
      <c r="F69" s="92">
        <f t="shared" si="0"/>
        <v>-0.67496221841870652</v>
      </c>
      <c r="G69" s="92">
        <f t="shared" si="1"/>
        <v>-1.1771134246345571</v>
      </c>
      <c r="H69" s="92"/>
      <c r="I69" s="92">
        <v>4.0381137088916095</v>
      </c>
      <c r="J69" s="92">
        <v>4.017698477092595</v>
      </c>
      <c r="K69" s="92">
        <v>3.9905805303222364</v>
      </c>
      <c r="M69" s="92">
        <f t="shared" si="3"/>
        <v>-2.7117946770358614E-2</v>
      </c>
      <c r="N69" s="92">
        <f t="shared" si="2"/>
        <v>-4.7533178569373113E-2</v>
      </c>
    </row>
    <row r="70" spans="1:14" s="103" customFormat="1" ht="15.75" x14ac:dyDescent="0.25">
      <c r="A70" s="146" t="s">
        <v>16</v>
      </c>
      <c r="B70" s="93">
        <v>127.27293720169095</v>
      </c>
      <c r="C70" s="93">
        <v>168.14268224512972</v>
      </c>
      <c r="D70" s="93">
        <v>158.40821975821203</v>
      </c>
      <c r="E70" s="93"/>
      <c r="F70" s="93">
        <f t="shared" si="0"/>
        <v>-5.7894059717247366</v>
      </c>
      <c r="G70" s="93">
        <f t="shared" si="1"/>
        <v>24.463395943460164</v>
      </c>
      <c r="H70" s="93"/>
      <c r="I70" s="93">
        <v>0.9699316908909581</v>
      </c>
      <c r="J70" s="93">
        <v>1.2813950843494237</v>
      </c>
      <c r="K70" s="93">
        <v>1.2072099208147109</v>
      </c>
      <c r="M70" s="93">
        <f t="shared" si="3"/>
        <v>-7.4185163534712828E-2</v>
      </c>
      <c r="N70" s="93">
        <f t="shared" si="2"/>
        <v>0.2372782299237528</v>
      </c>
    </row>
    <row r="71" spans="1:14" ht="15.75" x14ac:dyDescent="0.25">
      <c r="A71" s="147" t="s">
        <v>16</v>
      </c>
      <c r="B71" s="92">
        <v>127.27293720169095</v>
      </c>
      <c r="C71" s="92">
        <v>168.14268224512972</v>
      </c>
      <c r="D71" s="92">
        <v>158.40821975821203</v>
      </c>
      <c r="E71" s="92"/>
      <c r="F71" s="92">
        <f t="shared" ref="F71:F134" si="4">((D71/C71-1)*100)</f>
        <v>-5.7894059717247366</v>
      </c>
      <c r="G71" s="92">
        <f t="shared" ref="G71:G134" si="5">((D71/B71-1)*100)</f>
        <v>24.463395943460164</v>
      </c>
      <c r="H71" s="92"/>
      <c r="I71" s="92">
        <v>0.9699316908909581</v>
      </c>
      <c r="J71" s="92">
        <v>1.2813950843494237</v>
      </c>
      <c r="K71" s="92">
        <v>1.2072099208147109</v>
      </c>
      <c r="M71" s="92">
        <f t="shared" si="3"/>
        <v>-7.4185163534712828E-2</v>
      </c>
      <c r="N71" s="92">
        <f t="shared" ref="N71:N134" si="6">K71-I71</f>
        <v>0.2372782299237528</v>
      </c>
    </row>
    <row r="72" spans="1:14" s="103" customFormat="1" ht="15.75" x14ac:dyDescent="0.25">
      <c r="A72" s="148" t="s">
        <v>16</v>
      </c>
      <c r="B72" s="93">
        <v>127.27293720169095</v>
      </c>
      <c r="C72" s="93">
        <v>168.14268224512972</v>
      </c>
      <c r="D72" s="93">
        <v>158.40821975821203</v>
      </c>
      <c r="E72" s="93"/>
      <c r="F72" s="93">
        <f t="shared" si="4"/>
        <v>-5.7894059717247366</v>
      </c>
      <c r="G72" s="93">
        <f t="shared" si="5"/>
        <v>24.463395943460164</v>
      </c>
      <c r="H72" s="93"/>
      <c r="I72" s="93">
        <v>0.9699316908909581</v>
      </c>
      <c r="J72" s="93">
        <v>1.2813950843494237</v>
      </c>
      <c r="K72" s="93">
        <v>1.2072099208147109</v>
      </c>
      <c r="M72" s="93">
        <f t="shared" ref="M72:M135" si="7">K72-J72</f>
        <v>-7.4185163534712828E-2</v>
      </c>
      <c r="N72" s="93">
        <f t="shared" si="6"/>
        <v>0.2372782299237528</v>
      </c>
    </row>
    <row r="73" spans="1:14" ht="15.75" x14ac:dyDescent="0.25">
      <c r="A73" s="145" t="s">
        <v>128</v>
      </c>
      <c r="B73" s="95">
        <v>101.19308380744727</v>
      </c>
      <c r="C73" s="95">
        <v>100.47514349195598</v>
      </c>
      <c r="D73" s="95">
        <v>100.52552794452335</v>
      </c>
      <c r="E73" s="95"/>
      <c r="F73" s="95">
        <f t="shared" si="4"/>
        <v>5.0146186227051359E-2</v>
      </c>
      <c r="G73" s="95">
        <f t="shared" si="5"/>
        <v>-0.65968526484888601</v>
      </c>
      <c r="H73" s="95"/>
      <c r="I73" s="95">
        <v>4.4258208373003241</v>
      </c>
      <c r="J73" s="95">
        <v>4.3944207149927017</v>
      </c>
      <c r="K73" s="95">
        <v>4.3966243493880421</v>
      </c>
      <c r="M73" s="95">
        <f t="shared" si="7"/>
        <v>2.2036343953404369E-3</v>
      </c>
      <c r="N73" s="95">
        <f t="shared" si="6"/>
        <v>-2.919648791228191E-2</v>
      </c>
    </row>
    <row r="74" spans="1:14" s="103" customFormat="1" ht="15.75" x14ac:dyDescent="0.25">
      <c r="A74" s="146" t="s">
        <v>79</v>
      </c>
      <c r="B74" s="93">
        <v>101.213172308598</v>
      </c>
      <c r="C74" s="93">
        <v>99.459833152214046</v>
      </c>
      <c r="D74" s="93">
        <v>99.527358807032996</v>
      </c>
      <c r="E74" s="93"/>
      <c r="F74" s="93">
        <f t="shared" si="4"/>
        <v>6.7892386985612951E-2</v>
      </c>
      <c r="G74" s="93">
        <f t="shared" si="5"/>
        <v>-1.6656068208444008</v>
      </c>
      <c r="H74" s="93"/>
      <c r="I74" s="93">
        <v>3.3029939266603527</v>
      </c>
      <c r="J74" s="93">
        <v>3.2457754001304795</v>
      </c>
      <c r="K74" s="93">
        <v>3.2479790345258204</v>
      </c>
      <c r="M74" s="93">
        <f t="shared" si="7"/>
        <v>2.203634395340881E-3</v>
      </c>
      <c r="N74" s="93">
        <f t="shared" si="6"/>
        <v>-5.5014892134532367E-2</v>
      </c>
    </row>
    <row r="75" spans="1:14" ht="15.75" x14ac:dyDescent="0.25">
      <c r="A75" s="147" t="s">
        <v>80</v>
      </c>
      <c r="B75" s="92">
        <v>94.542762615659498</v>
      </c>
      <c r="C75" s="92">
        <v>95.068498607509014</v>
      </c>
      <c r="D75" s="92">
        <v>95.068498607509014</v>
      </c>
      <c r="E75" s="92"/>
      <c r="F75" s="92">
        <f t="shared" si="4"/>
        <v>0</v>
      </c>
      <c r="G75" s="92">
        <f t="shared" si="5"/>
        <v>0.55608274743013109</v>
      </c>
      <c r="H75" s="92"/>
      <c r="I75" s="92">
        <v>0.5559180111874924</v>
      </c>
      <c r="J75" s="92">
        <v>0.55900937533756256</v>
      </c>
      <c r="K75" s="92">
        <v>0.55900937533756256</v>
      </c>
      <c r="M75" s="92">
        <f t="shared" si="7"/>
        <v>0</v>
      </c>
      <c r="N75" s="92">
        <f t="shared" si="6"/>
        <v>3.0913641500701639E-3</v>
      </c>
    </row>
    <row r="76" spans="1:14" s="103" customFormat="1" ht="15.75" x14ac:dyDescent="0.25">
      <c r="A76" s="148" t="s">
        <v>81</v>
      </c>
      <c r="B76" s="93">
        <v>94.542762615659498</v>
      </c>
      <c r="C76" s="93">
        <v>95.068498607509014</v>
      </c>
      <c r="D76" s="93">
        <v>95.068498607509014</v>
      </c>
      <c r="E76" s="93"/>
      <c r="F76" s="93">
        <f t="shared" si="4"/>
        <v>0</v>
      </c>
      <c r="G76" s="93">
        <f t="shared" si="5"/>
        <v>0.55608274743013109</v>
      </c>
      <c r="H76" s="93"/>
      <c r="I76" s="93">
        <v>0.5559180111874924</v>
      </c>
      <c r="J76" s="93">
        <v>0.55900937533756256</v>
      </c>
      <c r="K76" s="93">
        <v>0.55900937533756256</v>
      </c>
      <c r="M76" s="93">
        <f t="shared" si="7"/>
        <v>0</v>
      </c>
      <c r="N76" s="93">
        <f t="shared" si="6"/>
        <v>3.0913641500701639E-3</v>
      </c>
    </row>
    <row r="77" spans="1:14" ht="15.75" x14ac:dyDescent="0.25">
      <c r="A77" s="147" t="s">
        <v>82</v>
      </c>
      <c r="B77" s="92">
        <v>103.47196399017321</v>
      </c>
      <c r="C77" s="92">
        <v>102.67825680442421</v>
      </c>
      <c r="D77" s="92">
        <v>102.79468324364893</v>
      </c>
      <c r="E77" s="92"/>
      <c r="F77" s="92">
        <f t="shared" si="4"/>
        <v>0.11338957521112025</v>
      </c>
      <c r="G77" s="92">
        <f t="shared" si="5"/>
        <v>-0.65455483824449212</v>
      </c>
      <c r="H77" s="92"/>
      <c r="I77" s="92">
        <v>2.3667915790356919</v>
      </c>
      <c r="J77" s="92">
        <v>2.3486365212692286</v>
      </c>
      <c r="K77" s="92">
        <v>2.3512996302439495</v>
      </c>
      <c r="M77" s="92">
        <f t="shared" si="7"/>
        <v>2.6631089747208847E-3</v>
      </c>
      <c r="N77" s="92">
        <f t="shared" si="6"/>
        <v>-1.5491948791742427E-2</v>
      </c>
    </row>
    <row r="78" spans="1:14" s="103" customFormat="1" ht="15.75" x14ac:dyDescent="0.25">
      <c r="A78" s="148" t="s">
        <v>231</v>
      </c>
      <c r="B78" s="93">
        <v>100.16476487441292</v>
      </c>
      <c r="C78" s="93">
        <v>100.18513020605967</v>
      </c>
      <c r="D78" s="93">
        <v>100.18513020605967</v>
      </c>
      <c r="E78" s="93"/>
      <c r="F78" s="93">
        <f t="shared" si="4"/>
        <v>0</v>
      </c>
      <c r="G78" s="93">
        <f t="shared" si="5"/>
        <v>2.0331831929398803E-2</v>
      </c>
      <c r="H78" s="93"/>
      <c r="I78" s="93">
        <v>1.089031790969653</v>
      </c>
      <c r="J78" s="93">
        <v>1.08925321108305</v>
      </c>
      <c r="K78" s="93">
        <v>1.08925321108305</v>
      </c>
      <c r="M78" s="93">
        <f t="shared" si="7"/>
        <v>0</v>
      </c>
      <c r="N78" s="93">
        <f t="shared" si="6"/>
        <v>2.214201133969862E-4</v>
      </c>
    </row>
    <row r="79" spans="1:14" ht="15.75" x14ac:dyDescent="0.25">
      <c r="A79" s="149" t="s">
        <v>230</v>
      </c>
      <c r="B79" s="92">
        <v>105.04694518670121</v>
      </c>
      <c r="C79" s="92">
        <v>102.61676098670269</v>
      </c>
      <c r="D79" s="92">
        <v>103.05191234683971</v>
      </c>
      <c r="E79" s="92"/>
      <c r="F79" s="92">
        <f t="shared" si="4"/>
        <v>0.42405485804937193</v>
      </c>
      <c r="G79" s="92">
        <f t="shared" si="5"/>
        <v>-1.8991821573827727</v>
      </c>
      <c r="H79" s="92"/>
      <c r="I79" s="92">
        <v>0.64288311636111295</v>
      </c>
      <c r="J79" s="92">
        <v>0.62801048594763587</v>
      </c>
      <c r="K79" s="92">
        <v>0.6306735949223562</v>
      </c>
      <c r="M79" s="92">
        <f t="shared" si="7"/>
        <v>2.6631089747203296E-3</v>
      </c>
      <c r="N79" s="92">
        <f t="shared" si="6"/>
        <v>-1.2209521438756754E-2</v>
      </c>
    </row>
    <row r="80" spans="1:14" s="103" customFormat="1" ht="15.75" x14ac:dyDescent="0.25">
      <c r="A80" s="148" t="s">
        <v>229</v>
      </c>
      <c r="B80" s="93">
        <v>107.94682663819532</v>
      </c>
      <c r="C80" s="93">
        <v>107.35107437342147</v>
      </c>
      <c r="D80" s="93">
        <v>107.35107437342147</v>
      </c>
      <c r="E80" s="93"/>
      <c r="F80" s="93">
        <f t="shared" si="4"/>
        <v>0</v>
      </c>
      <c r="G80" s="93">
        <f t="shared" si="5"/>
        <v>-0.55189419024852526</v>
      </c>
      <c r="H80" s="93"/>
      <c r="I80" s="93">
        <v>0.63487667170492568</v>
      </c>
      <c r="J80" s="93">
        <v>0.6313728242385428</v>
      </c>
      <c r="K80" s="93">
        <v>0.63137282423854291</v>
      </c>
      <c r="M80" s="93">
        <f t="shared" si="7"/>
        <v>0</v>
      </c>
      <c r="N80" s="93">
        <f t="shared" si="6"/>
        <v>-3.5038474663827701E-3</v>
      </c>
    </row>
    <row r="81" spans="1:14" ht="15.75" x14ac:dyDescent="0.25">
      <c r="A81" s="147" t="s">
        <v>158</v>
      </c>
      <c r="B81" s="92">
        <v>98.005989850579866</v>
      </c>
      <c r="C81" s="92">
        <v>87.141944895748949</v>
      </c>
      <c r="D81" s="92">
        <v>87.023530181682261</v>
      </c>
      <c r="E81" s="92"/>
      <c r="F81" s="92">
        <f t="shared" si="4"/>
        <v>-0.13588715997600032</v>
      </c>
      <c r="G81" s="92">
        <f t="shared" si="5"/>
        <v>-11.205906583507275</v>
      </c>
      <c r="H81" s="92"/>
      <c r="I81" s="92">
        <v>0.38028433643716847</v>
      </c>
      <c r="J81" s="92">
        <v>0.33812950352368792</v>
      </c>
      <c r="K81" s="92">
        <v>0.33767002894430864</v>
      </c>
      <c r="M81" s="92">
        <f t="shared" si="7"/>
        <v>-4.5947457937928204E-4</v>
      </c>
      <c r="N81" s="92">
        <f t="shared" si="6"/>
        <v>-4.2614307492859826E-2</v>
      </c>
    </row>
    <row r="82" spans="1:14" s="103" customFormat="1" ht="15.75" x14ac:dyDescent="0.25">
      <c r="A82" s="148" t="s">
        <v>228</v>
      </c>
      <c r="B82" s="93">
        <v>98.005989850579866</v>
      </c>
      <c r="C82" s="93">
        <v>87.141944895748949</v>
      </c>
      <c r="D82" s="93">
        <v>87.023530181682261</v>
      </c>
      <c r="E82" s="93"/>
      <c r="F82" s="93">
        <f t="shared" si="4"/>
        <v>-0.13588715997600032</v>
      </c>
      <c r="G82" s="93">
        <f t="shared" si="5"/>
        <v>-11.205906583507275</v>
      </c>
      <c r="H82" s="93"/>
      <c r="I82" s="93">
        <v>0.38028433643716847</v>
      </c>
      <c r="J82" s="93">
        <v>0.33812950352368792</v>
      </c>
      <c r="K82" s="93">
        <v>0.33767002894430864</v>
      </c>
      <c r="M82" s="93">
        <f t="shared" si="7"/>
        <v>-4.5947457937928204E-4</v>
      </c>
      <c r="N82" s="93">
        <f t="shared" si="6"/>
        <v>-4.2614307492859826E-2</v>
      </c>
    </row>
    <row r="83" spans="1:14" ht="15.75" x14ac:dyDescent="0.25">
      <c r="A83" s="152" t="s">
        <v>83</v>
      </c>
      <c r="B83" s="92">
        <v>101.13403613281353</v>
      </c>
      <c r="C83" s="92">
        <v>103.45952316982833</v>
      </c>
      <c r="D83" s="92">
        <v>103.45952316982833</v>
      </c>
      <c r="E83" s="92"/>
      <c r="F83" s="92">
        <f t="shared" si="4"/>
        <v>0</v>
      </c>
      <c r="G83" s="92">
        <f t="shared" si="5"/>
        <v>2.2994108867175678</v>
      </c>
      <c r="H83" s="92"/>
      <c r="I83" s="92">
        <v>1.1228269106399718</v>
      </c>
      <c r="J83" s="92">
        <v>1.1486453148622218</v>
      </c>
      <c r="K83" s="92">
        <v>1.1486453148622218</v>
      </c>
      <c r="M83" s="92">
        <f t="shared" si="7"/>
        <v>0</v>
      </c>
      <c r="N83" s="92">
        <f t="shared" si="6"/>
        <v>2.5818404222250013E-2</v>
      </c>
    </row>
    <row r="84" spans="1:14" s="103" customFormat="1" ht="15.75" x14ac:dyDescent="0.25">
      <c r="A84" s="150" t="s">
        <v>159</v>
      </c>
      <c r="B84" s="93">
        <v>101.13403613281353</v>
      </c>
      <c r="C84" s="93">
        <v>103.45952316982833</v>
      </c>
      <c r="D84" s="93">
        <v>103.45952316982833</v>
      </c>
      <c r="E84" s="93"/>
      <c r="F84" s="93">
        <f t="shared" si="4"/>
        <v>0</v>
      </c>
      <c r="G84" s="93">
        <f t="shared" si="5"/>
        <v>2.2994108867175678</v>
      </c>
      <c r="H84" s="93"/>
      <c r="I84" s="93">
        <v>1.1228269106399718</v>
      </c>
      <c r="J84" s="93">
        <v>1.1486453148622218</v>
      </c>
      <c r="K84" s="93">
        <v>1.1486453148622218</v>
      </c>
      <c r="M84" s="93">
        <f t="shared" si="7"/>
        <v>0</v>
      </c>
      <c r="N84" s="93">
        <f t="shared" si="6"/>
        <v>2.5818404222250013E-2</v>
      </c>
    </row>
    <row r="85" spans="1:14" ht="15.75" x14ac:dyDescent="0.25">
      <c r="A85" s="149" t="s">
        <v>159</v>
      </c>
      <c r="B85" s="92">
        <v>101.13403613281353</v>
      </c>
      <c r="C85" s="92">
        <v>103.45952316982833</v>
      </c>
      <c r="D85" s="92">
        <v>103.45952316982833</v>
      </c>
      <c r="E85" s="92"/>
      <c r="F85" s="92">
        <f t="shared" si="4"/>
        <v>0</v>
      </c>
      <c r="G85" s="92">
        <f t="shared" si="5"/>
        <v>2.2994108867175678</v>
      </c>
      <c r="H85" s="92"/>
      <c r="I85" s="92">
        <v>1.1228269106399718</v>
      </c>
      <c r="J85" s="92">
        <v>1.1486453148622218</v>
      </c>
      <c r="K85" s="92">
        <v>1.1486453148622218</v>
      </c>
      <c r="M85" s="92">
        <f t="shared" si="7"/>
        <v>0</v>
      </c>
      <c r="N85" s="92">
        <f t="shared" si="6"/>
        <v>2.5818404222250013E-2</v>
      </c>
    </row>
    <row r="86" spans="1:14" s="103" customFormat="1" ht="15.75" x14ac:dyDescent="0.25">
      <c r="A86" s="151" t="s">
        <v>129</v>
      </c>
      <c r="B86" s="94">
        <v>95.246048547126136</v>
      </c>
      <c r="C86" s="94">
        <v>88.075716557543004</v>
      </c>
      <c r="D86" s="94">
        <v>88.028640761287946</v>
      </c>
      <c r="E86" s="94"/>
      <c r="F86" s="94">
        <f t="shared" si="4"/>
        <v>-5.3449234471225626E-2</v>
      </c>
      <c r="G86" s="94">
        <f t="shared" si="5"/>
        <v>-7.5776453678990556</v>
      </c>
      <c r="H86" s="94"/>
      <c r="I86" s="94">
        <v>14.066891532318703</v>
      </c>
      <c r="J86" s="94">
        <v>13.007905003357607</v>
      </c>
      <c r="K86" s="94">
        <v>13.000952377712567</v>
      </c>
      <c r="M86" s="94">
        <f t="shared" si="7"/>
        <v>-6.9526256450398449E-3</v>
      </c>
      <c r="N86" s="94">
        <f t="shared" si="6"/>
        <v>-1.0659391546061361</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1.2076282274368093</v>
      </c>
      <c r="J87" s="92">
        <v>1.2652305733947855</v>
      </c>
      <c r="K87" s="92">
        <v>1.2652305733947853</v>
      </c>
      <c r="M87" s="92">
        <f t="shared" si="7"/>
        <v>0</v>
      </c>
      <c r="N87" s="92">
        <f t="shared" si="6"/>
        <v>5.7602345957975976E-2</v>
      </c>
    </row>
    <row r="88" spans="1:14" s="103" customFormat="1" ht="15.75" x14ac:dyDescent="0.25">
      <c r="A88" s="150" t="s">
        <v>160</v>
      </c>
      <c r="B88" s="93">
        <v>106.8532425139463</v>
      </c>
      <c r="C88" s="93">
        <v>111.950007645947</v>
      </c>
      <c r="D88" s="93">
        <v>111.950007645947</v>
      </c>
      <c r="E88" s="93"/>
      <c r="F88" s="93">
        <f t="shared" si="4"/>
        <v>0</v>
      </c>
      <c r="G88" s="93">
        <f t="shared" si="5"/>
        <v>4.7698740928104888</v>
      </c>
      <c r="H88" s="93"/>
      <c r="I88" s="93">
        <v>1.2076282274368093</v>
      </c>
      <c r="J88" s="93">
        <v>1.2652305733947855</v>
      </c>
      <c r="K88" s="93">
        <v>1.2652305733947853</v>
      </c>
      <c r="M88" s="93">
        <f t="shared" si="7"/>
        <v>0</v>
      </c>
      <c r="N88" s="93">
        <f t="shared" si="6"/>
        <v>5.7602345957975976E-2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1.2076282274368093</v>
      </c>
      <c r="J89" s="92">
        <v>1.2652305733947855</v>
      </c>
      <c r="K89" s="92">
        <v>1.2652305733947853</v>
      </c>
      <c r="M89" s="92">
        <f t="shared" si="7"/>
        <v>0</v>
      </c>
      <c r="N89" s="92">
        <f t="shared" si="6"/>
        <v>5.7602345957975976E-2</v>
      </c>
    </row>
    <row r="90" spans="1:14" s="103" customFormat="1" ht="15.75" x14ac:dyDescent="0.25">
      <c r="A90" s="146" t="s">
        <v>148</v>
      </c>
      <c r="B90" s="93">
        <v>107.23522837714994</v>
      </c>
      <c r="C90" s="93">
        <v>107.9318212637487</v>
      </c>
      <c r="D90" s="93">
        <v>107.78471759042273</v>
      </c>
      <c r="E90" s="93"/>
      <c r="F90" s="93">
        <f t="shared" si="4"/>
        <v>-0.13629314469409959</v>
      </c>
      <c r="G90" s="93">
        <f t="shared" si="5"/>
        <v>0.51241483007824495</v>
      </c>
      <c r="H90" s="93"/>
      <c r="I90" s="93">
        <v>5.0683057874047481</v>
      </c>
      <c r="J90" s="93">
        <v>5.101229163538159</v>
      </c>
      <c r="K90" s="93">
        <v>5.0942765378931201</v>
      </c>
      <c r="M90" s="93">
        <f t="shared" si="7"/>
        <v>-6.9526256450389567E-3</v>
      </c>
      <c r="N90" s="93">
        <f t="shared" si="6"/>
        <v>2.5970750488371941E-2</v>
      </c>
    </row>
    <row r="91" spans="1:14" ht="15.75" x14ac:dyDescent="0.25">
      <c r="A91" s="147" t="s">
        <v>161</v>
      </c>
      <c r="B91" s="92">
        <v>105.01922477261888</v>
      </c>
      <c r="C91" s="92">
        <v>105.31959337580371</v>
      </c>
      <c r="D91" s="92">
        <v>105.15093199922815</v>
      </c>
      <c r="E91" s="92"/>
      <c r="F91" s="92">
        <f t="shared" si="4"/>
        <v>-0.16014244944313472</v>
      </c>
      <c r="G91" s="92">
        <f t="shared" si="5"/>
        <v>0.12541249175512803</v>
      </c>
      <c r="H91" s="92"/>
      <c r="I91" s="92">
        <v>4.3291438158583251</v>
      </c>
      <c r="J91" s="92">
        <v>4.3415257286344922</v>
      </c>
      <c r="K91" s="92">
        <v>4.3345731029894541</v>
      </c>
      <c r="M91" s="92">
        <f t="shared" si="7"/>
        <v>-6.9526256450380686E-3</v>
      </c>
      <c r="N91" s="92">
        <f t="shared" si="6"/>
        <v>5.4292871311290014E-3</v>
      </c>
    </row>
    <row r="92" spans="1:14" s="103" customFormat="1" ht="15.75" x14ac:dyDescent="0.25">
      <c r="A92" s="148" t="s">
        <v>227</v>
      </c>
      <c r="B92" s="93">
        <v>105.01922477261888</v>
      </c>
      <c r="C92" s="93">
        <v>105.31959337580371</v>
      </c>
      <c r="D92" s="93">
        <v>105.15093199922815</v>
      </c>
      <c r="E92" s="93"/>
      <c r="F92" s="93">
        <f t="shared" si="4"/>
        <v>-0.16014244944313472</v>
      </c>
      <c r="G92" s="93">
        <f t="shared" si="5"/>
        <v>0.12541249175512803</v>
      </c>
      <c r="H92" s="93"/>
      <c r="I92" s="93">
        <v>4.3291438158583251</v>
      </c>
      <c r="J92" s="93">
        <v>4.3415257286344922</v>
      </c>
      <c r="K92" s="93">
        <v>4.3345731029894541</v>
      </c>
      <c r="M92" s="93">
        <f t="shared" si="7"/>
        <v>-6.9526256450380686E-3</v>
      </c>
      <c r="N92" s="93">
        <f t="shared" si="6"/>
        <v>5.4292871311290014E-3</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0.73916197154642327</v>
      </c>
      <c r="J93" s="92">
        <v>0.75970343490366654</v>
      </c>
      <c r="K93" s="92">
        <v>0.75970343490366665</v>
      </c>
      <c r="M93" s="92">
        <f t="shared" si="7"/>
        <v>0</v>
      </c>
      <c r="N93" s="92">
        <f t="shared" si="6"/>
        <v>2.0541463357243384E-2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0.73916197154642327</v>
      </c>
      <c r="J94" s="93">
        <v>0.75970343490366654</v>
      </c>
      <c r="K94" s="93">
        <v>0.75970343490366665</v>
      </c>
      <c r="M94" s="93">
        <f t="shared" si="7"/>
        <v>0</v>
      </c>
      <c r="N94" s="93">
        <f t="shared" si="6"/>
        <v>2.0541463357243384E-2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0.35246204551742621</v>
      </c>
      <c r="J95" s="92">
        <v>0.35246204551742605</v>
      </c>
      <c r="K95" s="92">
        <v>0.35246204551742605</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0.20600390916610059</v>
      </c>
      <c r="J96" s="93">
        <v>0.20600390916610051</v>
      </c>
      <c r="K96" s="93">
        <v>0.20600390916610051</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0.20600390916610059</v>
      </c>
      <c r="J97" s="92">
        <v>0.20600390916610051</v>
      </c>
      <c r="K97" s="92">
        <v>0.20600390916610051</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0.14645813635132562</v>
      </c>
      <c r="J98" s="93">
        <v>0.14645813635132554</v>
      </c>
      <c r="K98" s="93">
        <v>0.14645813635132557</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0.14645813635132562</v>
      </c>
      <c r="J99" s="92">
        <v>0.14645813635132554</v>
      </c>
      <c r="K99" s="92">
        <v>0.14645813635132557</v>
      </c>
      <c r="M99" s="92">
        <f t="shared" si="7"/>
        <v>0</v>
      </c>
      <c r="N99" s="92">
        <f t="shared" si="6"/>
        <v>0</v>
      </c>
    </row>
    <row r="100" spans="1:14" s="103" customFormat="1" ht="15.75" x14ac:dyDescent="0.25">
      <c r="A100" s="146" t="s">
        <v>146</v>
      </c>
      <c r="B100" s="93">
        <v>86.619075494672927</v>
      </c>
      <c r="C100" s="93">
        <v>73.233345970294536</v>
      </c>
      <c r="D100" s="93">
        <v>73.233345970294536</v>
      </c>
      <c r="E100" s="93"/>
      <c r="F100" s="93">
        <f t="shared" si="4"/>
        <v>0</v>
      </c>
      <c r="G100" s="93">
        <f t="shared" si="5"/>
        <v>-15.45355852383995</v>
      </c>
      <c r="H100" s="93"/>
      <c r="I100" s="93">
        <v>7.4384954719597189</v>
      </c>
      <c r="J100" s="93">
        <v>6.2889832209072365</v>
      </c>
      <c r="K100" s="93">
        <v>6.2889832209072365</v>
      </c>
      <c r="M100" s="93">
        <f t="shared" si="7"/>
        <v>0</v>
      </c>
      <c r="N100" s="93">
        <f t="shared" si="6"/>
        <v>-1.1495122510524824</v>
      </c>
    </row>
    <row r="101" spans="1:14" ht="15.75" x14ac:dyDescent="0.25">
      <c r="A101" s="147" t="s">
        <v>17</v>
      </c>
      <c r="B101" s="92">
        <v>75.451081264771574</v>
      </c>
      <c r="C101" s="92">
        <v>55.184358857463906</v>
      </c>
      <c r="D101" s="92">
        <v>55.184358857463906</v>
      </c>
      <c r="E101" s="92"/>
      <c r="F101" s="92">
        <f t="shared" si="4"/>
        <v>0</v>
      </c>
      <c r="G101" s="92">
        <f t="shared" si="5"/>
        <v>-26.860744826423431</v>
      </c>
      <c r="H101" s="92"/>
      <c r="I101" s="92">
        <v>4.2820726099077087</v>
      </c>
      <c r="J101" s="92">
        <v>3.1318760128782275</v>
      </c>
      <c r="K101" s="92">
        <v>3.1318760128782275</v>
      </c>
      <c r="M101" s="92">
        <f t="shared" si="7"/>
        <v>0</v>
      </c>
      <c r="N101" s="92">
        <f t="shared" si="6"/>
        <v>-1.1501965970294812</v>
      </c>
    </row>
    <row r="102" spans="1:14" s="103" customFormat="1" ht="15.75" x14ac:dyDescent="0.25">
      <c r="A102" s="148" t="s">
        <v>17</v>
      </c>
      <c r="B102" s="93">
        <v>75.451081264771574</v>
      </c>
      <c r="C102" s="93">
        <v>55.184358857463906</v>
      </c>
      <c r="D102" s="93">
        <v>55.184358857463906</v>
      </c>
      <c r="E102" s="93"/>
      <c r="F102" s="93">
        <f t="shared" si="4"/>
        <v>0</v>
      </c>
      <c r="G102" s="93">
        <f t="shared" si="5"/>
        <v>-26.860744826423431</v>
      </c>
      <c r="H102" s="93"/>
      <c r="I102" s="93">
        <v>4.2820726099077087</v>
      </c>
      <c r="J102" s="93">
        <v>3.1318760128782275</v>
      </c>
      <c r="K102" s="93">
        <v>3.1318760128782275</v>
      </c>
      <c r="M102" s="93">
        <f t="shared" si="7"/>
        <v>0</v>
      </c>
      <c r="N102" s="93">
        <f t="shared" si="6"/>
        <v>-1.1501965970294812</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2.3209005235199518</v>
      </c>
      <c r="J103" s="92">
        <v>2.3215848694969501</v>
      </c>
      <c r="K103" s="92">
        <v>2.3215848694969501</v>
      </c>
      <c r="M103" s="92">
        <f t="shared" si="7"/>
        <v>0</v>
      </c>
      <c r="N103" s="92">
        <f t="shared" si="6"/>
        <v>6.8434597699829069E-4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2.3209005235199518</v>
      </c>
      <c r="J104" s="93">
        <v>2.3215848694969501</v>
      </c>
      <c r="K104" s="93">
        <v>2.3215848694969501</v>
      </c>
      <c r="M104" s="93">
        <f t="shared" si="7"/>
        <v>0</v>
      </c>
      <c r="N104" s="93">
        <f t="shared" si="6"/>
        <v>6.8434597699829069E-4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0.83552233853205993</v>
      </c>
      <c r="J105" s="92">
        <v>0.83552233853205948</v>
      </c>
      <c r="K105" s="92">
        <v>0.83552233853205948</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0.83552233853205993</v>
      </c>
      <c r="J106" s="93">
        <v>0.83552233853205948</v>
      </c>
      <c r="K106" s="93">
        <v>0.83552233853205948</v>
      </c>
      <c r="M106" s="93">
        <f t="shared" si="7"/>
        <v>0</v>
      </c>
      <c r="N106" s="93">
        <f t="shared" si="6"/>
        <v>0</v>
      </c>
    </row>
    <row r="107" spans="1:14" ht="15.75" x14ac:dyDescent="0.25">
      <c r="A107" s="145" t="s">
        <v>250</v>
      </c>
      <c r="B107" s="95">
        <v>97.97812908349087</v>
      </c>
      <c r="C107" s="95">
        <v>98.20602428458055</v>
      </c>
      <c r="D107" s="95">
        <v>98.198083523517369</v>
      </c>
      <c r="E107" s="95"/>
      <c r="F107" s="95">
        <f t="shared" si="4"/>
        <v>-8.0858186868204562E-3</v>
      </c>
      <c r="G107" s="95">
        <f t="shared" si="5"/>
        <v>0.22449340693071473</v>
      </c>
      <c r="H107" s="95"/>
      <c r="I107" s="95">
        <v>9.6571083849725152</v>
      </c>
      <c r="J107" s="95">
        <v>9.679570629127662</v>
      </c>
      <c r="K107" s="95">
        <v>9.6787879565969295</v>
      </c>
      <c r="M107" s="95">
        <f t="shared" si="7"/>
        <v>-7.8267253073249776E-4</v>
      </c>
      <c r="N107" s="95">
        <f t="shared" si="6"/>
        <v>2.1679571624414251E-2</v>
      </c>
    </row>
    <row r="108" spans="1:14" s="103" customFormat="1" ht="15.75" x14ac:dyDescent="0.25">
      <c r="A108" s="146" t="s">
        <v>145</v>
      </c>
      <c r="B108" s="93">
        <v>102.16096457086682</v>
      </c>
      <c r="C108" s="93">
        <v>102.62186061457363</v>
      </c>
      <c r="D108" s="93">
        <v>102.62186061457363</v>
      </c>
      <c r="E108" s="93"/>
      <c r="F108" s="93">
        <f t="shared" si="4"/>
        <v>0</v>
      </c>
      <c r="G108" s="93">
        <f t="shared" si="5"/>
        <v>0.45114691863259448</v>
      </c>
      <c r="H108" s="93"/>
      <c r="I108" s="93">
        <v>2.0110674426390016</v>
      </c>
      <c r="J108" s="93">
        <v>2.02014031143809</v>
      </c>
      <c r="K108" s="93">
        <v>2.02014031143809</v>
      </c>
      <c r="M108" s="93">
        <f t="shared" si="7"/>
        <v>0</v>
      </c>
      <c r="N108" s="93">
        <f t="shared" si="6"/>
        <v>9.0728687990884183E-3</v>
      </c>
    </row>
    <row r="109" spans="1:14" ht="15.75" x14ac:dyDescent="0.25">
      <c r="A109" s="147" t="s">
        <v>163</v>
      </c>
      <c r="B109" s="92">
        <v>102.16096457086682</v>
      </c>
      <c r="C109" s="92">
        <v>102.62186061457363</v>
      </c>
      <c r="D109" s="92">
        <v>102.62186061457363</v>
      </c>
      <c r="E109" s="92"/>
      <c r="F109" s="92">
        <f t="shared" si="4"/>
        <v>0</v>
      </c>
      <c r="G109" s="92">
        <f t="shared" si="5"/>
        <v>0.45114691863259448</v>
      </c>
      <c r="H109" s="92"/>
      <c r="I109" s="92">
        <v>2.0110674426390016</v>
      </c>
      <c r="J109" s="92">
        <v>2.02014031143809</v>
      </c>
      <c r="K109" s="92">
        <v>2.02014031143809</v>
      </c>
      <c r="M109" s="92">
        <f t="shared" si="7"/>
        <v>0</v>
      </c>
      <c r="N109" s="92">
        <f t="shared" si="6"/>
        <v>9.0728687990884183E-3</v>
      </c>
    </row>
    <row r="110" spans="1:14" s="103" customFormat="1" ht="15.75" x14ac:dyDescent="0.25">
      <c r="A110" s="148" t="s">
        <v>225</v>
      </c>
      <c r="B110" s="93">
        <v>102.16096457086682</v>
      </c>
      <c r="C110" s="93">
        <v>102.62186061457363</v>
      </c>
      <c r="D110" s="93">
        <v>102.62186061457363</v>
      </c>
      <c r="E110" s="93"/>
      <c r="F110" s="93">
        <f t="shared" si="4"/>
        <v>0</v>
      </c>
      <c r="G110" s="93">
        <f t="shared" si="5"/>
        <v>0.45114691863259448</v>
      </c>
      <c r="H110" s="93"/>
      <c r="I110" s="93">
        <v>2.0110674426390016</v>
      </c>
      <c r="J110" s="93">
        <v>2.02014031143809</v>
      </c>
      <c r="K110" s="93">
        <v>2.02014031143809</v>
      </c>
      <c r="M110" s="93">
        <f t="shared" si="7"/>
        <v>0</v>
      </c>
      <c r="N110" s="93">
        <f t="shared" si="6"/>
        <v>9.0728687990884183E-3</v>
      </c>
    </row>
    <row r="111" spans="1:14" ht="15.75" x14ac:dyDescent="0.25">
      <c r="A111" s="152" t="s">
        <v>92</v>
      </c>
      <c r="B111" s="92">
        <v>98.483367801437637</v>
      </c>
      <c r="C111" s="92">
        <v>99.076779612701344</v>
      </c>
      <c r="D111" s="92">
        <v>99.076779612701344</v>
      </c>
      <c r="E111" s="92"/>
      <c r="F111" s="92">
        <f t="shared" si="4"/>
        <v>0</v>
      </c>
      <c r="G111" s="92">
        <f t="shared" si="5"/>
        <v>0.60255028286617662</v>
      </c>
      <c r="H111" s="92"/>
      <c r="I111" s="92">
        <v>0.3019967517545934</v>
      </c>
      <c r="J111" s="92">
        <v>0.30381643403653719</v>
      </c>
      <c r="K111" s="92">
        <v>0.30381643403653724</v>
      </c>
      <c r="M111" s="92">
        <f t="shared" si="7"/>
        <v>0</v>
      </c>
      <c r="N111" s="92">
        <f t="shared" si="6"/>
        <v>1.8196822819438463E-3</v>
      </c>
    </row>
    <row r="112" spans="1:14" s="103" customFormat="1" ht="15.75" x14ac:dyDescent="0.25">
      <c r="A112" s="150" t="s">
        <v>93</v>
      </c>
      <c r="B112" s="93">
        <v>98.483367801437637</v>
      </c>
      <c r="C112" s="93">
        <v>99.076779612701344</v>
      </c>
      <c r="D112" s="93">
        <v>99.076779612701344</v>
      </c>
      <c r="E112" s="93"/>
      <c r="F112" s="93">
        <f t="shared" si="4"/>
        <v>0</v>
      </c>
      <c r="G112" s="93">
        <f t="shared" si="5"/>
        <v>0.60255028286617662</v>
      </c>
      <c r="H112" s="93"/>
      <c r="I112" s="93">
        <v>0.3019967517545934</v>
      </c>
      <c r="J112" s="93">
        <v>0.30381643403653719</v>
      </c>
      <c r="K112" s="93">
        <v>0.30381643403653724</v>
      </c>
      <c r="M112" s="93">
        <f t="shared" si="7"/>
        <v>0</v>
      </c>
      <c r="N112" s="93">
        <f t="shared" si="6"/>
        <v>1.8196822819438463E-3</v>
      </c>
    </row>
    <row r="113" spans="1:14" ht="15.75" x14ac:dyDescent="0.25">
      <c r="A113" s="149" t="s">
        <v>92</v>
      </c>
      <c r="B113" s="92">
        <v>98.483367801437637</v>
      </c>
      <c r="C113" s="92">
        <v>99.076779612701344</v>
      </c>
      <c r="D113" s="92">
        <v>99.076779612701344</v>
      </c>
      <c r="E113" s="92"/>
      <c r="F113" s="92">
        <f t="shared" si="4"/>
        <v>0</v>
      </c>
      <c r="G113" s="92">
        <f t="shared" si="5"/>
        <v>0.60255028286617662</v>
      </c>
      <c r="H113" s="92"/>
      <c r="I113" s="92">
        <v>0.3019967517545934</v>
      </c>
      <c r="J113" s="92">
        <v>0.30381643403653719</v>
      </c>
      <c r="K113" s="92">
        <v>0.30381643403653724</v>
      </c>
      <c r="M113" s="92">
        <f t="shared" si="7"/>
        <v>0</v>
      </c>
      <c r="N113" s="92">
        <f t="shared" si="6"/>
        <v>1.8196822819438463E-3</v>
      </c>
    </row>
    <row r="114" spans="1:14" s="103" customFormat="1" ht="15.75" x14ac:dyDescent="0.25">
      <c r="A114" s="146" t="s">
        <v>94</v>
      </c>
      <c r="B114" s="93">
        <v>87.718657527692315</v>
      </c>
      <c r="C114" s="93">
        <v>88.81280723348452</v>
      </c>
      <c r="D114" s="93">
        <v>88.81280723348452</v>
      </c>
      <c r="E114" s="93"/>
      <c r="F114" s="93">
        <f t="shared" si="4"/>
        <v>0</v>
      </c>
      <c r="G114" s="93">
        <f t="shared" si="5"/>
        <v>1.2473397754027227</v>
      </c>
      <c r="H114" s="93"/>
      <c r="I114" s="93">
        <v>2.4812954638043374</v>
      </c>
      <c r="J114" s="93">
        <v>2.5122456490696319</v>
      </c>
      <c r="K114" s="93">
        <v>2.5122456490696314</v>
      </c>
      <c r="M114" s="93">
        <f t="shared" si="7"/>
        <v>0</v>
      </c>
      <c r="N114" s="93">
        <f t="shared" si="6"/>
        <v>3.0950185265294028E-2</v>
      </c>
    </row>
    <row r="115" spans="1:14" ht="15.75" x14ac:dyDescent="0.25">
      <c r="A115" s="147" t="s">
        <v>164</v>
      </c>
      <c r="B115" s="92">
        <v>86.234985631337878</v>
      </c>
      <c r="C115" s="92">
        <v>87.794452431868294</v>
      </c>
      <c r="D115" s="92">
        <v>87.794452431868294</v>
      </c>
      <c r="E115" s="92"/>
      <c r="F115" s="92">
        <f t="shared" si="4"/>
        <v>0</v>
      </c>
      <c r="G115" s="92">
        <f t="shared" si="5"/>
        <v>1.8083922541568764</v>
      </c>
      <c r="H115" s="92"/>
      <c r="I115" s="92">
        <v>2.1758522007005623</v>
      </c>
      <c r="J115" s="92">
        <v>2.2152001433599331</v>
      </c>
      <c r="K115" s="92">
        <v>2.2152001433599331</v>
      </c>
      <c r="M115" s="92">
        <f t="shared" si="7"/>
        <v>0</v>
      </c>
      <c r="N115" s="92">
        <f t="shared" si="6"/>
        <v>3.9347942659370805E-2</v>
      </c>
    </row>
    <row r="116" spans="1:14" s="103" customFormat="1" ht="15.75" x14ac:dyDescent="0.25">
      <c r="A116" s="148" t="s">
        <v>224</v>
      </c>
      <c r="B116" s="93">
        <v>69.510006642549186</v>
      </c>
      <c r="C116" s="93">
        <v>75.87181093770387</v>
      </c>
      <c r="D116" s="93">
        <v>75.87181093770387</v>
      </c>
      <c r="E116" s="93"/>
      <c r="F116" s="93">
        <f t="shared" si="4"/>
        <v>0</v>
      </c>
      <c r="G116" s="93">
        <f t="shared" si="5"/>
        <v>9.1523574841099631</v>
      </c>
      <c r="H116" s="93"/>
      <c r="I116" s="93">
        <v>0.41912496252099651</v>
      </c>
      <c r="J116" s="93">
        <v>0.45748477739605981</v>
      </c>
      <c r="K116" s="93">
        <v>0.45748477739605981</v>
      </c>
      <c r="M116" s="93">
        <f t="shared" si="7"/>
        <v>0</v>
      </c>
      <c r="N116" s="93">
        <f t="shared" si="6"/>
        <v>3.8359814875063292E-2</v>
      </c>
    </row>
    <row r="117" spans="1:14" ht="15.75" x14ac:dyDescent="0.25">
      <c r="A117" s="149" t="s">
        <v>223</v>
      </c>
      <c r="B117" s="92">
        <v>82.65838324910672</v>
      </c>
      <c r="C117" s="92">
        <v>82.752689697457711</v>
      </c>
      <c r="D117" s="92">
        <v>82.752689697457711</v>
      </c>
      <c r="E117" s="92"/>
      <c r="F117" s="92">
        <f t="shared" si="4"/>
        <v>0</v>
      </c>
      <c r="G117" s="92">
        <f t="shared" si="5"/>
        <v>0.11409181336972107</v>
      </c>
      <c r="H117" s="92"/>
      <c r="I117" s="92">
        <v>0.70489020573342065</v>
      </c>
      <c r="J117" s="92">
        <v>0.70569442775140712</v>
      </c>
      <c r="K117" s="92">
        <v>0.70569442775140712</v>
      </c>
      <c r="M117" s="92">
        <f t="shared" si="7"/>
        <v>0</v>
      </c>
      <c r="N117" s="92">
        <f t="shared" si="6"/>
        <v>8.0422201798646675E-4</v>
      </c>
    </row>
    <row r="118" spans="1:14" s="103" customFormat="1" ht="15.75" x14ac:dyDescent="0.25">
      <c r="A118" s="148" t="s">
        <v>18</v>
      </c>
      <c r="B118" s="93">
        <v>95.71855073780371</v>
      </c>
      <c r="C118" s="93">
        <v>95.718555937086194</v>
      </c>
      <c r="D118" s="93">
        <v>95.718555937086194</v>
      </c>
      <c r="E118" s="93"/>
      <c r="F118" s="93">
        <f t="shared" si="4"/>
        <v>0</v>
      </c>
      <c r="G118" s="93">
        <f t="shared" si="5"/>
        <v>5.431844130043828E-6</v>
      </c>
      <c r="H118" s="93"/>
      <c r="I118" s="93">
        <v>0.26418090343586548</v>
      </c>
      <c r="J118" s="93">
        <v>0.26418091778576025</v>
      </c>
      <c r="K118" s="93">
        <v>0.26418091778576025</v>
      </c>
      <c r="M118" s="93">
        <f t="shared" si="7"/>
        <v>0</v>
      </c>
      <c r="N118" s="93">
        <f t="shared" si="6"/>
        <v>1.4349894772447414E-8</v>
      </c>
    </row>
    <row r="119" spans="1:14" ht="15.75" x14ac:dyDescent="0.25">
      <c r="A119" s="149" t="s">
        <v>95</v>
      </c>
      <c r="B119" s="92">
        <v>92.765449459798376</v>
      </c>
      <c r="C119" s="92">
        <v>92.808748929299</v>
      </c>
      <c r="D119" s="92">
        <v>92.808748929299</v>
      </c>
      <c r="E119" s="92"/>
      <c r="F119" s="92">
        <f t="shared" si="4"/>
        <v>0</v>
      </c>
      <c r="G119" s="92">
        <f t="shared" si="5"/>
        <v>4.6676289235669799E-2</v>
      </c>
      <c r="H119" s="92"/>
      <c r="I119" s="92">
        <v>0.3939717990384542</v>
      </c>
      <c r="J119" s="92">
        <v>0.39415569045488025</v>
      </c>
      <c r="K119" s="92">
        <v>0.39415569045488025</v>
      </c>
      <c r="M119" s="92">
        <f t="shared" si="7"/>
        <v>0</v>
      </c>
      <c r="N119" s="92">
        <f t="shared" si="6"/>
        <v>1.8389141642605189E-4</v>
      </c>
    </row>
    <row r="120" spans="1:14" s="103" customFormat="1" ht="15.75" x14ac:dyDescent="0.25">
      <c r="A120" s="148" t="s">
        <v>96</v>
      </c>
      <c r="B120" s="93">
        <v>107.35101643030168</v>
      </c>
      <c r="C120" s="93">
        <v>107.35101643030168</v>
      </c>
      <c r="D120" s="93">
        <v>107.35101643030168</v>
      </c>
      <c r="E120" s="93"/>
      <c r="F120" s="93">
        <f t="shared" si="4"/>
        <v>0</v>
      </c>
      <c r="G120" s="93">
        <f t="shared" si="5"/>
        <v>0</v>
      </c>
      <c r="H120" s="93"/>
      <c r="I120" s="93">
        <v>0.39368432997182573</v>
      </c>
      <c r="J120" s="93">
        <v>0.39368432997182556</v>
      </c>
      <c r="K120" s="93">
        <v>0.39368432997182556</v>
      </c>
      <c r="M120" s="93">
        <f t="shared" si="7"/>
        <v>0</v>
      </c>
      <c r="N120" s="93">
        <f t="shared" si="6"/>
        <v>0</v>
      </c>
    </row>
    <row r="121" spans="1:14" ht="15.75" x14ac:dyDescent="0.25">
      <c r="A121" s="147" t="s">
        <v>97</v>
      </c>
      <c r="B121" s="92">
        <v>99.971261237222151</v>
      </c>
      <c r="C121" s="92">
        <v>97.222684006482126</v>
      </c>
      <c r="D121" s="92">
        <v>97.222684006482126</v>
      </c>
      <c r="E121" s="92"/>
      <c r="F121" s="92">
        <f t="shared" si="4"/>
        <v>0</v>
      </c>
      <c r="G121" s="92">
        <f t="shared" si="5"/>
        <v>-2.74936736490492</v>
      </c>
      <c r="H121" s="92"/>
      <c r="I121" s="92">
        <v>0.30544326310377501</v>
      </c>
      <c r="J121" s="92">
        <v>0.29704550570969901</v>
      </c>
      <c r="K121" s="92">
        <v>0.29704550570969901</v>
      </c>
      <c r="M121" s="92">
        <f t="shared" si="7"/>
        <v>0</v>
      </c>
      <c r="N121" s="92">
        <f t="shared" si="6"/>
        <v>-8.3977573940759997E-3</v>
      </c>
    </row>
    <row r="122" spans="1:14" s="103" customFormat="1" ht="15.75" x14ac:dyDescent="0.25">
      <c r="A122" s="148" t="s">
        <v>98</v>
      </c>
      <c r="B122" s="93">
        <v>99.971261237222151</v>
      </c>
      <c r="C122" s="93">
        <v>97.222684006482126</v>
      </c>
      <c r="D122" s="93">
        <v>97.222684006482126</v>
      </c>
      <c r="E122" s="93"/>
      <c r="F122" s="93">
        <f t="shared" si="4"/>
        <v>0</v>
      </c>
      <c r="G122" s="93">
        <f t="shared" si="5"/>
        <v>-2.74936736490492</v>
      </c>
      <c r="H122" s="93"/>
      <c r="I122" s="93">
        <v>0.30544326310377501</v>
      </c>
      <c r="J122" s="93">
        <v>0.29704550570969901</v>
      </c>
      <c r="K122" s="93">
        <v>0.29704550570969901</v>
      </c>
      <c r="M122" s="93">
        <f t="shared" si="7"/>
        <v>0</v>
      </c>
      <c r="N122" s="93">
        <f t="shared" si="6"/>
        <v>-8.3977573940759997E-3</v>
      </c>
    </row>
    <row r="123" spans="1:14" ht="15.75" x14ac:dyDescent="0.25">
      <c r="A123" s="152" t="s">
        <v>144</v>
      </c>
      <c r="B123" s="92">
        <v>89.38338972332825</v>
      </c>
      <c r="C123" s="92">
        <v>90.917183609093854</v>
      </c>
      <c r="D123" s="92">
        <v>90.917183609093854</v>
      </c>
      <c r="E123" s="92"/>
      <c r="F123" s="92">
        <f t="shared" si="4"/>
        <v>0</v>
      </c>
      <c r="G123" s="92">
        <f t="shared" si="5"/>
        <v>1.7159719389846506</v>
      </c>
      <c r="H123" s="92"/>
      <c r="I123" s="92">
        <v>0.89100547745972025</v>
      </c>
      <c r="J123" s="92">
        <v>0.90629488142774484</v>
      </c>
      <c r="K123" s="92">
        <v>0.90629488142774484</v>
      </c>
      <c r="M123" s="92">
        <f t="shared" si="7"/>
        <v>0</v>
      </c>
      <c r="N123" s="92">
        <f t="shared" si="6"/>
        <v>1.5289403968024584E-2</v>
      </c>
    </row>
    <row r="124" spans="1:14" s="103" customFormat="1" ht="15.75" x14ac:dyDescent="0.25">
      <c r="A124" s="150" t="s">
        <v>165</v>
      </c>
      <c r="B124" s="93">
        <v>89.38338972332825</v>
      </c>
      <c r="C124" s="93">
        <v>90.917183609093854</v>
      </c>
      <c r="D124" s="93">
        <v>90.917183609093854</v>
      </c>
      <c r="E124" s="93"/>
      <c r="F124" s="93">
        <f t="shared" si="4"/>
        <v>0</v>
      </c>
      <c r="G124" s="93">
        <f t="shared" si="5"/>
        <v>1.7159719389846506</v>
      </c>
      <c r="H124" s="93"/>
      <c r="I124" s="93">
        <v>0.89100547745972025</v>
      </c>
      <c r="J124" s="93">
        <v>0.90629488142774484</v>
      </c>
      <c r="K124" s="93">
        <v>0.90629488142774484</v>
      </c>
      <c r="M124" s="93">
        <f t="shared" si="7"/>
        <v>0</v>
      </c>
      <c r="N124" s="93">
        <f t="shared" si="6"/>
        <v>1.5289403968024584E-2</v>
      </c>
    </row>
    <row r="125" spans="1:14" ht="15.75" x14ac:dyDescent="0.25">
      <c r="A125" s="149" t="s">
        <v>222</v>
      </c>
      <c r="B125" s="92">
        <v>89.38338972332825</v>
      </c>
      <c r="C125" s="92">
        <v>90.917183609093854</v>
      </c>
      <c r="D125" s="92">
        <v>90.917183609093854</v>
      </c>
      <c r="E125" s="92"/>
      <c r="F125" s="92">
        <f t="shared" si="4"/>
        <v>0</v>
      </c>
      <c r="G125" s="92">
        <f t="shared" si="5"/>
        <v>1.7159719389846506</v>
      </c>
      <c r="H125" s="92"/>
      <c r="I125" s="92">
        <v>0.89100547745972025</v>
      </c>
      <c r="J125" s="92">
        <v>0.90629488142774484</v>
      </c>
      <c r="K125" s="92">
        <v>0.90629488142774484</v>
      </c>
      <c r="M125" s="92">
        <f t="shared" si="7"/>
        <v>0</v>
      </c>
      <c r="N125" s="92">
        <f t="shared" si="6"/>
        <v>1.5289403968024584E-2</v>
      </c>
    </row>
    <row r="126" spans="1:14" s="103" customFormat="1" ht="15.75" x14ac:dyDescent="0.25">
      <c r="A126" s="146" t="s">
        <v>143</v>
      </c>
      <c r="B126" s="93">
        <v>94.135823285557237</v>
      </c>
      <c r="C126" s="93">
        <v>92.815631237281949</v>
      </c>
      <c r="D126" s="93">
        <v>92.815631237281949</v>
      </c>
      <c r="E126" s="93"/>
      <c r="F126" s="93">
        <f t="shared" si="4"/>
        <v>0</v>
      </c>
      <c r="G126" s="93">
        <f t="shared" si="5"/>
        <v>-1.4024332100124548</v>
      </c>
      <c r="H126" s="93"/>
      <c r="I126" s="93">
        <v>0.74311628140047203</v>
      </c>
      <c r="J126" s="93">
        <v>0.73269457188110187</v>
      </c>
      <c r="K126" s="93">
        <v>0.73269457188110187</v>
      </c>
      <c r="M126" s="93">
        <f t="shared" si="7"/>
        <v>0</v>
      </c>
      <c r="N126" s="93">
        <f t="shared" si="6"/>
        <v>-1.0421709519370159E-2</v>
      </c>
    </row>
    <row r="127" spans="1:14" ht="15.75" x14ac:dyDescent="0.25">
      <c r="A127" s="147" t="s">
        <v>166</v>
      </c>
      <c r="B127" s="92">
        <v>94.135823285557237</v>
      </c>
      <c r="C127" s="92">
        <v>92.815631237281949</v>
      </c>
      <c r="D127" s="92">
        <v>92.815631237281949</v>
      </c>
      <c r="E127" s="92"/>
      <c r="F127" s="92">
        <f t="shared" si="4"/>
        <v>0</v>
      </c>
      <c r="G127" s="92">
        <f t="shared" si="5"/>
        <v>-1.4024332100124548</v>
      </c>
      <c r="H127" s="92"/>
      <c r="I127" s="92">
        <v>0.74311628140047203</v>
      </c>
      <c r="J127" s="92">
        <v>0.73269457188110187</v>
      </c>
      <c r="K127" s="92">
        <v>0.73269457188110187</v>
      </c>
      <c r="M127" s="92">
        <f t="shared" si="7"/>
        <v>0</v>
      </c>
      <c r="N127" s="92">
        <f t="shared" si="6"/>
        <v>-1.0421709519370159E-2</v>
      </c>
    </row>
    <row r="128" spans="1:14" s="103" customFormat="1" ht="15.75" x14ac:dyDescent="0.25">
      <c r="A128" s="148" t="s">
        <v>221</v>
      </c>
      <c r="B128" s="93">
        <v>94.135823285557237</v>
      </c>
      <c r="C128" s="93">
        <v>92.815631237281949</v>
      </c>
      <c r="D128" s="93">
        <v>92.815631237281949</v>
      </c>
      <c r="E128" s="93"/>
      <c r="F128" s="93">
        <f t="shared" si="4"/>
        <v>0</v>
      </c>
      <c r="G128" s="93">
        <f t="shared" si="5"/>
        <v>-1.4024332100124548</v>
      </c>
      <c r="H128" s="93"/>
      <c r="I128" s="93">
        <v>0.74311628140047203</v>
      </c>
      <c r="J128" s="93">
        <v>0.73269457188110187</v>
      </c>
      <c r="K128" s="93">
        <v>0.73269457188110187</v>
      </c>
      <c r="M128" s="93">
        <f t="shared" si="7"/>
        <v>0</v>
      </c>
      <c r="N128" s="93">
        <f t="shared" si="6"/>
        <v>-1.0421709519370159E-2</v>
      </c>
    </row>
    <row r="129" spans="1:14" ht="15.75" x14ac:dyDescent="0.25">
      <c r="A129" s="152" t="s">
        <v>142</v>
      </c>
      <c r="B129" s="92">
        <v>108.8445116034511</v>
      </c>
      <c r="C129" s="92">
        <v>108.02704893021237</v>
      </c>
      <c r="D129" s="92">
        <v>108.00066322192222</v>
      </c>
      <c r="E129" s="92"/>
      <c r="F129" s="92">
        <f t="shared" si="4"/>
        <v>-2.4425094040281259E-2</v>
      </c>
      <c r="G129" s="92">
        <f t="shared" si="5"/>
        <v>-0.77527876150819131</v>
      </c>
      <c r="H129" s="92"/>
      <c r="I129" s="92">
        <v>3.2286269679143906</v>
      </c>
      <c r="J129" s="92">
        <v>3.2043787812745554</v>
      </c>
      <c r="K129" s="92">
        <v>3.2035961087438225</v>
      </c>
      <c r="M129" s="92">
        <f t="shared" si="7"/>
        <v>-7.8267253073294185E-4</v>
      </c>
      <c r="N129" s="92">
        <f t="shared" si="6"/>
        <v>-2.5030859170568132E-2</v>
      </c>
    </row>
    <row r="130" spans="1:14" s="103" customFormat="1" ht="15.75" x14ac:dyDescent="0.25">
      <c r="A130" s="150" t="s">
        <v>99</v>
      </c>
      <c r="B130" s="93">
        <v>99.155113952158601</v>
      </c>
      <c r="C130" s="93">
        <v>98.099662222077455</v>
      </c>
      <c r="D130" s="93">
        <v>98.065594805452903</v>
      </c>
      <c r="E130" s="93"/>
      <c r="F130" s="93">
        <f t="shared" si="4"/>
        <v>-3.4727353645147563E-2</v>
      </c>
      <c r="G130" s="93">
        <f t="shared" si="5"/>
        <v>-1.0988027780709175</v>
      </c>
      <c r="H130" s="93"/>
      <c r="I130" s="93">
        <v>2.2780120027100459</v>
      </c>
      <c r="J130" s="93">
        <v>2.2537638160702116</v>
      </c>
      <c r="K130" s="93">
        <v>2.2529811435394782</v>
      </c>
      <c r="M130" s="93">
        <f t="shared" si="7"/>
        <v>-7.8267253073338594E-4</v>
      </c>
      <c r="N130" s="93">
        <f t="shared" si="6"/>
        <v>-2.5030859170567687E-2</v>
      </c>
    </row>
    <row r="131" spans="1:14" ht="15.75" x14ac:dyDescent="0.25">
      <c r="A131" s="149" t="s">
        <v>220</v>
      </c>
      <c r="B131" s="92">
        <v>95.845456525956607</v>
      </c>
      <c r="C131" s="92">
        <v>94.849288716484395</v>
      </c>
      <c r="D131" s="92">
        <v>94.799465719583722</v>
      </c>
      <c r="E131" s="92"/>
      <c r="F131" s="92">
        <f t="shared" si="4"/>
        <v>-5.2528593071055063E-2</v>
      </c>
      <c r="G131" s="92">
        <f t="shared" si="5"/>
        <v>-1.0913306110546972</v>
      </c>
      <c r="H131" s="92"/>
      <c r="I131" s="92">
        <v>1.5056421870410608</v>
      </c>
      <c r="J131" s="92">
        <v>1.4899933254916611</v>
      </c>
      <c r="K131" s="92">
        <v>1.4892106529609277</v>
      </c>
      <c r="M131" s="92">
        <f t="shared" si="7"/>
        <v>-7.8267253073338594E-4</v>
      </c>
      <c r="N131" s="92">
        <f t="shared" si="6"/>
        <v>-1.6431534080133092E-2</v>
      </c>
    </row>
    <row r="132" spans="1:14" s="103" customFormat="1" ht="15.75" x14ac:dyDescent="0.25">
      <c r="A132" s="148" t="s">
        <v>100</v>
      </c>
      <c r="B132" s="93">
        <v>106.31140248277165</v>
      </c>
      <c r="C132" s="93">
        <v>105.1277644220617</v>
      </c>
      <c r="D132" s="93">
        <v>105.1277644220617</v>
      </c>
      <c r="E132" s="93"/>
      <c r="F132" s="93">
        <f t="shared" si="4"/>
        <v>0</v>
      </c>
      <c r="G132" s="93">
        <f t="shared" si="5"/>
        <v>-1.1133688701941202</v>
      </c>
      <c r="H132" s="93"/>
      <c r="I132" s="93">
        <v>0.77236981566898499</v>
      </c>
      <c r="J132" s="93">
        <v>0.76377049057855051</v>
      </c>
      <c r="K132" s="93">
        <v>0.76377049057855051</v>
      </c>
      <c r="M132" s="93">
        <f t="shared" si="7"/>
        <v>0</v>
      </c>
      <c r="N132" s="93">
        <f t="shared" si="6"/>
        <v>-8.5993250904344842E-3</v>
      </c>
    </row>
    <row r="133" spans="1:14" ht="15.75" x14ac:dyDescent="0.25">
      <c r="A133" s="147" t="s">
        <v>167</v>
      </c>
      <c r="B133" s="92">
        <v>142.12638183391462</v>
      </c>
      <c r="C133" s="92">
        <v>142.12638183391462</v>
      </c>
      <c r="D133" s="92">
        <v>142.12638183391462</v>
      </c>
      <c r="E133" s="92"/>
      <c r="F133" s="92">
        <f t="shared" si="4"/>
        <v>0</v>
      </c>
      <c r="G133" s="92">
        <f t="shared" si="5"/>
        <v>0</v>
      </c>
      <c r="H133" s="92"/>
      <c r="I133" s="92">
        <v>0.95061496520434463</v>
      </c>
      <c r="J133" s="92">
        <v>0.9506149652043443</v>
      </c>
      <c r="K133" s="92">
        <v>0.9506149652043443</v>
      </c>
      <c r="M133" s="92">
        <f t="shared" si="7"/>
        <v>0</v>
      </c>
      <c r="N133" s="92">
        <f t="shared" si="6"/>
        <v>0</v>
      </c>
    </row>
    <row r="134" spans="1:14" s="103" customFormat="1" ht="15.75" x14ac:dyDescent="0.25">
      <c r="A134" s="148" t="s">
        <v>101</v>
      </c>
      <c r="B134" s="93">
        <v>142.12638183391462</v>
      </c>
      <c r="C134" s="93">
        <v>142.12638183391462</v>
      </c>
      <c r="D134" s="93">
        <v>142.12638183391462</v>
      </c>
      <c r="E134" s="93"/>
      <c r="F134" s="93">
        <f t="shared" si="4"/>
        <v>0</v>
      </c>
      <c r="G134" s="93">
        <f t="shared" si="5"/>
        <v>0</v>
      </c>
      <c r="H134" s="93"/>
      <c r="I134" s="93">
        <v>0.95061496520434463</v>
      </c>
      <c r="J134" s="93">
        <v>0.9506149652043443</v>
      </c>
      <c r="K134" s="93">
        <v>0.9506149652043443</v>
      </c>
      <c r="M134" s="93">
        <f t="shared" si="7"/>
        <v>0</v>
      </c>
      <c r="N134" s="93">
        <f t="shared" si="6"/>
        <v>0</v>
      </c>
    </row>
    <row r="135" spans="1:14" s="153" customFormat="1" ht="15.75" x14ac:dyDescent="0.25">
      <c r="A135" s="145" t="s">
        <v>2</v>
      </c>
      <c r="B135" s="95">
        <v>124.41394414069075</v>
      </c>
      <c r="C135" s="95">
        <v>124.50891935856451</v>
      </c>
      <c r="D135" s="95">
        <v>124.55946667298518</v>
      </c>
      <c r="E135" s="95"/>
      <c r="F135" s="95">
        <f t="shared" ref="F135:F198" si="8">((D135/C135-1)*100)</f>
        <v>4.0597344094761567E-2</v>
      </c>
      <c r="G135" s="95">
        <f t="shared" ref="G135:G198" si="9">((D135/B135-1)*100)</f>
        <v>0.11696641666618657</v>
      </c>
      <c r="H135" s="95"/>
      <c r="I135" s="95">
        <v>8.9513667681333473</v>
      </c>
      <c r="J135" s="95">
        <v>8.9582000697776518</v>
      </c>
      <c r="K135" s="95">
        <v>8.9618368610846755</v>
      </c>
      <c r="M135" s="95">
        <f t="shared" si="7"/>
        <v>3.6367913070236568E-3</v>
      </c>
      <c r="N135" s="95">
        <f t="shared" ref="N135:N198" si="10">K135-I135</f>
        <v>1.0470092951328169E-2</v>
      </c>
    </row>
    <row r="136" spans="1:14" s="103" customFormat="1" ht="15.75" x14ac:dyDescent="0.25">
      <c r="A136" s="146" t="s">
        <v>141</v>
      </c>
      <c r="B136" s="93">
        <v>104.22567543758831</v>
      </c>
      <c r="C136" s="93">
        <v>104.50885049479587</v>
      </c>
      <c r="D136" s="93">
        <v>104.5931014978008</v>
      </c>
      <c r="E136" s="93"/>
      <c r="F136" s="93">
        <f t="shared" si="8"/>
        <v>8.0616141700962096E-2</v>
      </c>
      <c r="G136" s="93">
        <f t="shared" si="9"/>
        <v>0.35252931551641442</v>
      </c>
      <c r="H136" s="93"/>
      <c r="I136" s="93">
        <v>4.4990209834996877</v>
      </c>
      <c r="J136" s="93">
        <v>4.5112445600707343</v>
      </c>
      <c r="K136" s="93">
        <v>4.5148813513777588</v>
      </c>
      <c r="M136" s="93">
        <f t="shared" ref="M136:M199" si="11">K136-J136</f>
        <v>3.636791307024545E-3</v>
      </c>
      <c r="N136" s="93">
        <f t="shared" si="10"/>
        <v>1.5860367878071102E-2</v>
      </c>
    </row>
    <row r="137" spans="1:14" ht="15.75" x14ac:dyDescent="0.25">
      <c r="A137" s="147" t="s">
        <v>102</v>
      </c>
      <c r="B137" s="92">
        <v>106.77352992814711</v>
      </c>
      <c r="C137" s="92">
        <v>107.12824159872901</v>
      </c>
      <c r="D137" s="92">
        <v>107.23377636693486</v>
      </c>
      <c r="E137" s="92"/>
      <c r="F137" s="92">
        <f t="shared" si="8"/>
        <v>9.8512555261720536E-2</v>
      </c>
      <c r="G137" s="92">
        <f t="shared" si="9"/>
        <v>0.43104919271421682</v>
      </c>
      <c r="H137" s="92"/>
      <c r="I137" s="92">
        <v>3.6794797777496533</v>
      </c>
      <c r="J137" s="92">
        <v>3.6917033543207007</v>
      </c>
      <c r="K137" s="92">
        <v>3.6953401456277248</v>
      </c>
      <c r="M137" s="92">
        <f t="shared" si="11"/>
        <v>3.6367913070241009E-3</v>
      </c>
      <c r="N137" s="92">
        <f t="shared" si="10"/>
        <v>1.5860367878071546E-2</v>
      </c>
    </row>
    <row r="138" spans="1:14" s="103" customFormat="1" ht="15.75" x14ac:dyDescent="0.25">
      <c r="A138" s="148" t="s">
        <v>103</v>
      </c>
      <c r="B138" s="93">
        <v>106.77352992814711</v>
      </c>
      <c r="C138" s="93">
        <v>107.12824159872901</v>
      </c>
      <c r="D138" s="93">
        <v>107.23377636693486</v>
      </c>
      <c r="E138" s="93"/>
      <c r="F138" s="93">
        <f t="shared" si="8"/>
        <v>9.8512555261720536E-2</v>
      </c>
      <c r="G138" s="93">
        <f t="shared" si="9"/>
        <v>0.43104919271421682</v>
      </c>
      <c r="H138" s="93"/>
      <c r="I138" s="93">
        <v>3.6794797777496533</v>
      </c>
      <c r="J138" s="93">
        <v>3.6917033543207007</v>
      </c>
      <c r="K138" s="93">
        <v>3.6953401456277248</v>
      </c>
      <c r="M138" s="93">
        <f t="shared" si="11"/>
        <v>3.6367913070241009E-3</v>
      </c>
      <c r="N138" s="93">
        <f t="shared" si="10"/>
        <v>1.5860367878071546E-2</v>
      </c>
    </row>
    <row r="139" spans="1:14" ht="15.75" x14ac:dyDescent="0.25">
      <c r="A139" s="147" t="s">
        <v>168</v>
      </c>
      <c r="B139" s="92">
        <v>94.140086994291096</v>
      </c>
      <c r="C139" s="92">
        <v>94.140086994291096</v>
      </c>
      <c r="D139" s="92">
        <v>94.140086994291096</v>
      </c>
      <c r="E139" s="92"/>
      <c r="F139" s="92">
        <f t="shared" si="8"/>
        <v>0</v>
      </c>
      <c r="G139" s="92">
        <f t="shared" si="9"/>
        <v>0</v>
      </c>
      <c r="H139" s="92"/>
      <c r="I139" s="92">
        <v>0.81954120575003409</v>
      </c>
      <c r="J139" s="92">
        <v>0.81954120575003364</v>
      </c>
      <c r="K139" s="92">
        <v>0.81954120575003375</v>
      </c>
      <c r="M139" s="92">
        <f t="shared" si="11"/>
        <v>0</v>
      </c>
      <c r="N139" s="92">
        <f t="shared" si="10"/>
        <v>0</v>
      </c>
    </row>
    <row r="140" spans="1:14" s="103" customFormat="1" ht="15.75" x14ac:dyDescent="0.25">
      <c r="A140" s="148" t="s">
        <v>219</v>
      </c>
      <c r="B140" s="93">
        <v>94.140086994291096</v>
      </c>
      <c r="C140" s="93">
        <v>94.140086994291096</v>
      </c>
      <c r="D140" s="93">
        <v>94.140086994291096</v>
      </c>
      <c r="E140" s="93"/>
      <c r="F140" s="93">
        <f t="shared" si="8"/>
        <v>0</v>
      </c>
      <c r="G140" s="93">
        <f t="shared" si="9"/>
        <v>0</v>
      </c>
      <c r="H140" s="93"/>
      <c r="I140" s="93">
        <v>0.81954120575003409</v>
      </c>
      <c r="J140" s="93">
        <v>0.81954120575003364</v>
      </c>
      <c r="K140" s="93">
        <v>0.81954120575003375</v>
      </c>
      <c r="M140" s="93">
        <f t="shared" si="11"/>
        <v>0</v>
      </c>
      <c r="N140" s="93">
        <f t="shared" si="10"/>
        <v>0</v>
      </c>
    </row>
    <row r="141" spans="1:14" ht="15.75" x14ac:dyDescent="0.25">
      <c r="A141" s="152" t="s">
        <v>104</v>
      </c>
      <c r="B141" s="92">
        <v>154.69142439904226</v>
      </c>
      <c r="C141" s="92">
        <v>154.50414574939256</v>
      </c>
      <c r="D141" s="92">
        <v>154.50414574939256</v>
      </c>
      <c r="E141" s="92"/>
      <c r="F141" s="92">
        <f t="shared" si="8"/>
        <v>0</v>
      </c>
      <c r="G141" s="92">
        <f t="shared" si="9"/>
        <v>-0.12106595461076619</v>
      </c>
      <c r="H141" s="92"/>
      <c r="I141" s="92">
        <v>4.4523457846336596</v>
      </c>
      <c r="J141" s="92">
        <v>4.4469555097069184</v>
      </c>
      <c r="K141" s="92">
        <v>4.4469555097069184</v>
      </c>
      <c r="M141" s="92">
        <f t="shared" si="11"/>
        <v>0</v>
      </c>
      <c r="N141" s="92">
        <f t="shared" si="10"/>
        <v>-5.3902749267411565E-3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3.5920135893946705</v>
      </c>
      <c r="J142" s="93">
        <v>3.5920135893946687</v>
      </c>
      <c r="K142" s="93">
        <v>3.5920135893946692</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3.5920135893946705</v>
      </c>
      <c r="J143" s="92">
        <v>3.5920135893946687</v>
      </c>
      <c r="K143" s="92">
        <v>3.5920135893946692</v>
      </c>
      <c r="M143" s="92">
        <f t="shared" si="11"/>
        <v>0</v>
      </c>
      <c r="N143" s="92">
        <f t="shared" si="10"/>
        <v>0</v>
      </c>
    </row>
    <row r="144" spans="1:14" s="103" customFormat="1" ht="15.75" x14ac:dyDescent="0.25">
      <c r="A144" s="150" t="s">
        <v>106</v>
      </c>
      <c r="B144" s="93">
        <v>146.66666666666669</v>
      </c>
      <c r="C144" s="93">
        <v>160.47058823529414</v>
      </c>
      <c r="D144" s="93">
        <v>160.47058823529414</v>
      </c>
      <c r="E144" s="93"/>
      <c r="F144" s="93">
        <f t="shared" si="8"/>
        <v>0</v>
      </c>
      <c r="G144" s="93">
        <f t="shared" si="9"/>
        <v>9.4117647058823639</v>
      </c>
      <c r="H144" s="93"/>
      <c r="I144" s="93">
        <v>7.3648347879621129E-2</v>
      </c>
      <c r="J144" s="93">
        <v>8.0579957091820753E-2</v>
      </c>
      <c r="K144" s="93">
        <v>8.0579957091820739E-2</v>
      </c>
      <c r="M144" s="93">
        <f t="shared" si="11"/>
        <v>0</v>
      </c>
      <c r="N144" s="93">
        <f t="shared" si="10"/>
        <v>6.9316092121996103E-3</v>
      </c>
    </row>
    <row r="145" spans="1:14" ht="15.75" x14ac:dyDescent="0.25">
      <c r="A145" s="149" t="s">
        <v>107</v>
      </c>
      <c r="B145" s="92">
        <v>146.66666666666669</v>
      </c>
      <c r="C145" s="92">
        <v>160.47058823529414</v>
      </c>
      <c r="D145" s="92">
        <v>160.47058823529414</v>
      </c>
      <c r="E145" s="92"/>
      <c r="F145" s="92">
        <f t="shared" si="8"/>
        <v>0</v>
      </c>
      <c r="G145" s="92">
        <f t="shared" si="9"/>
        <v>9.4117647058823639</v>
      </c>
      <c r="H145" s="92"/>
      <c r="I145" s="92">
        <v>7.3648347879621129E-2</v>
      </c>
      <c r="J145" s="92">
        <v>8.0579957091820753E-2</v>
      </c>
      <c r="K145" s="92">
        <v>8.0579957091820739E-2</v>
      </c>
      <c r="M145" s="92">
        <f t="shared" si="11"/>
        <v>0</v>
      </c>
      <c r="N145" s="92">
        <f t="shared" si="10"/>
        <v>6.9316092121996103E-3</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0.7866838473593678</v>
      </c>
      <c r="J146" s="93">
        <v>0.7743619632204285</v>
      </c>
      <c r="K146" s="93">
        <v>0.7743619632204285</v>
      </c>
      <c r="M146" s="93">
        <f t="shared" si="11"/>
        <v>0</v>
      </c>
      <c r="N146" s="93">
        <f t="shared" si="10"/>
        <v>-1.232188413893931E-2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0.7866838473593678</v>
      </c>
      <c r="J147" s="92">
        <v>0.7743619632204285</v>
      </c>
      <c r="K147" s="92">
        <v>0.7743619632204285</v>
      </c>
      <c r="M147" s="92">
        <f t="shared" si="11"/>
        <v>0</v>
      </c>
      <c r="N147" s="92">
        <f t="shared" si="10"/>
        <v>-1.232188413893931E-2</v>
      </c>
    </row>
    <row r="148" spans="1:14" s="103" customFormat="1" ht="15.75" x14ac:dyDescent="0.25">
      <c r="A148" s="151" t="s">
        <v>3</v>
      </c>
      <c r="B148" s="94">
        <v>98.761674004209397</v>
      </c>
      <c r="C148" s="94">
        <v>102.05774824869704</v>
      </c>
      <c r="D148" s="94">
        <v>101.67508690548253</v>
      </c>
      <c r="E148" s="94"/>
      <c r="F148" s="94">
        <f t="shared" si="8"/>
        <v>-0.37494590051313503</v>
      </c>
      <c r="G148" s="94">
        <f t="shared" si="9"/>
        <v>2.9499428099496905</v>
      </c>
      <c r="H148" s="94"/>
      <c r="I148" s="94">
        <v>5.7195067754159465</v>
      </c>
      <c r="J148" s="94">
        <v>5.9103897182548577</v>
      </c>
      <c r="K148" s="94">
        <v>5.888228954301912</v>
      </c>
      <c r="M148" s="94">
        <f t="shared" si="11"/>
        <v>-2.216076395294575E-2</v>
      </c>
      <c r="N148" s="94">
        <f t="shared" si="10"/>
        <v>0.16872217888596541</v>
      </c>
    </row>
    <row r="149" spans="1:14" ht="15.75" x14ac:dyDescent="0.25">
      <c r="A149" s="152" t="s">
        <v>150</v>
      </c>
      <c r="B149" s="92">
        <v>85.374335611618761</v>
      </c>
      <c r="C149" s="92">
        <v>89.164622729235845</v>
      </c>
      <c r="D149" s="92">
        <v>88.215717965072329</v>
      </c>
      <c r="E149" s="92"/>
      <c r="F149" s="92">
        <f t="shared" si="8"/>
        <v>-1.0642166535544395</v>
      </c>
      <c r="G149" s="92">
        <f t="shared" si="9"/>
        <v>3.328145786550496</v>
      </c>
      <c r="H149" s="92"/>
      <c r="I149" s="92">
        <v>1.9938360208324035</v>
      </c>
      <c r="J149" s="92">
        <v>2.0823545543034085</v>
      </c>
      <c r="K149" s="92">
        <v>2.0601937903504624</v>
      </c>
      <c r="M149" s="92">
        <f t="shared" si="11"/>
        <v>-2.2160763952946194E-2</v>
      </c>
      <c r="N149" s="92">
        <f t="shared" si="10"/>
        <v>6.6357769518058829E-2</v>
      </c>
    </row>
    <row r="150" spans="1:14" s="103" customFormat="1" ht="15.75" x14ac:dyDescent="0.25">
      <c r="A150" s="150" t="s">
        <v>109</v>
      </c>
      <c r="B150" s="93">
        <v>96.011897886451621</v>
      </c>
      <c r="C150" s="93">
        <v>97.541271310936054</v>
      </c>
      <c r="D150" s="93">
        <v>95.789104223989668</v>
      </c>
      <c r="E150" s="93"/>
      <c r="F150" s="93">
        <f t="shared" si="8"/>
        <v>-1.7963340680284268</v>
      </c>
      <c r="G150" s="93">
        <f t="shared" si="9"/>
        <v>-0.23204797256006771</v>
      </c>
      <c r="H150" s="93"/>
      <c r="I150" s="93">
        <v>1.2135427275166444</v>
      </c>
      <c r="J150" s="93">
        <v>1.2328732483978708</v>
      </c>
      <c r="K150" s="93">
        <v>1.2107267262212911</v>
      </c>
      <c r="M150" s="93">
        <f t="shared" si="11"/>
        <v>-2.2146522176579753E-2</v>
      </c>
      <c r="N150" s="93">
        <f t="shared" si="10"/>
        <v>-2.8160012953533098E-3</v>
      </c>
    </row>
    <row r="151" spans="1:14" ht="15.75" x14ac:dyDescent="0.25">
      <c r="A151" s="149" t="s">
        <v>110</v>
      </c>
      <c r="B151" s="92">
        <v>96.011897886451621</v>
      </c>
      <c r="C151" s="92">
        <v>97.541271310936054</v>
      </c>
      <c r="D151" s="92">
        <v>95.789104223989668</v>
      </c>
      <c r="E151" s="92"/>
      <c r="F151" s="92">
        <f t="shared" si="8"/>
        <v>-1.7963340680284268</v>
      </c>
      <c r="G151" s="92">
        <f t="shared" si="9"/>
        <v>-0.23204797256006771</v>
      </c>
      <c r="H151" s="92"/>
      <c r="I151" s="92">
        <v>1.2135427275166444</v>
      </c>
      <c r="J151" s="92">
        <v>1.2328732483978708</v>
      </c>
      <c r="K151" s="92">
        <v>1.2107267262212911</v>
      </c>
      <c r="M151" s="92">
        <f t="shared" si="11"/>
        <v>-2.2146522176579753E-2</v>
      </c>
      <c r="N151" s="92">
        <f t="shared" si="10"/>
        <v>-2.8160012953533098E-3</v>
      </c>
    </row>
    <row r="152" spans="1:14" s="103" customFormat="1" ht="15.75" x14ac:dyDescent="0.25">
      <c r="A152" s="150" t="s">
        <v>169</v>
      </c>
      <c r="B152" s="93">
        <v>66.581983061110606</v>
      </c>
      <c r="C152" s="93">
        <v>71.723915541487415</v>
      </c>
      <c r="D152" s="93">
        <v>71.722338243363282</v>
      </c>
      <c r="E152" s="93"/>
      <c r="F152" s="93">
        <f t="shared" si="8"/>
        <v>-2.1991243955743478E-3</v>
      </c>
      <c r="G152" s="93">
        <f t="shared" si="9"/>
        <v>7.7203395662378105</v>
      </c>
      <c r="H152" s="93"/>
      <c r="I152" s="93">
        <v>0.60118356718736632</v>
      </c>
      <c r="J152" s="93">
        <v>0.6476112217670188</v>
      </c>
      <c r="K152" s="93">
        <v>0.64759697999065247</v>
      </c>
      <c r="M152" s="93">
        <f t="shared" si="11"/>
        <v>-1.4241776366330505E-5</v>
      </c>
      <c r="N152" s="93">
        <f t="shared" si="10"/>
        <v>4.6413412803286147E-2</v>
      </c>
    </row>
    <row r="153" spans="1:14" ht="15.75" x14ac:dyDescent="0.25">
      <c r="A153" s="149" t="s">
        <v>217</v>
      </c>
      <c r="B153" s="92">
        <v>66.581983061110606</v>
      </c>
      <c r="C153" s="92">
        <v>71.723915541487415</v>
      </c>
      <c r="D153" s="92">
        <v>71.722338243363282</v>
      </c>
      <c r="E153" s="92"/>
      <c r="F153" s="92">
        <f t="shared" si="8"/>
        <v>-2.1991243955743478E-3</v>
      </c>
      <c r="G153" s="92">
        <f t="shared" si="9"/>
        <v>7.7203395662378105</v>
      </c>
      <c r="H153" s="92"/>
      <c r="I153" s="92">
        <v>0.60118356718736632</v>
      </c>
      <c r="J153" s="92">
        <v>0.6476112217670188</v>
      </c>
      <c r="K153" s="92">
        <v>0.64759697999065247</v>
      </c>
      <c r="M153" s="92">
        <f t="shared" si="11"/>
        <v>-1.4241776366330505E-5</v>
      </c>
      <c r="N153" s="92">
        <f t="shared" si="10"/>
        <v>4.6413412803286147E-2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0.1791097261283926</v>
      </c>
      <c r="J154" s="93">
        <v>0.20187008413851895</v>
      </c>
      <c r="K154" s="93">
        <v>0.20187008413851895</v>
      </c>
      <c r="M154" s="93">
        <f t="shared" si="11"/>
        <v>0</v>
      </c>
      <c r="N154" s="93">
        <f t="shared" si="10"/>
        <v>2.2760358010126353E-2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0.1791097261283926</v>
      </c>
      <c r="J155" s="92">
        <v>0.20187008413851895</v>
      </c>
      <c r="K155" s="92">
        <v>0.20187008413851895</v>
      </c>
      <c r="M155" s="92">
        <f t="shared" si="11"/>
        <v>0</v>
      </c>
      <c r="N155" s="92">
        <f t="shared" si="10"/>
        <v>2.2760358010126353E-2</v>
      </c>
    </row>
    <row r="156" spans="1:14" s="103" customFormat="1" ht="15.75" x14ac:dyDescent="0.25">
      <c r="A156" s="146" t="s">
        <v>111</v>
      </c>
      <c r="B156" s="93">
        <v>107.80869636570564</v>
      </c>
      <c r="C156" s="93">
        <v>110.77078675295273</v>
      </c>
      <c r="D156" s="93">
        <v>110.77078675295273</v>
      </c>
      <c r="E156" s="93"/>
      <c r="F156" s="93">
        <f t="shared" si="8"/>
        <v>0</v>
      </c>
      <c r="G156" s="93">
        <f t="shared" si="9"/>
        <v>2.7475430898442177</v>
      </c>
      <c r="H156" s="93"/>
      <c r="I156" s="93">
        <v>3.7256707545835441</v>
      </c>
      <c r="J156" s="93">
        <v>3.8280351639514492</v>
      </c>
      <c r="K156" s="93">
        <v>3.8280351639514492</v>
      </c>
      <c r="M156" s="93">
        <f t="shared" si="11"/>
        <v>0</v>
      </c>
      <c r="N156" s="93">
        <f t="shared" si="10"/>
        <v>0.10236440936790503</v>
      </c>
    </row>
    <row r="157" spans="1:14" ht="15.75" x14ac:dyDescent="0.25">
      <c r="A157" s="147" t="s">
        <v>171</v>
      </c>
      <c r="B157" s="92">
        <v>105.43928279974524</v>
      </c>
      <c r="C157" s="92">
        <v>106.62558214668248</v>
      </c>
      <c r="D157" s="92">
        <v>106.62558214668248</v>
      </c>
      <c r="E157" s="92"/>
      <c r="F157" s="92">
        <f t="shared" si="8"/>
        <v>0</v>
      </c>
      <c r="G157" s="92">
        <f t="shared" si="9"/>
        <v>1.1251018742135299</v>
      </c>
      <c r="H157" s="92"/>
      <c r="I157" s="92">
        <v>1.2409922718129209</v>
      </c>
      <c r="J157" s="92">
        <v>1.2549546991219327</v>
      </c>
      <c r="K157" s="92">
        <v>1.2549546991219327</v>
      </c>
      <c r="M157" s="92">
        <f t="shared" si="11"/>
        <v>0</v>
      </c>
      <c r="N157" s="92">
        <f t="shared" si="10"/>
        <v>1.396242730901176E-2</v>
      </c>
    </row>
    <row r="158" spans="1:14" s="103" customFormat="1" ht="15.75" x14ac:dyDescent="0.25">
      <c r="A158" s="148" t="s">
        <v>215</v>
      </c>
      <c r="B158" s="93">
        <v>105.43928279974524</v>
      </c>
      <c r="C158" s="93">
        <v>106.62558214668248</v>
      </c>
      <c r="D158" s="93">
        <v>106.62558214668248</v>
      </c>
      <c r="E158" s="93"/>
      <c r="F158" s="93">
        <f t="shared" si="8"/>
        <v>0</v>
      </c>
      <c r="G158" s="93">
        <f t="shared" si="9"/>
        <v>1.1251018742135299</v>
      </c>
      <c r="H158" s="93"/>
      <c r="I158" s="93">
        <v>1.2409922718129209</v>
      </c>
      <c r="J158" s="93">
        <v>1.2549546991219327</v>
      </c>
      <c r="K158" s="93">
        <v>1.2549546991219327</v>
      </c>
      <c r="M158" s="93">
        <f t="shared" si="11"/>
        <v>0</v>
      </c>
      <c r="N158" s="93">
        <f t="shared" si="10"/>
        <v>1.396242730901176E-2</v>
      </c>
    </row>
    <row r="159" spans="1:14" ht="15.75" x14ac:dyDescent="0.25">
      <c r="A159" s="147" t="s">
        <v>172</v>
      </c>
      <c r="B159" s="92">
        <v>89.768449894921815</v>
      </c>
      <c r="C159" s="92">
        <v>110.41061097274792</v>
      </c>
      <c r="D159" s="92">
        <v>110.41061097274792</v>
      </c>
      <c r="E159" s="92"/>
      <c r="F159" s="92">
        <f t="shared" si="8"/>
        <v>0</v>
      </c>
      <c r="G159" s="92">
        <f t="shared" si="9"/>
        <v>22.994895313429975</v>
      </c>
      <c r="H159" s="92"/>
      <c r="I159" s="92">
        <v>0.38444176785299033</v>
      </c>
      <c r="J159" s="92">
        <v>0.47284374991188455</v>
      </c>
      <c r="K159" s="92">
        <v>0.47284374991188455</v>
      </c>
      <c r="M159" s="92">
        <f t="shared" si="11"/>
        <v>0</v>
      </c>
      <c r="N159" s="92">
        <f t="shared" si="10"/>
        <v>8.8401982058894213E-2</v>
      </c>
    </row>
    <row r="160" spans="1:14" s="103" customFormat="1" ht="15.75" x14ac:dyDescent="0.25">
      <c r="A160" s="148" t="s">
        <v>214</v>
      </c>
      <c r="B160" s="93">
        <v>89.768449894921815</v>
      </c>
      <c r="C160" s="93">
        <v>110.41061097274792</v>
      </c>
      <c r="D160" s="93">
        <v>110.41061097274792</v>
      </c>
      <c r="E160" s="93"/>
      <c r="F160" s="93">
        <f t="shared" si="8"/>
        <v>0</v>
      </c>
      <c r="G160" s="93">
        <f t="shared" si="9"/>
        <v>22.994895313429975</v>
      </c>
      <c r="H160" s="93"/>
      <c r="I160" s="93">
        <v>0.38444176785299033</v>
      </c>
      <c r="J160" s="93">
        <v>0.47284374991188455</v>
      </c>
      <c r="K160" s="93">
        <v>0.47284374991188455</v>
      </c>
      <c r="M160" s="93">
        <f t="shared" si="11"/>
        <v>0</v>
      </c>
      <c r="N160" s="93">
        <f t="shared" si="10"/>
        <v>8.8401982058894213E-2</v>
      </c>
    </row>
    <row r="161" spans="1:14" ht="15.75" x14ac:dyDescent="0.25">
      <c r="A161" s="147" t="s">
        <v>173</v>
      </c>
      <c r="B161" s="92">
        <v>113.49049279677361</v>
      </c>
      <c r="C161" s="92">
        <v>113.49049279677361</v>
      </c>
      <c r="D161" s="92">
        <v>113.49049279677361</v>
      </c>
      <c r="E161" s="92"/>
      <c r="F161" s="92">
        <f t="shared" si="8"/>
        <v>0</v>
      </c>
      <c r="G161" s="92">
        <f t="shared" si="9"/>
        <v>0</v>
      </c>
      <c r="H161" s="92"/>
      <c r="I161" s="92">
        <v>2.1002367149176329</v>
      </c>
      <c r="J161" s="92">
        <v>2.1002367149176315</v>
      </c>
      <c r="K161" s="92">
        <v>2.100236714917632</v>
      </c>
      <c r="M161" s="92">
        <f t="shared" si="11"/>
        <v>0</v>
      </c>
      <c r="N161" s="92">
        <f t="shared" si="10"/>
        <v>0</v>
      </c>
    </row>
    <row r="162" spans="1:14" s="103" customFormat="1" ht="15.75" x14ac:dyDescent="0.25">
      <c r="A162" s="148" t="s">
        <v>213</v>
      </c>
      <c r="B162" s="93">
        <v>113.49049279677361</v>
      </c>
      <c r="C162" s="93">
        <v>113.49049279677361</v>
      </c>
      <c r="D162" s="93">
        <v>113.49049279677361</v>
      </c>
      <c r="E162" s="93"/>
      <c r="F162" s="93">
        <f t="shared" si="8"/>
        <v>0</v>
      </c>
      <c r="G162" s="93">
        <f t="shared" si="9"/>
        <v>0</v>
      </c>
      <c r="H162" s="93"/>
      <c r="I162" s="93">
        <v>2.1002367149176329</v>
      </c>
      <c r="J162" s="93">
        <v>2.1002367149176315</v>
      </c>
      <c r="K162" s="93">
        <v>2.100236714917632</v>
      </c>
      <c r="M162" s="93">
        <f t="shared" si="11"/>
        <v>0</v>
      </c>
      <c r="N162" s="93">
        <f t="shared" si="10"/>
        <v>0</v>
      </c>
    </row>
    <row r="163" spans="1:14" ht="15.75" x14ac:dyDescent="0.25">
      <c r="A163" s="145" t="s">
        <v>4</v>
      </c>
      <c r="B163" s="95">
        <v>104.15196870522216</v>
      </c>
      <c r="C163" s="95">
        <v>103.53539633280566</v>
      </c>
      <c r="D163" s="95">
        <v>103.53539633280566</v>
      </c>
      <c r="E163" s="95"/>
      <c r="F163" s="95">
        <f t="shared" si="8"/>
        <v>0</v>
      </c>
      <c r="G163" s="95">
        <f t="shared" si="9"/>
        <v>-0.59199300798774557</v>
      </c>
      <c r="H163" s="95"/>
      <c r="I163" s="95">
        <v>4.77110160903195</v>
      </c>
      <c r="J163" s="95">
        <v>4.7428570211024894</v>
      </c>
      <c r="K163" s="95">
        <v>4.7428570211024885</v>
      </c>
      <c r="M163" s="95">
        <f t="shared" si="11"/>
        <v>0</v>
      </c>
      <c r="N163" s="95">
        <f t="shared" si="10"/>
        <v>-2.8244587929461495E-2</v>
      </c>
    </row>
    <row r="164" spans="1:14" s="103" customFormat="1" ht="15.75" x14ac:dyDescent="0.25">
      <c r="A164" s="146" t="s">
        <v>140</v>
      </c>
      <c r="B164" s="93">
        <v>96.884074915248874</v>
      </c>
      <c r="C164" s="93">
        <v>94.062279060784689</v>
      </c>
      <c r="D164" s="93">
        <v>94.062279060784689</v>
      </c>
      <c r="E164" s="93"/>
      <c r="F164" s="93">
        <f t="shared" si="8"/>
        <v>0</v>
      </c>
      <c r="G164" s="93">
        <f t="shared" si="9"/>
        <v>-2.9125486896918851</v>
      </c>
      <c r="H164" s="93"/>
      <c r="I164" s="93">
        <v>0.96975504750955699</v>
      </c>
      <c r="J164" s="93">
        <v>0.94151045958009616</v>
      </c>
      <c r="K164" s="93">
        <v>0.94151045958009627</v>
      </c>
      <c r="M164" s="93">
        <f t="shared" si="11"/>
        <v>0</v>
      </c>
      <c r="N164" s="93">
        <f t="shared" si="10"/>
        <v>-2.8244587929460718E-2</v>
      </c>
    </row>
    <row r="165" spans="1:14" ht="15.75" x14ac:dyDescent="0.25">
      <c r="A165" s="147" t="s">
        <v>174</v>
      </c>
      <c r="B165" s="92">
        <v>96.884074915248874</v>
      </c>
      <c r="C165" s="92">
        <v>94.062279060784689</v>
      </c>
      <c r="D165" s="92">
        <v>94.062279060784689</v>
      </c>
      <c r="E165" s="92"/>
      <c r="F165" s="92">
        <f t="shared" si="8"/>
        <v>0</v>
      </c>
      <c r="G165" s="92">
        <f t="shared" si="9"/>
        <v>-2.9125486896918851</v>
      </c>
      <c r="H165" s="92"/>
      <c r="I165" s="92">
        <v>0.96975504750955699</v>
      </c>
      <c r="J165" s="92">
        <v>0.94151045958009616</v>
      </c>
      <c r="K165" s="92">
        <v>0.94151045958009627</v>
      </c>
      <c r="M165" s="92">
        <f t="shared" si="11"/>
        <v>0</v>
      </c>
      <c r="N165" s="92">
        <f t="shared" si="10"/>
        <v>-2.8244587929460718E-2</v>
      </c>
    </row>
    <row r="166" spans="1:14" s="103" customFormat="1" ht="15.75" x14ac:dyDescent="0.25">
      <c r="A166" s="148" t="s">
        <v>140</v>
      </c>
      <c r="B166" s="93">
        <v>96.884074915248874</v>
      </c>
      <c r="C166" s="93">
        <v>94.062279060784689</v>
      </c>
      <c r="D166" s="93">
        <v>94.062279060784689</v>
      </c>
      <c r="E166" s="93"/>
      <c r="F166" s="93">
        <f t="shared" si="8"/>
        <v>0</v>
      </c>
      <c r="G166" s="93">
        <f t="shared" si="9"/>
        <v>-2.9125486896918851</v>
      </c>
      <c r="H166" s="93"/>
      <c r="I166" s="93">
        <v>0.96975504750955699</v>
      </c>
      <c r="J166" s="93">
        <v>0.94151045958009616</v>
      </c>
      <c r="K166" s="93">
        <v>0.94151045958009627</v>
      </c>
      <c r="M166" s="93">
        <f t="shared" si="11"/>
        <v>0</v>
      </c>
      <c r="N166" s="93">
        <f t="shared" si="10"/>
        <v>-2.8244587929460718E-2</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3.8013465615223936</v>
      </c>
      <c r="J167" s="92">
        <v>3.8013465615223918</v>
      </c>
      <c r="K167" s="92">
        <v>3.8013465615223923</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3.8013465615223936</v>
      </c>
      <c r="J168" s="93">
        <v>3.8013465615223918</v>
      </c>
      <c r="K168" s="93">
        <v>3.8013465615223923</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3.8013465615223936</v>
      </c>
      <c r="J169" s="92">
        <v>3.8013465615223918</v>
      </c>
      <c r="K169" s="92">
        <v>3.8013465615223923</v>
      </c>
      <c r="M169" s="92">
        <f t="shared" si="11"/>
        <v>0</v>
      </c>
      <c r="N169" s="92">
        <f t="shared" si="10"/>
        <v>0</v>
      </c>
    </row>
    <row r="170" spans="1:14" s="103" customFormat="1" ht="15.75" x14ac:dyDescent="0.25">
      <c r="A170" s="151" t="s">
        <v>130</v>
      </c>
      <c r="B170" s="94">
        <v>98.858098838842835</v>
      </c>
      <c r="C170" s="94">
        <v>97.762413982306541</v>
      </c>
      <c r="D170" s="94">
        <v>97.749401553265102</v>
      </c>
      <c r="E170" s="94"/>
      <c r="F170" s="94">
        <f t="shared" si="8"/>
        <v>-1.331025750223036E-2</v>
      </c>
      <c r="G170" s="94">
        <f t="shared" si="9"/>
        <v>-1.1215037499204938</v>
      </c>
      <c r="H170" s="94"/>
      <c r="I170" s="94">
        <v>6.0825978763974415</v>
      </c>
      <c r="J170" s="94">
        <v>6.0151819493277401</v>
      </c>
      <c r="K170" s="94">
        <v>6.0143813131210564</v>
      </c>
      <c r="M170" s="94">
        <f t="shared" si="11"/>
        <v>-8.006362066836914E-4</v>
      </c>
      <c r="N170" s="94">
        <f t="shared" si="10"/>
        <v>-6.8216563276385145E-2</v>
      </c>
    </row>
    <row r="171" spans="1:14" ht="15.75" x14ac:dyDescent="0.25">
      <c r="A171" s="152" t="s">
        <v>138</v>
      </c>
      <c r="B171" s="92">
        <v>88.270506895664909</v>
      </c>
      <c r="C171" s="92">
        <v>86.698412651291676</v>
      </c>
      <c r="D171" s="92">
        <v>86.698412651291676</v>
      </c>
      <c r="E171" s="92"/>
      <c r="F171" s="92">
        <f t="shared" si="8"/>
        <v>0</v>
      </c>
      <c r="G171" s="92">
        <f t="shared" si="9"/>
        <v>-1.7809960536778524</v>
      </c>
      <c r="H171" s="92"/>
      <c r="I171" s="92">
        <v>2.8770695530988943</v>
      </c>
      <c r="J171" s="92">
        <v>2.8258290578966347</v>
      </c>
      <c r="K171" s="92">
        <v>2.8258290578966347</v>
      </c>
      <c r="M171" s="92">
        <f t="shared" si="11"/>
        <v>0</v>
      </c>
      <c r="N171" s="92">
        <f t="shared" si="10"/>
        <v>-5.1240495202259595E-2</v>
      </c>
    </row>
    <row r="172" spans="1:14" s="103" customFormat="1" ht="15.75" x14ac:dyDescent="0.25">
      <c r="A172" s="150" t="s">
        <v>176</v>
      </c>
      <c r="B172" s="93">
        <v>71.830818939130964</v>
      </c>
      <c r="C172" s="93">
        <v>66.730963349573685</v>
      </c>
      <c r="D172" s="93">
        <v>66.730963349573685</v>
      </c>
      <c r="E172" s="93"/>
      <c r="F172" s="93">
        <f t="shared" si="8"/>
        <v>0</v>
      </c>
      <c r="G172" s="93">
        <f t="shared" si="9"/>
        <v>-7.0998154620496079</v>
      </c>
      <c r="H172" s="93"/>
      <c r="I172" s="93">
        <v>0.95570823617722034</v>
      </c>
      <c r="J172" s="93">
        <v>0.88785471505302815</v>
      </c>
      <c r="K172" s="93">
        <v>0.88785471505302827</v>
      </c>
      <c r="M172" s="93">
        <f t="shared" si="11"/>
        <v>0</v>
      </c>
      <c r="N172" s="93">
        <f t="shared" si="10"/>
        <v>-6.7853521124192073E-2</v>
      </c>
    </row>
    <row r="173" spans="1:14" ht="15.75" x14ac:dyDescent="0.25">
      <c r="A173" s="149" t="s">
        <v>211</v>
      </c>
      <c r="B173" s="92">
        <v>82.764544580820598</v>
      </c>
      <c r="C173" s="92">
        <v>83.299340546092793</v>
      </c>
      <c r="D173" s="92">
        <v>83.299340546092793</v>
      </c>
      <c r="E173" s="92"/>
      <c r="F173" s="92">
        <f t="shared" si="8"/>
        <v>0</v>
      </c>
      <c r="G173" s="92">
        <f t="shared" si="9"/>
        <v>0.64616553861414072</v>
      </c>
      <c r="H173" s="92"/>
      <c r="I173" s="92">
        <v>0.22176320144463829</v>
      </c>
      <c r="J173" s="92">
        <v>0.22319615882970098</v>
      </c>
      <c r="K173" s="92">
        <v>0.22319615882970098</v>
      </c>
      <c r="M173" s="92">
        <f t="shared" si="11"/>
        <v>0</v>
      </c>
      <c r="N173" s="92">
        <f t="shared" si="10"/>
        <v>1.4329573850626887E-3</v>
      </c>
    </row>
    <row r="174" spans="1:14" s="103" customFormat="1" ht="15.75" x14ac:dyDescent="0.25">
      <c r="A174" s="148" t="s">
        <v>210</v>
      </c>
      <c r="B174" s="93">
        <v>69.07365722482588</v>
      </c>
      <c r="C174" s="93">
        <v>62.552909429853337</v>
      </c>
      <c r="D174" s="93">
        <v>62.552909429853337</v>
      </c>
      <c r="E174" s="93"/>
      <c r="F174" s="93">
        <f t="shared" si="8"/>
        <v>0</v>
      </c>
      <c r="G174" s="93">
        <f t="shared" si="9"/>
        <v>-9.4402816601245618</v>
      </c>
      <c r="H174" s="93"/>
      <c r="I174" s="93">
        <v>0.73394503473258221</v>
      </c>
      <c r="J174" s="93">
        <v>0.66465855622332726</v>
      </c>
      <c r="K174" s="93">
        <v>0.66465855622332726</v>
      </c>
      <c r="M174" s="93">
        <f t="shared" si="11"/>
        <v>0</v>
      </c>
      <c r="N174" s="93">
        <f t="shared" si="10"/>
        <v>-6.9286478509254956E-2</v>
      </c>
    </row>
    <row r="175" spans="1:14" ht="15.75" x14ac:dyDescent="0.25">
      <c r="A175" s="147" t="s">
        <v>177</v>
      </c>
      <c r="B175" s="92">
        <v>99.262187476460824</v>
      </c>
      <c r="C175" s="92">
        <v>93.019379760728725</v>
      </c>
      <c r="D175" s="92">
        <v>93.019379760728725</v>
      </c>
      <c r="E175" s="92"/>
      <c r="F175" s="92">
        <f t="shared" si="8"/>
        <v>0</v>
      </c>
      <c r="G175" s="92">
        <f t="shared" si="9"/>
        <v>-6.2892102969346002</v>
      </c>
      <c r="H175" s="92"/>
      <c r="I175" s="92">
        <v>0.13008285012995841</v>
      </c>
      <c r="J175" s="92">
        <v>0.121901666125039</v>
      </c>
      <c r="K175" s="92">
        <v>0.121901666125039</v>
      </c>
      <c r="M175" s="92">
        <f t="shared" si="11"/>
        <v>0</v>
      </c>
      <c r="N175" s="92">
        <f t="shared" si="10"/>
        <v>-8.1811840049194062E-3</v>
      </c>
    </row>
    <row r="176" spans="1:14" s="103" customFormat="1" ht="15.75" x14ac:dyDescent="0.25">
      <c r="A176" s="148" t="s">
        <v>209</v>
      </c>
      <c r="B176" s="93">
        <v>99.262187476460824</v>
      </c>
      <c r="C176" s="93">
        <v>93.019379760728725</v>
      </c>
      <c r="D176" s="93">
        <v>93.019379760728725</v>
      </c>
      <c r="E176" s="93"/>
      <c r="F176" s="93">
        <f t="shared" si="8"/>
        <v>0</v>
      </c>
      <c r="G176" s="93">
        <f t="shared" si="9"/>
        <v>-6.2892102969346002</v>
      </c>
      <c r="H176" s="93"/>
      <c r="I176" s="93">
        <v>0.13008285012995841</v>
      </c>
      <c r="J176" s="93">
        <v>0.121901666125039</v>
      </c>
      <c r="K176" s="93">
        <v>0.121901666125039</v>
      </c>
      <c r="M176" s="93">
        <f t="shared" si="11"/>
        <v>0</v>
      </c>
      <c r="N176" s="93">
        <f t="shared" si="10"/>
        <v>-8.1811840049194062E-3</v>
      </c>
    </row>
    <row r="177" spans="1:14" ht="15.75" x14ac:dyDescent="0.25">
      <c r="A177" s="147" t="s">
        <v>112</v>
      </c>
      <c r="B177" s="92">
        <v>99.671117291294138</v>
      </c>
      <c r="C177" s="92">
        <v>101.13968149722156</v>
      </c>
      <c r="D177" s="92">
        <v>101.13968149722156</v>
      </c>
      <c r="E177" s="92"/>
      <c r="F177" s="92">
        <f t="shared" si="8"/>
        <v>0</v>
      </c>
      <c r="G177" s="92">
        <f t="shared" si="9"/>
        <v>1.4734099966347003</v>
      </c>
      <c r="H177" s="92"/>
      <c r="I177" s="92">
        <v>1.749200527437023</v>
      </c>
      <c r="J177" s="92">
        <v>1.774973422869466</v>
      </c>
      <c r="K177" s="92">
        <v>1.774973422869466</v>
      </c>
      <c r="M177" s="92">
        <f t="shared" si="11"/>
        <v>0</v>
      </c>
      <c r="N177" s="92">
        <f t="shared" si="10"/>
        <v>2.5772895432442988E-2</v>
      </c>
    </row>
    <row r="178" spans="1:14" s="103" customFormat="1" ht="15.75" x14ac:dyDescent="0.25">
      <c r="A178" s="148" t="s">
        <v>113</v>
      </c>
      <c r="B178" s="93">
        <v>99.671117291294138</v>
      </c>
      <c r="C178" s="93">
        <v>101.13968149722156</v>
      </c>
      <c r="D178" s="93">
        <v>101.13968149722156</v>
      </c>
      <c r="E178" s="93"/>
      <c r="F178" s="93">
        <f t="shared" si="8"/>
        <v>0</v>
      </c>
      <c r="G178" s="93">
        <f t="shared" si="9"/>
        <v>1.4734099966347003</v>
      </c>
      <c r="H178" s="93"/>
      <c r="I178" s="93">
        <v>1.749200527437023</v>
      </c>
      <c r="J178" s="93">
        <v>1.774973422869466</v>
      </c>
      <c r="K178" s="93">
        <v>1.774973422869466</v>
      </c>
      <c r="M178" s="93">
        <f t="shared" si="11"/>
        <v>0</v>
      </c>
      <c r="N178" s="93">
        <f t="shared" si="10"/>
        <v>2.5772895432442988E-2</v>
      </c>
    </row>
    <row r="179" spans="1:14" ht="15.75" x14ac:dyDescent="0.25">
      <c r="A179" s="147" t="s">
        <v>178</v>
      </c>
      <c r="B179" s="92">
        <v>98.181892359425817</v>
      </c>
      <c r="C179" s="92">
        <v>95.898292058715697</v>
      </c>
      <c r="D179" s="92">
        <v>95.898292058715697</v>
      </c>
      <c r="E179" s="92"/>
      <c r="F179" s="92">
        <f t="shared" si="8"/>
        <v>0</v>
      </c>
      <c r="G179" s="92">
        <f t="shared" si="9"/>
        <v>-2.3258874379302852</v>
      </c>
      <c r="H179" s="92"/>
      <c r="I179" s="92">
        <v>4.2077939354692187E-2</v>
      </c>
      <c r="J179" s="92">
        <v>4.1099253849101465E-2</v>
      </c>
      <c r="K179" s="92">
        <v>4.1099253849101465E-2</v>
      </c>
      <c r="M179" s="92">
        <f t="shared" si="11"/>
        <v>0</v>
      </c>
      <c r="N179" s="92">
        <f t="shared" si="10"/>
        <v>-9.7868550559072204E-4</v>
      </c>
    </row>
    <row r="180" spans="1:14" s="103" customFormat="1" ht="15.75" x14ac:dyDescent="0.25">
      <c r="A180" s="148" t="s">
        <v>208</v>
      </c>
      <c r="B180" s="93">
        <v>98.181892359425817</v>
      </c>
      <c r="C180" s="93">
        <v>95.898292058715697</v>
      </c>
      <c r="D180" s="93">
        <v>95.898292058715697</v>
      </c>
      <c r="E180" s="93"/>
      <c r="F180" s="93">
        <f t="shared" si="8"/>
        <v>0</v>
      </c>
      <c r="G180" s="93">
        <f t="shared" si="9"/>
        <v>-2.3258874379302852</v>
      </c>
      <c r="H180" s="93"/>
      <c r="I180" s="93">
        <v>4.2077939354692187E-2</v>
      </c>
      <c r="J180" s="93">
        <v>4.1099253849101465E-2</v>
      </c>
      <c r="K180" s="93">
        <v>4.1099253849101465E-2</v>
      </c>
      <c r="M180" s="93">
        <f t="shared" si="11"/>
        <v>0</v>
      </c>
      <c r="N180" s="93">
        <f t="shared" si="10"/>
        <v>-9.7868550559072204E-4</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0.9755698527172364</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0.9755698527172364</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0.9755698527172364</v>
      </c>
      <c r="M183" s="92">
        <f t="shared" si="11"/>
        <v>0</v>
      </c>
      <c r="N183" s="92">
        <f t="shared" si="10"/>
        <v>0</v>
      </c>
    </row>
    <row r="184" spans="1:14" s="103" customFormat="1" ht="15.75" x14ac:dyDescent="0.25">
      <c r="A184" s="146" t="s">
        <v>136</v>
      </c>
      <c r="B184" s="93">
        <v>111.61977715601265</v>
      </c>
      <c r="C184" s="93">
        <v>111.66541646312453</v>
      </c>
      <c r="D184" s="93">
        <v>111.66541646312453</v>
      </c>
      <c r="E184" s="93"/>
      <c r="F184" s="93">
        <f t="shared" si="8"/>
        <v>0</v>
      </c>
      <c r="G184" s="93">
        <f t="shared" si="9"/>
        <v>4.0888190493415522E-2</v>
      </c>
      <c r="H184" s="93"/>
      <c r="I184" s="93">
        <v>1.1218893063445197</v>
      </c>
      <c r="J184" s="93">
        <v>1.1223480265812229</v>
      </c>
      <c r="K184" s="93">
        <v>1.1223480265812229</v>
      </c>
      <c r="M184" s="93">
        <f t="shared" si="11"/>
        <v>0</v>
      </c>
      <c r="N184" s="93">
        <f t="shared" si="10"/>
        <v>4.5872023670323614E-4</v>
      </c>
    </row>
    <row r="185" spans="1:14" ht="15.75" x14ac:dyDescent="0.25">
      <c r="A185" s="147" t="s">
        <v>180</v>
      </c>
      <c r="B185" s="92">
        <v>131.27868056662001</v>
      </c>
      <c r="C185" s="92">
        <v>131.2786805666201</v>
      </c>
      <c r="D185" s="92">
        <v>131.2786805666201</v>
      </c>
      <c r="E185" s="92"/>
      <c r="F185" s="92">
        <f t="shared" si="8"/>
        <v>0</v>
      </c>
      <c r="G185" s="92">
        <f t="shared" si="9"/>
        <v>6.6613381477509392E-14</v>
      </c>
      <c r="H185" s="92"/>
      <c r="I185" s="92">
        <v>8.4353585272818041E-2</v>
      </c>
      <c r="J185" s="92">
        <v>8.4353585272818041E-2</v>
      </c>
      <c r="K185" s="92">
        <v>8.4353585272818041E-2</v>
      </c>
      <c r="M185" s="92">
        <f t="shared" si="11"/>
        <v>0</v>
      </c>
      <c r="N185" s="92">
        <f t="shared" si="10"/>
        <v>0</v>
      </c>
    </row>
    <row r="186" spans="1:14" s="103" customFormat="1" ht="15.75" x14ac:dyDescent="0.25">
      <c r="A186" s="148" t="s">
        <v>206</v>
      </c>
      <c r="B186" s="93">
        <v>131.27868056662001</v>
      </c>
      <c r="C186" s="93">
        <v>131.2786805666201</v>
      </c>
      <c r="D186" s="93">
        <v>131.2786805666201</v>
      </c>
      <c r="E186" s="93"/>
      <c r="F186" s="93">
        <f t="shared" si="8"/>
        <v>0</v>
      </c>
      <c r="G186" s="93">
        <f t="shared" si="9"/>
        <v>6.6613381477509392E-14</v>
      </c>
      <c r="H186" s="93"/>
      <c r="I186" s="93">
        <v>8.4353585272818041E-2</v>
      </c>
      <c r="J186" s="93">
        <v>8.4353585272818041E-2</v>
      </c>
      <c r="K186" s="93">
        <v>8.4353585272818041E-2</v>
      </c>
      <c r="M186" s="93">
        <f t="shared" si="11"/>
        <v>0</v>
      </c>
      <c r="N186" s="93">
        <f t="shared" si="10"/>
        <v>0</v>
      </c>
    </row>
    <row r="187" spans="1:14" ht="15.75" x14ac:dyDescent="0.25">
      <c r="A187" s="147" t="s">
        <v>114</v>
      </c>
      <c r="B187" s="92">
        <v>110.27716319258224</v>
      </c>
      <c r="C187" s="92">
        <v>110.32591945742723</v>
      </c>
      <c r="D187" s="92">
        <v>110.32591945742723</v>
      </c>
      <c r="E187" s="92"/>
      <c r="F187" s="92">
        <f t="shared" si="8"/>
        <v>0</v>
      </c>
      <c r="G187" s="92">
        <f t="shared" si="9"/>
        <v>4.4212476485139263E-2</v>
      </c>
      <c r="H187" s="92"/>
      <c r="I187" s="92">
        <v>1.0375357210717016</v>
      </c>
      <c r="J187" s="92">
        <v>1.0379944413084048</v>
      </c>
      <c r="K187" s="92">
        <v>1.0379944413084048</v>
      </c>
      <c r="M187" s="92">
        <f t="shared" si="11"/>
        <v>0</v>
      </c>
      <c r="N187" s="92">
        <f t="shared" si="10"/>
        <v>4.5872023670323614E-4</v>
      </c>
    </row>
    <row r="188" spans="1:14" s="103" customFormat="1" ht="15.75" x14ac:dyDescent="0.25">
      <c r="A188" s="148" t="s">
        <v>205</v>
      </c>
      <c r="B188" s="93">
        <v>101.62234520343736</v>
      </c>
      <c r="C188" s="93">
        <v>101.68209002535949</v>
      </c>
      <c r="D188" s="93">
        <v>101.68209002535949</v>
      </c>
      <c r="E188" s="93"/>
      <c r="F188" s="93">
        <f t="shared" si="8"/>
        <v>0</v>
      </c>
      <c r="G188" s="93">
        <f t="shared" si="9"/>
        <v>5.8791028491333996E-2</v>
      </c>
      <c r="H188" s="93"/>
      <c r="I188" s="93">
        <v>0.7802555057721644</v>
      </c>
      <c r="J188" s="93">
        <v>0.78071422600886775</v>
      </c>
      <c r="K188" s="93">
        <v>0.78071422600886775</v>
      </c>
      <c r="M188" s="93">
        <f t="shared" si="11"/>
        <v>0</v>
      </c>
      <c r="N188" s="93">
        <f t="shared" si="10"/>
        <v>4.5872023670334716E-4</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0.25728021529953721</v>
      </c>
      <c r="J189" s="92">
        <v>0.2572802152995371</v>
      </c>
      <c r="K189" s="92">
        <v>0.2572802152995371</v>
      </c>
      <c r="M189" s="92">
        <f t="shared" si="11"/>
        <v>0</v>
      </c>
      <c r="N189" s="92">
        <f t="shared" si="10"/>
        <v>0</v>
      </c>
    </row>
    <row r="190" spans="1:14" s="103" customFormat="1" ht="15.75" x14ac:dyDescent="0.25">
      <c r="A190" s="146" t="s">
        <v>151</v>
      </c>
      <c r="B190" s="93">
        <v>108.54465400294912</v>
      </c>
      <c r="C190" s="93">
        <v>106.9151995040321</v>
      </c>
      <c r="D190" s="93">
        <v>106.8367704827746</v>
      </c>
      <c r="E190" s="93"/>
      <c r="F190" s="93">
        <f t="shared" si="8"/>
        <v>-7.3356287619841254E-2</v>
      </c>
      <c r="G190" s="93">
        <f t="shared" si="9"/>
        <v>-1.5734386330331085</v>
      </c>
      <c r="H190" s="93"/>
      <c r="I190" s="93">
        <v>1.1080691642367915</v>
      </c>
      <c r="J190" s="93">
        <v>1.0914350121326457</v>
      </c>
      <c r="K190" s="93">
        <v>1.090634375925962</v>
      </c>
      <c r="M190" s="93">
        <f t="shared" si="11"/>
        <v>-8.006362066836914E-4</v>
      </c>
      <c r="N190" s="93">
        <f t="shared" si="10"/>
        <v>-1.7434788310829452E-2</v>
      </c>
    </row>
    <row r="191" spans="1:14" ht="15.75" x14ac:dyDescent="0.25">
      <c r="A191" s="147" t="s">
        <v>116</v>
      </c>
      <c r="B191" s="92">
        <v>110.52414061364081</v>
      </c>
      <c r="C191" s="92">
        <v>109.77278188004401</v>
      </c>
      <c r="D191" s="92">
        <v>109.77278188004401</v>
      </c>
      <c r="E191" s="92"/>
      <c r="F191" s="92">
        <f t="shared" si="8"/>
        <v>0</v>
      </c>
      <c r="G191" s="92">
        <f t="shared" si="9"/>
        <v>-0.67981413782109978</v>
      </c>
      <c r="H191" s="92"/>
      <c r="I191" s="92">
        <v>0.38050307976523406</v>
      </c>
      <c r="J191" s="92">
        <v>0.37791636603414513</v>
      </c>
      <c r="K191" s="92">
        <v>0.37791636603414513</v>
      </c>
      <c r="M191" s="92">
        <f t="shared" si="11"/>
        <v>0</v>
      </c>
      <c r="N191" s="92">
        <f t="shared" si="10"/>
        <v>-2.5867137310889299E-3</v>
      </c>
    </row>
    <row r="192" spans="1:14" s="103" customFormat="1" ht="15.75" x14ac:dyDescent="0.25">
      <c r="A192" s="148" t="s">
        <v>20</v>
      </c>
      <c r="B192" s="93">
        <v>110.52414061364081</v>
      </c>
      <c r="C192" s="93">
        <v>109.77278188004401</v>
      </c>
      <c r="D192" s="93">
        <v>109.77278188004401</v>
      </c>
      <c r="E192" s="93"/>
      <c r="F192" s="93">
        <f t="shared" si="8"/>
        <v>0</v>
      </c>
      <c r="G192" s="93">
        <f t="shared" si="9"/>
        <v>-0.67981413782109978</v>
      </c>
      <c r="H192" s="93"/>
      <c r="I192" s="93">
        <v>0.38050307976523406</v>
      </c>
      <c r="J192" s="93">
        <v>0.37791636603414513</v>
      </c>
      <c r="K192" s="93">
        <v>0.37791636603414513</v>
      </c>
      <c r="M192" s="93">
        <f t="shared" si="11"/>
        <v>0</v>
      </c>
      <c r="N192" s="93">
        <f t="shared" si="10"/>
        <v>-2.5867137310889299E-3</v>
      </c>
    </row>
    <row r="193" spans="1:14" ht="15.75" x14ac:dyDescent="0.25">
      <c r="A193" s="147" t="s">
        <v>181</v>
      </c>
      <c r="B193" s="92">
        <v>107.53739613532757</v>
      </c>
      <c r="C193" s="92">
        <v>105.46112433369845</v>
      </c>
      <c r="D193" s="92">
        <v>105.34278685926691</v>
      </c>
      <c r="E193" s="92"/>
      <c r="F193" s="92">
        <f t="shared" si="8"/>
        <v>-0.11220957028402756</v>
      </c>
      <c r="G193" s="92">
        <f t="shared" si="9"/>
        <v>-2.0407870702940478</v>
      </c>
      <c r="H193" s="92"/>
      <c r="I193" s="92">
        <v>0.72756608447155746</v>
      </c>
      <c r="J193" s="92">
        <v>0.71351864609850046</v>
      </c>
      <c r="K193" s="92">
        <v>0.71271800989181688</v>
      </c>
      <c r="M193" s="92">
        <f t="shared" si="11"/>
        <v>-8.0063620668358038E-4</v>
      </c>
      <c r="N193" s="92">
        <f t="shared" si="10"/>
        <v>-1.4848074579740578E-2</v>
      </c>
    </row>
    <row r="194" spans="1:14" s="103" customFormat="1" ht="15.75" x14ac:dyDescent="0.25">
      <c r="A194" s="148" t="s">
        <v>204</v>
      </c>
      <c r="B194" s="93">
        <v>107.53739613532757</v>
      </c>
      <c r="C194" s="93">
        <v>105.46112433369845</v>
      </c>
      <c r="D194" s="93">
        <v>105.34278685926691</v>
      </c>
      <c r="E194" s="93"/>
      <c r="F194" s="93">
        <f t="shared" si="8"/>
        <v>-0.11220957028402756</v>
      </c>
      <c r="G194" s="93">
        <f t="shared" si="9"/>
        <v>-2.0407870702940478</v>
      </c>
      <c r="H194" s="93"/>
      <c r="I194" s="93">
        <v>0.72756608447155746</v>
      </c>
      <c r="J194" s="93">
        <v>0.71351864609850046</v>
      </c>
      <c r="K194" s="93">
        <v>0.71271800989181688</v>
      </c>
      <c r="M194" s="93">
        <f t="shared" si="11"/>
        <v>-8.0063620668358038E-4</v>
      </c>
      <c r="N194" s="93">
        <f t="shared" si="10"/>
        <v>-1.4848074579740578E-2</v>
      </c>
    </row>
    <row r="195" spans="1:14" ht="15.75" x14ac:dyDescent="0.25">
      <c r="A195" s="145" t="s">
        <v>117</v>
      </c>
      <c r="B195" s="95">
        <v>133.24140936751891</v>
      </c>
      <c r="C195" s="95">
        <v>133.24140936751891</v>
      </c>
      <c r="D195" s="95">
        <v>133.24140936751891</v>
      </c>
      <c r="E195" s="95"/>
      <c r="F195" s="95">
        <f t="shared" si="8"/>
        <v>0</v>
      </c>
      <c r="G195" s="95">
        <f t="shared" si="9"/>
        <v>0</v>
      </c>
      <c r="H195" s="95"/>
      <c r="I195" s="95">
        <v>2.5889702379055093</v>
      </c>
      <c r="J195" s="95">
        <v>2.588970237905508</v>
      </c>
      <c r="K195" s="95">
        <v>2.588970237905508</v>
      </c>
      <c r="M195" s="95">
        <f t="shared" si="11"/>
        <v>0</v>
      </c>
      <c r="N195" s="95">
        <f t="shared" si="10"/>
        <v>0</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0.76194371852981257</v>
      </c>
      <c r="K196" s="93">
        <v>0.76194371852981257</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0.76194371852981257</v>
      </c>
      <c r="K197" s="92">
        <v>0.76194371852981257</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0.76194371852981257</v>
      </c>
      <c r="K198" s="93">
        <v>0.76194371852981257</v>
      </c>
      <c r="M198" s="93">
        <f t="shared" si="11"/>
        <v>0</v>
      </c>
      <c r="N198" s="93">
        <f t="shared" si="10"/>
        <v>0</v>
      </c>
    </row>
    <row r="199" spans="1:14" ht="15.75" x14ac:dyDescent="0.25">
      <c r="A199" s="152" t="s">
        <v>118</v>
      </c>
      <c r="B199" s="92">
        <v>139.88714267147293</v>
      </c>
      <c r="C199" s="92">
        <v>139.88714267147293</v>
      </c>
      <c r="D199" s="92">
        <v>139.88714267147293</v>
      </c>
      <c r="E199" s="92"/>
      <c r="F199" s="92">
        <f t="shared" ref="F199:F224" si="12">((D199/C199-1)*100)</f>
        <v>0</v>
      </c>
      <c r="G199" s="92">
        <f t="shared" ref="G199:G224" si="13">((D199/B199-1)*100)</f>
        <v>0</v>
      </c>
      <c r="H199" s="92"/>
      <c r="I199" s="92">
        <v>1.6970980145401515</v>
      </c>
      <c r="J199" s="92">
        <v>1.6970980145401509</v>
      </c>
      <c r="K199" s="92">
        <v>1.6970980145401509</v>
      </c>
      <c r="M199" s="92">
        <f t="shared" si="11"/>
        <v>0</v>
      </c>
      <c r="N199" s="92">
        <f t="shared" ref="N199:N224" si="14">K199-I199</f>
        <v>0</v>
      </c>
    </row>
    <row r="200" spans="1:14" s="103" customFormat="1" ht="15.75" x14ac:dyDescent="0.25">
      <c r="A200" s="150" t="s">
        <v>119</v>
      </c>
      <c r="B200" s="93">
        <v>139.88714267147293</v>
      </c>
      <c r="C200" s="93">
        <v>139.88714267147293</v>
      </c>
      <c r="D200" s="93">
        <v>139.88714267147293</v>
      </c>
      <c r="E200" s="93"/>
      <c r="F200" s="93">
        <f t="shared" si="12"/>
        <v>0</v>
      </c>
      <c r="G200" s="93">
        <f t="shared" si="13"/>
        <v>0</v>
      </c>
      <c r="H200" s="93"/>
      <c r="I200" s="93">
        <v>1.6970980145401515</v>
      </c>
      <c r="J200" s="93">
        <v>1.6970980145401509</v>
      </c>
      <c r="K200" s="93">
        <v>1.6970980145401509</v>
      </c>
      <c r="M200" s="93">
        <f t="shared" ref="M200:M224" si="15">K200-J200</f>
        <v>0</v>
      </c>
      <c r="N200" s="93">
        <f t="shared" si="14"/>
        <v>0</v>
      </c>
    </row>
    <row r="201" spans="1:14" ht="15.75" x14ac:dyDescent="0.25">
      <c r="A201" s="149" t="s">
        <v>118</v>
      </c>
      <c r="B201" s="92">
        <v>139.88714267147293</v>
      </c>
      <c r="C201" s="92">
        <v>139.88714267147293</v>
      </c>
      <c r="D201" s="92">
        <v>139.88714267147293</v>
      </c>
      <c r="E201" s="92"/>
      <c r="F201" s="92">
        <f t="shared" si="12"/>
        <v>0</v>
      </c>
      <c r="G201" s="92">
        <f t="shared" si="13"/>
        <v>0</v>
      </c>
      <c r="H201" s="92"/>
      <c r="I201" s="92">
        <v>1.6970980145401515</v>
      </c>
      <c r="J201" s="92">
        <v>1.6970980145401509</v>
      </c>
      <c r="K201" s="92">
        <v>1.6970980145401509</v>
      </c>
      <c r="M201" s="92">
        <f t="shared" si="15"/>
        <v>0</v>
      </c>
      <c r="N201" s="92">
        <f t="shared" si="14"/>
        <v>0</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0.12992850483554474</v>
      </c>
      <c r="J202" s="93">
        <v>0.12992850483554469</v>
      </c>
      <c r="K202" s="93">
        <v>0.12992850483554469</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0.12992850483554474</v>
      </c>
      <c r="J203" s="92">
        <v>0.12992850483554469</v>
      </c>
      <c r="K203" s="92">
        <v>0.12992850483554469</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0.12992850483554474</v>
      </c>
      <c r="J204" s="93">
        <v>0.12992850483554469</v>
      </c>
      <c r="K204" s="93">
        <v>0.12992850483554469</v>
      </c>
      <c r="M204" s="93">
        <f t="shared" si="15"/>
        <v>0</v>
      </c>
      <c r="N204" s="93">
        <f t="shared" si="14"/>
        <v>0</v>
      </c>
    </row>
    <row r="205" spans="1:14" ht="15.75" x14ac:dyDescent="0.25">
      <c r="A205" s="145" t="s">
        <v>131</v>
      </c>
      <c r="B205" s="95">
        <v>121.47811226613192</v>
      </c>
      <c r="C205" s="95">
        <v>122.31864384737783</v>
      </c>
      <c r="D205" s="95">
        <v>122.31864384737783</v>
      </c>
      <c r="E205" s="95"/>
      <c r="F205" s="95">
        <f t="shared" si="12"/>
        <v>0</v>
      </c>
      <c r="G205" s="95">
        <f t="shared" si="13"/>
        <v>0.69192018674482103</v>
      </c>
      <c r="H205" s="95"/>
      <c r="I205" s="95">
        <v>2.5648038527177528</v>
      </c>
      <c r="J205" s="95">
        <v>2.5825502483251159</v>
      </c>
      <c r="K205" s="95">
        <v>2.5825502483251159</v>
      </c>
      <c r="M205" s="95">
        <f t="shared" si="15"/>
        <v>0</v>
      </c>
      <c r="N205" s="95">
        <f t="shared" si="14"/>
        <v>1.774639560736313E-2</v>
      </c>
    </row>
    <row r="206" spans="1:14" s="103" customFormat="1" ht="15.75" x14ac:dyDescent="0.25">
      <c r="A206" s="146" t="s">
        <v>122</v>
      </c>
      <c r="B206" s="93">
        <v>121.41939177060232</v>
      </c>
      <c r="C206" s="93">
        <v>122.29289759953534</v>
      </c>
      <c r="D206" s="93">
        <v>122.29289759953534</v>
      </c>
      <c r="E206" s="93"/>
      <c r="F206" s="93">
        <f t="shared" si="12"/>
        <v>0</v>
      </c>
      <c r="G206" s="93">
        <f t="shared" si="13"/>
        <v>0.7194121270046594</v>
      </c>
      <c r="H206" s="93"/>
      <c r="I206" s="93">
        <v>2.46679127876995</v>
      </c>
      <c r="J206" s="93">
        <v>2.4845376743773131</v>
      </c>
      <c r="K206" s="93">
        <v>2.4845376743773131</v>
      </c>
      <c r="M206" s="93">
        <f t="shared" si="15"/>
        <v>0</v>
      </c>
      <c r="N206" s="93">
        <f t="shared" si="14"/>
        <v>1.774639560736313E-2</v>
      </c>
    </row>
    <row r="207" spans="1:14" ht="15.75" x14ac:dyDescent="0.25">
      <c r="A207" s="147" t="s">
        <v>183</v>
      </c>
      <c r="B207" s="92">
        <v>121.41939177060232</v>
      </c>
      <c r="C207" s="92">
        <v>122.29289759953534</v>
      </c>
      <c r="D207" s="92">
        <v>122.29289759953534</v>
      </c>
      <c r="E207" s="92"/>
      <c r="F207" s="92">
        <f t="shared" si="12"/>
        <v>0</v>
      </c>
      <c r="G207" s="92">
        <f t="shared" si="13"/>
        <v>0.7194121270046594</v>
      </c>
      <c r="H207" s="92"/>
      <c r="I207" s="92">
        <v>2.46679127876995</v>
      </c>
      <c r="J207" s="92">
        <v>2.4845376743773131</v>
      </c>
      <c r="K207" s="92">
        <v>2.4845376743773131</v>
      </c>
      <c r="M207" s="92">
        <f t="shared" si="15"/>
        <v>0</v>
      </c>
      <c r="N207" s="92">
        <f t="shared" si="14"/>
        <v>1.774639560736313E-2</v>
      </c>
    </row>
    <row r="208" spans="1:14" s="103" customFormat="1" ht="15.75" x14ac:dyDescent="0.25">
      <c r="A208" s="148" t="s">
        <v>21</v>
      </c>
      <c r="B208" s="93">
        <v>112.78134428071658</v>
      </c>
      <c r="C208" s="93">
        <v>116.26921217727626</v>
      </c>
      <c r="D208" s="93">
        <v>116.26921217727626</v>
      </c>
      <c r="E208" s="93"/>
      <c r="F208" s="93">
        <f t="shared" si="12"/>
        <v>0</v>
      </c>
      <c r="G208" s="93">
        <f t="shared" si="13"/>
        <v>3.0925929450514866</v>
      </c>
      <c r="H208" s="93"/>
      <c r="I208" s="93">
        <v>0.57383548118612726</v>
      </c>
      <c r="J208" s="93">
        <v>0.59158187679349161</v>
      </c>
      <c r="K208" s="93">
        <v>0.5915818767934915</v>
      </c>
      <c r="M208" s="93">
        <f t="shared" si="15"/>
        <v>0</v>
      </c>
      <c r="N208" s="93">
        <f t="shared" si="14"/>
        <v>1.774639560736424E-2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1.8929557975838225</v>
      </c>
      <c r="J209" s="92">
        <v>1.8929557975838216</v>
      </c>
      <c r="K209" s="92">
        <v>1.8929557975838216</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9.8012573947802703E-2</v>
      </c>
      <c r="J210" s="93">
        <v>9.8012573947802661E-2</v>
      </c>
      <c r="K210" s="93">
        <v>9.8012573947802675E-2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9.8012573947802703E-2</v>
      </c>
      <c r="J211" s="92">
        <v>9.8012573947802661E-2</v>
      </c>
      <c r="K211" s="92">
        <v>9.8012573947802675E-2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9.8012573947802703E-2</v>
      </c>
      <c r="J212" s="93">
        <v>9.8012573947802661E-2</v>
      </c>
      <c r="K212" s="93">
        <v>9.8012573947802675E-2</v>
      </c>
      <c r="M212" s="93">
        <f t="shared" si="15"/>
        <v>0</v>
      </c>
      <c r="N212" s="93">
        <f t="shared" si="14"/>
        <v>0</v>
      </c>
    </row>
    <row r="213" spans="1:14" ht="15.75" x14ac:dyDescent="0.25">
      <c r="A213" s="145" t="s">
        <v>132</v>
      </c>
      <c r="B213" s="95">
        <v>99.024531844813566</v>
      </c>
      <c r="C213" s="95">
        <v>97.516308909155157</v>
      </c>
      <c r="D213" s="95">
        <v>97.210089530561817</v>
      </c>
      <c r="E213" s="95"/>
      <c r="F213" s="95">
        <f t="shared" si="12"/>
        <v>-0.31401863136412134</v>
      </c>
      <c r="G213" s="95">
        <f t="shared" si="13"/>
        <v>-1.8323159730714522</v>
      </c>
      <c r="H213" s="95"/>
      <c r="I213" s="95">
        <v>7.629366729263003</v>
      </c>
      <c r="J213" s="95">
        <v>7.513165363083794</v>
      </c>
      <c r="K213" s="95">
        <v>7.4895726240385159</v>
      </c>
      <c r="M213" s="95">
        <f t="shared" si="15"/>
        <v>-2.3592739045278144E-2</v>
      </c>
      <c r="N213" s="95">
        <f t="shared" si="14"/>
        <v>-0.1397941052244871</v>
      </c>
    </row>
    <row r="214" spans="1:14" s="103" customFormat="1" ht="15.75" x14ac:dyDescent="0.25">
      <c r="A214" s="146" t="s">
        <v>125</v>
      </c>
      <c r="B214" s="93">
        <v>98.950335311369713</v>
      </c>
      <c r="C214" s="93">
        <v>98.643872422375821</v>
      </c>
      <c r="D214" s="93">
        <v>98.377681389714425</v>
      </c>
      <c r="E214" s="93"/>
      <c r="F214" s="93">
        <f t="shared" si="12"/>
        <v>-0.26985055039365768</v>
      </c>
      <c r="G214" s="93">
        <f t="shared" si="13"/>
        <v>-0.57872863174571743</v>
      </c>
      <c r="H214" s="93"/>
      <c r="I214" s="93">
        <v>5.7956530834867639</v>
      </c>
      <c r="J214" s="93">
        <v>5.7777031434286235</v>
      </c>
      <c r="K214" s="93">
        <v>5.7621119796959697</v>
      </c>
      <c r="M214" s="93">
        <f t="shared" si="15"/>
        <v>-1.559116373265379E-2</v>
      </c>
      <c r="N214" s="93">
        <f t="shared" si="14"/>
        <v>-3.3541103790794224E-2</v>
      </c>
    </row>
    <row r="215" spans="1:14" ht="15.75" x14ac:dyDescent="0.25">
      <c r="A215" s="147" t="s">
        <v>184</v>
      </c>
      <c r="B215" s="92">
        <v>121.92711574326775</v>
      </c>
      <c r="C215" s="92">
        <v>128.98226695315597</v>
      </c>
      <c r="D215" s="92">
        <v>128.98226695315597</v>
      </c>
      <c r="E215" s="92"/>
      <c r="F215" s="92">
        <f t="shared" si="12"/>
        <v>0</v>
      </c>
      <c r="G215" s="92">
        <f t="shared" si="13"/>
        <v>5.7863676729167368</v>
      </c>
      <c r="H215" s="92"/>
      <c r="I215" s="92">
        <v>9.5948105722564042E-2</v>
      </c>
      <c r="J215" s="92">
        <v>0.10150001589487041</v>
      </c>
      <c r="K215" s="92">
        <v>0.10150001589487043</v>
      </c>
      <c r="M215" s="92">
        <f t="shared" si="15"/>
        <v>0</v>
      </c>
      <c r="N215" s="92">
        <f t="shared" si="14"/>
        <v>5.5519101723063846E-3</v>
      </c>
    </row>
    <row r="216" spans="1:14" s="103" customFormat="1" ht="15.75" x14ac:dyDescent="0.25">
      <c r="A216" s="148" t="s">
        <v>202</v>
      </c>
      <c r="B216" s="93">
        <v>121.92711574326775</v>
      </c>
      <c r="C216" s="93">
        <v>128.98226695315597</v>
      </c>
      <c r="D216" s="93">
        <v>128.98226695315597</v>
      </c>
      <c r="E216" s="93"/>
      <c r="F216" s="93">
        <f t="shared" si="12"/>
        <v>0</v>
      </c>
      <c r="G216" s="93">
        <f t="shared" si="13"/>
        <v>5.7863676729167368</v>
      </c>
      <c r="H216" s="93"/>
      <c r="I216" s="93">
        <v>9.5948105722564042E-2</v>
      </c>
      <c r="J216" s="93">
        <v>0.10150001589487041</v>
      </c>
      <c r="K216" s="93">
        <v>0.10150001589487043</v>
      </c>
      <c r="M216" s="93">
        <f t="shared" si="15"/>
        <v>0</v>
      </c>
      <c r="N216" s="93">
        <f t="shared" si="14"/>
        <v>5.5519101723063846E-3</v>
      </c>
    </row>
    <row r="217" spans="1:14" ht="15.75" x14ac:dyDescent="0.25">
      <c r="A217" s="147" t="s">
        <v>185</v>
      </c>
      <c r="B217" s="92">
        <v>98.637428768248029</v>
      </c>
      <c r="C217" s="92">
        <v>98.230712615908374</v>
      </c>
      <c r="D217" s="92">
        <v>97.96089649242596</v>
      </c>
      <c r="E217" s="92"/>
      <c r="F217" s="92">
        <f t="shared" si="12"/>
        <v>-0.27467593006010871</v>
      </c>
      <c r="G217" s="92">
        <f t="shared" si="13"/>
        <v>-0.68587785009238678</v>
      </c>
      <c r="H217" s="92"/>
      <c r="I217" s="92">
        <v>5.6997049777641999</v>
      </c>
      <c r="J217" s="92">
        <v>5.6762031275337517</v>
      </c>
      <c r="K217" s="92">
        <v>5.6606119638010988</v>
      </c>
      <c r="M217" s="92">
        <f t="shared" si="15"/>
        <v>-1.5591163732652902E-2</v>
      </c>
      <c r="N217" s="92">
        <f t="shared" si="14"/>
        <v>-3.9093013963101164E-2</v>
      </c>
    </row>
    <row r="218" spans="1:14" s="103" customFormat="1" ht="15.75" x14ac:dyDescent="0.25">
      <c r="A218" s="148" t="s">
        <v>201</v>
      </c>
      <c r="B218" s="93">
        <v>98.637428768248029</v>
      </c>
      <c r="C218" s="93">
        <v>98.230712615908374</v>
      </c>
      <c r="D218" s="93">
        <v>97.96089649242596</v>
      </c>
      <c r="E218" s="93"/>
      <c r="F218" s="93">
        <f t="shared" si="12"/>
        <v>-0.27467593006010871</v>
      </c>
      <c r="G218" s="93">
        <f t="shared" si="13"/>
        <v>-0.68587785009238678</v>
      </c>
      <c r="H218" s="93"/>
      <c r="I218" s="93">
        <v>5.6997049777641999</v>
      </c>
      <c r="J218" s="93">
        <v>5.6762031275337517</v>
      </c>
      <c r="K218" s="93">
        <v>5.6606119638010988</v>
      </c>
      <c r="M218" s="93">
        <f t="shared" si="15"/>
        <v>-1.5591163732652902E-2</v>
      </c>
      <c r="N218" s="93">
        <f t="shared" si="14"/>
        <v>-3.9093013963101164E-2</v>
      </c>
    </row>
    <row r="219" spans="1:14" ht="15.75" x14ac:dyDescent="0.25">
      <c r="A219" s="152" t="s">
        <v>134</v>
      </c>
      <c r="B219" s="92">
        <v>97.047815636735692</v>
      </c>
      <c r="C219" s="92">
        <v>77.471774832002552</v>
      </c>
      <c r="D219" s="92">
        <v>75.877506219258862</v>
      </c>
      <c r="E219" s="92"/>
      <c r="F219" s="92">
        <f t="shared" si="12"/>
        <v>-2.0578702581693253</v>
      </c>
      <c r="G219" s="92">
        <f t="shared" si="13"/>
        <v>-21.814308007426387</v>
      </c>
      <c r="H219" s="92"/>
      <c r="I219" s="92">
        <v>0.48707940402014682</v>
      </c>
      <c r="J219" s="92">
        <v>0.38882797789908147</v>
      </c>
      <c r="K219" s="92">
        <v>0.38082640258645511</v>
      </c>
      <c r="M219" s="92">
        <f t="shared" si="15"/>
        <v>-8.0015753126263522E-3</v>
      </c>
      <c r="N219" s="92">
        <f t="shared" si="14"/>
        <v>-0.10625300143369171</v>
      </c>
    </row>
    <row r="220" spans="1:14" s="103" customFormat="1" ht="15.75" x14ac:dyDescent="0.25">
      <c r="A220" s="150" t="s">
        <v>126</v>
      </c>
      <c r="B220" s="93">
        <v>97.047815636735692</v>
      </c>
      <c r="C220" s="93">
        <v>77.471774832002552</v>
      </c>
      <c r="D220" s="93">
        <v>75.877506219258862</v>
      </c>
      <c r="E220" s="93"/>
      <c r="F220" s="93">
        <f t="shared" si="12"/>
        <v>-2.0578702581693253</v>
      </c>
      <c r="G220" s="93">
        <f t="shared" si="13"/>
        <v>-21.814308007426387</v>
      </c>
      <c r="H220" s="93"/>
      <c r="I220" s="93">
        <v>0.48707940402014682</v>
      </c>
      <c r="J220" s="93">
        <v>0.38882797789908147</v>
      </c>
      <c r="K220" s="93">
        <v>0.38082640258645511</v>
      </c>
      <c r="M220" s="93">
        <f t="shared" si="15"/>
        <v>-8.0015753126263522E-3</v>
      </c>
      <c r="N220" s="93">
        <f t="shared" si="14"/>
        <v>-0.10625300143369171</v>
      </c>
    </row>
    <row r="221" spans="1:14" ht="15.75" x14ac:dyDescent="0.25">
      <c r="A221" s="149" t="s">
        <v>200</v>
      </c>
      <c r="B221" s="92">
        <v>97.047815636735692</v>
      </c>
      <c r="C221" s="92">
        <v>77.471774832002552</v>
      </c>
      <c r="D221" s="92">
        <v>75.877506219258862</v>
      </c>
      <c r="E221" s="92"/>
      <c r="F221" s="92">
        <f t="shared" si="12"/>
        <v>-2.0578702581693253</v>
      </c>
      <c r="G221" s="92">
        <f t="shared" si="13"/>
        <v>-21.814308007426387</v>
      </c>
      <c r="H221" s="92"/>
      <c r="I221" s="92">
        <v>0.48707940402014682</v>
      </c>
      <c r="J221" s="92">
        <v>0.38882797789908147</v>
      </c>
      <c r="K221" s="92">
        <v>0.38082640258645511</v>
      </c>
      <c r="M221" s="92">
        <f t="shared" si="15"/>
        <v>-8.0015753126263522E-3</v>
      </c>
      <c r="N221" s="92">
        <f t="shared" si="14"/>
        <v>-0.10625300143369171</v>
      </c>
    </row>
    <row r="222" spans="1:14" s="103" customFormat="1" ht="15.75" x14ac:dyDescent="0.25">
      <c r="A222" s="146" t="s">
        <v>133</v>
      </c>
      <c r="B222" s="93">
        <v>100.08487654320987</v>
      </c>
      <c r="C222" s="93">
        <v>100.08487654320987</v>
      </c>
      <c r="D222" s="93">
        <v>100.08487654320987</v>
      </c>
      <c r="E222" s="93"/>
      <c r="F222" s="93">
        <f t="shared" si="12"/>
        <v>0</v>
      </c>
      <c r="G222" s="93">
        <f t="shared" si="13"/>
        <v>0</v>
      </c>
      <c r="H222" s="93"/>
      <c r="I222" s="93">
        <v>1.346634241756091</v>
      </c>
      <c r="J222" s="93">
        <v>1.3466342417560906</v>
      </c>
      <c r="K222" s="93">
        <v>1.3466342417560906</v>
      </c>
      <c r="M222" s="93">
        <f t="shared" si="15"/>
        <v>0</v>
      </c>
      <c r="N222" s="93">
        <f t="shared" si="14"/>
        <v>0</v>
      </c>
    </row>
    <row r="223" spans="1:14" ht="15.75" x14ac:dyDescent="0.25">
      <c r="A223" s="147" t="s">
        <v>186</v>
      </c>
      <c r="B223" s="92">
        <v>100.08487654320987</v>
      </c>
      <c r="C223" s="92">
        <v>100.08487654320987</v>
      </c>
      <c r="D223" s="92">
        <v>100.08487654320987</v>
      </c>
      <c r="E223" s="92"/>
      <c r="F223" s="92">
        <f t="shared" si="12"/>
        <v>0</v>
      </c>
      <c r="G223" s="92">
        <f t="shared" si="13"/>
        <v>0</v>
      </c>
      <c r="H223" s="92"/>
      <c r="I223" s="92">
        <v>1.346634241756091</v>
      </c>
      <c r="J223" s="92">
        <v>1.3466342417560906</v>
      </c>
      <c r="K223" s="92">
        <v>1.3466342417560906</v>
      </c>
      <c r="M223" s="92">
        <f t="shared" si="15"/>
        <v>0</v>
      </c>
      <c r="N223" s="92">
        <f t="shared" si="14"/>
        <v>0</v>
      </c>
    </row>
    <row r="224" spans="1:14" s="103" customFormat="1" ht="15.75" x14ac:dyDescent="0.25">
      <c r="A224" s="148" t="s">
        <v>133</v>
      </c>
      <c r="B224" s="93">
        <v>100.08487654320987</v>
      </c>
      <c r="C224" s="93">
        <v>100.08487654320987</v>
      </c>
      <c r="D224" s="93">
        <v>100.08487654320987</v>
      </c>
      <c r="E224" s="93"/>
      <c r="F224" s="93">
        <f t="shared" si="12"/>
        <v>0</v>
      </c>
      <c r="G224" s="93">
        <f t="shared" si="13"/>
        <v>0</v>
      </c>
      <c r="H224" s="93"/>
      <c r="I224" s="93">
        <v>1.346634241756091</v>
      </c>
      <c r="J224" s="93">
        <v>1.3466342417560906</v>
      </c>
      <c r="K224" s="93">
        <v>1.3466342417560906</v>
      </c>
      <c r="M224" s="93">
        <f t="shared" si="15"/>
        <v>0</v>
      </c>
      <c r="N224" s="93">
        <f t="shared" si="14"/>
        <v>0</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202" t="s">
        <v>54</v>
      </c>
      <c r="B226" s="203"/>
      <c r="C226" s="203"/>
      <c r="D226" s="203"/>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58" sqref="J5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5"/>
      <c r="B3" s="204" t="s">
        <v>242</v>
      </c>
      <c r="C3" s="204"/>
      <c r="D3" s="29"/>
      <c r="E3" s="45" t="s">
        <v>243</v>
      </c>
      <c r="F3" s="41"/>
      <c r="G3" s="207" t="s">
        <v>244</v>
      </c>
      <c r="H3" s="207"/>
      <c r="I3" s="188" t="s">
        <v>245</v>
      </c>
    </row>
    <row r="4" spans="1:16" ht="30" x14ac:dyDescent="0.25">
      <c r="A4" s="206"/>
      <c r="B4" s="116">
        <v>43374</v>
      </c>
      <c r="C4" s="116">
        <v>43405</v>
      </c>
      <c r="D4" s="131"/>
      <c r="E4" s="155" t="s">
        <v>272</v>
      </c>
      <c r="F4" s="131"/>
      <c r="G4" s="116">
        <v>43374</v>
      </c>
      <c r="H4" s="116">
        <v>43405</v>
      </c>
      <c r="I4" s="155" t="s">
        <v>268</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109.5777691858395</v>
      </c>
      <c r="C7" s="128">
        <v>109.66122266267195</v>
      </c>
      <c r="D7" s="92"/>
      <c r="E7" s="92">
        <f>((C7/B7-1)*100)</f>
        <v>7.6159131046837913E-2</v>
      </c>
      <c r="F7" s="168"/>
      <c r="G7" s="128">
        <v>109.5777691858395</v>
      </c>
      <c r="H7" s="128">
        <v>109.66122266267195</v>
      </c>
      <c r="I7" s="92">
        <f t="shared" ref="I7:I21" si="0">H7-G7</f>
        <v>8.3453476832445972E-2</v>
      </c>
      <c r="J7" s="1"/>
      <c r="K7" s="1"/>
      <c r="L7" s="1"/>
      <c r="N7" s="1"/>
      <c r="P7" s="1"/>
    </row>
    <row r="8" spans="1:16" x14ac:dyDescent="0.25">
      <c r="A8" s="15" t="s">
        <v>0</v>
      </c>
      <c r="B8" s="128">
        <v>108.98397899818158</v>
      </c>
      <c r="C8" s="128">
        <v>109.32890633667589</v>
      </c>
      <c r="D8" s="169"/>
      <c r="E8" s="92">
        <f>((C8/B8-1)*100)</f>
        <v>0.31649361829599876</v>
      </c>
      <c r="F8" s="170"/>
      <c r="G8" s="1">
        <v>9.4231187450722693</v>
      </c>
      <c r="H8" s="1">
        <v>9.4529423145448774</v>
      </c>
      <c r="I8" s="92">
        <f t="shared" si="0"/>
        <v>2.9823569472608114E-2</v>
      </c>
      <c r="K8" s="1"/>
      <c r="L8" s="1"/>
      <c r="N8" s="1"/>
      <c r="P8" s="1"/>
    </row>
    <row r="9" spans="1:16" x14ac:dyDescent="0.25">
      <c r="A9" s="15" t="s">
        <v>246</v>
      </c>
      <c r="B9" s="128">
        <v>130.94744937978683</v>
      </c>
      <c r="C9" s="128">
        <v>131.77705787611521</v>
      </c>
      <c r="D9" s="169"/>
      <c r="E9" s="92">
        <f>((C9/B9-1)*100)</f>
        <v>0.63354307415508515</v>
      </c>
      <c r="F9" s="170"/>
      <c r="G9" s="128">
        <v>15.295183793138479</v>
      </c>
      <c r="H9" s="128">
        <v>15.392085370739199</v>
      </c>
      <c r="I9" s="92">
        <f t="shared" si="0"/>
        <v>9.6901577600720046E-2</v>
      </c>
      <c r="K9" s="1"/>
      <c r="L9" s="1"/>
      <c r="N9" s="1"/>
      <c r="P9" s="1"/>
    </row>
    <row r="10" spans="1:16" x14ac:dyDescent="0.25">
      <c r="A10" s="40" t="s">
        <v>22</v>
      </c>
      <c r="B10" s="1">
        <v>109.63396953840508</v>
      </c>
      <c r="C10" s="1">
        <v>109.69267534591337</v>
      </c>
      <c r="D10" s="26"/>
      <c r="E10" s="26">
        <f>((C10/B10-1)*100)</f>
        <v>5.3547096539019456E-2</v>
      </c>
      <c r="F10" s="26"/>
      <c r="G10" s="1">
        <v>100.15465044076723</v>
      </c>
      <c r="H10" s="1">
        <v>100.20828034812708</v>
      </c>
      <c r="I10" s="114">
        <f t="shared" si="0"/>
        <v>5.3629907359848517E-2</v>
      </c>
      <c r="J10" s="1"/>
      <c r="K10" s="1"/>
      <c r="L10" s="1"/>
      <c r="M10" s="113"/>
      <c r="N10" s="1"/>
      <c r="O10" s="1"/>
      <c r="P10" s="1"/>
    </row>
    <row r="11" spans="1:16" ht="15.75" x14ac:dyDescent="0.25">
      <c r="A11" s="40" t="s">
        <v>23</v>
      </c>
      <c r="B11" s="1">
        <v>110.75558724521551</v>
      </c>
      <c r="C11" s="1">
        <v>111.15445917416444</v>
      </c>
      <c r="D11" s="26"/>
      <c r="E11" s="26">
        <f t="shared" ref="E11:E22" si="1">((C11/B11-1)*100)</f>
        <v>0.36013707197075639</v>
      </c>
      <c r="F11" s="26"/>
      <c r="G11" s="1">
        <v>21.917377990434055</v>
      </c>
      <c r="H11" s="1">
        <v>21.996310593781566</v>
      </c>
      <c r="I11" s="114">
        <f t="shared" si="0"/>
        <v>7.8932603347510621E-2</v>
      </c>
      <c r="J11" s="1"/>
      <c r="K11" s="1"/>
      <c r="L11" s="154"/>
      <c r="M11" s="113"/>
      <c r="N11" s="1"/>
      <c r="O11" s="1"/>
      <c r="P11" s="1"/>
    </row>
    <row r="12" spans="1:16" ht="15.75" x14ac:dyDescent="0.25">
      <c r="A12" s="40" t="s">
        <v>24</v>
      </c>
      <c r="B12" s="1">
        <v>109.32382158936106</v>
      </c>
      <c r="C12" s="1">
        <v>109.28846520058048</v>
      </c>
      <c r="D12" s="26"/>
      <c r="E12" s="26">
        <f>((C12/B12-1)*100)</f>
        <v>-3.2340974059053007E-2</v>
      </c>
      <c r="F12" s="26"/>
      <c r="G12" s="1">
        <v>78.23727245033318</v>
      </c>
      <c r="H12" s="1">
        <v>78.211969754345517</v>
      </c>
      <c r="I12" s="114">
        <f t="shared" si="0"/>
        <v>-2.5302695987662105E-2</v>
      </c>
      <c r="J12" s="1"/>
      <c r="K12" s="1"/>
      <c r="L12" s="154"/>
      <c r="M12" s="113"/>
      <c r="N12" s="1"/>
      <c r="O12" s="1"/>
      <c r="P12" s="1"/>
    </row>
    <row r="13" spans="1:16" ht="15.75" x14ac:dyDescent="0.25">
      <c r="A13" s="40" t="s">
        <v>248</v>
      </c>
      <c r="B13" s="1">
        <v>108.15433514562569</v>
      </c>
      <c r="C13" s="1">
        <v>108.33614792265965</v>
      </c>
      <c r="D13" s="26"/>
      <c r="E13" s="26">
        <f t="shared" si="1"/>
        <v>0.16810493706900242</v>
      </c>
      <c r="F13" s="26"/>
      <c r="G13" s="1">
        <v>105.71635898990409</v>
      </c>
      <c r="H13" s="1">
        <v>105.89407340865571</v>
      </c>
      <c r="I13" s="114">
        <f t="shared" si="0"/>
        <v>0.17771441875161997</v>
      </c>
      <c r="J13" s="1"/>
      <c r="K13" s="1"/>
      <c r="L13" s="154"/>
      <c r="M13" s="113"/>
      <c r="N13" s="1"/>
      <c r="O13" s="1"/>
      <c r="P13" s="1"/>
    </row>
    <row r="14" spans="1:16" ht="15.75" x14ac:dyDescent="0.25">
      <c r="A14" s="40" t="s">
        <v>25</v>
      </c>
      <c r="B14" s="1">
        <v>110.05597414178251</v>
      </c>
      <c r="C14" s="1">
        <v>110.14017596504874</v>
      </c>
      <c r="D14" s="26"/>
      <c r="E14" s="26">
        <f t="shared" si="1"/>
        <v>7.6508180426215766E-2</v>
      </c>
      <c r="F14" s="26"/>
      <c r="G14" s="1">
        <v>105.77445213605046</v>
      </c>
      <c r="H14" s="1">
        <v>105.85537824473555</v>
      </c>
      <c r="I14" s="114">
        <f t="shared" si="0"/>
        <v>8.0926108685090981E-2</v>
      </c>
      <c r="J14" s="1"/>
      <c r="K14" s="1"/>
      <c r="L14" s="154"/>
      <c r="M14" s="113"/>
      <c r="N14" s="1"/>
      <c r="O14" s="1"/>
      <c r="P14" s="1"/>
    </row>
    <row r="15" spans="1:16" ht="15.75" x14ac:dyDescent="0.25">
      <c r="A15" s="40" t="s">
        <v>26</v>
      </c>
      <c r="B15" s="1">
        <v>109.57266382539905</v>
      </c>
      <c r="C15" s="1">
        <v>109.56001779047945</v>
      </c>
      <c r="D15" s="26"/>
      <c r="E15" s="26">
        <f t="shared" si="1"/>
        <v>-1.1541231615719294E-2</v>
      </c>
      <c r="F15" s="26"/>
      <c r="G15" s="1">
        <v>84.052676434717824</v>
      </c>
      <c r="H15" s="1">
        <v>84.042975720651299</v>
      </c>
      <c r="I15" s="114">
        <f>H15-G15</f>
        <v>-9.7007140665255065E-3</v>
      </c>
      <c r="J15" s="1"/>
      <c r="K15" s="1"/>
      <c r="L15" s="154"/>
      <c r="M15" s="113"/>
      <c r="N15" s="1"/>
      <c r="O15" s="1"/>
      <c r="P15" s="1"/>
    </row>
    <row r="16" spans="1:16" ht="15.75" x14ac:dyDescent="0.25">
      <c r="A16" s="40" t="s">
        <v>27</v>
      </c>
      <c r="B16" s="1">
        <v>110.68948196662501</v>
      </c>
      <c r="C16" s="1">
        <v>110.78378770998319</v>
      </c>
      <c r="D16" s="26"/>
      <c r="E16" s="26">
        <f>((C16/B16-1)*100)</f>
        <v>8.5198468438596464E-2</v>
      </c>
      <c r="F16" s="26"/>
      <c r="G16" s="1">
        <v>101.04381792157697</v>
      </c>
      <c r="H16" s="1">
        <v>101.12990570689803</v>
      </c>
      <c r="I16" s="114">
        <f t="shared" si="0"/>
        <v>8.6087785321055321E-2</v>
      </c>
      <c r="J16" s="1"/>
      <c r="K16" s="1"/>
      <c r="L16" s="154"/>
      <c r="M16" s="113"/>
      <c r="N16" s="1"/>
      <c r="O16" s="1"/>
      <c r="P16" s="1"/>
    </row>
    <row r="17" spans="1:16" ht="15.75" x14ac:dyDescent="0.25">
      <c r="A17" s="40" t="s">
        <v>28</v>
      </c>
      <c r="B17" s="1">
        <v>108.62939733041755</v>
      </c>
      <c r="C17" s="1">
        <v>108.71555655964707</v>
      </c>
      <c r="D17" s="26"/>
      <c r="E17" s="26">
        <f t="shared" si="1"/>
        <v>7.9314836818489276E-2</v>
      </c>
      <c r="F17" s="26"/>
      <c r="G17" s="1">
        <v>102.74197873275817</v>
      </c>
      <c r="H17" s="1">
        <v>102.82346836553414</v>
      </c>
      <c r="I17" s="114">
        <f t="shared" si="0"/>
        <v>8.1489632775969767E-2</v>
      </c>
      <c r="J17" s="1"/>
      <c r="K17" s="1"/>
      <c r="L17" s="154"/>
      <c r="M17" s="113"/>
      <c r="N17" s="1"/>
      <c r="O17" s="1"/>
      <c r="P17" s="1"/>
    </row>
    <row r="18" spans="1:16" ht="15.75" x14ac:dyDescent="0.25">
      <c r="A18" s="40" t="s">
        <v>29</v>
      </c>
      <c r="B18" s="1">
        <v>109.92248371661682</v>
      </c>
      <c r="C18" s="1">
        <v>110.02336752776954</v>
      </c>
      <c r="D18" s="26"/>
      <c r="E18" s="26">
        <f t="shared" si="1"/>
        <v>9.177723040973973E-2</v>
      </c>
      <c r="F18" s="26"/>
      <c r="G18" s="1">
        <v>103.94503941761046</v>
      </c>
      <c r="H18" s="1">
        <v>104.04043729593626</v>
      </c>
      <c r="I18" s="114">
        <f>H18-G18</f>
        <v>9.5397878325798047E-2</v>
      </c>
      <c r="J18" s="1"/>
      <c r="K18" s="1"/>
      <c r="L18" s="154"/>
      <c r="M18" s="113"/>
      <c r="N18" s="1"/>
      <c r="O18" s="1"/>
      <c r="P18" s="1"/>
    </row>
    <row r="19" spans="1:16" ht="15.75" x14ac:dyDescent="0.25">
      <c r="A19" s="40" t="s">
        <v>30</v>
      </c>
      <c r="B19" s="1">
        <v>109.99205170689655</v>
      </c>
      <c r="C19" s="1">
        <v>110.07966785379142</v>
      </c>
      <c r="D19" s="26"/>
      <c r="E19" s="26">
        <f t="shared" si="1"/>
        <v>7.9656798409710738E-2</v>
      </c>
      <c r="F19" s="26"/>
      <c r="G19" s="1">
        <v>104.76629553098809</v>
      </c>
      <c r="H19" s="1">
        <v>104.84974900782053</v>
      </c>
      <c r="I19" s="114">
        <f t="shared" si="0"/>
        <v>8.3453476832445972E-2</v>
      </c>
      <c r="J19" s="1"/>
      <c r="K19" s="1"/>
      <c r="L19" s="154"/>
      <c r="M19" s="113"/>
      <c r="N19" s="1"/>
      <c r="O19" s="1"/>
      <c r="P19" s="1"/>
    </row>
    <row r="20" spans="1:16" ht="15.75" x14ac:dyDescent="0.25">
      <c r="A20" s="40" t="s">
        <v>31</v>
      </c>
      <c r="B20" s="1">
        <v>110.18300115415629</v>
      </c>
      <c r="C20" s="1">
        <v>110.26610722827662</v>
      </c>
      <c r="D20" s="26"/>
      <c r="E20" s="26">
        <f t="shared" si="1"/>
        <v>7.5425495085279515E-2</v>
      </c>
      <c r="F20" s="26"/>
      <c r="G20" s="1">
        <v>104.56014289580025</v>
      </c>
      <c r="H20" s="1">
        <v>104.6390079012413</v>
      </c>
      <c r="I20" s="114">
        <f t="shared" si="0"/>
        <v>7.8865005441045355E-2</v>
      </c>
      <c r="J20" s="1"/>
      <c r="K20" s="1"/>
      <c r="L20" s="154"/>
      <c r="M20" s="113"/>
      <c r="N20" s="1"/>
      <c r="O20" s="1"/>
      <c r="P20" s="1"/>
    </row>
    <row r="21" spans="1:16" ht="15.75" x14ac:dyDescent="0.25">
      <c r="A21" s="40" t="s">
        <v>32</v>
      </c>
      <c r="B21" s="1">
        <v>108.97455346611575</v>
      </c>
      <c r="C21" s="1">
        <v>109.06014532380179</v>
      </c>
      <c r="D21" s="26"/>
      <c r="E21" s="26">
        <f>((C21/B21-1)*100)</f>
        <v>7.8542976285422839E-2</v>
      </c>
      <c r="F21" s="26"/>
      <c r="G21" s="1">
        <v>106.25199194027485</v>
      </c>
      <c r="H21" s="1">
        <v>106.33544541710729</v>
      </c>
      <c r="I21" s="114">
        <f t="shared" si="0"/>
        <v>8.3453476832445972E-2</v>
      </c>
      <c r="J21" s="1"/>
      <c r="K21" s="1"/>
      <c r="L21" s="154"/>
      <c r="M21" s="113"/>
      <c r="N21" s="1"/>
      <c r="O21" s="1"/>
      <c r="P21" s="1"/>
    </row>
    <row r="22" spans="1:16" ht="15.75" x14ac:dyDescent="0.25">
      <c r="A22" s="40" t="s">
        <v>33</v>
      </c>
      <c r="B22" s="1">
        <v>108.9886930898751</v>
      </c>
      <c r="C22" s="1">
        <v>109.07474920253344</v>
      </c>
      <c r="D22" s="26"/>
      <c r="E22" s="26">
        <f t="shared" si="1"/>
        <v>7.8958752709668012E-2</v>
      </c>
      <c r="F22" s="26"/>
      <c r="G22" s="1">
        <v>105.69249635858118</v>
      </c>
      <c r="H22" s="1">
        <v>105.77594983541363</v>
      </c>
      <c r="I22" s="114">
        <f>H22-G22</f>
        <v>8.3453476832445972E-2</v>
      </c>
      <c r="J22" s="1"/>
      <c r="K22" s="1"/>
      <c r="L22" s="154"/>
      <c r="M22" s="113"/>
      <c r="N22" s="1"/>
      <c r="O22" s="1"/>
      <c r="P22" s="1"/>
    </row>
    <row r="23" spans="1:16" ht="15.75" x14ac:dyDescent="0.25">
      <c r="A23" s="40" t="s">
        <v>34</v>
      </c>
      <c r="B23" s="1">
        <v>110.50864228055055</v>
      </c>
      <c r="C23" s="1">
        <v>110.61869568937071</v>
      </c>
      <c r="D23" s="26"/>
      <c r="E23" s="26">
        <f>((C23/B23-1)*100)</f>
        <v>9.9588056236155076E-2</v>
      </c>
      <c r="F23" s="26"/>
      <c r="G23" s="1">
        <v>102.57293823563896</v>
      </c>
      <c r="H23" s="1">
        <v>102.67508863105216</v>
      </c>
      <c r="I23" s="114">
        <f>H23-G23</f>
        <v>0.10215039541320436</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41"/>
      <c r="K25" s="85"/>
    </row>
    <row r="26" spans="1:16" ht="7.5" customHeight="1" x14ac:dyDescent="0.25">
      <c r="A26" s="47"/>
      <c r="B26" s="26"/>
      <c r="C26" s="26"/>
      <c r="D26" s="26"/>
      <c r="E26" s="26"/>
      <c r="F26" s="26"/>
      <c r="G26" s="26"/>
      <c r="H26" s="26"/>
    </row>
    <row r="27" spans="1:16" ht="15.75" x14ac:dyDescent="0.25">
      <c r="A27" s="39" t="s">
        <v>241</v>
      </c>
      <c r="B27" s="171">
        <v>112.63502817149774</v>
      </c>
      <c r="C27" s="171">
        <v>112.56378466981801</v>
      </c>
      <c r="D27" s="85"/>
      <c r="E27" s="92">
        <f>((C27/B27-1)*100)</f>
        <v>-6.3251639242511981E-2</v>
      </c>
      <c r="F27" s="172"/>
      <c r="G27" s="128">
        <v>112.63502817149774</v>
      </c>
      <c r="H27" s="128">
        <v>112.56378466981801</v>
      </c>
      <c r="I27" s="92">
        <f>H27-G27</f>
        <v>-7.124350167973148E-2</v>
      </c>
      <c r="K27" s="1"/>
      <c r="L27" s="1"/>
      <c r="N27" s="1"/>
      <c r="P27" s="1"/>
    </row>
    <row r="28" spans="1:16" x14ac:dyDescent="0.25">
      <c r="A28" s="15" t="s">
        <v>0</v>
      </c>
      <c r="B28" s="128">
        <v>100.56598013910141</v>
      </c>
      <c r="C28" s="128">
        <v>97.758726740829744</v>
      </c>
      <c r="D28" s="92"/>
      <c r="E28" s="92">
        <f t="shared" ref="E28:E43" si="2">((C28/B28-1)*100)</f>
        <v>-2.7914543212214649</v>
      </c>
      <c r="F28" s="168"/>
      <c r="G28" s="128">
        <v>7.6861798540441493</v>
      </c>
      <c r="H28" s="128">
        <v>7.4716236543715802</v>
      </c>
      <c r="I28" s="92">
        <f t="shared" ref="I28:I43" si="3">H28-G28</f>
        <v>-0.21455619967256911</v>
      </c>
      <c r="K28" s="1"/>
      <c r="L28" s="1"/>
      <c r="N28" s="1"/>
      <c r="P28" s="1"/>
    </row>
    <row r="29" spans="1:16" x14ac:dyDescent="0.25">
      <c r="A29" s="15" t="s">
        <v>246</v>
      </c>
      <c r="B29" s="128">
        <v>131.99270808851557</v>
      </c>
      <c r="C29" s="128">
        <v>132.86796249431805</v>
      </c>
      <c r="D29" s="92"/>
      <c r="E29" s="92">
        <f>((C29/B29-1)*100)</f>
        <v>0.66310815080445895</v>
      </c>
      <c r="F29" s="168"/>
      <c r="G29" s="128">
        <v>31.698223020941217</v>
      </c>
      <c r="H29" s="128">
        <v>31.908416521453258</v>
      </c>
      <c r="I29" s="92">
        <f t="shared" si="3"/>
        <v>0.210193500512041</v>
      </c>
      <c r="K29" s="1"/>
      <c r="L29" s="1"/>
      <c r="N29" s="1"/>
      <c r="P29" s="1"/>
    </row>
    <row r="30" spans="1:16" x14ac:dyDescent="0.25">
      <c r="A30" s="40" t="s">
        <v>22</v>
      </c>
      <c r="B30" s="113">
        <v>113.63379080405487</v>
      </c>
      <c r="C30" s="113">
        <v>113.7889632085583</v>
      </c>
      <c r="D30" s="112"/>
      <c r="E30" s="112">
        <f t="shared" si="2"/>
        <v>0.13655480769008133</v>
      </c>
      <c r="F30" s="112"/>
      <c r="G30" s="1">
        <v>104.94884831745358</v>
      </c>
      <c r="H30" s="1">
        <v>105.09216101544642</v>
      </c>
      <c r="I30" s="114">
        <f>H30-G30</f>
        <v>0.1433126979928403</v>
      </c>
      <c r="J30" s="1"/>
      <c r="K30" s="1"/>
      <c r="L30" s="1"/>
      <c r="N30" s="1"/>
      <c r="P30" s="1"/>
    </row>
    <row r="31" spans="1:16" x14ac:dyDescent="0.25">
      <c r="A31" s="40" t="s">
        <v>23</v>
      </c>
      <c r="B31" s="1">
        <v>110.83705563496956</v>
      </c>
      <c r="C31" s="1">
        <v>110.98026726977622</v>
      </c>
      <c r="D31" s="112"/>
      <c r="E31" s="112">
        <f t="shared" si="2"/>
        <v>0.12920916564069795</v>
      </c>
      <c r="F31" s="112"/>
      <c r="G31" s="1">
        <v>17.890419940970578</v>
      </c>
      <c r="H31" s="1">
        <v>17.913536003305918</v>
      </c>
      <c r="I31" s="114">
        <f t="shared" si="3"/>
        <v>2.3116062335340359E-2</v>
      </c>
      <c r="J31" s="1"/>
      <c r="K31" s="1"/>
      <c r="L31" s="1"/>
      <c r="N31" s="1"/>
      <c r="P31" s="1"/>
    </row>
    <row r="32" spans="1:16" x14ac:dyDescent="0.25">
      <c r="A32" s="40" t="s">
        <v>24</v>
      </c>
      <c r="B32" s="1">
        <v>114.22609033367965</v>
      </c>
      <c r="C32" s="1">
        <v>114.38379581973605</v>
      </c>
      <c r="D32" s="112"/>
      <c r="E32" s="112">
        <f t="shared" si="2"/>
        <v>0.13806432978289429</v>
      </c>
      <c r="F32" s="112"/>
      <c r="G32" s="1">
        <v>87.058428376483008</v>
      </c>
      <c r="H32" s="1">
        <v>87.178625012140515</v>
      </c>
      <c r="I32" s="114">
        <f t="shared" si="3"/>
        <v>0.12019663565750704</v>
      </c>
      <c r="J32" s="1"/>
      <c r="K32" s="1"/>
      <c r="L32" s="1"/>
      <c r="N32" s="1"/>
      <c r="P32" s="1"/>
    </row>
    <row r="33" spans="1:16" x14ac:dyDescent="0.25">
      <c r="A33" s="40" t="s">
        <v>248</v>
      </c>
      <c r="B33" s="1">
        <v>111.85844209324668</v>
      </c>
      <c r="C33" s="1">
        <v>111.87341414089015</v>
      </c>
      <c r="D33" s="112"/>
      <c r="E33" s="112">
        <f t="shared" si="2"/>
        <v>1.3384816883998951E-2</v>
      </c>
      <c r="F33" s="112"/>
      <c r="G33" s="1">
        <v>110.45447722521243</v>
      </c>
      <c r="H33" s="1">
        <v>110.46926135472918</v>
      </c>
      <c r="I33" s="114">
        <f t="shared" si="3"/>
        <v>1.4784129516755229E-2</v>
      </c>
      <c r="J33" s="1"/>
      <c r="K33" s="1"/>
      <c r="L33" s="1"/>
      <c r="N33" s="1"/>
      <c r="P33" s="1"/>
    </row>
    <row r="34" spans="1:16" x14ac:dyDescent="0.25">
      <c r="A34" s="40" t="s">
        <v>25</v>
      </c>
      <c r="B34" s="1">
        <v>113.28995340910643</v>
      </c>
      <c r="C34" s="1">
        <v>113.21325359913338</v>
      </c>
      <c r="D34" s="112"/>
      <c r="E34" s="112">
        <f t="shared" si="2"/>
        <v>-6.7702216891263323E-2</v>
      </c>
      <c r="F34" s="112"/>
      <c r="G34" s="1">
        <v>109.52279657696087</v>
      </c>
      <c r="H34" s="1">
        <v>109.44864721567697</v>
      </c>
      <c r="I34" s="114">
        <f t="shared" si="3"/>
        <v>-7.4149361283900816E-2</v>
      </c>
      <c r="J34" s="1"/>
      <c r="K34" s="1"/>
      <c r="L34" s="1"/>
      <c r="N34" s="1"/>
      <c r="P34" s="1"/>
    </row>
    <row r="35" spans="1:16" x14ac:dyDescent="0.25">
      <c r="A35" s="40" t="s">
        <v>26</v>
      </c>
      <c r="B35" s="1">
        <v>108.58293984649663</v>
      </c>
      <c r="C35" s="1">
        <v>108.16129058059722</v>
      </c>
      <c r="D35" s="112"/>
      <c r="E35" s="112">
        <f t="shared" si="2"/>
        <v>-0.38831999437065612</v>
      </c>
      <c r="F35" s="112"/>
      <c r="G35" s="1">
        <v>72.475537255782854</v>
      </c>
      <c r="H35" s="1">
        <v>72.194100253591103</v>
      </c>
      <c r="I35" s="114">
        <f t="shared" si="3"/>
        <v>-0.28143700219175116</v>
      </c>
      <c r="J35" s="1"/>
      <c r="K35" s="1"/>
      <c r="L35" s="1"/>
      <c r="N35" s="1"/>
      <c r="P35" s="1"/>
    </row>
    <row r="36" spans="1:16" x14ac:dyDescent="0.25">
      <c r="A36" s="40" t="s">
        <v>27</v>
      </c>
      <c r="B36" s="1">
        <v>113.84045914240626</v>
      </c>
      <c r="C36" s="1">
        <v>113.76872144265796</v>
      </c>
      <c r="D36" s="112"/>
      <c r="E36" s="112">
        <f t="shared" si="2"/>
        <v>-6.3015996499593552E-2</v>
      </c>
      <c r="F36" s="112"/>
      <c r="G36" s="1">
        <v>105.44047120796375</v>
      </c>
      <c r="H36" s="1">
        <v>105.37402684431817</v>
      </c>
      <c r="I36" s="114">
        <f t="shared" si="3"/>
        <v>-6.6444363645587146E-2</v>
      </c>
      <c r="J36" s="1"/>
      <c r="K36" s="1"/>
      <c r="L36" s="1"/>
      <c r="N36" s="1"/>
      <c r="P36" s="1"/>
    </row>
    <row r="37" spans="1:16" x14ac:dyDescent="0.25">
      <c r="A37" s="40" t="s">
        <v>28</v>
      </c>
      <c r="B37" s="1">
        <v>112.02726242103527</v>
      </c>
      <c r="C37" s="1">
        <v>111.95354561914019</v>
      </c>
      <c r="D37" s="112"/>
      <c r="E37" s="112">
        <f t="shared" si="2"/>
        <v>-6.5802555826133258E-2</v>
      </c>
      <c r="F37" s="112"/>
      <c r="G37" s="1">
        <v>108.28064073201614</v>
      </c>
      <c r="H37" s="1">
        <v>108.20938930294956</v>
      </c>
      <c r="I37" s="114">
        <f t="shared" si="3"/>
        <v>-7.1251429066577998E-2</v>
      </c>
      <c r="J37" s="1"/>
      <c r="K37" s="1"/>
      <c r="L37" s="1"/>
      <c r="N37" s="1"/>
      <c r="P37" s="1"/>
    </row>
    <row r="38" spans="1:16" x14ac:dyDescent="0.25">
      <c r="A38" s="40" t="s">
        <v>29</v>
      </c>
      <c r="B38" s="1">
        <v>113.00515719471929</v>
      </c>
      <c r="C38" s="1">
        <v>112.93014448694805</v>
      </c>
      <c r="D38" s="112"/>
      <c r="E38" s="112">
        <f t="shared" si="2"/>
        <v>-6.6379897726243087E-2</v>
      </c>
      <c r="F38" s="112"/>
      <c r="G38" s="1">
        <v>107.32692293914053</v>
      </c>
      <c r="H38" s="1">
        <v>107.2556794374608</v>
      </c>
      <c r="I38" s="114">
        <f t="shared" si="3"/>
        <v>-7.124350167973148E-2</v>
      </c>
      <c r="J38" s="1"/>
      <c r="K38" s="1"/>
      <c r="L38" s="1"/>
      <c r="N38" s="1"/>
      <c r="P38" s="1"/>
    </row>
    <row r="39" spans="1:16" x14ac:dyDescent="0.25">
      <c r="A39" s="40" t="s">
        <v>30</v>
      </c>
      <c r="B39" s="1">
        <v>113.3542939662151</v>
      </c>
      <c r="C39" s="1">
        <v>113.27934030829805</v>
      </c>
      <c r="D39" s="112"/>
      <c r="E39" s="112">
        <f>((C39/B39-1)*100)</f>
        <v>-6.6123351215430226E-2</v>
      </c>
      <c r="F39" s="112"/>
      <c r="G39" s="1">
        <v>107.74333177338873</v>
      </c>
      <c r="H39" s="1">
        <v>107.672088271709</v>
      </c>
      <c r="I39" s="114">
        <f t="shared" si="3"/>
        <v>-7.124350167973148E-2</v>
      </c>
      <c r="J39" s="1"/>
      <c r="K39" s="1"/>
      <c r="L39" s="1"/>
      <c r="N39" s="1"/>
      <c r="P39" s="1"/>
    </row>
    <row r="40" spans="1:16" x14ac:dyDescent="0.25">
      <c r="A40" s="40" t="s">
        <v>31</v>
      </c>
      <c r="B40" s="1">
        <v>113.1701612615894</v>
      </c>
      <c r="C40" s="1">
        <v>113.08471681967055</v>
      </c>
      <c r="D40" s="112"/>
      <c r="E40" s="112">
        <f t="shared" si="2"/>
        <v>-7.5500857263377519E-2</v>
      </c>
      <c r="F40" s="112"/>
      <c r="G40" s="1">
        <v>108.78368835119521</v>
      </c>
      <c r="H40" s="1">
        <v>108.70155573392734</v>
      </c>
      <c r="I40" s="114">
        <f t="shared" si="3"/>
        <v>-8.2132617267873798E-2</v>
      </c>
      <c r="J40" s="1"/>
      <c r="K40" s="1"/>
      <c r="L40" s="1"/>
      <c r="N40" s="1"/>
      <c r="P40" s="1"/>
    </row>
    <row r="41" spans="1:16" x14ac:dyDescent="0.25">
      <c r="A41" s="40" t="s">
        <v>32</v>
      </c>
      <c r="B41" s="1">
        <v>111.97219490065366</v>
      </c>
      <c r="C41" s="1">
        <v>111.89863610105616</v>
      </c>
      <c r="D41" s="112"/>
      <c r="E41" s="112">
        <f t="shared" si="2"/>
        <v>-6.5693808773481521E-2</v>
      </c>
      <c r="F41" s="112"/>
      <c r="G41" s="1">
        <v>108.44781724467569</v>
      </c>
      <c r="H41" s="1">
        <v>108.37657374299597</v>
      </c>
      <c r="I41" s="114">
        <f t="shared" si="3"/>
        <v>-7.1243501679717269E-2</v>
      </c>
      <c r="J41" s="1"/>
      <c r="K41" s="1"/>
      <c r="L41" s="1"/>
      <c r="N41" s="1"/>
      <c r="P41" s="1"/>
    </row>
    <row r="42" spans="1:16" x14ac:dyDescent="0.25">
      <c r="A42" s="40" t="s">
        <v>33</v>
      </c>
      <c r="B42" s="1">
        <v>111.80136920868181</v>
      </c>
      <c r="C42" s="1">
        <v>111.72708619736251</v>
      </c>
      <c r="D42" s="112"/>
      <c r="E42" s="112">
        <f t="shared" si="2"/>
        <v>-6.6441951333029436E-2</v>
      </c>
      <c r="F42" s="112"/>
      <c r="G42" s="1">
        <v>107.22668472308334</v>
      </c>
      <c r="H42" s="1">
        <v>107.15544122140359</v>
      </c>
      <c r="I42" s="114">
        <f t="shared" si="3"/>
        <v>-7.1243501679745691E-2</v>
      </c>
      <c r="J42" s="1"/>
      <c r="K42" s="1"/>
      <c r="L42" s="1"/>
      <c r="N42" s="1"/>
      <c r="P42" s="1"/>
    </row>
    <row r="43" spans="1:16" x14ac:dyDescent="0.25">
      <c r="A43" s="40" t="s">
        <v>34</v>
      </c>
      <c r="B43" s="1">
        <v>113.69310612975954</v>
      </c>
      <c r="C43" s="1">
        <v>113.63073865619876</v>
      </c>
      <c r="D43" s="112"/>
      <c r="E43" s="112">
        <f t="shared" si="2"/>
        <v>-5.4855985278123853E-2</v>
      </c>
      <c r="F43" s="112"/>
      <c r="G43" s="1">
        <v>106.22451348057255</v>
      </c>
      <c r="H43" s="1">
        <v>106.16624297709589</v>
      </c>
      <c r="I43" s="114">
        <f t="shared" si="3"/>
        <v>-5.8270503476663293E-2</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106.96281472808749</v>
      </c>
      <c r="C47" s="128">
        <v>107.1785846215071</v>
      </c>
      <c r="D47" s="172"/>
      <c r="E47" s="92">
        <f>((C47/B47-1)*100)</f>
        <v>0.20172421038855415</v>
      </c>
      <c r="F47" s="172"/>
      <c r="G47" s="128">
        <v>106.96281472808749</v>
      </c>
      <c r="H47" s="128">
        <v>107.1785846215071</v>
      </c>
      <c r="I47" s="92">
        <f>H47-G47</f>
        <v>0.21576989341960484</v>
      </c>
      <c r="K47" s="1"/>
      <c r="L47" s="1"/>
      <c r="N47" s="1"/>
      <c r="P47" s="1"/>
    </row>
    <row r="48" spans="1:16" x14ac:dyDescent="0.25">
      <c r="A48" s="15" t="s">
        <v>0</v>
      </c>
      <c r="B48" s="128">
        <v>114.77382964452788</v>
      </c>
      <c r="C48" s="128">
        <v>117.28680855699933</v>
      </c>
      <c r="D48" s="168"/>
      <c r="E48" s="92">
        <f t="shared" ref="E48:E63" si="4">((C48/B48-1)*100)</f>
        <v>2.1895051513524777</v>
      </c>
      <c r="F48" s="168"/>
      <c r="G48" s="171">
        <v>10.908768510840867</v>
      </c>
      <c r="H48" s="171">
        <v>11.147616559334844</v>
      </c>
      <c r="I48" s="92">
        <f t="shared" ref="I48:I63" si="5">H48-G48</f>
        <v>0.23884804849397767</v>
      </c>
      <c r="K48" s="1"/>
      <c r="L48" s="1"/>
      <c r="N48" s="1"/>
      <c r="P48" s="1"/>
    </row>
    <row r="49" spans="1:16" x14ac:dyDescent="0.25">
      <c r="A49" s="15" t="s">
        <v>246</v>
      </c>
      <c r="B49" s="128">
        <v>111.950007645947</v>
      </c>
      <c r="C49" s="128">
        <v>111.950007645947</v>
      </c>
      <c r="D49" s="168"/>
      <c r="E49" s="92">
        <f t="shared" si="4"/>
        <v>0</v>
      </c>
      <c r="F49" s="168"/>
      <c r="G49" s="128">
        <v>1.2652305733947855</v>
      </c>
      <c r="H49" s="128">
        <v>1.2652305733947853</v>
      </c>
      <c r="I49" s="92">
        <f t="shared" si="5"/>
        <v>0</v>
      </c>
      <c r="K49" s="1"/>
      <c r="L49" s="1"/>
      <c r="N49" s="1"/>
      <c r="P49" s="1"/>
    </row>
    <row r="50" spans="1:16" x14ac:dyDescent="0.25">
      <c r="A50" s="40" t="s">
        <v>22</v>
      </c>
      <c r="B50" s="1">
        <v>106.14243728231192</v>
      </c>
      <c r="C50" s="1">
        <v>106.11693526835164</v>
      </c>
      <c r="D50" s="26"/>
      <c r="E50" s="114">
        <f t="shared" si="4"/>
        <v>-2.4026218554273893E-2</v>
      </c>
      <c r="F50" s="26"/>
      <c r="G50" s="1">
        <v>96.054046217246622</v>
      </c>
      <c r="H50" s="1">
        <v>96.030968062172249</v>
      </c>
      <c r="I50" s="114">
        <f t="shared" si="5"/>
        <v>-2.307815507437283E-2</v>
      </c>
      <c r="J50" s="1"/>
      <c r="K50" s="1"/>
      <c r="L50" s="1"/>
      <c r="M50" s="1"/>
      <c r="N50" s="1"/>
      <c r="P50" s="1"/>
    </row>
    <row r="51" spans="1:16" x14ac:dyDescent="0.25">
      <c r="A51" s="40" t="s">
        <v>23</v>
      </c>
      <c r="B51" s="1">
        <v>110.70649073814631</v>
      </c>
      <c r="C51" s="1">
        <v>111.25943503156113</v>
      </c>
      <c r="D51" s="26"/>
      <c r="E51" s="114">
        <f t="shared" si="4"/>
        <v>0.49946872105510742</v>
      </c>
      <c r="F51" s="26"/>
      <c r="G51" s="1">
        <v>25.361741700549477</v>
      </c>
      <c r="H51" s="1">
        <v>25.488415667458511</v>
      </c>
      <c r="I51" s="114">
        <f t="shared" si="5"/>
        <v>0.12667396690903487</v>
      </c>
      <c r="J51" s="1"/>
      <c r="K51" s="1"/>
      <c r="L51" s="1"/>
      <c r="M51" s="1"/>
      <c r="N51" s="1"/>
      <c r="P51" s="1"/>
    </row>
    <row r="52" spans="1:16" x14ac:dyDescent="0.25">
      <c r="A52" s="40" t="s">
        <v>24</v>
      </c>
      <c r="B52" s="1">
        <v>104.59541271161815</v>
      </c>
      <c r="C52" s="1">
        <v>104.37384142305454</v>
      </c>
      <c r="D52" s="26"/>
      <c r="E52" s="114">
        <f t="shared" si="4"/>
        <v>-0.21183652592347002</v>
      </c>
      <c r="F52" s="26"/>
      <c r="G52" s="1">
        <v>70.692304516697149</v>
      </c>
      <c r="H52" s="1">
        <v>70.542552394713752</v>
      </c>
      <c r="I52" s="114">
        <f t="shared" si="5"/>
        <v>-0.14975212198339705</v>
      </c>
      <c r="J52" s="1"/>
      <c r="K52" s="1"/>
      <c r="L52" s="1"/>
      <c r="M52" s="1"/>
      <c r="N52" s="1"/>
      <c r="P52" s="1"/>
    </row>
    <row r="53" spans="1:16" x14ac:dyDescent="0.25">
      <c r="A53" s="40" t="s">
        <v>248</v>
      </c>
      <c r="B53" s="1">
        <v>104.92550614109332</v>
      </c>
      <c r="C53" s="1">
        <v>105.25275213423333</v>
      </c>
      <c r="D53" s="26"/>
      <c r="E53" s="114">
        <f t="shared" si="4"/>
        <v>0.31188412157856504</v>
      </c>
      <c r="F53" s="26"/>
      <c r="G53" s="1">
        <v>101.66372116664549</v>
      </c>
      <c r="H53" s="1">
        <v>101.98079417037015</v>
      </c>
      <c r="I53" s="114">
        <f t="shared" si="5"/>
        <v>0.31707300372465852</v>
      </c>
      <c r="J53" s="1"/>
      <c r="K53" s="1"/>
      <c r="L53" s="1"/>
      <c r="M53" s="1"/>
      <c r="N53" s="1"/>
      <c r="P53" s="1"/>
    </row>
    <row r="54" spans="1:16" x14ac:dyDescent="0.25">
      <c r="A54" s="40" t="s">
        <v>25</v>
      </c>
      <c r="B54" s="1">
        <v>107.25953977394596</v>
      </c>
      <c r="C54" s="1">
        <v>107.48287386116256</v>
      </c>
      <c r="D54" s="26"/>
      <c r="E54" s="114">
        <f t="shared" si="4"/>
        <v>0.20821839035229939</v>
      </c>
      <c r="F54" s="26"/>
      <c r="G54" s="1">
        <v>102.56839401309479</v>
      </c>
      <c r="H54" s="1">
        <v>102.78196027211905</v>
      </c>
      <c r="I54" s="114">
        <f t="shared" si="5"/>
        <v>0.21356625902426174</v>
      </c>
      <c r="J54" s="1"/>
      <c r="K54" s="1"/>
      <c r="L54" s="1"/>
      <c r="M54" s="1"/>
      <c r="N54" s="1"/>
      <c r="P54" s="1"/>
    </row>
    <row r="55" spans="1:16" x14ac:dyDescent="0.25">
      <c r="A55" s="40" t="s">
        <v>26</v>
      </c>
      <c r="B55" s="1">
        <v>110.23561000085478</v>
      </c>
      <c r="C55" s="1">
        <v>110.49692633676473</v>
      </c>
      <c r="D55" s="26"/>
      <c r="E55" s="114">
        <f t="shared" si="4"/>
        <v>0.23705256033683675</v>
      </c>
      <c r="F55" s="26"/>
      <c r="G55" s="1">
        <v>93.954909724729902</v>
      </c>
      <c r="H55" s="1">
        <v>94.177632243794548</v>
      </c>
      <c r="I55" s="114">
        <f t="shared" si="5"/>
        <v>0.22272251906464646</v>
      </c>
      <c r="J55" s="1"/>
      <c r="K55" s="1"/>
      <c r="L55" s="1"/>
      <c r="M55" s="1"/>
      <c r="N55" s="1"/>
      <c r="P55" s="1"/>
    </row>
    <row r="56" spans="1:16" x14ac:dyDescent="0.25">
      <c r="A56" s="40" t="s">
        <v>27</v>
      </c>
      <c r="B56" s="1">
        <v>107.92029091833774</v>
      </c>
      <c r="C56" s="1">
        <v>108.16052155756992</v>
      </c>
      <c r="D56" s="26"/>
      <c r="E56" s="114">
        <f t="shared" si="4"/>
        <v>0.22260006638969987</v>
      </c>
      <c r="F56" s="26"/>
      <c r="G56" s="1">
        <v>97.283244098959827</v>
      </c>
      <c r="H56" s="1">
        <v>97.499796664910178</v>
      </c>
      <c r="I56" s="114">
        <f t="shared" si="5"/>
        <v>0.21655256595035155</v>
      </c>
      <c r="J56" s="1"/>
      <c r="K56" s="1"/>
      <c r="L56" s="1"/>
      <c r="M56" s="1"/>
      <c r="N56" s="1"/>
      <c r="P56" s="1"/>
    </row>
    <row r="57" spans="1:16" x14ac:dyDescent="0.25">
      <c r="A57" s="40" t="s">
        <v>28</v>
      </c>
      <c r="B57" s="1">
        <v>105.60253314184972</v>
      </c>
      <c r="C57" s="1">
        <v>105.8311121023857</v>
      </c>
      <c r="D57" s="26"/>
      <c r="E57" s="114">
        <f t="shared" si="4"/>
        <v>0.21645215671952656</v>
      </c>
      <c r="F57" s="26"/>
      <c r="G57" s="1">
        <v>98.004614658309848</v>
      </c>
      <c r="H57" s="1">
        <v>98.216747760422422</v>
      </c>
      <c r="I57" s="114">
        <f t="shared" si="5"/>
        <v>0.21213310211257408</v>
      </c>
      <c r="J57" s="1"/>
      <c r="K57" s="1"/>
      <c r="L57" s="1"/>
      <c r="M57" s="1"/>
      <c r="N57" s="1"/>
      <c r="P57" s="1"/>
    </row>
    <row r="58" spans="1:16" x14ac:dyDescent="0.25">
      <c r="A58" s="40" t="s">
        <v>29</v>
      </c>
      <c r="B58" s="1">
        <v>107.26433995904797</v>
      </c>
      <c r="C58" s="1">
        <v>107.51689673753799</v>
      </c>
      <c r="D58" s="26"/>
      <c r="E58" s="114">
        <f t="shared" si="4"/>
        <v>0.23545269433107308</v>
      </c>
      <c r="F58" s="26"/>
      <c r="G58" s="1">
        <v>101.05242500983263</v>
      </c>
      <c r="H58" s="1">
        <v>101.29035566720518</v>
      </c>
      <c r="I58" s="114">
        <f t="shared" si="5"/>
        <v>0.23793065737254437</v>
      </c>
      <c r="J58" s="1"/>
      <c r="K58" s="1"/>
      <c r="L58" s="1"/>
      <c r="M58" s="1"/>
      <c r="N58" s="1"/>
      <c r="P58" s="1"/>
    </row>
    <row r="59" spans="1:16" x14ac:dyDescent="0.25">
      <c r="A59" s="40" t="s">
        <v>30</v>
      </c>
      <c r="B59" s="1">
        <v>107.12735909058259</v>
      </c>
      <c r="C59" s="1">
        <v>107.35348771919696</v>
      </c>
      <c r="D59" s="26"/>
      <c r="E59" s="114">
        <f t="shared" si="4"/>
        <v>0.21108391967654683</v>
      </c>
      <c r="F59" s="26"/>
      <c r="G59" s="1">
        <v>102.219957706985</v>
      </c>
      <c r="H59" s="1">
        <v>102.4357276004046</v>
      </c>
      <c r="I59" s="114">
        <f t="shared" si="5"/>
        <v>0.21576989341960484</v>
      </c>
      <c r="J59" s="1"/>
      <c r="K59" s="1"/>
      <c r="L59" s="1"/>
      <c r="M59" s="1"/>
      <c r="N59" s="1"/>
      <c r="P59" s="1"/>
    </row>
    <row r="60" spans="1:16" x14ac:dyDescent="0.25">
      <c r="A60" s="40" t="s">
        <v>31</v>
      </c>
      <c r="B60" s="1">
        <v>107.56601640803274</v>
      </c>
      <c r="C60" s="1">
        <v>107.79678585256575</v>
      </c>
      <c r="D60" s="26"/>
      <c r="E60" s="114">
        <f t="shared" si="4"/>
        <v>0.21453750193520804</v>
      </c>
      <c r="F60" s="26"/>
      <c r="G60" s="1">
        <v>100.94763277875975</v>
      </c>
      <c r="H60" s="1">
        <v>101.16420330838605</v>
      </c>
      <c r="I60" s="114">
        <f t="shared" si="5"/>
        <v>0.21657052962629564</v>
      </c>
      <c r="J60" s="1"/>
      <c r="K60" s="1"/>
      <c r="L60" s="1"/>
      <c r="M60" s="1"/>
      <c r="N60" s="1"/>
      <c r="P60" s="1"/>
    </row>
    <row r="61" spans="1:16" x14ac:dyDescent="0.25">
      <c r="A61" s="40" t="s">
        <v>32</v>
      </c>
      <c r="B61" s="1">
        <v>106.44208583952839</v>
      </c>
      <c r="C61" s="1">
        <v>106.66213136558081</v>
      </c>
      <c r="D61" s="26"/>
      <c r="E61" s="114">
        <f t="shared" si="4"/>
        <v>0.20672793502389819</v>
      </c>
      <c r="F61" s="26"/>
      <c r="G61" s="1">
        <v>104.37384449018199</v>
      </c>
      <c r="H61" s="1">
        <v>104.5896143836016</v>
      </c>
      <c r="I61" s="114">
        <f t="shared" si="5"/>
        <v>0.21576989341960484</v>
      </c>
      <c r="J61" s="1"/>
      <c r="K61" s="1"/>
      <c r="L61" s="1"/>
      <c r="M61" s="1"/>
      <c r="N61" s="1"/>
      <c r="P61" s="1"/>
    </row>
    <row r="62" spans="1:16" x14ac:dyDescent="0.25">
      <c r="A62" s="40" t="s">
        <v>33</v>
      </c>
      <c r="B62" s="1">
        <v>106.63160966607788</v>
      </c>
      <c r="C62" s="1">
        <v>106.85203343265371</v>
      </c>
      <c r="D62" s="26"/>
      <c r="E62" s="114">
        <f t="shared" si="4"/>
        <v>0.20671522006101561</v>
      </c>
      <c r="F62" s="26"/>
      <c r="G62" s="1">
        <v>104.38026447976239</v>
      </c>
      <c r="H62" s="1">
        <v>104.59603437318198</v>
      </c>
      <c r="I62" s="114">
        <f t="shared" si="5"/>
        <v>0.21576989341959063</v>
      </c>
      <c r="J62" s="1"/>
      <c r="K62" s="1"/>
      <c r="L62" s="1"/>
      <c r="M62" s="1"/>
      <c r="N62" s="1"/>
      <c r="P62" s="1"/>
    </row>
    <row r="63" spans="1:16" x14ac:dyDescent="0.25">
      <c r="A63" s="40" t="s">
        <v>34</v>
      </c>
      <c r="B63" s="1">
        <v>107.75137785515906</v>
      </c>
      <c r="C63" s="1">
        <v>108.01072169015309</v>
      </c>
      <c r="D63" s="26"/>
      <c r="E63" s="114">
        <f t="shared" si="4"/>
        <v>0.24068725630834731</v>
      </c>
      <c r="F63" s="26"/>
      <c r="G63" s="1">
        <v>99.449649365003694</v>
      </c>
      <c r="H63" s="1">
        <v>99.689011997468583</v>
      </c>
      <c r="I63" s="114">
        <f t="shared" si="5"/>
        <v>0.2393626324648892</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3" t="s">
        <v>54</v>
      </c>
      <c r="B66" s="194"/>
      <c r="C66" s="194"/>
      <c r="D66" s="19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8"/>
  <sheetViews>
    <sheetView workbookViewId="0">
      <pane ySplit="133" topLeftCell="A202" activePane="bottomLeft" state="frozen"/>
      <selection activeCell="P14" sqref="P14"/>
      <selection pane="bottomLeft" activeCell="J244" sqref="J24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16" t="s">
        <v>44</v>
      </c>
      <c r="B3" s="217"/>
      <c r="C3" s="50" t="s">
        <v>38</v>
      </c>
      <c r="D3" s="50" t="s">
        <v>36</v>
      </c>
      <c r="E3" s="50" t="s">
        <v>39</v>
      </c>
    </row>
    <row r="4" spans="1:5" hidden="1" x14ac:dyDescent="0.25">
      <c r="A4" s="208">
        <v>2000</v>
      </c>
      <c r="B4" s="210"/>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8">
        <v>2001</v>
      </c>
      <c r="B17" s="218"/>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8">
        <v>2002</v>
      </c>
      <c r="B30" s="218"/>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8">
        <v>2003</v>
      </c>
      <c r="B43" s="218"/>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8">
        <v>2004</v>
      </c>
      <c r="B56" s="218"/>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8">
        <v>2005</v>
      </c>
      <c r="B69" s="218"/>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8">
        <v>2006</v>
      </c>
      <c r="B82" s="218"/>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8">
        <v>2007</v>
      </c>
      <c r="B95" s="218"/>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8">
        <v>2008</v>
      </c>
      <c r="B108" s="218"/>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8">
        <v>2009</v>
      </c>
      <c r="B121" s="218"/>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15">
        <v>2010</v>
      </c>
      <c r="B134" s="215"/>
      <c r="C134" s="26">
        <v>80.568542845421106</v>
      </c>
      <c r="D134" s="26">
        <v>80.568542845421106</v>
      </c>
      <c r="E134" s="27" t="s">
        <v>5</v>
      </c>
    </row>
    <row r="135" spans="1:9" x14ac:dyDescent="0.25">
      <c r="A135" s="215">
        <v>2011</v>
      </c>
      <c r="B135" s="215"/>
      <c r="C135" s="26">
        <v>89.651368722070842</v>
      </c>
      <c r="D135" s="26">
        <v>89.651368722070842</v>
      </c>
      <c r="E135" s="27" t="s">
        <v>5</v>
      </c>
    </row>
    <row r="136" spans="1:9" x14ac:dyDescent="0.25">
      <c r="A136" s="215">
        <v>2012</v>
      </c>
      <c r="B136" s="215"/>
      <c r="C136" s="26">
        <v>99.409647361204449</v>
      </c>
      <c r="D136" s="26">
        <v>99.415139330518244</v>
      </c>
      <c r="E136" s="27" t="s">
        <v>5</v>
      </c>
    </row>
    <row r="137" spans="1:9" x14ac:dyDescent="0.25">
      <c r="A137" s="215">
        <v>2013</v>
      </c>
      <c r="B137" s="215"/>
      <c r="C137" s="26">
        <v>103.19281073321666</v>
      </c>
      <c r="D137" s="26">
        <v>103.38895723436703</v>
      </c>
      <c r="E137" s="26">
        <v>103.02504144381011</v>
      </c>
      <c r="G137" s="26"/>
      <c r="H137" s="26"/>
      <c r="I137" s="26"/>
    </row>
    <row r="138" spans="1:9" x14ac:dyDescent="0.25">
      <c r="A138" s="215">
        <v>2014</v>
      </c>
      <c r="B138" s="215"/>
      <c r="C138" s="26">
        <v>105.38050013404563</v>
      </c>
      <c r="D138" s="26">
        <v>105.92043432963987</v>
      </c>
      <c r="E138" s="26">
        <v>104.91868013832885</v>
      </c>
      <c r="F138" s="26"/>
    </row>
    <row r="139" spans="1:9" x14ac:dyDescent="0.25">
      <c r="A139" s="215">
        <v>2015</v>
      </c>
      <c r="B139" s="215"/>
      <c r="C139" s="26">
        <v>106.38499407837655</v>
      </c>
      <c r="D139" s="26">
        <v>107.37293678888472</v>
      </c>
      <c r="E139" s="26">
        <v>105.53998055254647</v>
      </c>
      <c r="F139" s="71"/>
    </row>
    <row r="140" spans="1:9" x14ac:dyDescent="0.25">
      <c r="A140" s="215">
        <v>2016</v>
      </c>
      <c r="B140" s="215"/>
      <c r="C140" s="26">
        <v>106.91958868829052</v>
      </c>
      <c r="D140" s="26">
        <v>108.23342334232696</v>
      </c>
      <c r="E140" s="26">
        <v>105.79583116515029</v>
      </c>
      <c r="F140" s="71"/>
    </row>
    <row r="141" spans="1:9" x14ac:dyDescent="0.25">
      <c r="A141" s="215">
        <v>2017</v>
      </c>
      <c r="B141" s="215"/>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15">
        <v>2010</v>
      </c>
      <c r="B143" s="215"/>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15">
        <v>2011</v>
      </c>
      <c r="B156" s="215"/>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15">
        <v>2012</v>
      </c>
      <c r="B169" s="215"/>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15">
        <v>2013</v>
      </c>
      <c r="B182" s="215"/>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15">
        <v>2014</v>
      </c>
      <c r="B195" s="215"/>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15">
        <v>2015</v>
      </c>
      <c r="B208" s="215"/>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15">
        <v>2016</v>
      </c>
      <c r="B221" s="215"/>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15">
        <v>2017</v>
      </c>
      <c r="B234" s="215"/>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15">
        <v>2018</v>
      </c>
      <c r="B247" s="215"/>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262</v>
      </c>
      <c r="C253" s="76">
        <v>108.72807281591703</v>
      </c>
      <c r="D253" s="75">
        <v>111.40550293251844</v>
      </c>
      <c r="E253" s="75">
        <v>106.43799603420834</v>
      </c>
      <c r="G253" s="107"/>
      <c r="H253" s="107"/>
      <c r="I253" s="107"/>
    </row>
    <row r="254" spans="1:9" ht="15" customHeight="1" x14ac:dyDescent="0.25">
      <c r="A254" s="124"/>
      <c r="B254" s="74" t="s">
        <v>263</v>
      </c>
      <c r="C254" s="76">
        <v>109.32031589254262</v>
      </c>
      <c r="D254" s="75">
        <v>111.5163889461129</v>
      </c>
      <c r="E254" s="75">
        <v>107.44195653603356</v>
      </c>
      <c r="G254" s="107"/>
      <c r="H254" s="107"/>
      <c r="I254" s="107"/>
    </row>
    <row r="255" spans="1:9" ht="15" customHeight="1" x14ac:dyDescent="0.25">
      <c r="A255" s="124"/>
      <c r="B255" s="74" t="s">
        <v>264</v>
      </c>
      <c r="C255" s="76">
        <v>110.83180460967041</v>
      </c>
      <c r="D255" s="75">
        <v>113.21448551332371</v>
      </c>
      <c r="E255" s="75">
        <v>108.79383462425646</v>
      </c>
      <c r="G255" s="107"/>
      <c r="H255" s="107"/>
      <c r="I255" s="107"/>
    </row>
    <row r="256" spans="1:9" ht="15" customHeight="1" x14ac:dyDescent="0.25">
      <c r="A256" s="124"/>
      <c r="B256" s="74" t="s">
        <v>265</v>
      </c>
      <c r="C256" s="76">
        <v>110.07416684510345</v>
      </c>
      <c r="D256" s="75">
        <v>112.64940273113903</v>
      </c>
      <c r="E256" s="75">
        <v>107.87149949126074</v>
      </c>
      <c r="G256" s="107"/>
      <c r="H256" s="107"/>
      <c r="I256" s="107"/>
    </row>
    <row r="257" spans="1:9" ht="15" customHeight="1" x14ac:dyDescent="0.25">
      <c r="A257" s="124"/>
      <c r="B257" s="74" t="s">
        <v>266</v>
      </c>
      <c r="C257" s="76">
        <v>109.5777691858395</v>
      </c>
      <c r="D257" s="75">
        <v>112.63502817149774</v>
      </c>
      <c r="E257" s="75">
        <v>106.96281472808749</v>
      </c>
      <c r="G257" s="107"/>
      <c r="H257" s="107"/>
      <c r="I257" s="107"/>
    </row>
    <row r="258" spans="1:9" ht="15" customHeight="1" x14ac:dyDescent="0.25">
      <c r="A258" s="124"/>
      <c r="B258" s="74" t="s">
        <v>273</v>
      </c>
      <c r="C258" s="76">
        <v>109.66122266267195</v>
      </c>
      <c r="D258" s="75">
        <v>112.56378466981801</v>
      </c>
      <c r="E258" s="75">
        <v>107.1785846215071</v>
      </c>
      <c r="G258" s="107"/>
      <c r="H258" s="107"/>
      <c r="I258" s="107"/>
    </row>
    <row r="259" spans="1:9" s="122" customFormat="1" ht="15" customHeight="1" x14ac:dyDescent="0.25">
      <c r="A259" s="118"/>
      <c r="B259" s="119"/>
      <c r="C259" s="120"/>
      <c r="D259" s="121"/>
      <c r="E259" s="121"/>
      <c r="G259" s="123"/>
      <c r="H259" s="123"/>
      <c r="I259" s="123"/>
    </row>
    <row r="260" spans="1:9" ht="20.25" customHeight="1" x14ac:dyDescent="0.25">
      <c r="A260" s="18"/>
      <c r="B260" s="208" t="s">
        <v>54</v>
      </c>
      <c r="C260" s="209"/>
      <c r="D260" s="209"/>
      <c r="E260" s="210"/>
      <c r="G260" s="107"/>
      <c r="H260" s="107"/>
      <c r="I260" s="107"/>
    </row>
    <row r="261" spans="1:9" x14ac:dyDescent="0.25">
      <c r="B261" s="23" t="s">
        <v>251</v>
      </c>
      <c r="G261" s="17"/>
    </row>
    <row r="262" spans="1:9" ht="15" customHeight="1" x14ac:dyDescent="0.25">
      <c r="B262" s="211" t="s">
        <v>249</v>
      </c>
      <c r="C262" s="212"/>
      <c r="D262" s="212"/>
      <c r="E262" s="212"/>
      <c r="G262" s="17"/>
    </row>
    <row r="263" spans="1:9" x14ac:dyDescent="0.25">
      <c r="B263" s="213"/>
      <c r="C263" s="214"/>
      <c r="D263" s="214"/>
      <c r="E263" s="214"/>
    </row>
    <row r="264" spans="1:9" x14ac:dyDescent="0.25">
      <c r="B264" s="193"/>
      <c r="C264" s="194"/>
      <c r="D264" s="194"/>
      <c r="E264" s="194"/>
    </row>
    <row r="268" spans="1:9" x14ac:dyDescent="0.25">
      <c r="A268" s="5"/>
      <c r="B268" s="5"/>
      <c r="C268" s="5"/>
      <c r="D268" s="5"/>
      <c r="E268" s="19"/>
    </row>
  </sheetData>
  <mergeCells count="30">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B260:E260"/>
    <mergeCell ref="B262:E264"/>
    <mergeCell ref="A247:B247"/>
    <mergeCell ref="A234:B234"/>
    <mergeCell ref="A141:B141"/>
    <mergeCell ref="A143:B143"/>
    <mergeCell ref="A156:B156"/>
    <mergeCell ref="A169:B169"/>
    <mergeCell ref="A182:B182"/>
    <mergeCell ref="A195:B195"/>
    <mergeCell ref="A208:B208"/>
    <mergeCell ref="A221:B2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89"/>
  <sheetViews>
    <sheetView topLeftCell="A243" workbookViewId="0">
      <selection activeCell="G264" sqref="G264"/>
    </sheetView>
  </sheetViews>
  <sheetFormatPr defaultRowHeight="15" x14ac:dyDescent="0.25"/>
  <cols>
    <col min="1" max="1" width="3.42578125" style="9" customWidth="1"/>
    <col min="2" max="2" width="10.5703125" style="10" customWidth="1"/>
    <col min="3" max="3" width="11.42578125" style="8" customWidth="1"/>
    <col min="4" max="4" width="15.140625" style="8" customWidth="1"/>
    <col min="5" max="5" width="13.5703125" style="8" customWidth="1"/>
  </cols>
  <sheetData>
    <row r="1" spans="1:159" ht="15.75" x14ac:dyDescent="0.25">
      <c r="A1" s="227" t="s">
        <v>259</v>
      </c>
      <c r="B1" s="228"/>
      <c r="C1" s="228"/>
      <c r="D1" s="228"/>
      <c r="E1" s="229"/>
    </row>
    <row r="2" spans="1:159" ht="12" customHeight="1" x14ac:dyDescent="0.25">
      <c r="A2" s="20"/>
      <c r="B2" s="21"/>
      <c r="C2" s="19"/>
      <c r="D2" s="19"/>
      <c r="E2" s="22"/>
    </row>
    <row r="3" spans="1:159" x14ac:dyDescent="0.25">
      <c r="A3" s="216" t="s">
        <v>44</v>
      </c>
      <c r="B3" s="217"/>
      <c r="C3" s="50" t="s">
        <v>38</v>
      </c>
      <c r="D3" s="50" t="s">
        <v>36</v>
      </c>
      <c r="E3" s="50" t="s">
        <v>39</v>
      </c>
    </row>
    <row r="4" spans="1:159" hidden="1" x14ac:dyDescent="0.25">
      <c r="A4" s="208">
        <v>2000</v>
      </c>
      <c r="B4" s="21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8">
        <v>2001</v>
      </c>
      <c r="B17" s="21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8">
        <v>2002</v>
      </c>
      <c r="B30" s="21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8">
        <v>2003</v>
      </c>
      <c r="B43" s="21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8">
        <v>2004</v>
      </c>
      <c r="B56" s="21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8">
        <v>2005</v>
      </c>
      <c r="B69" s="21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8">
        <v>2006</v>
      </c>
      <c r="B82" s="21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8">
        <v>2007</v>
      </c>
      <c r="B95" s="21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8">
        <v>2008</v>
      </c>
      <c r="B108" s="21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8">
        <v>2009</v>
      </c>
      <c r="B121" s="21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30" t="s">
        <v>53</v>
      </c>
      <c r="B135" s="231"/>
      <c r="C135" s="231"/>
      <c r="D135" s="231"/>
      <c r="E135" s="231"/>
    </row>
    <row r="136" spans="1:5" ht="15.75" customHeight="1" x14ac:dyDescent="0.25">
      <c r="A136" s="11"/>
      <c r="B136" s="12"/>
      <c r="C136" s="13"/>
      <c r="D136" s="13"/>
    </row>
    <row r="137" spans="1:5" x14ac:dyDescent="0.25">
      <c r="A137" s="215">
        <v>2010</v>
      </c>
      <c r="B137" s="215"/>
      <c r="C137" s="26">
        <v>6.1498853675017617</v>
      </c>
      <c r="D137" s="26">
        <v>6.1498853675017617</v>
      </c>
      <c r="E137" s="27" t="s">
        <v>5</v>
      </c>
    </row>
    <row r="138" spans="1:5" x14ac:dyDescent="0.25">
      <c r="A138" s="215">
        <v>2011</v>
      </c>
      <c r="B138" s="215"/>
      <c r="C138" s="26">
        <v>11.273414605593723</v>
      </c>
      <c r="D138" s="26">
        <v>11.273414605593723</v>
      </c>
      <c r="E138" s="27" t="s">
        <v>5</v>
      </c>
    </row>
    <row r="139" spans="1:5" x14ac:dyDescent="0.25">
      <c r="A139" s="215">
        <v>2012</v>
      </c>
      <c r="B139" s="215"/>
      <c r="C139" s="26">
        <v>10.884695658563071</v>
      </c>
      <c r="D139" s="26">
        <v>10.890821576540755</v>
      </c>
      <c r="E139" s="27" t="s">
        <v>5</v>
      </c>
    </row>
    <row r="140" spans="1:5" x14ac:dyDescent="0.25">
      <c r="A140" s="215">
        <v>2013</v>
      </c>
      <c r="B140" s="215"/>
      <c r="C140" s="26">
        <v>3.8056300091942941</v>
      </c>
      <c r="D140" s="26">
        <v>3.9971959307297356</v>
      </c>
      <c r="E140" s="27" t="s">
        <v>5</v>
      </c>
    </row>
    <row r="141" spans="1:5" x14ac:dyDescent="0.25">
      <c r="A141" s="215">
        <v>2014</v>
      </c>
      <c r="B141" s="215"/>
      <c r="C141" s="26">
        <v>2.1200017571813001</v>
      </c>
      <c r="D141" s="26">
        <v>2.4484985272985815</v>
      </c>
      <c r="E141" s="26">
        <v>1.8380373043106468</v>
      </c>
    </row>
    <row r="142" spans="1:5" x14ac:dyDescent="0.25">
      <c r="A142" s="215">
        <v>2015</v>
      </c>
      <c r="B142" s="215"/>
      <c r="C142" s="26">
        <v>0.95320665877764998</v>
      </c>
      <c r="D142" s="26">
        <v>1.3713146744890103</v>
      </c>
      <c r="E142" s="26">
        <v>0.59217330355134656</v>
      </c>
    </row>
    <row r="143" spans="1:5" x14ac:dyDescent="0.25">
      <c r="A143" s="215">
        <v>2016</v>
      </c>
      <c r="B143" s="215"/>
      <c r="C143" s="26">
        <v>0.50250941361158485</v>
      </c>
      <c r="D143" s="26">
        <v>0.80139984913900619</v>
      </c>
      <c r="E143" s="26">
        <v>0.24242056068641826</v>
      </c>
    </row>
    <row r="144" spans="1:5" x14ac:dyDescent="0.25">
      <c r="A144" s="215">
        <v>2017</v>
      </c>
      <c r="B144" s="215"/>
      <c r="C144" s="26">
        <f>(('[1]table 8'!C141/'[1]table 8'!C140)-1)*100</f>
        <v>2.8174733823451481</v>
      </c>
      <c r="D144" s="26">
        <f>(('[1]table 8'!D141/'[1]table 8'!D140)-1)*100</f>
        <v>2.2719835137866129</v>
      </c>
      <c r="E144" s="26">
        <f>(('[1]table 8'!E141/'[1]table 8'!E140)-1)*100</f>
        <v>3.294795356832747</v>
      </c>
    </row>
    <row r="145" spans="1:5" ht="14.25" customHeight="1" x14ac:dyDescent="0.25">
      <c r="A145" s="226"/>
      <c r="B145" s="226"/>
      <c r="C145" s="25"/>
      <c r="D145" s="25"/>
      <c r="E145" s="19"/>
    </row>
    <row r="146" spans="1:5" x14ac:dyDescent="0.25">
      <c r="A146" s="232" t="s">
        <v>52</v>
      </c>
      <c r="B146" s="233"/>
      <c r="C146" s="233"/>
      <c r="D146" s="233"/>
      <c r="E146" s="233"/>
    </row>
    <row r="147" spans="1:5" ht="12.75" customHeight="1" x14ac:dyDescent="0.25">
      <c r="A147" s="11"/>
      <c r="B147" s="24"/>
      <c r="C147" s="13"/>
      <c r="D147" s="13"/>
    </row>
    <row r="148" spans="1:5" x14ac:dyDescent="0.25">
      <c r="A148" s="215">
        <v>2010</v>
      </c>
      <c r="B148" s="215"/>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15">
        <v>2011</v>
      </c>
      <c r="B161" s="215"/>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15">
        <v>2012</v>
      </c>
      <c r="B174" s="215"/>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15">
        <v>2013</v>
      </c>
      <c r="B187" s="215"/>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15">
        <v>2014</v>
      </c>
      <c r="B200" s="215"/>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15">
        <v>2015</v>
      </c>
      <c r="B213" s="215"/>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15">
        <v>2016</v>
      </c>
      <c r="B226" s="215"/>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15">
        <v>2017</v>
      </c>
      <c r="B239" s="215"/>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15">
        <v>2018</v>
      </c>
      <c r="B252" s="215"/>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262</v>
      </c>
      <c r="C258" s="67">
        <v>-0.92934137150014751</v>
      </c>
      <c r="D258" s="67">
        <v>1.1601483675513835</v>
      </c>
      <c r="E258" s="67">
        <v>-2.7280477354472255</v>
      </c>
    </row>
    <row r="259" spans="1:5" x14ac:dyDescent="0.25">
      <c r="A259" s="69"/>
      <c r="B259" s="12" t="s">
        <v>263</v>
      </c>
      <c r="C259" s="67">
        <v>-0.31604514801567563</v>
      </c>
      <c r="D259" s="67">
        <v>0.78927744887864471</v>
      </c>
      <c r="E259" s="67">
        <v>-1.2771901539896713</v>
      </c>
    </row>
    <row r="260" spans="1:5" x14ac:dyDescent="0.25">
      <c r="A260" s="69"/>
      <c r="B260" s="12" t="s">
        <v>264</v>
      </c>
      <c r="C260" s="67">
        <v>1.4292862857812505</v>
      </c>
      <c r="D260" s="67">
        <v>2.5795972912064258</v>
      </c>
      <c r="E260" s="67">
        <v>0.42690265508293912</v>
      </c>
    </row>
    <row r="261" spans="1:5" x14ac:dyDescent="0.25">
      <c r="A261" s="69"/>
      <c r="B261" s="12" t="s">
        <v>265</v>
      </c>
      <c r="C261" s="67">
        <v>0.21805666180585437</v>
      </c>
      <c r="D261" s="67">
        <v>1.4528761607676799</v>
      </c>
      <c r="E261" s="67">
        <v>-0.85975574075004557</v>
      </c>
    </row>
    <row r="262" spans="1:5" x14ac:dyDescent="0.25">
      <c r="A262" s="69"/>
      <c r="B262" s="12" t="s">
        <v>266</v>
      </c>
      <c r="C262" s="67">
        <v>3.5539820525909427E-2</v>
      </c>
      <c r="D262" s="67">
        <v>1.4117153424512807</v>
      </c>
      <c r="E262" s="67">
        <v>-1.1723758171726772</v>
      </c>
    </row>
    <row r="263" spans="1:5" x14ac:dyDescent="0.25">
      <c r="A263" s="69"/>
      <c r="B263" s="12" t="s">
        <v>273</v>
      </c>
      <c r="C263" s="67">
        <v>0.29370311795247073</v>
      </c>
      <c r="D263" s="67">
        <v>1.2829213511351023</v>
      </c>
      <c r="E263" s="67">
        <v>-0.57858190399696641</v>
      </c>
    </row>
    <row r="264" spans="1:5" ht="12.75" customHeight="1" x14ac:dyDescent="0.25">
      <c r="A264" s="19"/>
      <c r="B264" s="67"/>
      <c r="C264" s="19"/>
      <c r="D264" s="67"/>
      <c r="E264" s="19"/>
    </row>
    <row r="265" spans="1:5" x14ac:dyDescent="0.25">
      <c r="A265" s="232" t="s">
        <v>55</v>
      </c>
      <c r="B265" s="233"/>
      <c r="C265" s="233"/>
      <c r="D265" s="233"/>
      <c r="E265" s="233"/>
    </row>
    <row r="266" spans="1:5" ht="9.75" customHeight="1" x14ac:dyDescent="0.25"/>
    <row r="267" spans="1:5" x14ac:dyDescent="0.25">
      <c r="A267" s="215">
        <v>2010</v>
      </c>
      <c r="B267" s="215"/>
    </row>
    <row r="268" spans="1:5" hidden="1" x14ac:dyDescent="0.25">
      <c r="A268" s="11"/>
      <c r="B268" s="12" t="s">
        <v>45</v>
      </c>
      <c r="C268" s="26">
        <v>-0.26114093647122694</v>
      </c>
      <c r="D268" s="26">
        <v>-0.26114093647122694</v>
      </c>
      <c r="E268" s="26" t="s">
        <v>5</v>
      </c>
    </row>
    <row r="269" spans="1:5" hidden="1" x14ac:dyDescent="0.25">
      <c r="A269" s="11"/>
      <c r="B269" s="12" t="s">
        <v>46</v>
      </c>
      <c r="C269" s="26">
        <v>0.93642240242963748</v>
      </c>
      <c r="D269" s="26">
        <v>0.93642240242963748</v>
      </c>
      <c r="E269" s="26" t="s">
        <v>5</v>
      </c>
    </row>
    <row r="270" spans="1:5" hidden="1" x14ac:dyDescent="0.25">
      <c r="A270" s="11"/>
      <c r="B270" s="12" t="s">
        <v>43</v>
      </c>
      <c r="C270" s="26">
        <v>0.88034816923101555</v>
      </c>
      <c r="D270" s="26">
        <v>0.88034816923101555</v>
      </c>
      <c r="E270" s="26" t="s">
        <v>5</v>
      </c>
    </row>
    <row r="271" spans="1:5" hidden="1" x14ac:dyDescent="0.25">
      <c r="A271" s="11"/>
      <c r="B271" s="12" t="s">
        <v>47</v>
      </c>
      <c r="C271" s="26">
        <v>0.87747395207253831</v>
      </c>
      <c r="D271" s="26">
        <v>0.87747395207253831</v>
      </c>
      <c r="E271" s="26" t="s">
        <v>5</v>
      </c>
    </row>
    <row r="272" spans="1:5" hidden="1" x14ac:dyDescent="0.25">
      <c r="A272" s="11"/>
      <c r="B272" s="12" t="s">
        <v>35</v>
      </c>
      <c r="C272" s="26">
        <v>0.1250277737649963</v>
      </c>
      <c r="D272" s="26">
        <v>0.1250277737649963</v>
      </c>
      <c r="E272" s="26" t="s">
        <v>5</v>
      </c>
    </row>
    <row r="273" spans="1:5" hidden="1" x14ac:dyDescent="0.25">
      <c r="A273" s="11"/>
      <c r="B273" s="12" t="s">
        <v>42</v>
      </c>
      <c r="C273" s="26">
        <v>1.0846622459905753</v>
      </c>
      <c r="D273" s="26">
        <v>1.0846622459905753</v>
      </c>
      <c r="E273" s="26" t="s">
        <v>5</v>
      </c>
    </row>
    <row r="274" spans="1:5" hidden="1" x14ac:dyDescent="0.25">
      <c r="A274" s="11"/>
      <c r="B274" s="12" t="s">
        <v>48</v>
      </c>
      <c r="C274" s="26">
        <v>2.1903881432707273</v>
      </c>
      <c r="D274" s="26">
        <v>2.1903881432707273</v>
      </c>
      <c r="E274" s="26" t="s">
        <v>5</v>
      </c>
    </row>
    <row r="275" spans="1:5" hidden="1" x14ac:dyDescent="0.25">
      <c r="A275" s="11"/>
      <c r="B275" s="12" t="s">
        <v>49</v>
      </c>
      <c r="C275" s="26">
        <v>0.63207046859004024</v>
      </c>
      <c r="D275" s="26">
        <v>0.63207046859004024</v>
      </c>
      <c r="E275" s="26" t="s">
        <v>5</v>
      </c>
    </row>
    <row r="276" spans="1:5" hidden="1" x14ac:dyDescent="0.25">
      <c r="A276" s="11"/>
      <c r="B276" s="12" t="s">
        <v>41</v>
      </c>
      <c r="C276" s="26">
        <v>-1.2857212304991372</v>
      </c>
      <c r="D276" s="26">
        <v>-1.2857212304991372</v>
      </c>
      <c r="E276" s="26" t="s">
        <v>5</v>
      </c>
    </row>
    <row r="277" spans="1:5" hidden="1" x14ac:dyDescent="0.25">
      <c r="A277" s="11"/>
      <c r="B277" s="12" t="s">
        <v>50</v>
      </c>
      <c r="C277" s="26">
        <v>-0.22603507219276509</v>
      </c>
      <c r="D277" s="26">
        <v>-0.22603507219276509</v>
      </c>
      <c r="E277" s="26" t="s">
        <v>5</v>
      </c>
    </row>
    <row r="278" spans="1:5" x14ac:dyDescent="0.25">
      <c r="A278" s="11"/>
      <c r="B278" s="12" t="s">
        <v>51</v>
      </c>
      <c r="C278" s="26">
        <v>0.47362446108318901</v>
      </c>
      <c r="D278" s="26">
        <v>0.47362446108318856</v>
      </c>
      <c r="E278" s="26" t="s">
        <v>5</v>
      </c>
    </row>
    <row r="279" spans="1:5" x14ac:dyDescent="0.25">
      <c r="A279" s="11"/>
      <c r="B279" s="12" t="s">
        <v>40</v>
      </c>
      <c r="C279" s="26">
        <v>1.3414839053257799</v>
      </c>
      <c r="D279" s="26">
        <v>1.3414839053257799</v>
      </c>
      <c r="E279" s="26" t="s">
        <v>5</v>
      </c>
    </row>
    <row r="280" spans="1:5" x14ac:dyDescent="0.25">
      <c r="A280" s="11"/>
      <c r="B280" s="12"/>
      <c r="C280" s="26"/>
      <c r="D280" s="26"/>
      <c r="E280" s="26"/>
    </row>
    <row r="281" spans="1:5" x14ac:dyDescent="0.25">
      <c r="A281" s="215">
        <v>2011</v>
      </c>
      <c r="B281" s="215"/>
      <c r="C281" s="26"/>
      <c r="D281" s="27"/>
      <c r="E281" s="26"/>
    </row>
    <row r="282" spans="1:5" x14ac:dyDescent="0.25">
      <c r="A282" s="11"/>
      <c r="B282" s="12" t="s">
        <v>45</v>
      </c>
      <c r="C282" s="26">
        <v>0.540955988663816</v>
      </c>
      <c r="D282" s="26">
        <v>0.540955988663816</v>
      </c>
      <c r="E282" s="26" t="s">
        <v>5</v>
      </c>
    </row>
    <row r="283" spans="1:5" x14ac:dyDescent="0.25">
      <c r="A283" s="11"/>
      <c r="B283" s="12" t="s">
        <v>46</v>
      </c>
      <c r="C283" s="26">
        <v>-0.79050748162610152</v>
      </c>
      <c r="D283" s="26">
        <v>-0.79050748162610152</v>
      </c>
      <c r="E283" s="26" t="s">
        <v>5</v>
      </c>
    </row>
    <row r="284" spans="1:5" x14ac:dyDescent="0.25">
      <c r="A284" s="11"/>
      <c r="B284" s="12" t="s">
        <v>43</v>
      </c>
      <c r="C284" s="26">
        <v>0.63178223867843553</v>
      </c>
      <c r="D284" s="26">
        <v>0.63178223867843553</v>
      </c>
      <c r="E284" s="26" t="s">
        <v>5</v>
      </c>
    </row>
    <row r="285" spans="1:5" x14ac:dyDescent="0.25">
      <c r="A285" s="11"/>
      <c r="B285" s="12" t="s">
        <v>47</v>
      </c>
      <c r="C285" s="26">
        <v>4.4171076658620301</v>
      </c>
      <c r="D285" s="26">
        <v>4.4171076658620301</v>
      </c>
      <c r="E285" s="26" t="s">
        <v>5</v>
      </c>
    </row>
    <row r="286" spans="1:5" x14ac:dyDescent="0.25">
      <c r="A286" s="11"/>
      <c r="B286" s="12" t="s">
        <v>35</v>
      </c>
      <c r="C286" s="26">
        <v>3.3138209485660042</v>
      </c>
      <c r="D286" s="26">
        <v>3.3138209485660042</v>
      </c>
      <c r="E286" s="26" t="s">
        <v>5</v>
      </c>
    </row>
    <row r="287" spans="1:5" x14ac:dyDescent="0.25">
      <c r="A287" s="11"/>
      <c r="B287" s="12" t="s">
        <v>42</v>
      </c>
      <c r="C287" s="26">
        <v>0.90877181827677678</v>
      </c>
      <c r="D287" s="26">
        <v>0.90877181827677678</v>
      </c>
      <c r="E287" s="26" t="s">
        <v>5</v>
      </c>
    </row>
    <row r="288" spans="1:5" x14ac:dyDescent="0.25">
      <c r="A288" s="11"/>
      <c r="B288" s="12" t="s">
        <v>48</v>
      </c>
      <c r="C288" s="26">
        <v>6.0116323478554001E-2</v>
      </c>
      <c r="D288" s="26">
        <v>6.0116323478554001E-2</v>
      </c>
      <c r="E288" s="26" t="s">
        <v>5</v>
      </c>
    </row>
    <row r="289" spans="1:8" x14ac:dyDescent="0.25">
      <c r="A289" s="11"/>
      <c r="B289" s="12" t="s">
        <v>49</v>
      </c>
      <c r="C289" s="26">
        <v>0.31530862912392266</v>
      </c>
      <c r="D289" s="26">
        <v>0.31530862912392266</v>
      </c>
      <c r="E289" s="26" t="s">
        <v>5</v>
      </c>
    </row>
    <row r="290" spans="1:8" x14ac:dyDescent="0.25">
      <c r="A290" s="11"/>
      <c r="B290" s="12" t="s">
        <v>41</v>
      </c>
      <c r="C290" s="26">
        <v>1.301660303876595</v>
      </c>
      <c r="D290" s="26">
        <v>1.301660303876595</v>
      </c>
      <c r="E290" s="26" t="s">
        <v>5</v>
      </c>
    </row>
    <row r="291" spans="1:8" x14ac:dyDescent="0.25">
      <c r="A291" s="11"/>
      <c r="B291" s="12" t="s">
        <v>50</v>
      </c>
      <c r="C291" s="26">
        <v>0.33278932848386233</v>
      </c>
      <c r="D291" s="26">
        <v>0.33278932848386233</v>
      </c>
      <c r="E291" s="26" t="s">
        <v>5</v>
      </c>
    </row>
    <row r="292" spans="1:8" x14ac:dyDescent="0.25">
      <c r="A292" s="11"/>
      <c r="B292" s="12" t="s">
        <v>51</v>
      </c>
      <c r="C292" s="26">
        <v>3.4231104702459936</v>
      </c>
      <c r="D292" s="26">
        <v>3.4231104702459936</v>
      </c>
      <c r="E292" s="26" t="s">
        <v>5</v>
      </c>
    </row>
    <row r="293" spans="1:8" x14ac:dyDescent="0.25">
      <c r="A293" s="11"/>
      <c r="B293" s="12" t="s">
        <v>40</v>
      </c>
      <c r="C293" s="26">
        <v>1.1857736202019353</v>
      </c>
      <c r="D293" s="26">
        <v>1.1857736202019353</v>
      </c>
      <c r="E293" s="26" t="s">
        <v>5</v>
      </c>
      <c r="G293" s="26"/>
    </row>
    <row r="294" spans="1:8" x14ac:dyDescent="0.25">
      <c r="A294" s="11"/>
      <c r="B294" s="12"/>
      <c r="C294" s="26"/>
      <c r="D294" s="26"/>
      <c r="E294" s="26"/>
      <c r="G294" s="26"/>
      <c r="H294" s="26"/>
    </row>
    <row r="295" spans="1:8" x14ac:dyDescent="0.25">
      <c r="A295" s="215">
        <v>2012</v>
      </c>
      <c r="B295" s="215"/>
      <c r="C295" s="26"/>
      <c r="D295" s="27"/>
      <c r="E295" s="26"/>
      <c r="G295" s="1"/>
    </row>
    <row r="296" spans="1:8" x14ac:dyDescent="0.25">
      <c r="A296" s="11"/>
      <c r="B296" s="12" t="s">
        <v>45</v>
      </c>
      <c r="C296" s="26">
        <v>0.82878178572964867</v>
      </c>
      <c r="D296" s="26">
        <v>0.82878178572964867</v>
      </c>
      <c r="E296" s="26" t="s">
        <v>5</v>
      </c>
    </row>
    <row r="297" spans="1:8" x14ac:dyDescent="0.25">
      <c r="A297" s="11"/>
      <c r="B297" s="12" t="s">
        <v>46</v>
      </c>
      <c r="C297" s="26">
        <v>-0.3029315521839604</v>
      </c>
      <c r="D297" s="26">
        <v>-0.3029315521839604</v>
      </c>
      <c r="E297" s="26" t="s">
        <v>5</v>
      </c>
    </row>
    <row r="298" spans="1:8" x14ac:dyDescent="0.25">
      <c r="A298" s="11"/>
      <c r="B298" s="12" t="s">
        <v>43</v>
      </c>
      <c r="C298" s="26">
        <v>0.75965858228270733</v>
      </c>
      <c r="D298" s="26">
        <v>0.75965858228270733</v>
      </c>
      <c r="E298" s="26" t="s">
        <v>5</v>
      </c>
    </row>
    <row r="299" spans="1:8" x14ac:dyDescent="0.25">
      <c r="A299" s="11"/>
      <c r="B299" s="12" t="s">
        <v>47</v>
      </c>
      <c r="C299" s="26">
        <v>-9.0943691034139906E-2</v>
      </c>
      <c r="D299" s="26">
        <v>-9.0943691034139906E-2</v>
      </c>
      <c r="E299" s="26" t="s">
        <v>5</v>
      </c>
    </row>
    <row r="300" spans="1:8" x14ac:dyDescent="0.25">
      <c r="A300" s="11"/>
      <c r="B300" s="12" t="s">
        <v>35</v>
      </c>
      <c r="C300" s="26">
        <v>-1.9861394321378456</v>
      </c>
      <c r="D300" s="26">
        <v>-1.9861394321378456</v>
      </c>
      <c r="E300" s="26" t="s">
        <v>5</v>
      </c>
    </row>
    <row r="301" spans="1:8" x14ac:dyDescent="0.25">
      <c r="A301" s="11"/>
      <c r="B301" s="12" t="s">
        <v>42</v>
      </c>
      <c r="C301" s="26">
        <v>4.158564690507105</v>
      </c>
      <c r="D301" s="26">
        <v>4.158564690507105</v>
      </c>
      <c r="E301" s="26" t="s">
        <v>5</v>
      </c>
    </row>
    <row r="302" spans="1:8" x14ac:dyDescent="0.25">
      <c r="A302" s="11"/>
      <c r="B302" s="12" t="s">
        <v>48</v>
      </c>
      <c r="C302" s="26">
        <v>0.24448657012601238</v>
      </c>
      <c r="D302" s="26">
        <v>0.16971494476736293</v>
      </c>
      <c r="E302" s="26">
        <v>0.30844071858455724</v>
      </c>
    </row>
    <row r="303" spans="1:8" x14ac:dyDescent="0.25">
      <c r="A303" s="11"/>
      <c r="B303" s="12" t="s">
        <v>49</v>
      </c>
      <c r="C303" s="26">
        <v>0.64743245120539861</v>
      </c>
      <c r="D303" s="26">
        <v>0.58385391142401488</v>
      </c>
      <c r="E303" s="26">
        <v>0.70173764990701937</v>
      </c>
    </row>
    <row r="304" spans="1:8" x14ac:dyDescent="0.25">
      <c r="A304" s="11"/>
      <c r="B304" s="12" t="s">
        <v>41</v>
      </c>
      <c r="C304" s="26">
        <v>1.9931364460523682E-2</v>
      </c>
      <c r="D304" s="26">
        <v>7.8683065291751397E-2</v>
      </c>
      <c r="E304" s="26">
        <v>-3.0192276319884748E-2</v>
      </c>
    </row>
    <row r="305" spans="1:5" x14ac:dyDescent="0.25">
      <c r="A305" s="11"/>
      <c r="B305" s="12" t="s">
        <v>50</v>
      </c>
      <c r="C305" s="26">
        <v>4.2662910903112916E-2</v>
      </c>
      <c r="D305" s="26">
        <v>5.9933326212124882E-2</v>
      </c>
      <c r="E305" s="26">
        <v>2.7912718968425843E-2</v>
      </c>
    </row>
    <row r="306" spans="1:5" x14ac:dyDescent="0.25">
      <c r="A306" s="11"/>
      <c r="B306" s="12" t="s">
        <v>51</v>
      </c>
      <c r="C306" s="26">
        <v>0.34249409289468513</v>
      </c>
      <c r="D306" s="26">
        <v>0.47401072984865067</v>
      </c>
      <c r="E306" s="26">
        <v>1.6205766238419628E-2</v>
      </c>
    </row>
    <row r="307" spans="1:5" x14ac:dyDescent="0.25">
      <c r="A307" s="69"/>
      <c r="B307" s="70" t="s">
        <v>40</v>
      </c>
      <c r="C307" s="67">
        <f>'[1]Chnages in rep.'!MB40</f>
        <v>0.39343943425627081</v>
      </c>
      <c r="D307" s="67">
        <f>'[1]Male, month on month'!MC39</f>
        <v>0.67097201094534764</v>
      </c>
      <c r="E307" s="67">
        <f>'[1]Atolls month on month'!MC39</f>
        <v>0.15575360429840313</v>
      </c>
    </row>
    <row r="308" spans="1:5" x14ac:dyDescent="0.25">
      <c r="A308" s="215">
        <v>2013</v>
      </c>
      <c r="B308" s="215"/>
      <c r="C308" s="67"/>
      <c r="D308" s="67"/>
      <c r="E308" s="67"/>
    </row>
    <row r="309" spans="1:5" x14ac:dyDescent="0.25">
      <c r="A309" s="11"/>
      <c r="B309" s="12" t="s">
        <v>45</v>
      </c>
      <c r="C309" s="26">
        <v>0.12021714763241764</v>
      </c>
      <c r="D309" s="67">
        <v>0.14340192540029939</v>
      </c>
      <c r="E309" s="26">
        <v>0.10025898212731033</v>
      </c>
    </row>
    <row r="310" spans="1:5" x14ac:dyDescent="0.25">
      <c r="A310" s="11"/>
      <c r="B310" s="12" t="s">
        <v>46</v>
      </c>
      <c r="C310" s="26">
        <v>-0.20260748766021131</v>
      </c>
      <c r="D310" s="67">
        <v>-0.26772351866400923</v>
      </c>
      <c r="E310" s="26">
        <v>-0.14652945838417031</v>
      </c>
    </row>
    <row r="311" spans="1:5" ht="14.25" customHeight="1" x14ac:dyDescent="0.25">
      <c r="A311" s="11"/>
      <c r="B311" s="12" t="s">
        <v>43</v>
      </c>
      <c r="C311" s="26">
        <v>0.5006145416900365</v>
      </c>
      <c r="D311" s="67">
        <v>0.57671257944424958</v>
      </c>
      <c r="E311" s="26">
        <v>0.43515833275591387</v>
      </c>
    </row>
    <row r="312" spans="1:5" ht="14.25" customHeight="1" x14ac:dyDescent="0.25">
      <c r="A312" s="11"/>
      <c r="B312" s="12" t="s">
        <v>47</v>
      </c>
      <c r="C312" s="26">
        <v>0.11512300390781327</v>
      </c>
      <c r="D312" s="67">
        <v>3.9643343257678154E-3</v>
      </c>
      <c r="E312" s="26">
        <v>0.21087159629622487</v>
      </c>
    </row>
    <row r="313" spans="1:5" ht="14.25" customHeight="1" x14ac:dyDescent="0.25">
      <c r="A313" s="11"/>
      <c r="B313" s="12" t="s">
        <v>35</v>
      </c>
      <c r="C313" s="26">
        <f>'[1]Chnages in rep.'!MG40</f>
        <v>9.5682352882620059E-2</v>
      </c>
      <c r="D313" s="67">
        <f>'[1]Male, month on month'!MH39</f>
        <v>0.23643869294276421</v>
      </c>
      <c r="E313" s="26">
        <f>'[1]Atolls month on month'!MH39</f>
        <v>-2.5310411872159211E-2</v>
      </c>
    </row>
    <row r="314" spans="1:5" ht="14.25" customHeight="1" x14ac:dyDescent="0.25">
      <c r="A314" s="11"/>
      <c r="B314" s="12" t="s">
        <v>42</v>
      </c>
      <c r="C314" s="26">
        <f>'[1]Chnages in rep.'!MH40</f>
        <v>-0.2676094249594585</v>
      </c>
      <c r="D314" s="67">
        <f>'[1]Male, month on month'!MI39</f>
        <v>-0.30627613149381006</v>
      </c>
      <c r="E314" s="26">
        <f>'[1]Atolls month on month'!MI39</f>
        <v>-0.23428488359796829</v>
      </c>
    </row>
    <row r="315" spans="1:5" ht="14.25" customHeight="1" x14ac:dyDescent="0.25">
      <c r="A315" s="11"/>
      <c r="B315" s="12" t="s">
        <v>48</v>
      </c>
      <c r="C315" s="26">
        <f>'[1]Chnages in rep.'!MI$40</f>
        <v>1.1650679035972944</v>
      </c>
      <c r="D315" s="67">
        <f>'[1]Male, month on month'!MJ$39</f>
        <v>1.2614902964104724</v>
      </c>
      <c r="E315" s="26">
        <f>'[1]Atolls month on month'!MJ$39</f>
        <v>1.0820271269931014</v>
      </c>
    </row>
    <row r="316" spans="1:5" ht="14.25" customHeight="1" x14ac:dyDescent="0.25">
      <c r="A316" s="11"/>
      <c r="B316" s="12" t="s">
        <v>49</v>
      </c>
      <c r="C316" s="26">
        <f>'[1]Chnages in rep.'!MJ$40</f>
        <v>0.16901141883518545</v>
      </c>
      <c r="D316" s="67">
        <f>'[1]Male, month on month'!MK$39</f>
        <v>-0.25283811141193491</v>
      </c>
      <c r="E316" s="26">
        <f>'[1]Atolls month on month'!MK$39</f>
        <v>0.53296118036079143</v>
      </c>
    </row>
    <row r="317" spans="1:5" ht="14.25" customHeight="1" x14ac:dyDescent="0.25">
      <c r="A317" s="11"/>
      <c r="B317" s="12" t="s">
        <v>41</v>
      </c>
      <c r="C317" s="26">
        <f>'[1]Chnages in rep.'!MK$40</f>
        <v>0.88457747659020924</v>
      </c>
      <c r="D317" s="67">
        <f>'[1]Male, month on month'!ML$39</f>
        <v>0.76568029413164318</v>
      </c>
      <c r="E317" s="26">
        <f>'[1]Atolls month on month'!ML$39</f>
        <v>0.98635397503572531</v>
      </c>
    </row>
    <row r="318" spans="1:5" ht="14.25" customHeight="1" x14ac:dyDescent="0.25">
      <c r="A318" s="11"/>
      <c r="B318" s="12" t="s">
        <v>50</v>
      </c>
      <c r="C318" s="26">
        <f>'[1]Chnages in rep.'!ML$40</f>
        <v>0.5751594767321011</v>
      </c>
      <c r="D318" s="67">
        <f>'[1]Male, month on month'!MM$39</f>
        <v>0.31952588364987378</v>
      </c>
      <c r="E318" s="26">
        <f>'[1]Atolls month on month'!MM$39</f>
        <v>0.79350476016584182</v>
      </c>
    </row>
    <row r="319" spans="1:5" ht="14.25" customHeight="1" x14ac:dyDescent="0.25">
      <c r="A319" s="11"/>
      <c r="B319" s="12" t="s">
        <v>51</v>
      </c>
      <c r="C319" s="26">
        <f>'[1]Chnages in rep.'!MM$40</f>
        <v>0.12186960602404984</v>
      </c>
      <c r="D319" s="67">
        <f>'[1]Male, month on month'!MN$39</f>
        <v>0.42426871286125323</v>
      </c>
      <c r="E319" s="26">
        <f>'[1]Atolls month on month'!MN$39</f>
        <v>-0.13520508300082223</v>
      </c>
    </row>
    <row r="320" spans="1:5" ht="14.25" customHeight="1" x14ac:dyDescent="0.25">
      <c r="A320" s="11"/>
      <c r="B320" s="12" t="s">
        <v>40</v>
      </c>
      <c r="C320" s="26">
        <f>'[1]Chnages in rep.'!MN$40</f>
        <v>-2.8801755478091717E-2</v>
      </c>
      <c r="D320" s="67">
        <f>'[1]Male, month on month'!MO$39</f>
        <v>0.13243235338340487</v>
      </c>
      <c r="E320" s="26">
        <f>'[1]Atolls month on month'!MO$39</f>
        <v>-0.16663754557982857</v>
      </c>
    </row>
    <row r="321" spans="1:5" x14ac:dyDescent="0.25">
      <c r="A321" s="234">
        <v>2014</v>
      </c>
      <c r="B321" s="235"/>
      <c r="C321" s="26"/>
      <c r="D321" s="67"/>
      <c r="E321" s="26"/>
    </row>
    <row r="322" spans="1:5" x14ac:dyDescent="0.25">
      <c r="A322" s="11"/>
      <c r="B322" s="12" t="s">
        <v>45</v>
      </c>
      <c r="C322" s="26">
        <v>0.10985460497494604</v>
      </c>
      <c r="D322" s="67">
        <v>0.52248278124586989</v>
      </c>
      <c r="E322" s="26">
        <v>-0.70032611534622813</v>
      </c>
    </row>
    <row r="323" spans="1:5" x14ac:dyDescent="0.25">
      <c r="A323" s="11"/>
      <c r="B323" s="12" t="s">
        <v>46</v>
      </c>
      <c r="C323" s="26">
        <v>-0.58614791407883837</v>
      </c>
      <c r="D323" s="67">
        <v>0.52248278124586989</v>
      </c>
      <c r="E323" s="26">
        <v>-0.70032611534622813</v>
      </c>
    </row>
    <row r="324" spans="1:5" x14ac:dyDescent="0.25">
      <c r="A324" s="11"/>
      <c r="B324" s="12" t="s">
        <v>43</v>
      </c>
      <c r="C324" s="26">
        <v>-0.58614791407883837</v>
      </c>
      <c r="D324" s="67">
        <v>-0.5385118045093229</v>
      </c>
      <c r="E324" s="26">
        <v>-0.62716571611890481</v>
      </c>
    </row>
    <row r="325" spans="1:5" x14ac:dyDescent="0.25">
      <c r="A325" s="11"/>
      <c r="B325" s="12" t="s">
        <v>47</v>
      </c>
      <c r="C325" s="26">
        <v>0.1867310582422288</v>
      </c>
      <c r="D325" s="67">
        <v>0.32199239951795633</v>
      </c>
      <c r="E325" s="26">
        <v>7.0158301967038206E-2</v>
      </c>
    </row>
    <row r="326" spans="1:5" x14ac:dyDescent="0.25">
      <c r="A326" s="11"/>
      <c r="B326" s="12" t="s">
        <v>35</v>
      </c>
      <c r="C326" s="26">
        <v>0.97001097738138586</v>
      </c>
      <c r="D326" s="67">
        <v>0.89869928347352523</v>
      </c>
      <c r="E326" s="26">
        <v>1.0316244504395167</v>
      </c>
    </row>
    <row r="327" spans="1:5" x14ac:dyDescent="0.25">
      <c r="A327" s="11"/>
      <c r="B327" s="12" t="s">
        <v>42</v>
      </c>
      <c r="C327" s="26">
        <v>-0.14460149368364927</v>
      </c>
      <c r="D327" s="67">
        <v>-4.5955229748984028E-2</v>
      </c>
      <c r="E327" s="26">
        <v>-0.22971996412188833</v>
      </c>
    </row>
    <row r="328" spans="1:5" x14ac:dyDescent="0.25">
      <c r="A328" s="11"/>
      <c r="B328" s="12" t="s">
        <v>48</v>
      </c>
      <c r="C328" s="26">
        <v>0.4129124571995213</v>
      </c>
      <c r="D328" s="67">
        <v>0.13941288871810453</v>
      </c>
      <c r="E328" s="26">
        <v>0.64934050512805985</v>
      </c>
    </row>
    <row r="329" spans="1:5" x14ac:dyDescent="0.25">
      <c r="A329" s="11"/>
      <c r="B329" s="12" t="s">
        <v>49</v>
      </c>
      <c r="C329" s="26">
        <v>-0.14107212527697532</v>
      </c>
      <c r="D329" s="67">
        <v>0.28714601491433012</v>
      </c>
      <c r="E329" s="26">
        <v>-0.50937195599417562</v>
      </c>
    </row>
    <row r="330" spans="1:5" x14ac:dyDescent="0.25">
      <c r="A330" s="11"/>
      <c r="B330" s="12" t="s">
        <v>41</v>
      </c>
      <c r="C330" s="26">
        <v>6.4484604583947558E-2</v>
      </c>
      <c r="D330" s="67">
        <v>-2.1414341687531202E-2</v>
      </c>
      <c r="E330" s="26">
        <v>0.13895564040606878</v>
      </c>
    </row>
    <row r="331" spans="1:5" x14ac:dyDescent="0.25">
      <c r="A331" s="11"/>
      <c r="B331" s="12" t="s">
        <v>50</v>
      </c>
      <c r="C331" s="26">
        <v>4.2981421583676571E-2</v>
      </c>
      <c r="D331" s="67">
        <v>0.37288472331133971</v>
      </c>
      <c r="E331" s="26">
        <v>-0.24257382973338348</v>
      </c>
    </row>
    <row r="332" spans="1:5" x14ac:dyDescent="0.25">
      <c r="A332" s="11"/>
      <c r="B332" s="12" t="s">
        <v>51</v>
      </c>
      <c r="C332" s="26">
        <v>-0.3878446903981092</v>
      </c>
      <c r="D332" s="67">
        <v>-0.69024000023221177</v>
      </c>
      <c r="E332" s="26">
        <v>-0.1244847528024895</v>
      </c>
    </row>
    <row r="333" spans="1:5" x14ac:dyDescent="0.25">
      <c r="A333" s="11"/>
      <c r="B333" s="12" t="s">
        <v>40</v>
      </c>
      <c r="C333" s="26">
        <v>0.14936355181003336</v>
      </c>
      <c r="D333" s="67">
        <v>0.25350557458407863</v>
      </c>
      <c r="E333" s="26">
        <v>5.9178705807538812E-2</v>
      </c>
    </row>
    <row r="334" spans="1:5" x14ac:dyDescent="0.25">
      <c r="A334" s="219">
        <v>2015</v>
      </c>
      <c r="B334" s="236"/>
      <c r="C334" s="26"/>
      <c r="D334" s="26"/>
      <c r="E334" s="26"/>
    </row>
    <row r="335" spans="1:5" x14ac:dyDescent="0.25">
      <c r="A335" s="11"/>
      <c r="B335" s="12" t="s">
        <v>45</v>
      </c>
      <c r="C335" s="26">
        <v>-0.28093811341051156</v>
      </c>
      <c r="D335" s="26">
        <v>-5.7684909932509409E-2</v>
      </c>
      <c r="E335" s="26">
        <v>-0.47464626289253076</v>
      </c>
    </row>
    <row r="336" spans="1:5" x14ac:dyDescent="0.25">
      <c r="A336" s="11"/>
      <c r="B336" s="12" t="s">
        <v>46</v>
      </c>
      <c r="C336" s="26">
        <v>0.12095527637097092</v>
      </c>
      <c r="D336" s="26">
        <v>2.8613455304693503E-2</v>
      </c>
      <c r="E336" s="26">
        <v>0.2014123631506104</v>
      </c>
    </row>
    <row r="337" spans="1:5" x14ac:dyDescent="0.25">
      <c r="A337" s="11"/>
      <c r="B337" s="12" t="s">
        <v>43</v>
      </c>
      <c r="C337" s="26">
        <v>-7.0765959069563067E-2</v>
      </c>
      <c r="D337" s="26">
        <v>-0.41575915809420882</v>
      </c>
      <c r="E337" s="26">
        <v>0.22930696342131629</v>
      </c>
    </row>
    <row r="338" spans="1:5" x14ac:dyDescent="0.25">
      <c r="A338" s="11"/>
      <c r="B338" s="12" t="s">
        <v>47</v>
      </c>
      <c r="C338" s="26">
        <v>0.67040139146681277</v>
      </c>
      <c r="D338" s="26">
        <v>0.99498081691289375</v>
      </c>
      <c r="E338" s="26">
        <v>0.38990120716617671</v>
      </c>
    </row>
    <row r="339" spans="1:5" x14ac:dyDescent="0.25">
      <c r="A339" s="11"/>
      <c r="B339" s="12" t="s">
        <v>35</v>
      </c>
      <c r="C339" s="26">
        <v>3.5257826396306591E-2</v>
      </c>
      <c r="D339" s="26">
        <v>-0.16239700982366712</v>
      </c>
      <c r="E339" s="26">
        <v>0.20709984795217462</v>
      </c>
    </row>
    <row r="340" spans="1:5" x14ac:dyDescent="0.25">
      <c r="A340" s="11"/>
      <c r="B340" s="12" t="s">
        <v>42</v>
      </c>
      <c r="C340" s="26">
        <v>0.83493462014281317</v>
      </c>
      <c r="D340" s="26">
        <v>1.0712107400230986</v>
      </c>
      <c r="E340" s="26">
        <v>0.63027252743543816</v>
      </c>
    </row>
    <row r="341" spans="1:5" x14ac:dyDescent="0.25">
      <c r="A341" s="11"/>
      <c r="B341" s="12" t="s">
        <v>48</v>
      </c>
      <c r="C341" s="26">
        <v>-0.12204801538236998</v>
      </c>
      <c r="D341" s="26">
        <v>1.0962867477593008E-2</v>
      </c>
      <c r="E341" s="26">
        <v>-0.23776672327809889</v>
      </c>
    </row>
    <row r="342" spans="1:5" x14ac:dyDescent="0.25">
      <c r="A342" s="11"/>
      <c r="B342" s="12" t="s">
        <v>49</v>
      </c>
      <c r="C342" s="26">
        <v>0.15264849210854248</v>
      </c>
      <c r="D342" s="26">
        <v>0.12369978831363593</v>
      </c>
      <c r="E342" s="26">
        <v>0.17789649132189389</v>
      </c>
    </row>
    <row r="343" spans="1:5" x14ac:dyDescent="0.25">
      <c r="A343" s="11"/>
      <c r="B343" s="12" t="s">
        <v>41</v>
      </c>
      <c r="C343" s="26">
        <v>-4.122354385786009E-2</v>
      </c>
      <c r="D343" s="26">
        <v>-0.16318989846205723</v>
      </c>
      <c r="E343" s="26">
        <v>6.5093494509649297E-2</v>
      </c>
    </row>
    <row r="344" spans="1:5" x14ac:dyDescent="0.25">
      <c r="A344" s="11"/>
      <c r="B344" s="12" t="s">
        <v>50</v>
      </c>
      <c r="C344" s="26">
        <v>-2.0867598648455221E-2</v>
      </c>
      <c r="D344" s="26">
        <v>0.12817958206756686</v>
      </c>
      <c r="E344" s="26">
        <v>-0.15049436371591396</v>
      </c>
    </row>
    <row r="345" spans="1:5" x14ac:dyDescent="0.25">
      <c r="A345" s="11"/>
      <c r="B345" s="12" t="s">
        <v>51</v>
      </c>
      <c r="C345" s="26">
        <v>0.10438468518554345</v>
      </c>
      <c r="D345" s="26">
        <v>0.15574977254748656</v>
      </c>
      <c r="E345" s="26">
        <v>5.9587641953773307E-2</v>
      </c>
    </row>
    <row r="346" spans="1:5" x14ac:dyDescent="0.25">
      <c r="A346" s="11"/>
      <c r="B346" s="12" t="s">
        <v>40</v>
      </c>
      <c r="C346" s="26">
        <v>-0.52474466393057639</v>
      </c>
      <c r="D346" s="26">
        <v>-0.54907255143328282</v>
      </c>
      <c r="E346" s="26">
        <v>-0.5035071882096509</v>
      </c>
    </row>
    <row r="347" spans="1:5" x14ac:dyDescent="0.25">
      <c r="A347" s="219">
        <v>2016</v>
      </c>
      <c r="B347" s="219"/>
      <c r="C347" s="26"/>
      <c r="D347" s="26"/>
      <c r="E347" s="26"/>
    </row>
    <row r="348" spans="1:5" x14ac:dyDescent="0.25">
      <c r="A348" s="11"/>
      <c r="B348" s="12" t="s">
        <v>45</v>
      </c>
      <c r="C348" s="26">
        <v>-9.6110738358101688E-2</v>
      </c>
      <c r="D348" s="26">
        <v>0.1466545323528079</v>
      </c>
      <c r="E348" s="26">
        <v>-0.30794008155210495</v>
      </c>
    </row>
    <row r="349" spans="1:5" x14ac:dyDescent="0.25">
      <c r="A349" s="11"/>
      <c r="B349" s="12" t="s">
        <v>46</v>
      </c>
      <c r="C349" s="26">
        <v>0.21585252732159166</v>
      </c>
      <c r="D349" s="26">
        <v>1.3255168985115695E-2</v>
      </c>
      <c r="E349" s="26">
        <v>0.39343872807147129</v>
      </c>
    </row>
    <row r="350" spans="1:5" x14ac:dyDescent="0.25">
      <c r="A350" s="11"/>
      <c r="B350" s="12" t="s">
        <v>43</v>
      </c>
      <c r="C350" s="26">
        <v>-0.5326577568831814</v>
      </c>
      <c r="D350" s="26">
        <v>-0.3274438422036674</v>
      </c>
      <c r="E350" s="26">
        <v>-0.71185630035360825</v>
      </c>
    </row>
    <row r="351" spans="1:5" x14ac:dyDescent="0.25">
      <c r="A351" s="11"/>
      <c r="B351" s="12" t="s">
        <v>47</v>
      </c>
      <c r="C351" s="26">
        <v>-0.18242178801290976</v>
      </c>
      <c r="D351" s="26">
        <v>0.16072487746066066</v>
      </c>
      <c r="E351" s="26">
        <v>-0.48322720871623037</v>
      </c>
    </row>
    <row r="352" spans="1:5" x14ac:dyDescent="0.25">
      <c r="A352" s="11"/>
      <c r="B352" s="12" t="s">
        <v>35</v>
      </c>
      <c r="C352" s="26">
        <v>6.3305358496457131E-2</v>
      </c>
      <c r="D352" s="26">
        <v>5.6333098875827048E-2</v>
      </c>
      <c r="E352" s="26">
        <v>6.945685243611166E-2</v>
      </c>
    </row>
    <row r="353" spans="1:5" x14ac:dyDescent="0.25">
      <c r="A353" s="11"/>
      <c r="B353" s="12" t="s">
        <v>42</v>
      </c>
      <c r="C353" s="26">
        <v>0.21785551394535307</v>
      </c>
      <c r="D353" s="26">
        <v>7.6068886805424896E-2</v>
      </c>
      <c r="E353" s="26">
        <v>0.34293479084417378</v>
      </c>
    </row>
    <row r="354" spans="1:5" x14ac:dyDescent="0.25">
      <c r="A354" s="11"/>
      <c r="B354" s="12" t="s">
        <v>48</v>
      </c>
      <c r="C354" s="26">
        <v>0.2633560995213724</v>
      </c>
      <c r="D354" s="26">
        <v>0.27430892293893727</v>
      </c>
      <c r="E354" s="26">
        <v>0.25371959310807046</v>
      </c>
    </row>
    <row r="355" spans="1:5" x14ac:dyDescent="0.25">
      <c r="A355" s="11"/>
      <c r="B355" s="12" t="s">
        <v>49</v>
      </c>
      <c r="C355" s="26">
        <v>-9.378201036623901E-2</v>
      </c>
      <c r="D355" s="26">
        <v>-0.33586106193795873</v>
      </c>
      <c r="E355" s="26">
        <v>0.11924757439218947</v>
      </c>
    </row>
    <row r="356" spans="1:5" x14ac:dyDescent="0.25">
      <c r="A356" s="11"/>
      <c r="B356" s="12" t="s">
        <v>41</v>
      </c>
      <c r="C356" s="26">
        <v>0.37975926538358351</v>
      </c>
      <c r="D356" s="26">
        <v>0.59601507895374883</v>
      </c>
      <c r="E356" s="26">
        <v>0.19031919566283584</v>
      </c>
    </row>
    <row r="357" spans="1:5" x14ac:dyDescent="0.25">
      <c r="A357" s="11"/>
      <c r="B357" s="12" t="s">
        <v>50</v>
      </c>
      <c r="C357" s="26">
        <v>1.9061743557722499</v>
      </c>
      <c r="D357" s="26">
        <v>0.93823043145353502</v>
      </c>
      <c r="E357" s="26">
        <v>2.7575265677516336</v>
      </c>
    </row>
    <row r="358" spans="1:5" x14ac:dyDescent="0.25">
      <c r="A358" s="11"/>
      <c r="B358" s="12" t="s">
        <v>51</v>
      </c>
      <c r="C358" s="26">
        <v>-0.10593028067288346</v>
      </c>
      <c r="D358" s="26">
        <v>5.0582922237074612E-2</v>
      </c>
      <c r="E358" s="26">
        <v>-0.24115375630325842</v>
      </c>
    </row>
    <row r="359" spans="1:5" x14ac:dyDescent="0.25">
      <c r="A359" s="11"/>
      <c r="B359" s="12" t="s">
        <v>40</v>
      </c>
      <c r="C359" s="26">
        <v>0.27748623236054648</v>
      </c>
      <c r="D359" s="26">
        <v>0.16810830566624801</v>
      </c>
      <c r="E359" s="26">
        <v>0.37226237036813714</v>
      </c>
    </row>
    <row r="360" spans="1:5" x14ac:dyDescent="0.25">
      <c r="A360" s="219">
        <v>2017</v>
      </c>
      <c r="B360" s="219"/>
      <c r="C360" s="26"/>
      <c r="D360" s="26"/>
      <c r="E360" s="12"/>
    </row>
    <row r="361" spans="1:5" x14ac:dyDescent="0.25">
      <c r="A361" s="12"/>
      <c r="B361" s="12" t="s">
        <v>45</v>
      </c>
      <c r="C361" s="26">
        <v>0.48479237246648044</v>
      </c>
      <c r="D361" s="26">
        <v>0.35188437044950671</v>
      </c>
      <c r="E361" s="26">
        <v>0.59972311413485357</v>
      </c>
    </row>
    <row r="362" spans="1:5" x14ac:dyDescent="0.25">
      <c r="A362" s="12"/>
      <c r="B362" s="12" t="s">
        <v>46</v>
      </c>
      <c r="C362" s="26">
        <v>0.35246837457076907</v>
      </c>
      <c r="D362" s="26">
        <v>0.17672790636551472</v>
      </c>
      <c r="E362" s="26">
        <v>0.50406362875212718</v>
      </c>
    </row>
    <row r="363" spans="1:5" x14ac:dyDescent="0.25">
      <c r="A363" s="12"/>
      <c r="B363" s="12" t="s">
        <v>43</v>
      </c>
      <c r="C363" s="26">
        <v>0.65292356359123449</v>
      </c>
      <c r="D363" s="26">
        <v>0.21521043170693588</v>
      </c>
      <c r="E363" s="26">
        <v>1.0292689730255544</v>
      </c>
    </row>
    <row r="364" spans="1:5" x14ac:dyDescent="0.25">
      <c r="A364" s="12"/>
      <c r="B364" s="12" t="s">
        <v>47</v>
      </c>
      <c r="C364" s="26">
        <v>-1.0200791735814896E-2</v>
      </c>
      <c r="D364" s="26">
        <v>3.9859078576021112E-2</v>
      </c>
      <c r="E364" s="26">
        <v>-5.2895416328946343E-2</v>
      </c>
    </row>
    <row r="365" spans="1:5" x14ac:dyDescent="0.25">
      <c r="A365" s="12"/>
      <c r="B365" s="12" t="s">
        <v>35</v>
      </c>
      <c r="C365" s="26">
        <v>0.23515733499572811</v>
      </c>
      <c r="D365" s="26">
        <v>0.26077567612001751</v>
      </c>
      <c r="E365" s="26">
        <v>0.21328791136914216</v>
      </c>
    </row>
    <row r="366" spans="1:5" x14ac:dyDescent="0.25">
      <c r="A366" s="12"/>
      <c r="B366" s="12" t="s">
        <v>42</v>
      </c>
      <c r="C366" s="26">
        <v>-0.99592958884928695</v>
      </c>
      <c r="D366" s="26">
        <v>-0.57432052121555444</v>
      </c>
      <c r="E366" s="26">
        <v>-1.3560120968450495</v>
      </c>
    </row>
    <row r="367" spans="1:5" x14ac:dyDescent="0.25">
      <c r="A367" s="12"/>
      <c r="B367" s="12" t="s">
        <v>48</v>
      </c>
      <c r="C367" s="26">
        <v>-7.3890722250669061E-2</v>
      </c>
      <c r="D367" s="26">
        <v>0.4678665868336207</v>
      </c>
      <c r="E367" s="26">
        <v>-0.54025449583258167</v>
      </c>
    </row>
    <row r="368" spans="1:5" x14ac:dyDescent="0.25">
      <c r="A368" s="12"/>
      <c r="B368" s="12" t="s">
        <v>49</v>
      </c>
      <c r="C368" s="26">
        <v>-0.36190468484330607</v>
      </c>
      <c r="D368" s="26">
        <v>-0.24914166258012127</v>
      </c>
      <c r="E368" s="26">
        <v>-0.4599589687340977</v>
      </c>
    </row>
    <row r="369" spans="1:5" x14ac:dyDescent="0.25">
      <c r="A369" s="12"/>
      <c r="B369" s="12" t="s">
        <v>41</v>
      </c>
      <c r="C369" s="26">
        <v>0.51673997172640984</v>
      </c>
      <c r="D369" s="26">
        <v>0.60591660832167715</v>
      </c>
      <c r="E369" s="26">
        <v>0.43903124744031352</v>
      </c>
    </row>
    <row r="370" spans="1:5" x14ac:dyDescent="0.25">
      <c r="A370" s="12"/>
      <c r="B370" s="12" t="s">
        <v>50</v>
      </c>
      <c r="C370" s="26">
        <v>-0.26933733711969055</v>
      </c>
      <c r="D370" s="26">
        <v>2.7822214281969515E-2</v>
      </c>
      <c r="E370" s="26">
        <v>-0.52871310038543617</v>
      </c>
    </row>
    <row r="371" spans="1:5" x14ac:dyDescent="0.25">
      <c r="A371" s="12"/>
      <c r="B371" s="12" t="s">
        <v>51</v>
      </c>
      <c r="C371" s="26">
        <v>-0.18144419231107545</v>
      </c>
      <c r="D371" s="26">
        <v>6.3830523562802277E-2</v>
      </c>
      <c r="E371" s="26">
        <v>-0.3967300770808313</v>
      </c>
    </row>
    <row r="372" spans="1:5" x14ac:dyDescent="0.25">
      <c r="A372" s="12"/>
      <c r="B372" s="12" t="s">
        <v>40</v>
      </c>
      <c r="C372" s="26">
        <v>0.92632738176345875</v>
      </c>
      <c r="D372" s="26">
        <v>0.83243747424786019</v>
      </c>
      <c r="E372" s="26">
        <v>1.0091187793447753</v>
      </c>
    </row>
    <row r="373" spans="1:5" x14ac:dyDescent="0.25">
      <c r="A373" s="219">
        <v>2018</v>
      </c>
      <c r="B373" s="219"/>
      <c r="C373" s="26"/>
      <c r="D373" s="26"/>
      <c r="E373" s="12"/>
    </row>
    <row r="374" spans="1:5" x14ac:dyDescent="0.25">
      <c r="A374" s="12"/>
      <c r="B374" s="12" t="s">
        <v>45</v>
      </c>
      <c r="C374" s="26">
        <v>0.30861939236332958</v>
      </c>
      <c r="D374" s="26">
        <v>0.22943066852414429</v>
      </c>
      <c r="E374" s="26">
        <v>0.37832525887289137</v>
      </c>
    </row>
    <row r="375" spans="1:5" x14ac:dyDescent="0.25">
      <c r="A375" s="12"/>
      <c r="B375" s="12" t="s">
        <v>46</v>
      </c>
      <c r="C375" s="26">
        <v>0.28003995737235776</v>
      </c>
      <c r="D375" s="26">
        <v>0.46673732084232533</v>
      </c>
      <c r="E375" s="26">
        <v>0.11594339283416133</v>
      </c>
    </row>
    <row r="376" spans="1:5" x14ac:dyDescent="0.25">
      <c r="A376" s="12"/>
      <c r="B376" s="12" t="s">
        <v>43</v>
      </c>
      <c r="C376" s="26">
        <v>-0.21850844761599486</v>
      </c>
      <c r="D376" s="26">
        <v>-0.33214147640957536</v>
      </c>
      <c r="E376" s="26">
        <v>-0.11828139915472935</v>
      </c>
    </row>
    <row r="377" spans="1:5" x14ac:dyDescent="0.25">
      <c r="A377" s="12"/>
      <c r="B377" s="12" t="s">
        <v>47</v>
      </c>
      <c r="C377" s="26">
        <v>-1.6869532579859459</v>
      </c>
      <c r="D377" s="26">
        <v>-1.2768450958284716</v>
      </c>
      <c r="E377" s="26">
        <v>-2.047903961159836</v>
      </c>
    </row>
    <row r="378" spans="1:5" x14ac:dyDescent="0.25">
      <c r="A378" s="12"/>
      <c r="B378" s="12" t="s">
        <v>35</v>
      </c>
      <c r="C378" s="26">
        <v>-0.34696571272941901</v>
      </c>
      <c r="D378" s="26">
        <v>9.9636073847908513E-2</v>
      </c>
      <c r="E378" s="26">
        <v>-0.74312991280689467</v>
      </c>
    </row>
    <row r="379" spans="1:5" x14ac:dyDescent="0.25">
      <c r="A379" s="12"/>
      <c r="B379" s="12" t="s">
        <v>262</v>
      </c>
      <c r="C379" s="26">
        <v>0.19669087658598094</v>
      </c>
      <c r="D379" s="26">
        <v>0.23506979189842347</v>
      </c>
      <c r="E379" s="26">
        <v>0.16235727289377611</v>
      </c>
    </row>
    <row r="380" spans="1:5" x14ac:dyDescent="0.25">
      <c r="A380" s="12"/>
      <c r="B380" s="12" t="s">
        <v>263</v>
      </c>
      <c r="C380" s="26">
        <v>0.54470116253075851</v>
      </c>
      <c r="D380" s="26">
        <v>9.953369508293175E-2</v>
      </c>
      <c r="E380" s="26">
        <v>0.94323506570206384</v>
      </c>
    </row>
    <row r="381" spans="1:5" x14ac:dyDescent="0.25">
      <c r="A381" s="12"/>
      <c r="B381" s="12" t="s">
        <v>264</v>
      </c>
      <c r="C381" s="26">
        <v>1.3826238103936017</v>
      </c>
      <c r="D381" s="26">
        <v>1.5227327420289427</v>
      </c>
      <c r="E381" s="26">
        <v>1.2582403856072011</v>
      </c>
    </row>
    <row r="382" spans="1:5" x14ac:dyDescent="0.25">
      <c r="A382" s="12"/>
      <c r="B382" s="12" t="s">
        <v>265</v>
      </c>
      <c r="C382" s="26">
        <v>-0.6835923742604666</v>
      </c>
      <c r="D382" s="26">
        <v>-0.49912586682043791</v>
      </c>
      <c r="E382" s="26">
        <v>-0.84778253857969998</v>
      </c>
    </row>
    <row r="383" spans="1:5" x14ac:dyDescent="0.25">
      <c r="A383" s="12"/>
      <c r="B383" s="12" t="s">
        <v>266</v>
      </c>
      <c r="C383" s="26">
        <v>-0.45096653782761287</v>
      </c>
      <c r="D383" s="26">
        <v>-1.2760440173487098E-2</v>
      </c>
      <c r="E383" s="26">
        <v>-0.84237705738655633</v>
      </c>
    </row>
    <row r="384" spans="1:5" x14ac:dyDescent="0.25">
      <c r="A384" s="12"/>
      <c r="B384" s="12" t="s">
        <v>273</v>
      </c>
      <c r="C384" s="26">
        <v>7.6159131046837913E-2</v>
      </c>
      <c r="D384" s="26">
        <v>-6.3251639242511981E-2</v>
      </c>
      <c r="E384" s="26">
        <v>0.20172421038855415</v>
      </c>
    </row>
    <row r="385" spans="1:5" ht="14.25" customHeight="1" x14ac:dyDescent="0.25">
      <c r="A385" s="11"/>
      <c r="B385" s="108"/>
      <c r="C385" s="71"/>
      <c r="D385" s="71"/>
      <c r="E385" s="71"/>
    </row>
    <row r="386" spans="1:5" x14ac:dyDescent="0.25">
      <c r="A386" s="220" t="s">
        <v>252</v>
      </c>
      <c r="B386" s="221"/>
      <c r="C386" s="221"/>
      <c r="D386" s="221"/>
      <c r="E386" s="222"/>
    </row>
    <row r="387" spans="1:5" x14ac:dyDescent="0.25">
      <c r="A387" s="211" t="s">
        <v>249</v>
      </c>
      <c r="B387" s="212"/>
      <c r="C387" s="212"/>
      <c r="D387" s="212"/>
      <c r="E387" s="223"/>
    </row>
    <row r="388" spans="1:5" x14ac:dyDescent="0.25">
      <c r="A388" s="213"/>
      <c r="B388" s="214"/>
      <c r="C388" s="214"/>
      <c r="D388" s="214"/>
      <c r="E388" s="224"/>
    </row>
    <row r="389" spans="1:5" x14ac:dyDescent="0.25">
      <c r="A389" s="193"/>
      <c r="B389" s="194"/>
      <c r="C389" s="194"/>
      <c r="D389" s="194"/>
      <c r="E389" s="225"/>
    </row>
  </sheetData>
  <mergeCells count="44">
    <mergeCell ref="A281:B281"/>
    <mergeCell ref="A295:B295"/>
    <mergeCell ref="A308:B308"/>
    <mergeCell ref="A321:B321"/>
    <mergeCell ref="A334:B334"/>
    <mergeCell ref="A252:B252"/>
    <mergeCell ref="A174:B174"/>
    <mergeCell ref="A239:B239"/>
    <mergeCell ref="A265:E265"/>
    <mergeCell ref="A267:B267"/>
    <mergeCell ref="A146:E146"/>
    <mergeCell ref="A187:B187"/>
    <mergeCell ref="A200:B200"/>
    <mergeCell ref="A213:B213"/>
    <mergeCell ref="A226:B226"/>
    <mergeCell ref="A148:B148"/>
    <mergeCell ref="A161:B161"/>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 ref="A347:B347"/>
    <mergeCell ref="A360:B360"/>
    <mergeCell ref="A373:B373"/>
    <mergeCell ref="A386:E386"/>
    <mergeCell ref="A387:E389"/>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2018-12-20T07:31:38Z</cp:lastPrinted>
  <dcterms:created xsi:type="dcterms:W3CDTF">2012-11-24T10:19:41Z</dcterms:created>
  <dcterms:modified xsi:type="dcterms:W3CDTF">2018-12-20T07:42:14Z</dcterms:modified>
</cp:coreProperties>
</file>