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server01\ST2\PES\STI\CPI (consumer price index)\Rebasing 2010\Documentation\Writeup\Tables\2017\December\"/>
    </mc:Choice>
  </mc:AlternateContent>
  <bookViews>
    <workbookView xWindow="4305" yWindow="930" windowWidth="15450" windowHeight="10470" activeTab="5"/>
  </bookViews>
  <sheets>
    <sheet name="table 1" sheetId="30" r:id="rId1"/>
    <sheet name="table 2" sheetId="31" r:id="rId2"/>
    <sheet name="table 3" sheetId="34" r:id="rId3"/>
    <sheet name="table 4" sheetId="24" r:id="rId4"/>
    <sheet name="table 5" sheetId="26" r:id="rId5"/>
    <sheet name="table 6" sheetId="33" r:id="rId6"/>
    <sheet name="table 7" sheetId="28" r:id="rId7"/>
    <sheet name="table 8" sheetId="12" r:id="rId8"/>
    <sheet name="table 9" sheetId="13" r:id="rId9"/>
  </sheets>
  <externalReferences>
    <externalReference r:id="rId10"/>
  </externalReferences>
  <definedNames>
    <definedName name="_xlnm._FilterDatabase" localSheetId="0" hidden="1">'table 1'!$A$1:$H$118</definedName>
    <definedName name="_xlnm._FilterDatabase" localSheetId="3" hidden="1">'table 4'!$A$4:$J$224</definedName>
    <definedName name="_xlnm.Print_Area" localSheetId="0">'table 1'!$A$1:$J$119</definedName>
    <definedName name="_xlnm.Print_Area" localSheetId="1">'table 2'!$A$1:$J$119</definedName>
    <definedName name="_xlnm.Print_Area" localSheetId="2">'table 3'!$A$1:$J$119</definedName>
    <definedName name="_xlnm.Print_Area" localSheetId="3">'table 4'!$A$1:$L$226</definedName>
    <definedName name="_xlnm.Print_Area" localSheetId="4">'table 5'!$A$1:$L$227</definedName>
    <definedName name="_xlnm.Print_Area" localSheetId="5">'table 6'!$A$1:$L$228</definedName>
    <definedName name="_xlnm.Print_Area" localSheetId="6">'table 7'!$A$1:$H$67</definedName>
    <definedName name="_xlnm.Print_Area" localSheetId="7">'table 8'!$A$1:$E$246</definedName>
    <definedName name="_xlnm.Print_Titles" localSheetId="3">'table 4'!$3:$4</definedName>
    <definedName name="_xlnm.Print_Titles" localSheetId="4">'table 5'!$3:$4</definedName>
    <definedName name="_xlnm.Print_Titles" localSheetId="6">'table 7'!$3:$4</definedName>
    <definedName name="_xlnm.Print_Titles" localSheetId="7">'table 8'!$3:$3</definedName>
    <definedName name="_xlnm.Print_Titles" localSheetId="8">'table 9'!$3:$3</definedName>
  </definedNames>
  <calcPr calcId="152511"/>
</workbook>
</file>

<file path=xl/calcChain.xml><?xml version="1.0" encoding="utf-8"?>
<calcChain xmlns="http://schemas.openxmlformats.org/spreadsheetml/2006/main">
  <c r="E246" i="12" l="1"/>
  <c r="D246" i="12"/>
  <c r="C246" i="12"/>
  <c r="E245" i="12"/>
  <c r="D245" i="12"/>
  <c r="C245" i="12"/>
  <c r="E244" i="12"/>
  <c r="D244" i="12"/>
  <c r="C244" i="12"/>
  <c r="E243" i="12"/>
  <c r="D243" i="12"/>
  <c r="C243" i="12"/>
  <c r="E242" i="12"/>
  <c r="D242" i="12"/>
  <c r="C242" i="12"/>
  <c r="E241" i="12"/>
  <c r="E141" i="12" s="1"/>
  <c r="D241" i="12"/>
  <c r="C241" i="12"/>
  <c r="E240" i="12"/>
  <c r="D240" i="12"/>
  <c r="C240" i="12"/>
  <c r="E239" i="12"/>
  <c r="D239" i="12"/>
  <c r="C239" i="12"/>
  <c r="C141" i="12" s="1"/>
  <c r="E238" i="12"/>
  <c r="D238" i="12"/>
  <c r="C238" i="12"/>
  <c r="E237" i="12"/>
  <c r="D237" i="12"/>
  <c r="C237" i="12"/>
  <c r="E236" i="12"/>
  <c r="D236" i="12"/>
  <c r="D141" i="12" s="1"/>
  <c r="C236" i="12"/>
  <c r="E235" i="12"/>
  <c r="D235" i="12"/>
  <c r="C235" i="12"/>
  <c r="E233" i="12"/>
  <c r="D233" i="12"/>
  <c r="C233" i="12"/>
  <c r="E232" i="12"/>
  <c r="D232" i="12"/>
  <c r="C232" i="12"/>
  <c r="E231" i="12"/>
  <c r="D231" i="12"/>
  <c r="C231" i="12"/>
  <c r="E230" i="12"/>
  <c r="D230" i="12"/>
  <c r="C230" i="12"/>
  <c r="E229" i="12"/>
  <c r="D229" i="12"/>
  <c r="C229" i="12"/>
  <c r="E228" i="12"/>
  <c r="D228" i="12"/>
  <c r="C228" i="12"/>
  <c r="E227" i="12"/>
  <c r="D227" i="12"/>
  <c r="D140" i="12" s="1"/>
  <c r="C227" i="12"/>
  <c r="E226" i="12"/>
  <c r="D226" i="12"/>
  <c r="C226" i="12"/>
  <c r="E225" i="12"/>
  <c r="D225" i="12"/>
  <c r="C225" i="12"/>
  <c r="E224" i="12"/>
  <c r="E140" i="12" s="1"/>
  <c r="D224" i="12"/>
  <c r="C224" i="12"/>
  <c r="E223" i="12"/>
  <c r="D223" i="12"/>
  <c r="C223" i="12"/>
  <c r="E222" i="12"/>
  <c r="D222" i="12"/>
  <c r="C222" i="12"/>
  <c r="C140" i="12" s="1"/>
  <c r="E220" i="12"/>
  <c r="D220" i="12"/>
  <c r="C220" i="12"/>
  <c r="E219" i="12"/>
  <c r="D219" i="12"/>
  <c r="C219" i="12"/>
  <c r="E218" i="12"/>
  <c r="D218" i="12"/>
  <c r="C218" i="12"/>
  <c r="E217" i="12"/>
  <c r="D217" i="12"/>
  <c r="C217" i="12"/>
  <c r="E216" i="12"/>
  <c r="D216" i="12"/>
  <c r="C216" i="12"/>
  <c r="E215" i="12"/>
  <c r="E139" i="12" s="1"/>
  <c r="D215" i="12"/>
  <c r="C215" i="12"/>
  <c r="E214" i="12"/>
  <c r="D214" i="12"/>
  <c r="C214" i="12"/>
  <c r="E213" i="12"/>
  <c r="D213" i="12"/>
  <c r="C213" i="12"/>
  <c r="C139" i="12" s="1"/>
  <c r="E212" i="12"/>
  <c r="D212" i="12"/>
  <c r="C212" i="12"/>
  <c r="E211" i="12"/>
  <c r="D211" i="12"/>
  <c r="C211" i="12"/>
  <c r="E210" i="12"/>
  <c r="D210" i="12"/>
  <c r="C210" i="12"/>
  <c r="E209" i="12"/>
  <c r="D209" i="12"/>
  <c r="C209" i="12"/>
  <c r="E207" i="12"/>
  <c r="D207" i="12"/>
  <c r="C207" i="12"/>
  <c r="E206" i="12"/>
  <c r="D206" i="12"/>
  <c r="C206" i="12"/>
  <c r="E205" i="12"/>
  <c r="D205" i="12"/>
  <c r="C205" i="12"/>
  <c r="E204" i="12"/>
  <c r="D204" i="12"/>
  <c r="C204" i="12"/>
  <c r="E203" i="12"/>
  <c r="D203" i="12"/>
  <c r="C203" i="12"/>
  <c r="E202" i="12"/>
  <c r="D202" i="12"/>
  <c r="C202" i="12"/>
  <c r="E201" i="12"/>
  <c r="D201" i="12"/>
  <c r="D138" i="12" s="1"/>
  <c r="C201" i="12"/>
  <c r="E200" i="12"/>
  <c r="D200" i="12"/>
  <c r="C200" i="12"/>
  <c r="E199" i="12"/>
  <c r="D199" i="12"/>
  <c r="C199" i="12"/>
  <c r="E198" i="12"/>
  <c r="E138" i="12" s="1"/>
  <c r="D198" i="12"/>
  <c r="C198" i="12"/>
  <c r="E197" i="12"/>
  <c r="D197" i="12"/>
  <c r="C197" i="12"/>
  <c r="E196" i="12"/>
  <c r="D196" i="12"/>
  <c r="C196" i="12"/>
  <c r="C138" i="12" s="1"/>
  <c r="E194" i="12"/>
  <c r="D194" i="12"/>
  <c r="C194" i="12"/>
  <c r="E193" i="12"/>
  <c r="D193" i="12"/>
  <c r="C193" i="12"/>
  <c r="E192" i="12"/>
  <c r="D192" i="12"/>
  <c r="C192" i="12"/>
  <c r="E191" i="12"/>
  <c r="D191" i="12"/>
  <c r="C191" i="12"/>
  <c r="E190" i="12"/>
  <c r="D190" i="12"/>
  <c r="C190" i="12"/>
  <c r="E189" i="12"/>
  <c r="D189" i="12"/>
  <c r="C189" i="12"/>
  <c r="E188" i="12"/>
  <c r="D188" i="12"/>
  <c r="C188" i="12"/>
  <c r="E187" i="12"/>
  <c r="D187" i="12"/>
  <c r="C187" i="12"/>
  <c r="D139" i="12"/>
  <c r="I63" i="28"/>
  <c r="E63" i="28"/>
  <c r="I62" i="28"/>
  <c r="E62" i="28"/>
  <c r="I61" i="28"/>
  <c r="E61" i="28"/>
  <c r="I60" i="28"/>
  <c r="E60" i="28"/>
  <c r="I59" i="28"/>
  <c r="E59" i="28"/>
  <c r="I58" i="28"/>
  <c r="E58" i="28"/>
  <c r="I57" i="28"/>
  <c r="E57" i="28"/>
  <c r="I56" i="28"/>
  <c r="E56" i="28"/>
  <c r="I55" i="28"/>
  <c r="E55" i="28"/>
  <c r="I54" i="28"/>
  <c r="E54" i="28"/>
  <c r="I53" i="28"/>
  <c r="E53" i="28"/>
  <c r="I52" i="28"/>
  <c r="E52" i="28"/>
  <c r="I51" i="28"/>
  <c r="E51" i="28"/>
  <c r="I50" i="28"/>
  <c r="E50" i="28"/>
  <c r="I49" i="28"/>
  <c r="E49" i="28"/>
  <c r="I48" i="28"/>
  <c r="E48" i="28"/>
  <c r="I47" i="28"/>
  <c r="E47" i="28"/>
  <c r="I43" i="28"/>
  <c r="E43" i="28"/>
  <c r="I42" i="28"/>
  <c r="E42" i="28"/>
  <c r="I41" i="28"/>
  <c r="E41" i="28"/>
  <c r="I40" i="28"/>
  <c r="E40" i="28"/>
  <c r="I39" i="28"/>
  <c r="E39" i="28"/>
  <c r="I38" i="28"/>
  <c r="E38" i="28"/>
  <c r="I37" i="28"/>
  <c r="E37" i="28"/>
  <c r="I36" i="28"/>
  <c r="E36" i="28"/>
  <c r="I35" i="28"/>
  <c r="E35" i="28"/>
  <c r="I34" i="28"/>
  <c r="E34" i="28"/>
  <c r="I33" i="28"/>
  <c r="E33" i="28"/>
  <c r="I32" i="28"/>
  <c r="E32" i="28"/>
  <c r="I31" i="28"/>
  <c r="E31" i="28"/>
  <c r="I30" i="28"/>
  <c r="E30" i="28"/>
  <c r="I29" i="28"/>
  <c r="E29" i="28"/>
  <c r="I28" i="28"/>
  <c r="E28" i="28"/>
  <c r="I27" i="28"/>
  <c r="E27" i="28"/>
  <c r="I23" i="28"/>
  <c r="E23" i="28"/>
  <c r="I22" i="28"/>
  <c r="E22" i="28"/>
  <c r="I21" i="28"/>
  <c r="E21" i="28"/>
  <c r="I20" i="28"/>
  <c r="E20" i="28"/>
  <c r="I19" i="28"/>
  <c r="E19" i="28"/>
  <c r="I18" i="28"/>
  <c r="E18" i="28"/>
  <c r="I17" i="28"/>
  <c r="E17" i="28"/>
  <c r="I16" i="28"/>
  <c r="E16" i="28"/>
  <c r="I15" i="28"/>
  <c r="E15" i="28"/>
  <c r="I14" i="28"/>
  <c r="E14" i="28"/>
  <c r="I13" i="28"/>
  <c r="E13" i="28"/>
  <c r="I12" i="28"/>
  <c r="E12" i="28"/>
  <c r="I11" i="28"/>
  <c r="E11" i="28"/>
  <c r="I10" i="28"/>
  <c r="E10" i="28"/>
  <c r="I9" i="28"/>
  <c r="E9" i="28"/>
  <c r="I8" i="28"/>
  <c r="E8" i="28"/>
  <c r="I7" i="28"/>
  <c r="E7" i="28"/>
  <c r="L224" i="33"/>
  <c r="G224" i="33"/>
  <c r="F224" i="33"/>
  <c r="L223" i="33"/>
  <c r="G223" i="33"/>
  <c r="F223" i="33"/>
  <c r="L222" i="33"/>
  <c r="G222" i="33"/>
  <c r="F222" i="33"/>
  <c r="L221" i="33"/>
  <c r="G221" i="33"/>
  <c r="F221" i="33"/>
  <c r="L220" i="33"/>
  <c r="G220" i="33"/>
  <c r="F220" i="33"/>
  <c r="L219" i="33"/>
  <c r="G219" i="33"/>
  <c r="F219" i="33"/>
  <c r="L218" i="33"/>
  <c r="G218" i="33"/>
  <c r="F218" i="33"/>
  <c r="L217" i="33"/>
  <c r="G217" i="33"/>
  <c r="F217" i="33"/>
  <c r="L216" i="33"/>
  <c r="G216" i="33"/>
  <c r="F216" i="33"/>
  <c r="L215" i="33"/>
  <c r="G215" i="33"/>
  <c r="F215" i="33"/>
  <c r="L214" i="33"/>
  <c r="G214" i="33"/>
  <c r="F214" i="33"/>
  <c r="L213" i="33"/>
  <c r="G213" i="33"/>
  <c r="F213" i="33"/>
  <c r="L212" i="33"/>
  <c r="G212" i="33"/>
  <c r="F212" i="33"/>
  <c r="L211" i="33"/>
  <c r="G211" i="33"/>
  <c r="F211" i="33"/>
  <c r="L210" i="33"/>
  <c r="G210" i="33"/>
  <c r="F210" i="33"/>
  <c r="L209" i="33"/>
  <c r="G209" i="33"/>
  <c r="F209" i="33"/>
  <c r="L208" i="33"/>
  <c r="G208" i="33"/>
  <c r="F208" i="33"/>
  <c r="L207" i="33"/>
  <c r="G207" i="33"/>
  <c r="F207" i="33"/>
  <c r="L206" i="33"/>
  <c r="G206" i="33"/>
  <c r="F206" i="33"/>
  <c r="L205" i="33"/>
  <c r="G205" i="33"/>
  <c r="F205" i="33"/>
  <c r="L204" i="33"/>
  <c r="G204" i="33"/>
  <c r="F204" i="33"/>
  <c r="L203" i="33"/>
  <c r="G203" i="33"/>
  <c r="F203" i="33"/>
  <c r="L202" i="33"/>
  <c r="G202" i="33"/>
  <c r="F202" i="33"/>
  <c r="L201" i="33"/>
  <c r="G201" i="33"/>
  <c r="F201" i="33"/>
  <c r="L200" i="33"/>
  <c r="G200" i="33"/>
  <c r="F200" i="33"/>
  <c r="L199" i="33"/>
  <c r="G199" i="33"/>
  <c r="F199" i="33"/>
  <c r="L198" i="33"/>
  <c r="G198" i="33"/>
  <c r="F198" i="33"/>
  <c r="L197" i="33"/>
  <c r="G197" i="33"/>
  <c r="F197" i="33"/>
  <c r="L196" i="33"/>
  <c r="G196" i="33"/>
  <c r="F196" i="33"/>
  <c r="L195" i="33"/>
  <c r="G195" i="33"/>
  <c r="F195" i="33"/>
  <c r="L194" i="33"/>
  <c r="G194" i="33"/>
  <c r="F194" i="33"/>
  <c r="L193" i="33"/>
  <c r="G193" i="33"/>
  <c r="F193" i="33"/>
  <c r="L192" i="33"/>
  <c r="G192" i="33"/>
  <c r="F192" i="33"/>
  <c r="L191" i="33"/>
  <c r="G191" i="33"/>
  <c r="F191" i="33"/>
  <c r="L190" i="33"/>
  <c r="G190" i="33"/>
  <c r="F190" i="33"/>
  <c r="L189" i="33"/>
  <c r="G189" i="33"/>
  <c r="F189" i="33"/>
  <c r="L188" i="33"/>
  <c r="G188" i="33"/>
  <c r="F188" i="33"/>
  <c r="L187" i="33"/>
  <c r="G187" i="33"/>
  <c r="F187" i="33"/>
  <c r="L186" i="33"/>
  <c r="G186" i="33"/>
  <c r="F186" i="33"/>
  <c r="L185" i="33"/>
  <c r="G185" i="33"/>
  <c r="F185" i="33"/>
  <c r="L184" i="33"/>
  <c r="G184" i="33"/>
  <c r="F184" i="33"/>
  <c r="L183" i="33"/>
  <c r="G183" i="33"/>
  <c r="F183" i="33"/>
  <c r="L182" i="33"/>
  <c r="G182" i="33"/>
  <c r="F182" i="33"/>
  <c r="L181" i="33"/>
  <c r="G181" i="33"/>
  <c r="F181" i="33"/>
  <c r="L180" i="33"/>
  <c r="G180" i="33"/>
  <c r="F180" i="33"/>
  <c r="L179" i="33"/>
  <c r="G179" i="33"/>
  <c r="F179" i="33"/>
  <c r="L178" i="33"/>
  <c r="G178" i="33"/>
  <c r="F178" i="33"/>
  <c r="L177" i="33"/>
  <c r="G177" i="33"/>
  <c r="F177" i="33"/>
  <c r="L176" i="33"/>
  <c r="G176" i="33"/>
  <c r="F176" i="33"/>
  <c r="L175" i="33"/>
  <c r="G175" i="33"/>
  <c r="F175" i="33"/>
  <c r="L174" i="33"/>
  <c r="G174" i="33"/>
  <c r="F174" i="33"/>
  <c r="L173" i="33"/>
  <c r="G173" i="33"/>
  <c r="F173" i="33"/>
  <c r="L172" i="33"/>
  <c r="G172" i="33"/>
  <c r="F172" i="33"/>
  <c r="L171" i="33"/>
  <c r="G171" i="33"/>
  <c r="F171" i="33"/>
  <c r="L170" i="33"/>
  <c r="G170" i="33"/>
  <c r="F170" i="33"/>
  <c r="L169" i="33"/>
  <c r="G169" i="33"/>
  <c r="F169" i="33"/>
  <c r="L168" i="33"/>
  <c r="G168" i="33"/>
  <c r="F168" i="33"/>
  <c r="L167" i="33"/>
  <c r="G167" i="33"/>
  <c r="F167" i="33"/>
  <c r="L166" i="33"/>
  <c r="G166" i="33"/>
  <c r="F166" i="33"/>
  <c r="L165" i="33"/>
  <c r="G165" i="33"/>
  <c r="F165" i="33"/>
  <c r="L164" i="33"/>
  <c r="G164" i="33"/>
  <c r="F164" i="33"/>
  <c r="L163" i="33"/>
  <c r="G163" i="33"/>
  <c r="F163" i="33"/>
  <c r="L162" i="33"/>
  <c r="G162" i="33"/>
  <c r="F162" i="33"/>
  <c r="L161" i="33"/>
  <c r="G161" i="33"/>
  <c r="F161" i="33"/>
  <c r="L160" i="33"/>
  <c r="G160" i="33"/>
  <c r="F160" i="33"/>
  <c r="L159" i="33"/>
  <c r="G159" i="33"/>
  <c r="F159" i="33"/>
  <c r="L158" i="33"/>
  <c r="G158" i="33"/>
  <c r="F158" i="33"/>
  <c r="L157" i="33"/>
  <c r="G157" i="33"/>
  <c r="F157" i="33"/>
  <c r="L156" i="33"/>
  <c r="G156" i="33"/>
  <c r="F156" i="33"/>
  <c r="L155" i="33"/>
  <c r="G155" i="33"/>
  <c r="F155" i="33"/>
  <c r="L154" i="33"/>
  <c r="G154" i="33"/>
  <c r="F154" i="33"/>
  <c r="L153" i="33"/>
  <c r="G153" i="33"/>
  <c r="F153" i="33"/>
  <c r="L152" i="33"/>
  <c r="G152" i="33"/>
  <c r="F152" i="33"/>
  <c r="L151" i="33"/>
  <c r="G151" i="33"/>
  <c r="F151" i="33"/>
  <c r="L150" i="33"/>
  <c r="G150" i="33"/>
  <c r="F150" i="33"/>
  <c r="L149" i="33"/>
  <c r="G149" i="33"/>
  <c r="F149" i="33"/>
  <c r="L148" i="33"/>
  <c r="G148" i="33"/>
  <c r="F148" i="33"/>
  <c r="L147" i="33"/>
  <c r="G147" i="33"/>
  <c r="F147" i="33"/>
  <c r="L146" i="33"/>
  <c r="G146" i="33"/>
  <c r="F146" i="33"/>
  <c r="L145" i="33"/>
  <c r="G145" i="33"/>
  <c r="F145" i="33"/>
  <c r="L144" i="33"/>
  <c r="G144" i="33"/>
  <c r="F144" i="33"/>
  <c r="L143" i="33"/>
  <c r="G143" i="33"/>
  <c r="F143" i="33"/>
  <c r="L142" i="33"/>
  <c r="G142" i="33"/>
  <c r="F142" i="33"/>
  <c r="L141" i="33"/>
  <c r="G141" i="33"/>
  <c r="F141" i="33"/>
  <c r="L140" i="33"/>
  <c r="G140" i="33"/>
  <c r="F140" i="33"/>
  <c r="L139" i="33"/>
  <c r="G139" i="33"/>
  <c r="F139" i="33"/>
  <c r="L138" i="33"/>
  <c r="G138" i="33"/>
  <c r="F138" i="33"/>
  <c r="L137" i="33"/>
  <c r="G137" i="33"/>
  <c r="F137" i="33"/>
  <c r="L136" i="33"/>
  <c r="G136" i="33"/>
  <c r="F136" i="33"/>
  <c r="L135" i="33"/>
  <c r="G135" i="33"/>
  <c r="F135" i="33"/>
  <c r="L134" i="33"/>
  <c r="G134" i="33"/>
  <c r="F134" i="33"/>
  <c r="L133" i="33"/>
  <c r="G133" i="33"/>
  <c r="F133" i="33"/>
  <c r="L132" i="33"/>
  <c r="G132" i="33"/>
  <c r="F132" i="33"/>
  <c r="L131" i="33"/>
  <c r="G131" i="33"/>
  <c r="F131" i="33"/>
  <c r="L130" i="33"/>
  <c r="G130" i="33"/>
  <c r="F130" i="33"/>
  <c r="L129" i="33"/>
  <c r="G129" i="33"/>
  <c r="F129" i="33"/>
  <c r="L128" i="33"/>
  <c r="G128" i="33"/>
  <c r="F128" i="33"/>
  <c r="L127" i="33"/>
  <c r="G127" i="33"/>
  <c r="F127" i="33"/>
  <c r="L126" i="33"/>
  <c r="G126" i="33"/>
  <c r="F126" i="33"/>
  <c r="L125" i="33"/>
  <c r="G125" i="33"/>
  <c r="F125" i="33"/>
  <c r="L124" i="33"/>
  <c r="G124" i="33"/>
  <c r="F124" i="33"/>
  <c r="L123" i="33"/>
  <c r="G123" i="33"/>
  <c r="F123" i="33"/>
  <c r="L122" i="33"/>
  <c r="G122" i="33"/>
  <c r="F122" i="33"/>
  <c r="L121" i="33"/>
  <c r="G121" i="33"/>
  <c r="F121" i="33"/>
  <c r="L120" i="33"/>
  <c r="G120" i="33"/>
  <c r="F120" i="33"/>
  <c r="L119" i="33"/>
  <c r="G119" i="33"/>
  <c r="F119" i="33"/>
  <c r="L118" i="33"/>
  <c r="G118" i="33"/>
  <c r="F118" i="33"/>
  <c r="L117" i="33"/>
  <c r="G117" i="33"/>
  <c r="F117" i="33"/>
  <c r="L116" i="33"/>
  <c r="G116" i="33"/>
  <c r="F116" i="33"/>
  <c r="L115" i="33"/>
  <c r="G115" i="33"/>
  <c r="F115" i="33"/>
  <c r="L114" i="33"/>
  <c r="G114" i="33"/>
  <c r="F114" i="33"/>
  <c r="L113" i="33"/>
  <c r="G113" i="33"/>
  <c r="F113" i="33"/>
  <c r="L112" i="33"/>
  <c r="G112" i="33"/>
  <c r="F112" i="33"/>
  <c r="L111" i="33"/>
  <c r="G111" i="33"/>
  <c r="F111" i="33"/>
  <c r="L110" i="33"/>
  <c r="G110" i="33"/>
  <c r="F110" i="33"/>
  <c r="L109" i="33"/>
  <c r="G109" i="33"/>
  <c r="F109" i="33"/>
  <c r="L108" i="33"/>
  <c r="G108" i="33"/>
  <c r="F108" i="33"/>
  <c r="L107" i="33"/>
  <c r="G107" i="33"/>
  <c r="F107" i="33"/>
  <c r="L106" i="33"/>
  <c r="G106" i="33"/>
  <c r="F106" i="33"/>
  <c r="L105" i="33"/>
  <c r="G105" i="33"/>
  <c r="F105" i="33"/>
  <c r="L104" i="33"/>
  <c r="G104" i="33"/>
  <c r="F104" i="33"/>
  <c r="L103" i="33"/>
  <c r="G103" i="33"/>
  <c r="F103" i="33"/>
  <c r="L102" i="33"/>
  <c r="G102" i="33"/>
  <c r="F102" i="33"/>
  <c r="L101" i="33"/>
  <c r="G101" i="33"/>
  <c r="F101" i="33"/>
  <c r="L100" i="33"/>
  <c r="G100" i="33"/>
  <c r="F100" i="33"/>
  <c r="L99" i="33"/>
  <c r="G99" i="33"/>
  <c r="F99" i="33"/>
  <c r="L98" i="33"/>
  <c r="G98" i="33"/>
  <c r="F98" i="33"/>
  <c r="L97" i="33"/>
  <c r="G97" i="33"/>
  <c r="F97" i="33"/>
  <c r="L96" i="33"/>
  <c r="G96" i="33"/>
  <c r="F96" i="33"/>
  <c r="L95" i="33"/>
  <c r="G95" i="33"/>
  <c r="F95" i="33"/>
  <c r="L94" i="33"/>
  <c r="G94" i="33"/>
  <c r="F94" i="33"/>
  <c r="L93" i="33"/>
  <c r="G93" i="33"/>
  <c r="F93" i="33"/>
  <c r="L92" i="33"/>
  <c r="G92" i="33"/>
  <c r="F92" i="33"/>
  <c r="L91" i="33"/>
  <c r="G91" i="33"/>
  <c r="F91" i="33"/>
  <c r="L90" i="33"/>
  <c r="G90" i="33"/>
  <c r="F90" i="33"/>
  <c r="L89" i="33"/>
  <c r="G89" i="33"/>
  <c r="F89" i="33"/>
  <c r="L88" i="33"/>
  <c r="G88" i="33"/>
  <c r="F88" i="33"/>
  <c r="L87" i="33"/>
  <c r="G87" i="33"/>
  <c r="F87" i="33"/>
  <c r="L86" i="33"/>
  <c r="G86" i="33"/>
  <c r="F86" i="33"/>
  <c r="L85" i="33"/>
  <c r="G85" i="33"/>
  <c r="F85" i="33"/>
  <c r="L84" i="33"/>
  <c r="G84" i="33"/>
  <c r="F84" i="33"/>
  <c r="L83" i="33"/>
  <c r="G83" i="33"/>
  <c r="F83" i="33"/>
  <c r="L82" i="33"/>
  <c r="G82" i="33"/>
  <c r="F82" i="33"/>
  <c r="L81" i="33"/>
  <c r="G81" i="33"/>
  <c r="F81" i="33"/>
  <c r="L80" i="33"/>
  <c r="G80" i="33"/>
  <c r="F80" i="33"/>
  <c r="L79" i="33"/>
  <c r="G79" i="33"/>
  <c r="F79" i="33"/>
  <c r="L78" i="33"/>
  <c r="G78" i="33"/>
  <c r="F78" i="33"/>
  <c r="L77" i="33"/>
  <c r="G77" i="33"/>
  <c r="F77" i="33"/>
  <c r="L76" i="33"/>
  <c r="G76" i="33"/>
  <c r="F76" i="33"/>
  <c r="L75" i="33"/>
  <c r="G75" i="33"/>
  <c r="F75" i="33"/>
  <c r="L74" i="33"/>
  <c r="G74" i="33"/>
  <c r="F74" i="33"/>
  <c r="L73" i="33"/>
  <c r="G73" i="33"/>
  <c r="F73" i="33"/>
  <c r="L72" i="33"/>
  <c r="G72" i="33"/>
  <c r="F72" i="33"/>
  <c r="L71" i="33"/>
  <c r="G71" i="33"/>
  <c r="F71" i="33"/>
  <c r="L70" i="33"/>
  <c r="G70" i="33"/>
  <c r="F70" i="33"/>
  <c r="L69" i="33"/>
  <c r="G69" i="33"/>
  <c r="F69" i="33"/>
  <c r="L68" i="33"/>
  <c r="G68" i="33"/>
  <c r="F68" i="33"/>
  <c r="L67" i="33"/>
  <c r="G67" i="33"/>
  <c r="F67" i="33"/>
  <c r="L66" i="33"/>
  <c r="G66" i="33"/>
  <c r="F66" i="33"/>
  <c r="L65" i="33"/>
  <c r="G65" i="33"/>
  <c r="F65" i="33"/>
  <c r="L64" i="33"/>
  <c r="G64" i="33"/>
  <c r="F64" i="33"/>
  <c r="L63" i="33"/>
  <c r="G63" i="33"/>
  <c r="F63" i="33"/>
  <c r="L62" i="33"/>
  <c r="G62" i="33"/>
  <c r="F62" i="33"/>
  <c r="L61" i="33"/>
  <c r="G61" i="33"/>
  <c r="F61" i="33"/>
  <c r="L60" i="33"/>
  <c r="G60" i="33"/>
  <c r="F60" i="33"/>
  <c r="L59" i="33"/>
  <c r="G59" i="33"/>
  <c r="F59" i="33"/>
  <c r="L58" i="33"/>
  <c r="G58" i="33"/>
  <c r="F58" i="33"/>
  <c r="L57" i="33"/>
  <c r="G57" i="33"/>
  <c r="F57" i="33"/>
  <c r="L56" i="33"/>
  <c r="G56" i="33"/>
  <c r="F56" i="33"/>
  <c r="L55" i="33"/>
  <c r="G55" i="33"/>
  <c r="F55" i="33"/>
  <c r="L54" i="33"/>
  <c r="G54" i="33"/>
  <c r="F54" i="33"/>
  <c r="L53" i="33"/>
  <c r="G53" i="33"/>
  <c r="F53" i="33"/>
  <c r="L52" i="33"/>
  <c r="G52" i="33"/>
  <c r="F52" i="33"/>
  <c r="L51" i="33"/>
  <c r="G51" i="33"/>
  <c r="F51" i="33"/>
  <c r="L50" i="33"/>
  <c r="G50" i="33"/>
  <c r="F50" i="33"/>
  <c r="L49" i="33"/>
  <c r="G49" i="33"/>
  <c r="F49" i="33"/>
  <c r="L48" i="33"/>
  <c r="G48" i="33"/>
  <c r="F48" i="33"/>
  <c r="L47" i="33"/>
  <c r="G47" i="33"/>
  <c r="F47" i="33"/>
  <c r="L46" i="33"/>
  <c r="G46" i="33"/>
  <c r="F46" i="33"/>
  <c r="L45" i="33"/>
  <c r="G45" i="33"/>
  <c r="F45" i="33"/>
  <c r="L44" i="33"/>
  <c r="G44" i="33"/>
  <c r="F44" i="33"/>
  <c r="L43" i="33"/>
  <c r="G43" i="33"/>
  <c r="F43" i="33"/>
  <c r="L42" i="33"/>
  <c r="G42" i="33"/>
  <c r="F42" i="33"/>
  <c r="L41" i="33"/>
  <c r="G41" i="33"/>
  <c r="F41" i="33"/>
  <c r="L40" i="33"/>
  <c r="G40" i="33"/>
  <c r="F40" i="33"/>
  <c r="L39" i="33"/>
  <c r="G39" i="33"/>
  <c r="F39" i="33"/>
  <c r="L38" i="33"/>
  <c r="G38" i="33"/>
  <c r="F38" i="33"/>
  <c r="L37" i="33"/>
  <c r="G37" i="33"/>
  <c r="F37" i="33"/>
  <c r="L36" i="33"/>
  <c r="G36" i="33"/>
  <c r="F36" i="33"/>
  <c r="L35" i="33"/>
  <c r="G35" i="33"/>
  <c r="F35" i="33"/>
  <c r="L34" i="33"/>
  <c r="G34" i="33"/>
  <c r="F34" i="33"/>
  <c r="L33" i="33"/>
  <c r="G33" i="33"/>
  <c r="F33" i="33"/>
  <c r="L32" i="33"/>
  <c r="G32" i="33"/>
  <c r="F32" i="33"/>
  <c r="L31" i="33"/>
  <c r="G31" i="33"/>
  <c r="F31" i="33"/>
  <c r="L30" i="33"/>
  <c r="G30" i="33"/>
  <c r="F30" i="33"/>
  <c r="L29" i="33"/>
  <c r="G29" i="33"/>
  <c r="F29" i="33"/>
  <c r="L28" i="33"/>
  <c r="G28" i="33"/>
  <c r="F28" i="33"/>
  <c r="L27" i="33"/>
  <c r="G27" i="33"/>
  <c r="F27" i="33"/>
  <c r="L26" i="33"/>
  <c r="G26" i="33"/>
  <c r="F26" i="33"/>
  <c r="L25" i="33"/>
  <c r="G25" i="33"/>
  <c r="F25" i="33"/>
  <c r="L24" i="33"/>
  <c r="G24" i="33"/>
  <c r="F24" i="33"/>
  <c r="L23" i="33"/>
  <c r="G23" i="33"/>
  <c r="F23" i="33"/>
  <c r="L22" i="33"/>
  <c r="G22" i="33"/>
  <c r="F22" i="33"/>
  <c r="L21" i="33"/>
  <c r="G21" i="33"/>
  <c r="F21" i="33"/>
  <c r="L20" i="33"/>
  <c r="G20" i="33"/>
  <c r="F20" i="33"/>
  <c r="L19" i="33"/>
  <c r="G19" i="33"/>
  <c r="F19" i="33"/>
  <c r="L18" i="33"/>
  <c r="G18" i="33"/>
  <c r="F18" i="33"/>
  <c r="L17" i="33"/>
  <c r="G17" i="33"/>
  <c r="F17" i="33"/>
  <c r="L16" i="33"/>
  <c r="G16" i="33"/>
  <c r="F16" i="33"/>
  <c r="L15" i="33"/>
  <c r="G15" i="33"/>
  <c r="F15" i="33"/>
  <c r="L14" i="33"/>
  <c r="G14" i="33"/>
  <c r="F14" i="33"/>
  <c r="L13" i="33"/>
  <c r="G13" i="33"/>
  <c r="F13" i="33"/>
  <c r="L12" i="33"/>
  <c r="G12" i="33"/>
  <c r="F12" i="33"/>
  <c r="L11" i="33"/>
  <c r="G11" i="33"/>
  <c r="F11" i="33"/>
  <c r="L10" i="33"/>
  <c r="G10" i="33"/>
  <c r="F10" i="33"/>
  <c r="L9" i="33"/>
  <c r="G9" i="33"/>
  <c r="F9" i="33"/>
  <c r="L8" i="33"/>
  <c r="G8" i="33"/>
  <c r="F8" i="33"/>
  <c r="L7" i="33"/>
  <c r="G7" i="33"/>
  <c r="F7" i="33"/>
  <c r="L5" i="33"/>
  <c r="G5" i="33"/>
  <c r="F5" i="33"/>
  <c r="L224" i="26"/>
  <c r="G224" i="26"/>
  <c r="F224" i="26"/>
  <c r="L223" i="26"/>
  <c r="G223" i="26"/>
  <c r="F223" i="26"/>
  <c r="L222" i="26"/>
  <c r="G222" i="26"/>
  <c r="F222" i="26"/>
  <c r="L221" i="26"/>
  <c r="G221" i="26"/>
  <c r="F221" i="26"/>
  <c r="L220" i="26"/>
  <c r="G220" i="26"/>
  <c r="F220" i="26"/>
  <c r="L219" i="26"/>
  <c r="G219" i="26"/>
  <c r="F219" i="26"/>
  <c r="L218" i="26"/>
  <c r="G218" i="26"/>
  <c r="F218" i="26"/>
  <c r="L217" i="26"/>
  <c r="G217" i="26"/>
  <c r="F217" i="26"/>
  <c r="L216" i="26"/>
  <c r="G216" i="26"/>
  <c r="F216" i="26"/>
  <c r="L215" i="26"/>
  <c r="G215" i="26"/>
  <c r="F215" i="26"/>
  <c r="L214" i="26"/>
  <c r="G214" i="26"/>
  <c r="F214" i="26"/>
  <c r="L213" i="26"/>
  <c r="G213" i="26"/>
  <c r="F213" i="26"/>
  <c r="L212" i="26"/>
  <c r="G212" i="26"/>
  <c r="F212" i="26"/>
  <c r="L211" i="26"/>
  <c r="G211" i="26"/>
  <c r="F211" i="26"/>
  <c r="L210" i="26"/>
  <c r="G210" i="26"/>
  <c r="F210" i="26"/>
  <c r="L209" i="26"/>
  <c r="G209" i="26"/>
  <c r="F209" i="26"/>
  <c r="L208" i="26"/>
  <c r="G208" i="26"/>
  <c r="F208" i="26"/>
  <c r="L207" i="26"/>
  <c r="G207" i="26"/>
  <c r="F207" i="26"/>
  <c r="L206" i="26"/>
  <c r="G206" i="26"/>
  <c r="F206" i="26"/>
  <c r="L205" i="26"/>
  <c r="G205" i="26"/>
  <c r="F205" i="26"/>
  <c r="L204" i="26"/>
  <c r="G204" i="26"/>
  <c r="F204" i="26"/>
  <c r="L203" i="26"/>
  <c r="G203" i="26"/>
  <c r="F203" i="26"/>
  <c r="L202" i="26"/>
  <c r="G202" i="26"/>
  <c r="F202" i="26"/>
  <c r="L201" i="26"/>
  <c r="G201" i="26"/>
  <c r="F201" i="26"/>
  <c r="L200" i="26"/>
  <c r="G200" i="26"/>
  <c r="F200" i="26"/>
  <c r="L199" i="26"/>
  <c r="G199" i="26"/>
  <c r="F199" i="26"/>
  <c r="L198" i="26"/>
  <c r="G198" i="26"/>
  <c r="F198" i="26"/>
  <c r="L197" i="26"/>
  <c r="G197" i="26"/>
  <c r="F197" i="26"/>
  <c r="L196" i="26"/>
  <c r="G196" i="26"/>
  <c r="F196" i="26"/>
  <c r="L195" i="26"/>
  <c r="G195" i="26"/>
  <c r="F195" i="26"/>
  <c r="L194" i="26"/>
  <c r="G194" i="26"/>
  <c r="F194" i="26"/>
  <c r="L193" i="26"/>
  <c r="G193" i="26"/>
  <c r="F193" i="26"/>
  <c r="L192" i="26"/>
  <c r="G192" i="26"/>
  <c r="F192" i="26"/>
  <c r="L191" i="26"/>
  <c r="G191" i="26"/>
  <c r="F191" i="26"/>
  <c r="L190" i="26"/>
  <c r="G190" i="26"/>
  <c r="F190" i="26"/>
  <c r="L189" i="26"/>
  <c r="G189" i="26"/>
  <c r="F189" i="26"/>
  <c r="L188" i="26"/>
  <c r="G188" i="26"/>
  <c r="F188" i="26"/>
  <c r="L187" i="26"/>
  <c r="G187" i="26"/>
  <c r="F187" i="26"/>
  <c r="L186" i="26"/>
  <c r="G186" i="26"/>
  <c r="F186" i="26"/>
  <c r="L185" i="26"/>
  <c r="G185" i="26"/>
  <c r="F185" i="26"/>
  <c r="L184" i="26"/>
  <c r="G184" i="26"/>
  <c r="F184" i="26"/>
  <c r="L183" i="26"/>
  <c r="G183" i="26"/>
  <c r="F183" i="26"/>
  <c r="L182" i="26"/>
  <c r="G182" i="26"/>
  <c r="F182" i="26"/>
  <c r="L181" i="26"/>
  <c r="G181" i="26"/>
  <c r="F181" i="26"/>
  <c r="L180" i="26"/>
  <c r="G180" i="26"/>
  <c r="F180" i="26"/>
  <c r="L179" i="26"/>
  <c r="G179" i="26"/>
  <c r="F179" i="26"/>
  <c r="L178" i="26"/>
  <c r="G178" i="26"/>
  <c r="F178" i="26"/>
  <c r="L177" i="26"/>
  <c r="G177" i="26"/>
  <c r="F177" i="26"/>
  <c r="L176" i="26"/>
  <c r="G176" i="26"/>
  <c r="F176" i="26"/>
  <c r="L175" i="26"/>
  <c r="G175" i="26"/>
  <c r="F175" i="26"/>
  <c r="L174" i="26"/>
  <c r="G174" i="26"/>
  <c r="F174" i="26"/>
  <c r="L173" i="26"/>
  <c r="G173" i="26"/>
  <c r="F173" i="26"/>
  <c r="L172" i="26"/>
  <c r="G172" i="26"/>
  <c r="F172" i="26"/>
  <c r="L171" i="26"/>
  <c r="G171" i="26"/>
  <c r="F171" i="26"/>
  <c r="L170" i="26"/>
  <c r="G170" i="26"/>
  <c r="F170" i="26"/>
  <c r="L169" i="26"/>
  <c r="G169" i="26"/>
  <c r="F169" i="26"/>
  <c r="L168" i="26"/>
  <c r="G168" i="26"/>
  <c r="F168" i="26"/>
  <c r="L167" i="26"/>
  <c r="G167" i="26"/>
  <c r="F167" i="26"/>
  <c r="L166" i="26"/>
  <c r="G166" i="26"/>
  <c r="F166" i="26"/>
  <c r="L165" i="26"/>
  <c r="G165" i="26"/>
  <c r="F165" i="26"/>
  <c r="L164" i="26"/>
  <c r="G164" i="26"/>
  <c r="F164" i="26"/>
  <c r="L163" i="26"/>
  <c r="G163" i="26"/>
  <c r="F163" i="26"/>
  <c r="L162" i="26"/>
  <c r="G162" i="26"/>
  <c r="F162" i="26"/>
  <c r="L161" i="26"/>
  <c r="G161" i="26"/>
  <c r="F161" i="26"/>
  <c r="L160" i="26"/>
  <c r="G160" i="26"/>
  <c r="F160" i="26"/>
  <c r="L159" i="26"/>
  <c r="G159" i="26"/>
  <c r="F159" i="26"/>
  <c r="L158" i="26"/>
  <c r="G158" i="26"/>
  <c r="F158" i="26"/>
  <c r="L157" i="26"/>
  <c r="G157" i="26"/>
  <c r="F157" i="26"/>
  <c r="L156" i="26"/>
  <c r="G156" i="26"/>
  <c r="F156" i="26"/>
  <c r="L155" i="26"/>
  <c r="G155" i="26"/>
  <c r="F155" i="26"/>
  <c r="L154" i="26"/>
  <c r="G154" i="26"/>
  <c r="F154" i="26"/>
  <c r="L153" i="26"/>
  <c r="G153" i="26"/>
  <c r="F153" i="26"/>
  <c r="L152" i="26"/>
  <c r="G152" i="26"/>
  <c r="F152" i="26"/>
  <c r="L151" i="26"/>
  <c r="G151" i="26"/>
  <c r="F151" i="26"/>
  <c r="L150" i="26"/>
  <c r="G150" i="26"/>
  <c r="F150" i="26"/>
  <c r="L149" i="26"/>
  <c r="G149" i="26"/>
  <c r="F149" i="26"/>
  <c r="L148" i="26"/>
  <c r="G148" i="26"/>
  <c r="F148" i="26"/>
  <c r="L147" i="26"/>
  <c r="G147" i="26"/>
  <c r="F147" i="26"/>
  <c r="L146" i="26"/>
  <c r="G146" i="26"/>
  <c r="F146" i="26"/>
  <c r="L145" i="26"/>
  <c r="G145" i="26"/>
  <c r="F145" i="26"/>
  <c r="L144" i="26"/>
  <c r="G144" i="26"/>
  <c r="F144" i="26"/>
  <c r="L143" i="26"/>
  <c r="G143" i="26"/>
  <c r="F143" i="26"/>
  <c r="L142" i="26"/>
  <c r="G142" i="26"/>
  <c r="F142" i="26"/>
  <c r="L141" i="26"/>
  <c r="G141" i="26"/>
  <c r="F141" i="26"/>
  <c r="L140" i="26"/>
  <c r="G140" i="26"/>
  <c r="F140" i="26"/>
  <c r="L139" i="26"/>
  <c r="G139" i="26"/>
  <c r="F139" i="26"/>
  <c r="L138" i="26"/>
  <c r="G138" i="26"/>
  <c r="F138" i="26"/>
  <c r="L137" i="26"/>
  <c r="G137" i="26"/>
  <c r="F137" i="26"/>
  <c r="L136" i="26"/>
  <c r="G136" i="26"/>
  <c r="F136" i="26"/>
  <c r="L135" i="26"/>
  <c r="G135" i="26"/>
  <c r="F135" i="26"/>
  <c r="L134" i="26"/>
  <c r="G134" i="26"/>
  <c r="F134" i="26"/>
  <c r="L133" i="26"/>
  <c r="G133" i="26"/>
  <c r="F133" i="26"/>
  <c r="L132" i="26"/>
  <c r="G132" i="26"/>
  <c r="F132" i="26"/>
  <c r="L131" i="26"/>
  <c r="G131" i="26"/>
  <c r="F131" i="26"/>
  <c r="L130" i="26"/>
  <c r="G130" i="26"/>
  <c r="F130" i="26"/>
  <c r="L129" i="26"/>
  <c r="G129" i="26"/>
  <c r="F129" i="26"/>
  <c r="L128" i="26"/>
  <c r="G128" i="26"/>
  <c r="F128" i="26"/>
  <c r="L127" i="26"/>
  <c r="G127" i="26"/>
  <c r="F127" i="26"/>
  <c r="L126" i="26"/>
  <c r="G126" i="26"/>
  <c r="F126" i="26"/>
  <c r="L125" i="26"/>
  <c r="G125" i="26"/>
  <c r="F125" i="26"/>
  <c r="L124" i="26"/>
  <c r="G124" i="26"/>
  <c r="F124" i="26"/>
  <c r="L123" i="26"/>
  <c r="G123" i="26"/>
  <c r="F123" i="26"/>
  <c r="L122" i="26"/>
  <c r="G122" i="26"/>
  <c r="F122" i="26"/>
  <c r="L121" i="26"/>
  <c r="G121" i="26"/>
  <c r="F121" i="26"/>
  <c r="L120" i="26"/>
  <c r="G120" i="26"/>
  <c r="F120" i="26"/>
  <c r="L119" i="26"/>
  <c r="G119" i="26"/>
  <c r="F119" i="26"/>
  <c r="L118" i="26"/>
  <c r="G118" i="26"/>
  <c r="F118" i="26"/>
  <c r="L117" i="26"/>
  <c r="G117" i="26"/>
  <c r="F117" i="26"/>
  <c r="L116" i="26"/>
  <c r="G116" i="26"/>
  <c r="F116" i="26"/>
  <c r="L115" i="26"/>
  <c r="G115" i="26"/>
  <c r="F115" i="26"/>
  <c r="L114" i="26"/>
  <c r="G114" i="26"/>
  <c r="F114" i="26"/>
  <c r="L113" i="26"/>
  <c r="G113" i="26"/>
  <c r="F113" i="26"/>
  <c r="L112" i="26"/>
  <c r="G112" i="26"/>
  <c r="F112" i="26"/>
  <c r="L111" i="26"/>
  <c r="G111" i="26"/>
  <c r="F111" i="26"/>
  <c r="L110" i="26"/>
  <c r="G110" i="26"/>
  <c r="F110" i="26"/>
  <c r="L109" i="26"/>
  <c r="G109" i="26"/>
  <c r="F109" i="26"/>
  <c r="L108" i="26"/>
  <c r="G108" i="26"/>
  <c r="F108" i="26"/>
  <c r="L107" i="26"/>
  <c r="G107" i="26"/>
  <c r="F107" i="26"/>
  <c r="L106" i="26"/>
  <c r="G106" i="26"/>
  <c r="F106" i="26"/>
  <c r="L105" i="26"/>
  <c r="G105" i="26"/>
  <c r="F105" i="26"/>
  <c r="L104" i="26"/>
  <c r="G104" i="26"/>
  <c r="F104" i="26"/>
  <c r="L103" i="26"/>
  <c r="G103" i="26"/>
  <c r="F103" i="26"/>
  <c r="L102" i="26"/>
  <c r="G102" i="26"/>
  <c r="F102" i="26"/>
  <c r="L101" i="26"/>
  <c r="G101" i="26"/>
  <c r="F101" i="26"/>
  <c r="L100" i="26"/>
  <c r="G100" i="26"/>
  <c r="F100" i="26"/>
  <c r="L99" i="26"/>
  <c r="G99" i="26"/>
  <c r="F99" i="26"/>
  <c r="L98" i="26"/>
  <c r="G98" i="26"/>
  <c r="F98" i="26"/>
  <c r="L97" i="26"/>
  <c r="G97" i="26"/>
  <c r="F97" i="26"/>
  <c r="L96" i="26"/>
  <c r="G96" i="26"/>
  <c r="F96" i="26"/>
  <c r="L95" i="26"/>
  <c r="G95" i="26"/>
  <c r="F95" i="26"/>
  <c r="L94" i="26"/>
  <c r="G94" i="26"/>
  <c r="F94" i="26"/>
  <c r="L93" i="26"/>
  <c r="G93" i="26"/>
  <c r="F93" i="26"/>
  <c r="L92" i="26"/>
  <c r="G92" i="26"/>
  <c r="F92" i="26"/>
  <c r="L91" i="26"/>
  <c r="G91" i="26"/>
  <c r="F91" i="26"/>
  <c r="L90" i="26"/>
  <c r="G90" i="26"/>
  <c r="F90" i="26"/>
  <c r="L89" i="26"/>
  <c r="G89" i="26"/>
  <c r="F89" i="26"/>
  <c r="L88" i="26"/>
  <c r="G88" i="26"/>
  <c r="F88" i="26"/>
  <c r="L87" i="26"/>
  <c r="G87" i="26"/>
  <c r="F87" i="26"/>
  <c r="L86" i="26"/>
  <c r="G86" i="26"/>
  <c r="F86" i="26"/>
  <c r="L85" i="26"/>
  <c r="G85" i="26"/>
  <c r="F85" i="26"/>
  <c r="L84" i="26"/>
  <c r="G84" i="26"/>
  <c r="F84" i="26"/>
  <c r="L83" i="26"/>
  <c r="G83" i="26"/>
  <c r="F83" i="26"/>
  <c r="L82" i="26"/>
  <c r="G82" i="26"/>
  <c r="F82" i="26"/>
  <c r="L81" i="26"/>
  <c r="G81" i="26"/>
  <c r="F81" i="26"/>
  <c r="L80" i="26"/>
  <c r="G80" i="26"/>
  <c r="F80" i="26"/>
  <c r="L79" i="26"/>
  <c r="G79" i="26"/>
  <c r="F79" i="26"/>
  <c r="L78" i="26"/>
  <c r="G78" i="26"/>
  <c r="F78" i="26"/>
  <c r="L77" i="26"/>
  <c r="G77" i="26"/>
  <c r="F77" i="26"/>
  <c r="L76" i="26"/>
  <c r="G76" i="26"/>
  <c r="F76" i="26"/>
  <c r="L75" i="26"/>
  <c r="G75" i="26"/>
  <c r="F75" i="26"/>
  <c r="L74" i="26"/>
  <c r="G74" i="26"/>
  <c r="F74" i="26"/>
  <c r="L73" i="26"/>
  <c r="G73" i="26"/>
  <c r="F73" i="26"/>
  <c r="L72" i="26"/>
  <c r="G72" i="26"/>
  <c r="F72" i="26"/>
  <c r="L71" i="26"/>
  <c r="G71" i="26"/>
  <c r="F71" i="26"/>
  <c r="L70" i="26"/>
  <c r="G70" i="26"/>
  <c r="F70" i="26"/>
  <c r="L69" i="26"/>
  <c r="G69" i="26"/>
  <c r="F69" i="26"/>
  <c r="L68" i="26"/>
  <c r="G68" i="26"/>
  <c r="F68" i="26"/>
  <c r="L67" i="26"/>
  <c r="G67" i="26"/>
  <c r="F67" i="26"/>
  <c r="L66" i="26"/>
  <c r="G66" i="26"/>
  <c r="F66" i="26"/>
  <c r="L65" i="26"/>
  <c r="G65" i="26"/>
  <c r="F65" i="26"/>
  <c r="L64" i="26"/>
  <c r="G64" i="26"/>
  <c r="F64" i="26"/>
  <c r="L63" i="26"/>
  <c r="G63" i="26"/>
  <c r="F63" i="26"/>
  <c r="L62" i="26"/>
  <c r="G62" i="26"/>
  <c r="F62" i="26"/>
  <c r="L61" i="26"/>
  <c r="G61" i="26"/>
  <c r="F61" i="26"/>
  <c r="L60" i="26"/>
  <c r="G60" i="26"/>
  <c r="F60" i="26"/>
  <c r="L59" i="26"/>
  <c r="G59" i="26"/>
  <c r="F59" i="26"/>
  <c r="L58" i="26"/>
  <c r="G58" i="26"/>
  <c r="F58" i="26"/>
  <c r="L57" i="26"/>
  <c r="G57" i="26"/>
  <c r="F57" i="26"/>
  <c r="L56" i="26"/>
  <c r="G56" i="26"/>
  <c r="F56" i="26"/>
  <c r="L55" i="26"/>
  <c r="G55" i="26"/>
  <c r="F55" i="26"/>
  <c r="L54" i="26"/>
  <c r="G54" i="26"/>
  <c r="F54" i="26"/>
  <c r="L53" i="26"/>
  <c r="G53" i="26"/>
  <c r="F53" i="26"/>
  <c r="L52" i="26"/>
  <c r="G52" i="26"/>
  <c r="F52" i="26"/>
  <c r="L51" i="26"/>
  <c r="G51" i="26"/>
  <c r="F51" i="26"/>
  <c r="L50" i="26"/>
  <c r="G50" i="26"/>
  <c r="F50" i="26"/>
  <c r="L49" i="26"/>
  <c r="G49" i="26"/>
  <c r="F49" i="26"/>
  <c r="L48" i="26"/>
  <c r="G48" i="26"/>
  <c r="F48" i="26"/>
  <c r="L47" i="26"/>
  <c r="G47" i="26"/>
  <c r="F47" i="26"/>
  <c r="L46" i="26"/>
  <c r="G46" i="26"/>
  <c r="F46" i="26"/>
  <c r="L45" i="26"/>
  <c r="G45" i="26"/>
  <c r="F45" i="26"/>
  <c r="L44" i="26"/>
  <c r="G44" i="26"/>
  <c r="F44" i="26"/>
  <c r="L43" i="26"/>
  <c r="G43" i="26"/>
  <c r="F43" i="26"/>
  <c r="L42" i="26"/>
  <c r="G42" i="26"/>
  <c r="F42" i="26"/>
  <c r="L41" i="26"/>
  <c r="G41" i="26"/>
  <c r="F41" i="26"/>
  <c r="L40" i="26"/>
  <c r="G40" i="26"/>
  <c r="F40" i="26"/>
  <c r="L39" i="26"/>
  <c r="G39" i="26"/>
  <c r="F39" i="26"/>
  <c r="L38" i="26"/>
  <c r="G38" i="26"/>
  <c r="F38" i="26"/>
  <c r="L37" i="26"/>
  <c r="G37" i="26"/>
  <c r="F37" i="26"/>
  <c r="L36" i="26"/>
  <c r="G36" i="26"/>
  <c r="F36" i="26"/>
  <c r="L35" i="26"/>
  <c r="G35" i="26"/>
  <c r="F35" i="26"/>
  <c r="L34" i="26"/>
  <c r="G34" i="26"/>
  <c r="F34" i="26"/>
  <c r="L33" i="26"/>
  <c r="G33" i="26"/>
  <c r="F33" i="26"/>
  <c r="L32" i="26"/>
  <c r="G32" i="26"/>
  <c r="F32" i="26"/>
  <c r="L31" i="26"/>
  <c r="G31" i="26"/>
  <c r="F31" i="26"/>
  <c r="L30" i="26"/>
  <c r="G30" i="26"/>
  <c r="F30" i="26"/>
  <c r="L29" i="26"/>
  <c r="G29" i="26"/>
  <c r="F29" i="26"/>
  <c r="L28" i="26"/>
  <c r="G28" i="26"/>
  <c r="F28" i="26"/>
  <c r="L27" i="26"/>
  <c r="G27" i="26"/>
  <c r="F27" i="26"/>
  <c r="L26" i="26"/>
  <c r="G26" i="26"/>
  <c r="F26" i="26"/>
  <c r="L25" i="26"/>
  <c r="G25" i="26"/>
  <c r="F25" i="26"/>
  <c r="L24" i="26"/>
  <c r="G24" i="26"/>
  <c r="F24" i="26"/>
  <c r="L23" i="26"/>
  <c r="G23" i="26"/>
  <c r="F23" i="26"/>
  <c r="L22" i="26"/>
  <c r="G22" i="26"/>
  <c r="F22" i="26"/>
  <c r="L21" i="26"/>
  <c r="G21" i="26"/>
  <c r="F21" i="26"/>
  <c r="L20" i="26"/>
  <c r="G20" i="26"/>
  <c r="F20" i="26"/>
  <c r="L19" i="26"/>
  <c r="G19" i="26"/>
  <c r="F19" i="26"/>
  <c r="L18" i="26"/>
  <c r="G18" i="26"/>
  <c r="F18" i="26"/>
  <c r="L17" i="26"/>
  <c r="G17" i="26"/>
  <c r="F17" i="26"/>
  <c r="L16" i="26"/>
  <c r="G16" i="26"/>
  <c r="F16" i="26"/>
  <c r="L15" i="26"/>
  <c r="G15" i="26"/>
  <c r="F15" i="26"/>
  <c r="L14" i="26"/>
  <c r="G14" i="26"/>
  <c r="F14" i="26"/>
  <c r="L13" i="26"/>
  <c r="G13" i="26"/>
  <c r="F13" i="26"/>
  <c r="L12" i="26"/>
  <c r="G12" i="26"/>
  <c r="F12" i="26"/>
  <c r="L11" i="26"/>
  <c r="G11" i="26"/>
  <c r="F11" i="26"/>
  <c r="L10" i="26"/>
  <c r="G10" i="26"/>
  <c r="F10" i="26"/>
  <c r="L9" i="26"/>
  <c r="G9" i="26"/>
  <c r="F9" i="26"/>
  <c r="L8" i="26"/>
  <c r="G8" i="26"/>
  <c r="F8" i="26"/>
  <c r="L7" i="26"/>
  <c r="G7" i="26"/>
  <c r="F7" i="26"/>
  <c r="L5" i="26"/>
  <c r="G5" i="26"/>
  <c r="F5" i="26"/>
  <c r="L224" i="24"/>
  <c r="G224" i="24"/>
  <c r="F224" i="24"/>
  <c r="L223" i="24"/>
  <c r="G223" i="24"/>
  <c r="F223" i="24"/>
  <c r="L222" i="24"/>
  <c r="G222" i="24"/>
  <c r="F222" i="24"/>
  <c r="L221" i="24"/>
  <c r="G221" i="24"/>
  <c r="F221" i="24"/>
  <c r="L220" i="24"/>
  <c r="G220" i="24"/>
  <c r="F220" i="24"/>
  <c r="L219" i="24"/>
  <c r="G219" i="24"/>
  <c r="F219" i="24"/>
  <c r="L218" i="24"/>
  <c r="G218" i="24"/>
  <c r="F218" i="24"/>
  <c r="L217" i="24"/>
  <c r="G217" i="24"/>
  <c r="F217" i="24"/>
  <c r="L216" i="24"/>
  <c r="G216" i="24"/>
  <c r="F216" i="24"/>
  <c r="L215" i="24"/>
  <c r="G215" i="24"/>
  <c r="F215" i="24"/>
  <c r="L214" i="24"/>
  <c r="G214" i="24"/>
  <c r="F214" i="24"/>
  <c r="L213" i="24"/>
  <c r="G213" i="24"/>
  <c r="F213" i="24"/>
  <c r="L212" i="24"/>
  <c r="G212" i="24"/>
  <c r="F212" i="24"/>
  <c r="L211" i="24"/>
  <c r="G211" i="24"/>
  <c r="F211" i="24"/>
  <c r="L210" i="24"/>
  <c r="G210" i="24"/>
  <c r="F210" i="24"/>
  <c r="L209" i="24"/>
  <c r="G209" i="24"/>
  <c r="F209" i="24"/>
  <c r="L208" i="24"/>
  <c r="G208" i="24"/>
  <c r="F208" i="24"/>
  <c r="L207" i="24"/>
  <c r="G207" i="24"/>
  <c r="F207" i="24"/>
  <c r="L206" i="24"/>
  <c r="G206" i="24"/>
  <c r="F206" i="24"/>
  <c r="L205" i="24"/>
  <c r="G205" i="24"/>
  <c r="F205" i="24"/>
  <c r="L204" i="24"/>
  <c r="G204" i="24"/>
  <c r="F204" i="24"/>
  <c r="L203" i="24"/>
  <c r="G203" i="24"/>
  <c r="F203" i="24"/>
  <c r="L202" i="24"/>
  <c r="G202" i="24"/>
  <c r="F202" i="24"/>
  <c r="L201" i="24"/>
  <c r="G201" i="24"/>
  <c r="F201" i="24"/>
  <c r="L200" i="24"/>
  <c r="G200" i="24"/>
  <c r="F200" i="24"/>
  <c r="L199" i="24"/>
  <c r="G199" i="24"/>
  <c r="F199" i="24"/>
  <c r="L198" i="24"/>
  <c r="G198" i="24"/>
  <c r="F198" i="24"/>
  <c r="L197" i="24"/>
  <c r="G197" i="24"/>
  <c r="F197" i="24"/>
  <c r="L196" i="24"/>
  <c r="G196" i="24"/>
  <c r="F196" i="24"/>
  <c r="L195" i="24"/>
  <c r="G195" i="24"/>
  <c r="F195" i="24"/>
  <c r="L194" i="24"/>
  <c r="G194" i="24"/>
  <c r="F194" i="24"/>
  <c r="L193" i="24"/>
  <c r="G193" i="24"/>
  <c r="F193" i="24"/>
  <c r="L192" i="24"/>
  <c r="G192" i="24"/>
  <c r="F192" i="24"/>
  <c r="L191" i="24"/>
  <c r="G191" i="24"/>
  <c r="F191" i="24"/>
  <c r="L190" i="24"/>
  <c r="G190" i="24"/>
  <c r="F190" i="24"/>
  <c r="L189" i="24"/>
  <c r="G189" i="24"/>
  <c r="F189" i="24"/>
  <c r="L188" i="24"/>
  <c r="G188" i="24"/>
  <c r="F188" i="24"/>
  <c r="L187" i="24"/>
  <c r="G187" i="24"/>
  <c r="F187" i="24"/>
  <c r="L186" i="24"/>
  <c r="G186" i="24"/>
  <c r="F186" i="24"/>
  <c r="L185" i="24"/>
  <c r="G185" i="24"/>
  <c r="F185" i="24"/>
  <c r="L184" i="24"/>
  <c r="G184" i="24"/>
  <c r="F184" i="24"/>
  <c r="L183" i="24"/>
  <c r="G183" i="24"/>
  <c r="F183" i="24"/>
  <c r="L182" i="24"/>
  <c r="G182" i="24"/>
  <c r="F182" i="24"/>
  <c r="L181" i="24"/>
  <c r="G181" i="24"/>
  <c r="F181" i="24"/>
  <c r="L180" i="24"/>
  <c r="G180" i="24"/>
  <c r="F180" i="24"/>
  <c r="L179" i="24"/>
  <c r="G179" i="24"/>
  <c r="F179" i="24"/>
  <c r="L178" i="24"/>
  <c r="G178" i="24"/>
  <c r="F178" i="24"/>
  <c r="L177" i="24"/>
  <c r="G177" i="24"/>
  <c r="F177" i="24"/>
  <c r="L176" i="24"/>
  <c r="G176" i="24"/>
  <c r="F176" i="24"/>
  <c r="L175" i="24"/>
  <c r="G175" i="24"/>
  <c r="F175" i="24"/>
  <c r="L174" i="24"/>
  <c r="G174" i="24"/>
  <c r="F174" i="24"/>
  <c r="L173" i="24"/>
  <c r="G173" i="24"/>
  <c r="F173" i="24"/>
  <c r="L172" i="24"/>
  <c r="G172" i="24"/>
  <c r="F172" i="24"/>
  <c r="L171" i="24"/>
  <c r="G171" i="24"/>
  <c r="F171" i="24"/>
  <c r="L170" i="24"/>
  <c r="G170" i="24"/>
  <c r="F170" i="24"/>
  <c r="L169" i="24"/>
  <c r="G169" i="24"/>
  <c r="F169" i="24"/>
  <c r="L168" i="24"/>
  <c r="G168" i="24"/>
  <c r="F168" i="24"/>
  <c r="L167" i="24"/>
  <c r="G167" i="24"/>
  <c r="F167" i="24"/>
  <c r="L166" i="24"/>
  <c r="G166" i="24"/>
  <c r="F166" i="24"/>
  <c r="L165" i="24"/>
  <c r="G165" i="24"/>
  <c r="F165" i="24"/>
  <c r="L164" i="24"/>
  <c r="G164" i="24"/>
  <c r="F164" i="24"/>
  <c r="L163" i="24"/>
  <c r="G163" i="24"/>
  <c r="F163" i="24"/>
  <c r="L162" i="24"/>
  <c r="G162" i="24"/>
  <c r="F162" i="24"/>
  <c r="L161" i="24"/>
  <c r="G161" i="24"/>
  <c r="F161" i="24"/>
  <c r="L160" i="24"/>
  <c r="G160" i="24"/>
  <c r="F160" i="24"/>
  <c r="L159" i="24"/>
  <c r="G159" i="24"/>
  <c r="F159" i="24"/>
  <c r="L158" i="24"/>
  <c r="G158" i="24"/>
  <c r="F158" i="24"/>
  <c r="L157" i="24"/>
  <c r="G157" i="24"/>
  <c r="F157" i="24"/>
  <c r="L156" i="24"/>
  <c r="G156" i="24"/>
  <c r="F156" i="24"/>
  <c r="L155" i="24"/>
  <c r="G155" i="24"/>
  <c r="F155" i="24"/>
  <c r="L154" i="24"/>
  <c r="G154" i="24"/>
  <c r="F154" i="24"/>
  <c r="L153" i="24"/>
  <c r="G153" i="24"/>
  <c r="F153" i="24"/>
  <c r="L152" i="24"/>
  <c r="G152" i="24"/>
  <c r="F152" i="24"/>
  <c r="L151" i="24"/>
  <c r="G151" i="24"/>
  <c r="F151" i="24"/>
  <c r="L150" i="24"/>
  <c r="G150" i="24"/>
  <c r="F150" i="24"/>
  <c r="L149" i="24"/>
  <c r="G149" i="24"/>
  <c r="F149" i="24"/>
  <c r="L148" i="24"/>
  <c r="G148" i="24"/>
  <c r="F148" i="24"/>
  <c r="L147" i="24"/>
  <c r="G147" i="24"/>
  <c r="F147" i="24"/>
  <c r="L146" i="24"/>
  <c r="G146" i="24"/>
  <c r="F146" i="24"/>
  <c r="L145" i="24"/>
  <c r="G145" i="24"/>
  <c r="F145" i="24"/>
  <c r="L144" i="24"/>
  <c r="G144" i="24"/>
  <c r="F144" i="24"/>
  <c r="L143" i="24"/>
  <c r="G143" i="24"/>
  <c r="F143" i="24"/>
  <c r="L142" i="24"/>
  <c r="G142" i="24"/>
  <c r="F142" i="24"/>
  <c r="L141" i="24"/>
  <c r="G141" i="24"/>
  <c r="F141" i="24"/>
  <c r="L140" i="24"/>
  <c r="G140" i="24"/>
  <c r="F140" i="24"/>
  <c r="L139" i="24"/>
  <c r="G139" i="24"/>
  <c r="F139" i="24"/>
  <c r="L138" i="24"/>
  <c r="G138" i="24"/>
  <c r="F138" i="24"/>
  <c r="L137" i="24"/>
  <c r="G137" i="24"/>
  <c r="F137" i="24"/>
  <c r="L136" i="24"/>
  <c r="G136" i="24"/>
  <c r="F136" i="24"/>
  <c r="L135" i="24"/>
  <c r="G135" i="24"/>
  <c r="F135" i="24"/>
  <c r="L134" i="24"/>
  <c r="G134" i="24"/>
  <c r="F134" i="24"/>
  <c r="L133" i="24"/>
  <c r="G133" i="24"/>
  <c r="F133" i="24"/>
  <c r="L132" i="24"/>
  <c r="G132" i="24"/>
  <c r="F132" i="24"/>
  <c r="L131" i="24"/>
  <c r="G131" i="24"/>
  <c r="F131" i="24"/>
  <c r="L130" i="24"/>
  <c r="G130" i="24"/>
  <c r="F130" i="24"/>
  <c r="L129" i="24"/>
  <c r="G129" i="24"/>
  <c r="F129" i="24"/>
  <c r="L128" i="24"/>
  <c r="G128" i="24"/>
  <c r="F128" i="24"/>
  <c r="L127" i="24"/>
  <c r="G127" i="24"/>
  <c r="F127" i="24"/>
  <c r="L126" i="24"/>
  <c r="G126" i="24"/>
  <c r="F126" i="24"/>
  <c r="L125" i="24"/>
  <c r="G125" i="24"/>
  <c r="F125" i="24"/>
  <c r="L124" i="24"/>
  <c r="G124" i="24"/>
  <c r="F124" i="24"/>
  <c r="L123" i="24"/>
  <c r="G123" i="24"/>
  <c r="F123" i="24"/>
  <c r="L122" i="24"/>
  <c r="G122" i="24"/>
  <c r="F122" i="24"/>
  <c r="L121" i="24"/>
  <c r="G121" i="24"/>
  <c r="F121" i="24"/>
  <c r="L120" i="24"/>
  <c r="G120" i="24"/>
  <c r="F120" i="24"/>
  <c r="L119" i="24"/>
  <c r="G119" i="24"/>
  <c r="F119" i="24"/>
  <c r="L118" i="24"/>
  <c r="G118" i="24"/>
  <c r="F118" i="24"/>
  <c r="L117" i="24"/>
  <c r="G117" i="24"/>
  <c r="F117" i="24"/>
  <c r="L116" i="24"/>
  <c r="G116" i="24"/>
  <c r="F116" i="24"/>
  <c r="L115" i="24"/>
  <c r="G115" i="24"/>
  <c r="F115" i="24"/>
  <c r="L114" i="24"/>
  <c r="G114" i="24"/>
  <c r="F114" i="24"/>
  <c r="L113" i="24"/>
  <c r="G113" i="24"/>
  <c r="F113" i="24"/>
  <c r="L112" i="24"/>
  <c r="G112" i="24"/>
  <c r="F112" i="24"/>
  <c r="L111" i="24"/>
  <c r="G111" i="24"/>
  <c r="F111" i="24"/>
  <c r="L110" i="24"/>
  <c r="G110" i="24"/>
  <c r="F110" i="24"/>
  <c r="L109" i="24"/>
  <c r="G109" i="24"/>
  <c r="F109" i="24"/>
  <c r="L108" i="24"/>
  <c r="G108" i="24"/>
  <c r="F108" i="24"/>
  <c r="L107" i="24"/>
  <c r="G107" i="24"/>
  <c r="F107" i="24"/>
  <c r="L106" i="24"/>
  <c r="G106" i="24"/>
  <c r="F106" i="24"/>
  <c r="L105" i="24"/>
  <c r="G105" i="24"/>
  <c r="F105" i="24"/>
  <c r="L104" i="24"/>
  <c r="G104" i="24"/>
  <c r="F104" i="24"/>
  <c r="L103" i="24"/>
  <c r="G103" i="24"/>
  <c r="F103" i="24"/>
  <c r="L102" i="24"/>
  <c r="G102" i="24"/>
  <c r="F102" i="24"/>
  <c r="L101" i="24"/>
  <c r="G101" i="24"/>
  <c r="F101" i="24"/>
  <c r="L100" i="24"/>
  <c r="G100" i="24"/>
  <c r="F100" i="24"/>
  <c r="L99" i="24"/>
  <c r="G99" i="24"/>
  <c r="F99" i="24"/>
  <c r="L98" i="24"/>
  <c r="G98" i="24"/>
  <c r="F98" i="24"/>
  <c r="L97" i="24"/>
  <c r="G97" i="24"/>
  <c r="F97" i="24"/>
  <c r="L96" i="24"/>
  <c r="G96" i="24"/>
  <c r="F96" i="24"/>
  <c r="L95" i="24"/>
  <c r="G95" i="24"/>
  <c r="F95" i="24"/>
  <c r="L94" i="24"/>
  <c r="G94" i="24"/>
  <c r="F94" i="24"/>
  <c r="L93" i="24"/>
  <c r="G93" i="24"/>
  <c r="F93" i="24"/>
  <c r="L92" i="24"/>
  <c r="G92" i="24"/>
  <c r="F92" i="24"/>
  <c r="L91" i="24"/>
  <c r="G91" i="24"/>
  <c r="F91" i="24"/>
  <c r="L90" i="24"/>
  <c r="G90" i="24"/>
  <c r="F90" i="24"/>
  <c r="L89" i="24"/>
  <c r="G89" i="24"/>
  <c r="F89" i="24"/>
  <c r="L88" i="24"/>
  <c r="G88" i="24"/>
  <c r="F88" i="24"/>
  <c r="L87" i="24"/>
  <c r="G87" i="24"/>
  <c r="F87" i="24"/>
  <c r="L86" i="24"/>
  <c r="G86" i="24"/>
  <c r="F86" i="24"/>
  <c r="L85" i="24"/>
  <c r="G85" i="24"/>
  <c r="F85" i="24"/>
  <c r="L84" i="24"/>
  <c r="G84" i="24"/>
  <c r="F84" i="24"/>
  <c r="L83" i="24"/>
  <c r="G83" i="24"/>
  <c r="F83" i="24"/>
  <c r="L82" i="24"/>
  <c r="G82" i="24"/>
  <c r="F82" i="24"/>
  <c r="L81" i="24"/>
  <c r="G81" i="24"/>
  <c r="F81" i="24"/>
  <c r="L80" i="24"/>
  <c r="G80" i="24"/>
  <c r="F80" i="24"/>
  <c r="L79" i="24"/>
  <c r="G79" i="24"/>
  <c r="F79" i="24"/>
  <c r="L78" i="24"/>
  <c r="G78" i="24"/>
  <c r="F78" i="24"/>
  <c r="L77" i="24"/>
  <c r="G77" i="24"/>
  <c r="F77" i="24"/>
  <c r="L76" i="24"/>
  <c r="G76" i="24"/>
  <c r="F76" i="24"/>
  <c r="L75" i="24"/>
  <c r="G75" i="24"/>
  <c r="F75" i="24"/>
  <c r="L74" i="24"/>
  <c r="G74" i="24"/>
  <c r="F74" i="24"/>
  <c r="L73" i="24"/>
  <c r="G73" i="24"/>
  <c r="F73" i="24"/>
  <c r="L72" i="24"/>
  <c r="G72" i="24"/>
  <c r="F72" i="24"/>
  <c r="L71" i="24"/>
  <c r="G71" i="24"/>
  <c r="F71" i="24"/>
  <c r="L70" i="24"/>
  <c r="G70" i="24"/>
  <c r="F70" i="24"/>
  <c r="L69" i="24"/>
  <c r="G69" i="24"/>
  <c r="F69" i="24"/>
  <c r="L68" i="24"/>
  <c r="G68" i="24"/>
  <c r="F68" i="24"/>
  <c r="L67" i="24"/>
  <c r="G67" i="24"/>
  <c r="F67" i="24"/>
  <c r="L66" i="24"/>
  <c r="G66" i="24"/>
  <c r="F66" i="24"/>
  <c r="L65" i="24"/>
  <c r="G65" i="24"/>
  <c r="F65" i="24"/>
  <c r="L64" i="24"/>
  <c r="G64" i="24"/>
  <c r="F64" i="24"/>
  <c r="L63" i="24"/>
  <c r="G63" i="24"/>
  <c r="F63" i="24"/>
  <c r="L62" i="24"/>
  <c r="G62" i="24"/>
  <c r="F62" i="24"/>
  <c r="L61" i="24"/>
  <c r="G61" i="24"/>
  <c r="F61" i="24"/>
  <c r="L60" i="24"/>
  <c r="G60" i="24"/>
  <c r="F60" i="24"/>
  <c r="L59" i="24"/>
  <c r="G59" i="24"/>
  <c r="F59" i="24"/>
  <c r="L58" i="24"/>
  <c r="G58" i="24"/>
  <c r="F58" i="24"/>
  <c r="L57" i="24"/>
  <c r="G57" i="24"/>
  <c r="F57" i="24"/>
  <c r="L56" i="24"/>
  <c r="G56" i="24"/>
  <c r="F56" i="24"/>
  <c r="L55" i="24"/>
  <c r="G55" i="24"/>
  <c r="F55" i="24"/>
  <c r="L54" i="24"/>
  <c r="G54" i="24"/>
  <c r="F54" i="24"/>
  <c r="L53" i="24"/>
  <c r="G53" i="24"/>
  <c r="F53" i="24"/>
  <c r="L52" i="24"/>
  <c r="G52" i="24"/>
  <c r="F52" i="24"/>
  <c r="L51" i="24"/>
  <c r="G51" i="24"/>
  <c r="F51" i="24"/>
  <c r="L50" i="24"/>
  <c r="G50" i="24"/>
  <c r="F50" i="24"/>
  <c r="L49" i="24"/>
  <c r="G49" i="24"/>
  <c r="F49" i="24"/>
  <c r="L48" i="24"/>
  <c r="G48" i="24"/>
  <c r="F48" i="24"/>
  <c r="L47" i="24"/>
  <c r="G47" i="24"/>
  <c r="F47" i="24"/>
  <c r="L46" i="24"/>
  <c r="G46" i="24"/>
  <c r="F46" i="24"/>
  <c r="L45" i="24"/>
  <c r="G45" i="24"/>
  <c r="F45" i="24"/>
  <c r="L44" i="24"/>
  <c r="G44" i="24"/>
  <c r="F44" i="24"/>
  <c r="L43" i="24"/>
  <c r="G43" i="24"/>
  <c r="F43" i="24"/>
  <c r="L42" i="24"/>
  <c r="G42" i="24"/>
  <c r="F42" i="24"/>
  <c r="L41" i="24"/>
  <c r="G41" i="24"/>
  <c r="F41" i="24"/>
  <c r="L40" i="24"/>
  <c r="G40" i="24"/>
  <c r="F40" i="24"/>
  <c r="L39" i="24"/>
  <c r="G39" i="24"/>
  <c r="F39" i="24"/>
  <c r="L38" i="24"/>
  <c r="G38" i="24"/>
  <c r="F38" i="24"/>
  <c r="L37" i="24"/>
  <c r="G37" i="24"/>
  <c r="F37" i="24"/>
  <c r="L36" i="24"/>
  <c r="G36" i="24"/>
  <c r="F36" i="24"/>
  <c r="L35" i="24"/>
  <c r="G35" i="24"/>
  <c r="F35" i="24"/>
  <c r="L34" i="24"/>
  <c r="G34" i="24"/>
  <c r="F34" i="24"/>
  <c r="L33" i="24"/>
  <c r="G33" i="24"/>
  <c r="F33" i="24"/>
  <c r="L32" i="24"/>
  <c r="G32" i="24"/>
  <c r="F32" i="24"/>
  <c r="L31" i="24"/>
  <c r="G31" i="24"/>
  <c r="F31" i="24"/>
  <c r="L30" i="24"/>
  <c r="G30" i="24"/>
  <c r="F30" i="24"/>
  <c r="L29" i="24"/>
  <c r="G29" i="24"/>
  <c r="F29" i="24"/>
  <c r="L28" i="24"/>
  <c r="G28" i="24"/>
  <c r="F28" i="24"/>
  <c r="L27" i="24"/>
  <c r="G27" i="24"/>
  <c r="F27" i="24"/>
  <c r="L26" i="24"/>
  <c r="G26" i="24"/>
  <c r="F26" i="24"/>
  <c r="L25" i="24"/>
  <c r="G25" i="24"/>
  <c r="F25" i="24"/>
  <c r="L24" i="24"/>
  <c r="G24" i="24"/>
  <c r="F24" i="24"/>
  <c r="L23" i="24"/>
  <c r="G23" i="24"/>
  <c r="F23" i="24"/>
  <c r="L22" i="24"/>
  <c r="G22" i="24"/>
  <c r="F22" i="24"/>
  <c r="L21" i="24"/>
  <c r="G21" i="24"/>
  <c r="F21" i="24"/>
  <c r="L20" i="24"/>
  <c r="G20" i="24"/>
  <c r="F20" i="24"/>
  <c r="L19" i="24"/>
  <c r="G19" i="24"/>
  <c r="F19" i="24"/>
  <c r="L18" i="24"/>
  <c r="G18" i="24"/>
  <c r="F18" i="24"/>
  <c r="L17" i="24"/>
  <c r="G17" i="24"/>
  <c r="F17" i="24"/>
  <c r="L16" i="24"/>
  <c r="G16" i="24"/>
  <c r="F16" i="24"/>
  <c r="L15" i="24"/>
  <c r="G15" i="24"/>
  <c r="F15" i="24"/>
  <c r="L14" i="24"/>
  <c r="G14" i="24"/>
  <c r="F14" i="24"/>
  <c r="L13" i="24"/>
  <c r="G13" i="24"/>
  <c r="F13" i="24"/>
  <c r="L12" i="24"/>
  <c r="G12" i="24"/>
  <c r="F12" i="24"/>
  <c r="L11" i="24"/>
  <c r="G11" i="24"/>
  <c r="F11" i="24"/>
  <c r="L10" i="24"/>
  <c r="G10" i="24"/>
  <c r="F10" i="24"/>
  <c r="L9" i="24"/>
  <c r="G9" i="24"/>
  <c r="F9" i="24"/>
  <c r="L8" i="24"/>
  <c r="G8" i="24"/>
  <c r="F8" i="24"/>
  <c r="L7" i="24"/>
  <c r="G7" i="24"/>
  <c r="F7" i="24"/>
  <c r="L5" i="24"/>
  <c r="G5" i="24"/>
  <c r="F5" i="24"/>
  <c r="J115" i="34"/>
  <c r="E115" i="34"/>
  <c r="J114" i="34"/>
  <c r="E114" i="34"/>
  <c r="J113" i="34"/>
  <c r="E113" i="34"/>
  <c r="J112" i="34"/>
  <c r="E112" i="34"/>
  <c r="J111" i="34"/>
  <c r="E111" i="34"/>
  <c r="J110" i="34"/>
  <c r="E110" i="34"/>
  <c r="J109" i="34"/>
  <c r="E109" i="34"/>
  <c r="J108" i="34"/>
  <c r="E108" i="34"/>
  <c r="J107" i="34"/>
  <c r="E107" i="34"/>
  <c r="J106" i="34"/>
  <c r="E106" i="34"/>
  <c r="J105" i="34"/>
  <c r="E105" i="34"/>
  <c r="J104" i="34"/>
  <c r="E104" i="34"/>
  <c r="J103" i="34"/>
  <c r="E103" i="34"/>
  <c r="J102" i="34"/>
  <c r="E102" i="34"/>
  <c r="J101" i="34"/>
  <c r="E101" i="34"/>
  <c r="J100" i="34"/>
  <c r="E100" i="34"/>
  <c r="J99" i="34"/>
  <c r="E99" i="34"/>
  <c r="J98" i="34"/>
  <c r="E98" i="34"/>
  <c r="J97" i="34"/>
  <c r="E97" i="34"/>
  <c r="J96" i="34"/>
  <c r="E96" i="34"/>
  <c r="J95" i="34"/>
  <c r="E95" i="34"/>
  <c r="J94" i="34"/>
  <c r="E94" i="34"/>
  <c r="J93" i="34"/>
  <c r="E93" i="34"/>
  <c r="J92" i="34"/>
  <c r="E92" i="34"/>
  <c r="J91" i="34"/>
  <c r="E91" i="34"/>
  <c r="J90" i="34"/>
  <c r="E90" i="34"/>
  <c r="J89" i="34"/>
  <c r="E89" i="34"/>
  <c r="J88" i="34"/>
  <c r="E88" i="34"/>
  <c r="J87" i="34"/>
  <c r="E87" i="34"/>
  <c r="J86" i="34"/>
  <c r="E86" i="34"/>
  <c r="J85" i="34"/>
  <c r="E85" i="34"/>
  <c r="J84" i="34"/>
  <c r="E84" i="34"/>
  <c r="J83" i="34"/>
  <c r="E83" i="34"/>
  <c r="J82" i="34"/>
  <c r="E82" i="34"/>
  <c r="J81" i="34"/>
  <c r="E81" i="34"/>
  <c r="J80" i="34"/>
  <c r="E80" i="34"/>
  <c r="J79" i="34"/>
  <c r="E79" i="34"/>
  <c r="J78" i="34"/>
  <c r="E78" i="34"/>
  <c r="J77" i="34"/>
  <c r="E77" i="34"/>
  <c r="J76" i="34"/>
  <c r="E76" i="34"/>
  <c r="J75" i="34"/>
  <c r="E75" i="34"/>
  <c r="J74" i="34"/>
  <c r="E74" i="34"/>
  <c r="J73" i="34"/>
  <c r="E73" i="34"/>
  <c r="J72" i="34"/>
  <c r="E72" i="34"/>
  <c r="J71" i="34"/>
  <c r="E71" i="34"/>
  <c r="J70" i="34"/>
  <c r="E70" i="34"/>
  <c r="J69" i="34"/>
  <c r="E69" i="34"/>
  <c r="J68" i="34"/>
  <c r="E68" i="34"/>
  <c r="J67" i="34"/>
  <c r="E67" i="34"/>
  <c r="J66" i="34"/>
  <c r="E66" i="34"/>
  <c r="J65" i="34"/>
  <c r="E65" i="34"/>
  <c r="J64" i="34"/>
  <c r="E64" i="34"/>
  <c r="J63" i="34"/>
  <c r="E63" i="34"/>
  <c r="J62" i="34"/>
  <c r="E62" i="34"/>
  <c r="J61" i="34"/>
  <c r="E61" i="34"/>
  <c r="J60" i="34"/>
  <c r="E60" i="34"/>
  <c r="J59" i="34"/>
  <c r="E59" i="34"/>
  <c r="J58" i="34"/>
  <c r="E58" i="34"/>
  <c r="J57" i="34"/>
  <c r="E57" i="34"/>
  <c r="J56" i="34"/>
  <c r="E56" i="34"/>
  <c r="J55" i="34"/>
  <c r="E55" i="34"/>
  <c r="J54" i="34"/>
  <c r="E54" i="34"/>
  <c r="J53" i="34"/>
  <c r="E53" i="34"/>
  <c r="J52" i="34"/>
  <c r="E52" i="34"/>
  <c r="J51" i="34"/>
  <c r="E51" i="34"/>
  <c r="J50" i="34"/>
  <c r="E50" i="34"/>
  <c r="J49" i="34"/>
  <c r="E49" i="34"/>
  <c r="J48" i="34"/>
  <c r="E48" i="34"/>
  <c r="J47" i="34"/>
  <c r="E47" i="34"/>
  <c r="J46" i="34"/>
  <c r="E46" i="34"/>
  <c r="J45" i="34"/>
  <c r="E45" i="34"/>
  <c r="J44" i="34"/>
  <c r="E44" i="34"/>
  <c r="J43" i="34"/>
  <c r="E43" i="34"/>
  <c r="J42" i="34"/>
  <c r="E42" i="34"/>
  <c r="J41" i="34"/>
  <c r="E41" i="34"/>
  <c r="J40" i="34"/>
  <c r="E40" i="34"/>
  <c r="J39" i="34"/>
  <c r="E39" i="34"/>
  <c r="J38" i="34"/>
  <c r="E38" i="34"/>
  <c r="J37" i="34"/>
  <c r="E37" i="34"/>
  <c r="J36" i="34"/>
  <c r="E36" i="34"/>
  <c r="J35" i="34"/>
  <c r="E35" i="34"/>
  <c r="J34" i="34"/>
  <c r="E34" i="34"/>
  <c r="J33" i="34"/>
  <c r="E33" i="34"/>
  <c r="J32" i="34"/>
  <c r="E32" i="34"/>
  <c r="J31" i="34"/>
  <c r="E31" i="34"/>
  <c r="J30" i="34"/>
  <c r="E30" i="34"/>
  <c r="J29" i="34"/>
  <c r="E29" i="34"/>
  <c r="J28" i="34"/>
  <c r="E28" i="34"/>
  <c r="J27" i="34"/>
  <c r="E27" i="34"/>
  <c r="J26" i="34"/>
  <c r="E26" i="34"/>
  <c r="J25" i="34"/>
  <c r="E25" i="34"/>
  <c r="J24" i="34"/>
  <c r="E24" i="34"/>
  <c r="J23" i="34"/>
  <c r="E23" i="34"/>
  <c r="J22" i="34"/>
  <c r="E22" i="34"/>
  <c r="J21" i="34"/>
  <c r="E21" i="34"/>
  <c r="J20" i="34"/>
  <c r="E20" i="34"/>
  <c r="J19" i="34"/>
  <c r="E19" i="34"/>
  <c r="J18" i="34"/>
  <c r="E18" i="34"/>
  <c r="J17" i="34"/>
  <c r="E17" i="34"/>
  <c r="J16" i="34"/>
  <c r="E16" i="34"/>
  <c r="J15" i="34"/>
  <c r="E15" i="34"/>
  <c r="J14" i="34"/>
  <c r="E14" i="34"/>
  <c r="J13" i="34"/>
  <c r="E13" i="34"/>
  <c r="J12" i="34"/>
  <c r="E12" i="34"/>
  <c r="J11" i="34"/>
  <c r="E11" i="34"/>
  <c r="J10" i="34"/>
  <c r="E10" i="34"/>
  <c r="J9" i="34"/>
  <c r="E9" i="34"/>
  <c r="J8" i="34"/>
  <c r="E8" i="34"/>
  <c r="J7" i="34"/>
  <c r="E7" i="34"/>
  <c r="J5" i="34"/>
  <c r="E5" i="34"/>
  <c r="J115" i="31"/>
  <c r="E115" i="31"/>
  <c r="J114" i="31"/>
  <c r="E114" i="31"/>
  <c r="J113" i="31"/>
  <c r="E113" i="31"/>
  <c r="J112" i="31"/>
  <c r="E112" i="31"/>
  <c r="J111" i="31"/>
  <c r="E111" i="31"/>
  <c r="J110" i="31"/>
  <c r="E110" i="31"/>
  <c r="J109" i="31"/>
  <c r="E109" i="31"/>
  <c r="J108" i="31"/>
  <c r="E108" i="31"/>
  <c r="J107" i="31"/>
  <c r="E107" i="31"/>
  <c r="J106" i="31"/>
  <c r="E106" i="31"/>
  <c r="J105" i="31"/>
  <c r="E105" i="31"/>
  <c r="J104" i="31"/>
  <c r="E104" i="31"/>
  <c r="J103" i="31"/>
  <c r="E103" i="31"/>
  <c r="J102" i="31"/>
  <c r="E102" i="31"/>
  <c r="J101" i="31"/>
  <c r="E101" i="31"/>
  <c r="J100" i="31"/>
  <c r="E100" i="31"/>
  <c r="J99" i="31"/>
  <c r="E99" i="31"/>
  <c r="J98" i="31"/>
  <c r="E98" i="31"/>
  <c r="J97" i="31"/>
  <c r="E97" i="31"/>
  <c r="J96" i="31"/>
  <c r="E96" i="31"/>
  <c r="J95" i="31"/>
  <c r="E95" i="31"/>
  <c r="J94" i="31"/>
  <c r="E94" i="31"/>
  <c r="J93" i="31"/>
  <c r="E93" i="31"/>
  <c r="J92" i="31"/>
  <c r="E92" i="31"/>
  <c r="J91" i="31"/>
  <c r="E91" i="31"/>
  <c r="J90" i="31"/>
  <c r="E90" i="31"/>
  <c r="J89" i="31"/>
  <c r="E89" i="31"/>
  <c r="J88" i="31"/>
  <c r="E88" i="31"/>
  <c r="J87" i="31"/>
  <c r="E87" i="31"/>
  <c r="J86" i="31"/>
  <c r="E86" i="31"/>
  <c r="J85" i="31"/>
  <c r="E85" i="31"/>
  <c r="J84" i="31"/>
  <c r="E84" i="31"/>
  <c r="J83" i="31"/>
  <c r="E83" i="31"/>
  <c r="J82" i="31"/>
  <c r="E82" i="31"/>
  <c r="J81" i="31"/>
  <c r="E81" i="31"/>
  <c r="J80" i="31"/>
  <c r="E80" i="31"/>
  <c r="J79" i="31"/>
  <c r="E79" i="31"/>
  <c r="J78" i="31"/>
  <c r="E78" i="31"/>
  <c r="J77" i="31"/>
  <c r="E77" i="31"/>
  <c r="J76" i="31"/>
  <c r="E76" i="31"/>
  <c r="J75" i="31"/>
  <c r="E75" i="31"/>
  <c r="J74" i="31"/>
  <c r="E74" i="31"/>
  <c r="J73" i="31"/>
  <c r="E73" i="31"/>
  <c r="J72" i="31"/>
  <c r="E72" i="31"/>
  <c r="J71" i="31"/>
  <c r="E71" i="31"/>
  <c r="J70" i="31"/>
  <c r="E70" i="31"/>
  <c r="J69" i="31"/>
  <c r="E69" i="31"/>
  <c r="J68" i="31"/>
  <c r="E68" i="31"/>
  <c r="J67" i="31"/>
  <c r="E67" i="31"/>
  <c r="J66" i="31"/>
  <c r="E66" i="31"/>
  <c r="J65" i="31"/>
  <c r="E65" i="31"/>
  <c r="J64" i="31"/>
  <c r="E64" i="31"/>
  <c r="J63" i="31"/>
  <c r="E63" i="31"/>
  <c r="J62" i="31"/>
  <c r="E62" i="31"/>
  <c r="J61" i="31"/>
  <c r="E61" i="31"/>
  <c r="J60" i="31"/>
  <c r="E60" i="31"/>
  <c r="J59" i="31"/>
  <c r="E59" i="31"/>
  <c r="J58" i="31"/>
  <c r="E58" i="31"/>
  <c r="J57" i="31"/>
  <c r="E57" i="31"/>
  <c r="J56" i="31"/>
  <c r="E56" i="31"/>
  <c r="J55" i="31"/>
  <c r="E55" i="31"/>
  <c r="J54" i="31"/>
  <c r="E54" i="31"/>
  <c r="J53" i="31"/>
  <c r="E53" i="31"/>
  <c r="J52" i="31"/>
  <c r="E52" i="31"/>
  <c r="J51" i="31"/>
  <c r="E51" i="31"/>
  <c r="J50" i="31"/>
  <c r="E50" i="31"/>
  <c r="J49" i="31"/>
  <c r="E49" i="31"/>
  <c r="J48" i="31"/>
  <c r="E48" i="31"/>
  <c r="J47" i="31"/>
  <c r="E47" i="31"/>
  <c r="J46" i="31"/>
  <c r="E46" i="31"/>
  <c r="J45" i="31"/>
  <c r="E45" i="31"/>
  <c r="J44" i="31"/>
  <c r="E44" i="31"/>
  <c r="J43" i="31"/>
  <c r="E43" i="31"/>
  <c r="J42" i="31"/>
  <c r="E42" i="31"/>
  <c r="J41" i="31"/>
  <c r="E41" i="31"/>
  <c r="J40" i="31"/>
  <c r="E40" i="31"/>
  <c r="J39" i="31"/>
  <c r="E39" i="31"/>
  <c r="J38" i="31"/>
  <c r="E38" i="31"/>
  <c r="J37" i="31"/>
  <c r="E37" i="31"/>
  <c r="J36" i="31"/>
  <c r="E36" i="31"/>
  <c r="J35" i="31"/>
  <c r="E35" i="31"/>
  <c r="J34" i="31"/>
  <c r="E34" i="31"/>
  <c r="J33" i="31"/>
  <c r="E33" i="31"/>
  <c r="J32" i="31"/>
  <c r="E32" i="31"/>
  <c r="J31" i="31"/>
  <c r="E31" i="31"/>
  <c r="J30" i="31"/>
  <c r="E30" i="31"/>
  <c r="J29" i="31"/>
  <c r="E29" i="31"/>
  <c r="J28" i="31"/>
  <c r="E28" i="31"/>
  <c r="J27" i="31"/>
  <c r="E27" i="31"/>
  <c r="J26" i="31"/>
  <c r="E26" i="31"/>
  <c r="J25" i="31"/>
  <c r="E25" i="31"/>
  <c r="J24" i="31"/>
  <c r="E24" i="31"/>
  <c r="J23" i="31"/>
  <c r="E23" i="31"/>
  <c r="J22" i="31"/>
  <c r="E22" i="31"/>
  <c r="J21" i="31"/>
  <c r="E21" i="31"/>
  <c r="J20" i="31"/>
  <c r="E20" i="31"/>
  <c r="J19" i="31"/>
  <c r="E19" i="31"/>
  <c r="J18" i="31"/>
  <c r="E18" i="31"/>
  <c r="J17" i="31"/>
  <c r="E17" i="31"/>
  <c r="J16" i="31"/>
  <c r="E16" i="31"/>
  <c r="J15" i="31"/>
  <c r="E15" i="31"/>
  <c r="J14" i="31"/>
  <c r="E14" i="31"/>
  <c r="J13" i="31"/>
  <c r="E13" i="31"/>
  <c r="J12" i="31"/>
  <c r="E12" i="31"/>
  <c r="J11" i="31"/>
  <c r="E11" i="31"/>
  <c r="J10" i="31"/>
  <c r="E10" i="31"/>
  <c r="J9" i="31"/>
  <c r="E9" i="31"/>
  <c r="J8" i="31"/>
  <c r="E8" i="31"/>
  <c r="J7" i="31"/>
  <c r="E7" i="31"/>
  <c r="J5" i="31"/>
  <c r="E5" i="31"/>
  <c r="J115" i="30"/>
  <c r="E115" i="30"/>
  <c r="J114" i="30"/>
  <c r="E114" i="30"/>
  <c r="J113" i="30"/>
  <c r="E113" i="30"/>
  <c r="J112" i="30"/>
  <c r="E112" i="30"/>
  <c r="J111" i="30"/>
  <c r="E111" i="30"/>
  <c r="J110" i="30"/>
  <c r="E110" i="30"/>
  <c r="J109" i="30"/>
  <c r="E109" i="30"/>
  <c r="J108" i="30"/>
  <c r="E108" i="30"/>
  <c r="J107" i="30"/>
  <c r="E107" i="30"/>
  <c r="J106" i="30"/>
  <c r="E106" i="30"/>
  <c r="J105" i="30"/>
  <c r="E105" i="30"/>
  <c r="J104" i="30"/>
  <c r="E104" i="30"/>
  <c r="J103" i="30"/>
  <c r="E103" i="30"/>
  <c r="J102" i="30"/>
  <c r="E102" i="30"/>
  <c r="J101" i="30"/>
  <c r="E101" i="30"/>
  <c r="J100" i="30"/>
  <c r="E100" i="30"/>
  <c r="J99" i="30"/>
  <c r="E99" i="30"/>
  <c r="J98" i="30"/>
  <c r="E98" i="30"/>
  <c r="J97" i="30"/>
  <c r="E97" i="30"/>
  <c r="J96" i="30"/>
  <c r="E96" i="30"/>
  <c r="J95" i="30"/>
  <c r="E95" i="30"/>
  <c r="J94" i="30"/>
  <c r="E94" i="30"/>
  <c r="J93" i="30"/>
  <c r="E93" i="30"/>
  <c r="J92" i="30"/>
  <c r="E92" i="30"/>
  <c r="J91" i="30"/>
  <c r="E91" i="30"/>
  <c r="J90" i="30"/>
  <c r="E90" i="30"/>
  <c r="J89" i="30"/>
  <c r="E89" i="30"/>
  <c r="J88" i="30"/>
  <c r="E88" i="30"/>
  <c r="J87" i="30"/>
  <c r="E87" i="30"/>
  <c r="J86" i="30"/>
  <c r="E86" i="30"/>
  <c r="J85" i="30"/>
  <c r="E85" i="30"/>
  <c r="J84" i="30"/>
  <c r="E84" i="30"/>
  <c r="J83" i="30"/>
  <c r="E83" i="30"/>
  <c r="J82" i="30"/>
  <c r="E82" i="30"/>
  <c r="J81" i="30"/>
  <c r="E81" i="30"/>
  <c r="J80" i="30"/>
  <c r="E80" i="30"/>
  <c r="J79" i="30"/>
  <c r="E79" i="30"/>
  <c r="J78" i="30"/>
  <c r="E78" i="30"/>
  <c r="J77" i="30"/>
  <c r="E77" i="30"/>
  <c r="J76" i="30"/>
  <c r="E76" i="30"/>
  <c r="J75" i="30"/>
  <c r="E75" i="30"/>
  <c r="J74" i="30"/>
  <c r="E74" i="30"/>
  <c r="J73" i="30"/>
  <c r="E73" i="30"/>
  <c r="J72" i="30"/>
  <c r="E72" i="30"/>
  <c r="J71" i="30"/>
  <c r="E71" i="30"/>
  <c r="J70" i="30"/>
  <c r="E70" i="30"/>
  <c r="J69" i="30"/>
  <c r="E69" i="30"/>
  <c r="J68" i="30"/>
  <c r="E68" i="30"/>
  <c r="J67" i="30"/>
  <c r="E67" i="30"/>
  <c r="J66" i="30"/>
  <c r="E66" i="30"/>
  <c r="J65" i="30"/>
  <c r="E65" i="30"/>
  <c r="J64" i="30"/>
  <c r="E64" i="30"/>
  <c r="J63" i="30"/>
  <c r="E63" i="30"/>
  <c r="J62" i="30"/>
  <c r="E62" i="30"/>
  <c r="J61" i="30"/>
  <c r="E61" i="30"/>
  <c r="J60" i="30"/>
  <c r="E60" i="30"/>
  <c r="J59" i="30"/>
  <c r="E59" i="30"/>
  <c r="J58" i="30"/>
  <c r="E58" i="30"/>
  <c r="J57" i="30"/>
  <c r="E57" i="30"/>
  <c r="J56" i="30"/>
  <c r="E56" i="30"/>
  <c r="J55" i="30"/>
  <c r="E55" i="30"/>
  <c r="J54" i="30"/>
  <c r="E54" i="30"/>
  <c r="J53" i="30"/>
  <c r="E53" i="30"/>
  <c r="J52" i="30"/>
  <c r="E52" i="30"/>
  <c r="J51" i="30"/>
  <c r="E51" i="30"/>
  <c r="J50" i="30"/>
  <c r="E50" i="30"/>
  <c r="J49" i="30"/>
  <c r="E49" i="30"/>
  <c r="J48" i="30"/>
  <c r="E48" i="30"/>
  <c r="J47" i="30"/>
  <c r="E47" i="30"/>
  <c r="J46" i="30"/>
  <c r="E46" i="30"/>
  <c r="J45" i="30"/>
  <c r="E45" i="30"/>
  <c r="J44" i="30"/>
  <c r="E44" i="30"/>
  <c r="J43" i="30"/>
  <c r="E43" i="30"/>
  <c r="J42" i="30"/>
  <c r="E42" i="30"/>
  <c r="J41" i="30"/>
  <c r="E41" i="30"/>
  <c r="J40" i="30"/>
  <c r="E40" i="30"/>
  <c r="J39" i="30"/>
  <c r="E39" i="30"/>
  <c r="J38" i="30"/>
  <c r="E38" i="30"/>
  <c r="J37" i="30"/>
  <c r="E37" i="30"/>
  <c r="J36" i="30"/>
  <c r="E36" i="30"/>
  <c r="J35" i="30"/>
  <c r="E35" i="30"/>
  <c r="J34" i="30"/>
  <c r="E34" i="30"/>
  <c r="J33" i="30"/>
  <c r="E33" i="30"/>
  <c r="J32" i="30"/>
  <c r="E32" i="30"/>
  <c r="J31" i="30"/>
  <c r="E31" i="30"/>
  <c r="J30" i="30"/>
  <c r="E30" i="30"/>
  <c r="J29" i="30"/>
  <c r="E29" i="30"/>
  <c r="J28" i="30"/>
  <c r="E28" i="30"/>
  <c r="J27" i="30"/>
  <c r="E27" i="30"/>
  <c r="J26" i="30"/>
  <c r="E26" i="30"/>
  <c r="J25" i="30"/>
  <c r="E25" i="30"/>
  <c r="J24" i="30"/>
  <c r="E24" i="30"/>
  <c r="J23" i="30"/>
  <c r="E23" i="30"/>
  <c r="J22" i="30"/>
  <c r="E22" i="30"/>
  <c r="J21" i="30"/>
  <c r="E21" i="30"/>
  <c r="J20" i="30"/>
  <c r="E20" i="30"/>
  <c r="J19" i="30"/>
  <c r="E19" i="30"/>
  <c r="J18" i="30"/>
  <c r="E18" i="30"/>
  <c r="J17" i="30"/>
  <c r="E17" i="30"/>
  <c r="J16" i="30"/>
  <c r="E16" i="30"/>
  <c r="J15" i="30"/>
  <c r="E15" i="30"/>
  <c r="J14" i="30"/>
  <c r="E14" i="30"/>
  <c r="J13" i="30"/>
  <c r="E13" i="30"/>
  <c r="J12" i="30"/>
  <c r="E12" i="30"/>
  <c r="J11" i="30"/>
  <c r="E11" i="30"/>
  <c r="J10" i="30"/>
  <c r="E10" i="30"/>
  <c r="J9" i="30"/>
  <c r="E9" i="30"/>
  <c r="J8" i="30"/>
  <c r="E8" i="30"/>
  <c r="J7" i="30"/>
  <c r="E7" i="30"/>
  <c r="J5" i="30"/>
  <c r="E5" i="30"/>
</calcChain>
</file>

<file path=xl/sharedStrings.xml><?xml version="1.0" encoding="utf-8"?>
<sst xmlns="http://schemas.openxmlformats.org/spreadsheetml/2006/main" count="1999" uniqueCount="273">
  <si>
    <t>Fish</t>
  </si>
  <si>
    <t>Tobacco</t>
  </si>
  <si>
    <t>Health</t>
  </si>
  <si>
    <t>Transport</t>
  </si>
  <si>
    <t>Communication</t>
  </si>
  <si>
    <t>na</t>
  </si>
  <si>
    <t xml:space="preserve">Rice </t>
  </si>
  <si>
    <t>Bread</t>
  </si>
  <si>
    <t xml:space="preserve">Eggs     </t>
  </si>
  <si>
    <t xml:space="preserve">Bananas </t>
  </si>
  <si>
    <t xml:space="preserve">Apples </t>
  </si>
  <si>
    <t xml:space="preserve">Cabbages </t>
  </si>
  <si>
    <t>Potatoes</t>
  </si>
  <si>
    <t xml:space="preserve">Coffee </t>
  </si>
  <si>
    <t>Tea</t>
  </si>
  <si>
    <t xml:space="preserve">Cigarettes </t>
  </si>
  <si>
    <t>Aracanut</t>
  </si>
  <si>
    <t>Electricity</t>
  </si>
  <si>
    <t>Cookers</t>
  </si>
  <si>
    <t>Medical Services (S)</t>
  </si>
  <si>
    <t>Books</t>
  </si>
  <si>
    <t>Restaurants</t>
  </si>
  <si>
    <t>Total excluding Fish</t>
  </si>
  <si>
    <t>Food and non-alcoholic beverages excluding Fish</t>
  </si>
  <si>
    <t>Total excluding Food and non-alcoholic beverages</t>
  </si>
  <si>
    <t>Total excluding Clothing and Footwear</t>
  </si>
  <si>
    <t>Total excluding Housing and utilities</t>
  </si>
  <si>
    <t>Total excluding Furnishing, household equipment etc</t>
  </si>
  <si>
    <t>Total excluding Health</t>
  </si>
  <si>
    <t>Total excluding Transport</t>
  </si>
  <si>
    <t>Total excluding Communication</t>
  </si>
  <si>
    <t>Total excluding Recreation and culture</t>
  </si>
  <si>
    <t>Total excluding Education</t>
  </si>
  <si>
    <t>Total excluding Restaurants and hotels</t>
  </si>
  <si>
    <t>Total excluding Miscellaneous goods and services</t>
  </si>
  <si>
    <t>May</t>
  </si>
  <si>
    <t>Male'</t>
  </si>
  <si>
    <t>Atolls</t>
  </si>
  <si>
    <t>Republic</t>
  </si>
  <si>
    <t>Atoll</t>
  </si>
  <si>
    <t>December</t>
  </si>
  <si>
    <t>September</t>
  </si>
  <si>
    <t>June</t>
  </si>
  <si>
    <t>March</t>
  </si>
  <si>
    <t>Period</t>
  </si>
  <si>
    <t>January</t>
  </si>
  <si>
    <t>February</t>
  </si>
  <si>
    <t>April</t>
  </si>
  <si>
    <t>July</t>
  </si>
  <si>
    <t>August</t>
  </si>
  <si>
    <t>October</t>
  </si>
  <si>
    <t>November</t>
  </si>
  <si>
    <t>PERCENTAGE CHANGE (from corresponding month of previous year)</t>
  </si>
  <si>
    <t>PERCENTAGE CHANGE (from previous year)</t>
  </si>
  <si>
    <t>(a) Base of each index: June 2012=100</t>
  </si>
  <si>
    <t>PERCENTAGE CHANGE (from previous month)</t>
  </si>
  <si>
    <t>Groups, sub group and expenditure class</t>
  </si>
  <si>
    <t>Food</t>
  </si>
  <si>
    <t>Bread And Cereals (Nd)</t>
  </si>
  <si>
    <t>Pasta Products</t>
  </si>
  <si>
    <t>Pastry-Cook Products</t>
  </si>
  <si>
    <t>Other Cereal Products</t>
  </si>
  <si>
    <t>Meat (Nd)</t>
  </si>
  <si>
    <t>Fish (Nd)</t>
  </si>
  <si>
    <t>Fresh Milk</t>
  </si>
  <si>
    <t>Preserved Milk</t>
  </si>
  <si>
    <t>Other Milk Products</t>
  </si>
  <si>
    <t>Olive Oil</t>
  </si>
  <si>
    <t xml:space="preserve">Edible Oils </t>
  </si>
  <si>
    <t>Fruit (Nd)</t>
  </si>
  <si>
    <t>Citrus Fruits (Fresh)</t>
  </si>
  <si>
    <t>Dried Fruit</t>
  </si>
  <si>
    <t>Vegetables(Nd)</t>
  </si>
  <si>
    <t>Dried Vegetables</t>
  </si>
  <si>
    <t>Confectionery Products</t>
  </si>
  <si>
    <t>Other Sugar Products</t>
  </si>
  <si>
    <t>Non-Alcoholic Beverages</t>
  </si>
  <si>
    <t>Soft Drinks</t>
  </si>
  <si>
    <t>Tobacco (Nd)</t>
  </si>
  <si>
    <t>Clothing</t>
  </si>
  <si>
    <t>Clothing Materials (Sd)</t>
  </si>
  <si>
    <t xml:space="preserve">Clothing Materials </t>
  </si>
  <si>
    <t>Garments (Sd)</t>
  </si>
  <si>
    <t>Footwear</t>
  </si>
  <si>
    <t>Water Supply (S)</t>
  </si>
  <si>
    <t>Water Supply</t>
  </si>
  <si>
    <t>Refuse Collection (Nd)</t>
  </si>
  <si>
    <t>Refuse Collection</t>
  </si>
  <si>
    <t>Gas (Nd)</t>
  </si>
  <si>
    <t>Natural Gas</t>
  </si>
  <si>
    <t>Liquid Fuels(Nd)</t>
  </si>
  <si>
    <t>Liquid Fuels</t>
  </si>
  <si>
    <t>Household Textiles</t>
  </si>
  <si>
    <t>Household Textiles (Sd)</t>
  </si>
  <si>
    <t>Household Appliances</t>
  </si>
  <si>
    <t>Heaters, Air Conditioners</t>
  </si>
  <si>
    <t>Other Major Household Appliances</t>
  </si>
  <si>
    <t>Small Electrical Household Appliances  (Sd)</t>
  </si>
  <si>
    <t>Small Electrical Household Appliances</t>
  </si>
  <si>
    <t>Non-Durable Household Goods (Nd)</t>
  </si>
  <si>
    <t>Other Non-Durable Household Articles</t>
  </si>
  <si>
    <t>Domestic Services</t>
  </si>
  <si>
    <t>Pharmaceutical Products (Nd)</t>
  </si>
  <si>
    <t>Pharmaceutical Products</t>
  </si>
  <si>
    <t>Out-Patient Services</t>
  </si>
  <si>
    <t>Medical Services</t>
  </si>
  <si>
    <t>Dental Services (S)</t>
  </si>
  <si>
    <t>Dental Services</t>
  </si>
  <si>
    <t>Paramedical Services (S)</t>
  </si>
  <si>
    <t>Motor-Cycles (D)</t>
  </si>
  <si>
    <t>Motor- Cycles</t>
  </si>
  <si>
    <t>Transport Services</t>
  </si>
  <si>
    <t>Information Processing Equipment (D)</t>
  </si>
  <si>
    <t>Information Processing Equipment</t>
  </si>
  <si>
    <t>Cultural Services(S)</t>
  </si>
  <si>
    <t>Other Services</t>
  </si>
  <si>
    <t>Books (Sd)</t>
  </si>
  <si>
    <t>Education</t>
  </si>
  <si>
    <t>Secondary Education</t>
  </si>
  <si>
    <t>Secondary Education (S)</t>
  </si>
  <si>
    <t>Post-Secondary Non-Tertiary Education</t>
  </si>
  <si>
    <t>Post-Secondary Non-Tertiary Education (S)</t>
  </si>
  <si>
    <t>Caterinng Services</t>
  </si>
  <si>
    <t>Accommodation Services</t>
  </si>
  <si>
    <t>Accommodation Services  (S)</t>
  </si>
  <si>
    <t>Personal Care</t>
  </si>
  <si>
    <t>Other Personal Effects (Sd)</t>
  </si>
  <si>
    <t>Food and Non-Alcoholic Beverages</t>
  </si>
  <si>
    <t>Clothing and Footwear</t>
  </si>
  <si>
    <t>Housing, Water, Electricity, Gas and Other Fuels</t>
  </si>
  <si>
    <t>Recreation and Culture</t>
  </si>
  <si>
    <t>Restaurants and Hotels</t>
  </si>
  <si>
    <t>Miscellaneous Goods and Services</t>
  </si>
  <si>
    <t>Other Services n.e.c</t>
  </si>
  <si>
    <t xml:space="preserve">Personal Effects n.e.c </t>
  </si>
  <si>
    <t>Pre-Primary and Primary Education</t>
  </si>
  <si>
    <t>Recreational and Cultural Services</t>
  </si>
  <si>
    <t>Other Recreational Items and Equipment, Gardens And Pets</t>
  </si>
  <si>
    <t>Audio-Visual, Photographic and Information Processing Equipment</t>
  </si>
  <si>
    <t>Postal, Telephone and Telefax Services</t>
  </si>
  <si>
    <t>Telephone and Telefax Equipment</t>
  </si>
  <si>
    <t>Medical Product, Appliances and Equipment</t>
  </si>
  <si>
    <t>Goods and Services for Routine Household Maintenance</t>
  </si>
  <si>
    <t>Tools and Equipment for House and Garden</t>
  </si>
  <si>
    <t>Glassware, Tableware and Household Utensils</t>
  </si>
  <si>
    <t>Furniture And Furnishings, Carpets and Other Floor Coverings</t>
  </si>
  <si>
    <t>Electricity, Gas and Other Fuels</t>
  </si>
  <si>
    <t>Water Supply and Miscellaneous Services Relating to the Dwelling</t>
  </si>
  <si>
    <t>Maintenance and the repiar of the Dwelling</t>
  </si>
  <si>
    <t>Actual Rentals for Housing</t>
  </si>
  <si>
    <t>Purcahse of vehicles</t>
  </si>
  <si>
    <t>Newspapers, Books and Stationery</t>
  </si>
  <si>
    <t>Milk, Cheese and Eggs (Nd)</t>
  </si>
  <si>
    <t>Oils and Fats (Nd)</t>
  </si>
  <si>
    <t>Sugar, Jam, Honey, Chocolate and Confectionery(Nd)</t>
  </si>
  <si>
    <t>Food Products n.e.c (Nd)</t>
  </si>
  <si>
    <t>Coffee, Tea and Cocoa (Nd)</t>
  </si>
  <si>
    <t>Mineral Waters, Soft Drinks, Fruit and Vegetable Juices (Nd)</t>
  </si>
  <si>
    <t>Other Articles of Clothing and Clothing Accessories (Sd)</t>
  </si>
  <si>
    <t>Shoes and Other Footwear (Sd)</t>
  </si>
  <si>
    <t>Actual Rentals Paid by Tenants</t>
  </si>
  <si>
    <t>Materials for the Maintenance and Repair of the Dwelling (Nd)</t>
  </si>
  <si>
    <t>Services for the Maintenance and Repair of the Dwelling (S)</t>
  </si>
  <si>
    <t>Furniture and Furnishings (D)</t>
  </si>
  <si>
    <t>Major Household Appliances Whether or Not Electrical (D)</t>
  </si>
  <si>
    <t>Glassware, Tableware and Household Utensils (Sd)</t>
  </si>
  <si>
    <t>Tools and Equipment (D)</t>
  </si>
  <si>
    <t>Domestic Services and Household Services  (S)</t>
  </si>
  <si>
    <t>Therapeutic Appliances and Equipment (D)</t>
  </si>
  <si>
    <t>Fuels and Lubricants(Nd)</t>
  </si>
  <si>
    <t>Maintenance and Repair of Personal Transport Equipment(Nd)</t>
  </si>
  <si>
    <t>Passenger Transport by Road (S)</t>
  </si>
  <si>
    <t>Passenger Transport by Air (S)</t>
  </si>
  <si>
    <t>Passenger Transport by Sea and Inland Waterway (S)</t>
  </si>
  <si>
    <t>Telephone and Telefax Equipment (D)</t>
  </si>
  <si>
    <t>Telephone and Telefax Services (S)</t>
  </si>
  <si>
    <t>Equipment for the Reception, Recording and Reproduction of Sound and Pictures (D)</t>
  </si>
  <si>
    <t>Photographic and Cinematographic Equipment and Optical Instruments (D)</t>
  </si>
  <si>
    <t>Repair of Audio-Visual, Photographic and Information Processing Equipment (S)</t>
  </si>
  <si>
    <t>Games, Toys and Hobbies (Sd)</t>
  </si>
  <si>
    <t>Recreational and Sporting Services (S)</t>
  </si>
  <si>
    <t>Stationery and Drawing Materials(Nd)</t>
  </si>
  <si>
    <t>Pre-Primary and Primary Education (S)</t>
  </si>
  <si>
    <t>Restaurants, Café'S and The Like (S)</t>
  </si>
  <si>
    <t>Hairdressing Salons and Personal Grooming Establishments (S)</t>
  </si>
  <si>
    <t>Other Appliances, Articles and Products for Personal Care (Nd)</t>
  </si>
  <si>
    <t>Other Services n.e.c (S)</t>
  </si>
  <si>
    <t>Fresh, Chilled or Frozen Meat of Poultry</t>
  </si>
  <si>
    <t>Fresh, Chilled or Frozen Meat of Beef, Sheep And Goat</t>
  </si>
  <si>
    <t>Other Preserved or Processed Meat and Meat Preparations</t>
  </si>
  <si>
    <t xml:space="preserve">Fresh, Chilled or Frozen Fish </t>
  </si>
  <si>
    <t>Dried , Smoked or Salted Fish and Seafood</t>
  </si>
  <si>
    <t>Other Preserved or Processed Fish and Seafood and Fish and Seafood Preparations</t>
  </si>
  <si>
    <t>Yoghurt and Cream</t>
  </si>
  <si>
    <t>Cheese and Curd</t>
  </si>
  <si>
    <t>Butter, Margarine and Other Vegetable Fats</t>
  </si>
  <si>
    <t>Other Fresh, Chilled or Frozen Fruits</t>
  </si>
  <si>
    <t>Preserved Fruit and Fruit -Based Products</t>
  </si>
  <si>
    <t>Vegetables Cultivated for their Fruit (Fresh, Chilled or Frozen)</t>
  </si>
  <si>
    <t>Root Crops, Non-Starchy Bulbs and Mushrooms (Fresh, Chilled or Frozen)</t>
  </si>
  <si>
    <t>Travel Goods and Other Carriers</t>
  </si>
  <si>
    <t>Other Appliances, Articlesand Products for Personal Care</t>
  </si>
  <si>
    <t>Hairdressing Salons and Personal Grooming Establishments</t>
  </si>
  <si>
    <t>Cafés</t>
  </si>
  <si>
    <t>Stationery and Drawing Materials</t>
  </si>
  <si>
    <t>Television and Radio Taxes and Hire of Equipment</t>
  </si>
  <si>
    <t>Recreational and Sporting Services</t>
  </si>
  <si>
    <t>Games, Toys and Hobbies</t>
  </si>
  <si>
    <t>Repair of Audio-Visual, Photographic and Information Processing Equipment</t>
  </si>
  <si>
    <t>Photographic and Cinematographic Equipment</t>
  </si>
  <si>
    <t>Television Sets, Video-Cassette Players and Recorders</t>
  </si>
  <si>
    <t>Equipment for the Reception, Recording and Reproduction of Sound</t>
  </si>
  <si>
    <t>Telephone and Telefax Services</t>
  </si>
  <si>
    <t>Passenger Transport by Sea and Inland Waterway</t>
  </si>
  <si>
    <t>Passenger Transport by Air</t>
  </si>
  <si>
    <t>Passenger Transport by Road</t>
  </si>
  <si>
    <t>Maintenance and Repair</t>
  </si>
  <si>
    <t>Fuels and Lubricants</t>
  </si>
  <si>
    <t>Services of Medical Analysis Laboratories and X-Ray Centres</t>
  </si>
  <si>
    <t>Therapeutic Appliances and Equipment</t>
  </si>
  <si>
    <t>Cleaning and Maintenance Products</t>
  </si>
  <si>
    <t>Tools and Equipment</t>
  </si>
  <si>
    <t>Kitchen and Domestic Utensils</t>
  </si>
  <si>
    <t>Clothes Washing Machines, Clothes Drying Machine and Dish Washing Machines</t>
  </si>
  <si>
    <t>Refrigerators, Freezers and Fridge-Freezers</t>
  </si>
  <si>
    <t>Furniture and Furnishings</t>
  </si>
  <si>
    <t>Services for the Maintenance and Repair of the Dwelling</t>
  </si>
  <si>
    <t>Materials for the Maintenance and Repair of the Dweling</t>
  </si>
  <si>
    <t xml:space="preserve">Other Articles of Clothing and Clothing Accessories </t>
  </si>
  <si>
    <t>Garments For Children (3 To 13 Years) and Infants (0 To 2 Years)</t>
  </si>
  <si>
    <t>Garments for Women</t>
  </si>
  <si>
    <t xml:space="preserve">Garments for Men </t>
  </si>
  <si>
    <t>Fruit and Vegetable Juices</t>
  </si>
  <si>
    <t xml:space="preserve">Mineral or Spring Waters </t>
  </si>
  <si>
    <t>Other Food Products n.e.c</t>
  </si>
  <si>
    <t xml:space="preserve">Salt, Spices and Culinary Herbs </t>
  </si>
  <si>
    <t>Edible Ices and Ice Cream</t>
  </si>
  <si>
    <t>Chocolate (Fresh, Chilled or Frozen)</t>
  </si>
  <si>
    <t>Jams, Fruit Jellies And Fruit or Nut Puree And Pastes</t>
  </si>
  <si>
    <t>Sugar (Fresh, Chilled or Frozen)</t>
  </si>
  <si>
    <t>Other Preserved or Processed Vegetables</t>
  </si>
  <si>
    <t>All group CPI</t>
  </si>
  <si>
    <t>Index numbers (a)</t>
  </si>
  <si>
    <t>Percentage change</t>
  </si>
  <si>
    <t>Contribution to total CPI (All groups CPI index points)</t>
  </si>
  <si>
    <t xml:space="preserve">Change in points contribution </t>
  </si>
  <si>
    <t>Actual rents for housing</t>
  </si>
  <si>
    <t>Tobacco and Aracanut</t>
  </si>
  <si>
    <t>Total excluding Alcoholic beverages, tobacco and aracanut</t>
  </si>
  <si>
    <t>The series for the Republic prior to June 2012 was linked to previously published series for Male’ and hence the Male' and Republic have the same values prior to June 2012</t>
  </si>
  <si>
    <t>Furnishing Household Equipments and Routine Maintenance of the House</t>
  </si>
  <si>
    <t>na- Not Available</t>
  </si>
  <si>
    <t>na- not available</t>
  </si>
  <si>
    <t>TABLE 1: CPI GROUP AND SUB- GROUP, REPUBLIC</t>
  </si>
  <si>
    <t>TABLE 2: CPI GROUP AND SUB- GROUP, MALE'</t>
  </si>
  <si>
    <t>TABLE 4: CPI GROUP, SUB- GROUP AND EXPENDITURE CLASS, REPUBLIC</t>
  </si>
  <si>
    <t>TABLE 5: CPI GROUP, SUB- GROUP AND EXPENDITURE CLASS, MALE'</t>
  </si>
  <si>
    <t>TABLE 6: CPI GROUP, SUB- GROUP AND EXPENDITURE CLASS, ATOLLS</t>
  </si>
  <si>
    <t>TABLE 8: ALL GROUPS CPI (TOTAL), Index numbers (a)</t>
  </si>
  <si>
    <t xml:space="preserve">TABLE 9: ALL GROUPS CPI (TOTAL), Percentage changes </t>
  </si>
  <si>
    <t>TABLE 7: ANALYTICAL SERIES</t>
  </si>
  <si>
    <t>Jun</t>
  </si>
  <si>
    <t>Jul</t>
  </si>
  <si>
    <t>Aug</t>
  </si>
  <si>
    <t>Sep</t>
  </si>
  <si>
    <t>Oct</t>
  </si>
  <si>
    <t>Nov</t>
  </si>
  <si>
    <t>Dec</t>
  </si>
  <si>
    <t>TABLE 3: CPI GROUP AND SUB- GROUP, ATOLLS'</t>
  </si>
  <si>
    <t>Nov  2017 -Dec  2017</t>
  </si>
  <si>
    <t>Nov 2017 -Dec 2017</t>
  </si>
  <si>
    <t>Dec  2016 -Dec 2017</t>
  </si>
  <si>
    <t>Nov   2017 -Dec 2017</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</si>
</sst>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_-* #,##0.00_-;\-* #,##0.00_-;_-* &quot;-&quot;??_-;_-@_-"/>
    <numFmt numFmtId="165" formatCode="_-* #,##0.00\ _ރ_._-;_-* #,##0.00\ _ރ_.\-;_-* &quot;-&quot;??\ _ރ_._-;_-@_-"/>
    <numFmt numFmtId="166" formatCode="[$-409]mmm\-yy;@"/>
    <numFmt numFmtId="167" formatCode="B1mmm\-yy"/>
    <numFmt numFmtId="168" formatCode="0.0"/>
  </numFmts>
  <fonts count="14" x14ac:knownFonts="1">
    <font>
      <sz val="11"/>
      <color theme="1"/>
      <name val="Calibri"/>
      <family val="2"/>
      <scheme val="minor"/>
    </font>
    <font>
      <sz val="11"/>
      <color theme="1"/>
      <name val="Calibri"/>
      <family val="2"/>
      <charset val="1"/>
      <scheme val="minor"/>
    </font>
    <font>
      <b/>
      <sz val="11"/>
      <color theme="1"/>
      <name val="Calibri"/>
      <family val="2"/>
      <scheme val="minor"/>
    </font>
    <font>
      <b/>
      <sz val="12"/>
      <color theme="1"/>
      <name val="Calibri"/>
      <family val="2"/>
      <scheme val="minor"/>
    </font>
    <font>
      <i/>
      <sz val="11"/>
      <color theme="1"/>
      <name val="Calibri"/>
      <family val="2"/>
      <scheme val="minor"/>
    </font>
    <font>
      <sz val="12"/>
      <color theme="1"/>
      <name val="Calibri"/>
      <family val="2"/>
      <scheme val="minor"/>
    </font>
    <font>
      <sz val="11"/>
      <name val="Calibri"/>
      <family val="2"/>
      <scheme val="minor"/>
    </font>
    <font>
      <b/>
      <sz val="12"/>
      <name val="Calibri"/>
      <family val="2"/>
      <scheme val="minor"/>
    </font>
    <font>
      <b/>
      <sz val="11"/>
      <name val="Calibri"/>
      <family val="2"/>
      <scheme val="minor"/>
    </font>
    <font>
      <sz val="11"/>
      <color theme="1"/>
      <name val="Calibri"/>
      <family val="2"/>
      <scheme val="minor"/>
    </font>
    <font>
      <u/>
      <sz val="12"/>
      <color theme="10"/>
      <name val="Calibri"/>
      <family val="2"/>
      <scheme val="minor"/>
    </font>
    <font>
      <u/>
      <sz val="12"/>
      <color theme="11"/>
      <name val="Calibri"/>
      <family val="2"/>
      <scheme val="minor"/>
    </font>
    <font>
      <sz val="12"/>
      <name val="Calibri"/>
      <family val="2"/>
      <scheme val="minor"/>
    </font>
    <font>
      <i/>
      <sz val="11"/>
      <name val="Calibri"/>
      <family val="2"/>
      <scheme val="minor"/>
    </font>
  </fonts>
  <fills count="5">
    <fill>
      <patternFill patternType="none"/>
    </fill>
    <fill>
      <patternFill patternType="gray125"/>
    </fill>
    <fill>
      <patternFill patternType="solid">
        <fgColor theme="0" tint="-0.14999847407452621"/>
        <bgColor indexed="64"/>
      </patternFill>
    </fill>
    <fill>
      <patternFill patternType="solid">
        <fgColor rgb="FFFF0000"/>
        <bgColor indexed="64"/>
      </patternFill>
    </fill>
    <fill>
      <patternFill patternType="solid">
        <fgColor theme="0"/>
        <bgColor indexed="64"/>
      </patternFill>
    </fill>
  </fills>
  <borders count="37">
    <border>
      <left/>
      <right/>
      <top/>
      <bottom/>
      <diagonal/>
    </border>
    <border>
      <left style="thin">
        <color theme="0"/>
      </left>
      <right style="thin">
        <color theme="0"/>
      </right>
      <top style="thin">
        <color theme="0"/>
      </top>
      <bottom style="thin">
        <color theme="0"/>
      </bottom>
      <diagonal/>
    </border>
    <border>
      <left style="thin">
        <color theme="0"/>
      </left>
      <right/>
      <top style="thin">
        <color theme="0"/>
      </top>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dashDot">
        <color indexed="64"/>
      </bottom>
      <diagonal/>
    </border>
    <border>
      <left/>
      <right style="thin">
        <color theme="0"/>
      </right>
      <top style="thin">
        <color theme="0"/>
      </top>
      <bottom style="dashDot">
        <color indexed="64"/>
      </bottom>
      <diagonal/>
    </border>
    <border>
      <left style="thin">
        <color theme="0"/>
      </left>
      <right/>
      <top style="thin">
        <color theme="0"/>
      </top>
      <bottom style="dashDot">
        <color indexed="64"/>
      </bottom>
      <diagonal/>
    </border>
    <border>
      <left style="thin">
        <color theme="0"/>
      </left>
      <right/>
      <top/>
      <bottom style="thin">
        <color theme="0"/>
      </bottom>
      <diagonal/>
    </border>
    <border>
      <left/>
      <right style="thin">
        <color theme="0"/>
      </right>
      <top/>
      <bottom style="thin">
        <color theme="0"/>
      </bottom>
      <diagonal/>
    </border>
    <border>
      <left style="thin">
        <color theme="0"/>
      </left>
      <right style="thin">
        <color theme="0"/>
      </right>
      <top style="dashDot">
        <color indexed="64"/>
      </top>
      <bottom style="dashDot">
        <color indexed="64"/>
      </bottom>
      <diagonal/>
    </border>
    <border>
      <left style="thin">
        <color theme="0"/>
      </left>
      <right/>
      <top style="thin">
        <color theme="0"/>
      </top>
      <bottom style="thin">
        <color theme="0"/>
      </bottom>
      <diagonal/>
    </border>
    <border>
      <left style="thin">
        <color theme="0"/>
      </left>
      <right/>
      <top style="dashDot">
        <color indexed="64"/>
      </top>
      <bottom style="thin">
        <color theme="0"/>
      </bottom>
      <diagonal/>
    </border>
    <border>
      <left/>
      <right/>
      <top style="dashDot">
        <color indexed="64"/>
      </top>
      <bottom style="thin">
        <color theme="0"/>
      </bottom>
      <diagonal/>
    </border>
    <border>
      <left/>
      <right/>
      <top style="thin">
        <color theme="0"/>
      </top>
      <bottom style="thin">
        <color theme="0"/>
      </bottom>
      <diagonal/>
    </border>
    <border>
      <left/>
      <right/>
      <top/>
      <bottom style="dashDot">
        <color indexed="64"/>
      </bottom>
      <diagonal/>
    </border>
    <border>
      <left style="thin">
        <color theme="0"/>
      </left>
      <right/>
      <top/>
      <bottom/>
      <diagonal/>
    </border>
    <border>
      <left/>
      <right/>
      <top style="dashDot">
        <color indexed="64"/>
      </top>
      <bottom/>
      <diagonal/>
    </border>
    <border>
      <left/>
      <right/>
      <top style="thin">
        <color theme="0"/>
      </top>
      <bottom style="dashDot">
        <color indexed="64"/>
      </bottom>
      <diagonal/>
    </border>
    <border>
      <left/>
      <right/>
      <top/>
      <bottom style="thin">
        <color theme="0"/>
      </bottom>
      <diagonal/>
    </border>
    <border>
      <left style="thin">
        <color theme="0"/>
      </left>
      <right style="thin">
        <color theme="0"/>
      </right>
      <top/>
      <bottom style="dashDot">
        <color indexed="64"/>
      </bottom>
      <diagonal/>
    </border>
    <border>
      <left/>
      <right/>
      <top style="dashDot">
        <color indexed="64"/>
      </top>
      <bottom style="dashDot">
        <color indexed="64"/>
      </bottom>
      <diagonal/>
    </border>
    <border>
      <left style="thin">
        <color theme="0"/>
      </left>
      <right/>
      <top style="dashDot">
        <color indexed="64"/>
      </top>
      <bottom style="dashDot">
        <color indexed="64"/>
      </bottom>
      <diagonal/>
    </border>
    <border>
      <left/>
      <right style="thin">
        <color theme="0"/>
      </right>
      <top style="dashDot">
        <color indexed="64"/>
      </top>
      <bottom style="dashDot">
        <color indexed="64"/>
      </bottom>
      <diagonal/>
    </border>
    <border>
      <left/>
      <right/>
      <top style="thin">
        <color theme="0"/>
      </top>
      <bottom/>
      <diagonal/>
    </border>
    <border>
      <left/>
      <right style="thin">
        <color theme="0"/>
      </right>
      <top style="thin">
        <color theme="0"/>
      </top>
      <bottom/>
      <diagonal/>
    </border>
    <border>
      <left/>
      <right style="thin">
        <color theme="0"/>
      </right>
      <top/>
      <bottom/>
      <diagonal/>
    </border>
    <border>
      <left/>
      <right style="thin">
        <color theme="0"/>
      </right>
      <top style="dashDot">
        <color indexed="64"/>
      </top>
      <bottom style="thin">
        <color theme="0"/>
      </bottom>
      <diagonal/>
    </border>
    <border>
      <left/>
      <right/>
      <top/>
      <bottom style="thin">
        <color indexed="64"/>
      </bottom>
      <diagonal/>
    </border>
    <border>
      <left style="thin">
        <color theme="0"/>
      </left>
      <right style="thin">
        <color theme="0"/>
      </right>
      <top/>
      <bottom style="thin">
        <color indexed="64"/>
      </bottom>
      <diagonal/>
    </border>
    <border>
      <left style="thin">
        <color theme="0"/>
      </left>
      <right/>
      <top style="thin">
        <color theme="0"/>
      </top>
      <bottom style="thin">
        <color indexed="64"/>
      </bottom>
      <diagonal/>
    </border>
    <border>
      <left/>
      <right style="thin">
        <color theme="0"/>
      </right>
      <top style="thin">
        <color theme="0"/>
      </top>
      <bottom style="thin">
        <color indexed="64"/>
      </bottom>
      <diagonal/>
    </border>
    <border>
      <left style="thin">
        <color theme="0"/>
      </left>
      <right style="thin">
        <color theme="0"/>
      </right>
      <top/>
      <bottom/>
      <diagonal/>
    </border>
    <border>
      <left/>
      <right/>
      <top style="dashDot">
        <color indexed="64"/>
      </top>
      <bottom style="thin">
        <color indexed="64"/>
      </bottom>
      <diagonal/>
    </border>
    <border>
      <left style="thin">
        <color theme="0"/>
      </left>
      <right style="thin">
        <color theme="0"/>
      </right>
      <top style="dashDot">
        <color indexed="64"/>
      </top>
      <bottom style="thin">
        <color indexed="64"/>
      </bottom>
      <diagonal/>
    </border>
    <border>
      <left style="thin">
        <color theme="0"/>
      </left>
      <right style="thin">
        <color indexed="64"/>
      </right>
      <top style="dashDot">
        <color indexed="64"/>
      </top>
      <bottom style="thin">
        <color indexed="64"/>
      </bottom>
      <diagonal/>
    </border>
  </borders>
  <cellStyleXfs count="1106">
    <xf numFmtId="166" fontId="0" fillId="0" borderId="0"/>
    <xf numFmtId="0" fontId="1" fillId="0" borderId="0"/>
    <xf numFmtId="165" fontId="1" fillId="0" borderId="0" applyFont="0" applyFill="0" applyBorder="0" applyAlignment="0" applyProtection="0"/>
    <xf numFmtId="9" fontId="9" fillId="0" borderId="0" applyFont="0" applyFill="0" applyBorder="0" applyAlignment="0" applyProtection="0"/>
    <xf numFmtId="0" fontId="9" fillId="0" borderId="0"/>
    <xf numFmtId="0" fontId="5" fillId="0" borderId="0"/>
    <xf numFmtId="164" fontId="5" fillId="0" borderId="0" applyFon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9" fillId="0" borderId="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cellStyleXfs>
  <cellXfs count="226">
    <xf numFmtId="166" fontId="0" fillId="0" borderId="0" xfId="0"/>
    <xf numFmtId="2" fontId="0" fillId="0" borderId="0" xfId="0" applyNumberFormat="1"/>
    <xf numFmtId="166" fontId="2" fillId="0" borderId="0" xfId="0" applyFont="1"/>
    <xf numFmtId="166" fontId="0" fillId="0" borderId="0" xfId="0" applyAlignment="1">
      <alignment horizontal="right"/>
    </xf>
    <xf numFmtId="166" fontId="0" fillId="0" borderId="0" xfId="0" applyFill="1"/>
    <xf numFmtId="166" fontId="0" fillId="0" borderId="0" xfId="0" applyAlignment="1">
      <alignment horizontal="center"/>
    </xf>
    <xf numFmtId="166" fontId="0" fillId="0" borderId="3" xfId="0" applyBorder="1" applyAlignment="1">
      <alignment horizontal="center"/>
    </xf>
    <xf numFmtId="166" fontId="0" fillId="0" borderId="4" xfId="0" applyBorder="1" applyAlignment="1">
      <alignment horizontal="center"/>
    </xf>
    <xf numFmtId="166" fontId="0" fillId="0" borderId="1" xfId="0" applyBorder="1" applyAlignment="1">
      <alignment horizontal="center"/>
    </xf>
    <xf numFmtId="166" fontId="0" fillId="0" borderId="1" xfId="0" applyBorder="1" applyAlignment="1">
      <alignment wrapText="1"/>
    </xf>
    <xf numFmtId="166" fontId="0" fillId="0" borderId="1" xfId="0" applyBorder="1" applyAlignment="1">
      <alignment horizontal="left"/>
    </xf>
    <xf numFmtId="167" fontId="0" fillId="0" borderId="1" xfId="0" applyNumberFormat="1" applyBorder="1" applyAlignment="1">
      <alignment wrapText="1"/>
    </xf>
    <xf numFmtId="167" fontId="0" fillId="0" borderId="1" xfId="0" applyNumberFormat="1" applyBorder="1" applyAlignment="1">
      <alignment horizontal="left"/>
    </xf>
    <xf numFmtId="2" fontId="0" fillId="0" borderId="1" xfId="0" applyNumberFormat="1" applyBorder="1" applyAlignment="1">
      <alignment horizontal="center"/>
    </xf>
    <xf numFmtId="166" fontId="0" fillId="0" borderId="3" xfId="0" applyBorder="1" applyAlignment="1">
      <alignment horizontal="left"/>
    </xf>
    <xf numFmtId="2" fontId="0" fillId="0" borderId="1" xfId="0" applyNumberFormat="1" applyBorder="1" applyAlignment="1">
      <alignment horizontal="left"/>
    </xf>
    <xf numFmtId="167" fontId="3" fillId="0" borderId="1" xfId="0" applyNumberFormat="1" applyFont="1" applyBorder="1" applyAlignment="1">
      <alignment horizontal="left"/>
    </xf>
    <xf numFmtId="2" fontId="0" fillId="0" borderId="0" xfId="0" applyNumberFormat="1" applyAlignment="1">
      <alignment horizontal="center"/>
    </xf>
    <xf numFmtId="166" fontId="0" fillId="0" borderId="4" xfId="0" applyBorder="1" applyAlignment="1">
      <alignment wrapText="1"/>
    </xf>
    <xf numFmtId="166" fontId="0" fillId="0" borderId="6" xfId="0" applyBorder="1" applyAlignment="1">
      <alignment horizontal="center"/>
    </xf>
    <xf numFmtId="166" fontId="0" fillId="0" borderId="7" xfId="0" applyBorder="1" applyAlignment="1"/>
    <xf numFmtId="166" fontId="0" fillId="0" borderId="7" xfId="0" applyBorder="1" applyAlignment="1">
      <alignment horizontal="center"/>
    </xf>
    <xf numFmtId="166" fontId="0" fillId="0" borderId="8" xfId="0" applyBorder="1" applyAlignment="1">
      <alignment horizontal="center"/>
    </xf>
    <xf numFmtId="166" fontId="4" fillId="0" borderId="1" xfId="0" applyFont="1" applyBorder="1" applyAlignment="1">
      <alignment horizontal="left"/>
    </xf>
    <xf numFmtId="167" fontId="2" fillId="0" borderId="1" xfId="0" applyNumberFormat="1" applyFont="1" applyBorder="1" applyAlignment="1">
      <alignment horizontal="left"/>
    </xf>
    <xf numFmtId="2" fontId="0" fillId="0" borderId="6" xfId="0" applyNumberFormat="1" applyBorder="1" applyAlignment="1">
      <alignment horizontal="center"/>
    </xf>
    <xf numFmtId="2" fontId="0" fillId="0" borderId="1" xfId="0" applyNumberFormat="1" applyBorder="1" applyAlignment="1">
      <alignment horizontal="right"/>
    </xf>
    <xf numFmtId="166" fontId="0" fillId="0" borderId="1" xfId="0" applyBorder="1" applyAlignment="1">
      <alignment horizontal="right"/>
    </xf>
    <xf numFmtId="166" fontId="0" fillId="0" borderId="4" xfId="0" applyBorder="1" applyAlignment="1">
      <alignment horizontal="right"/>
    </xf>
    <xf numFmtId="166" fontId="0" fillId="0" borderId="16" xfId="0" applyBorder="1"/>
    <xf numFmtId="166" fontId="0" fillId="0" borderId="19" xfId="0" applyBorder="1" applyAlignment="1">
      <alignment horizontal="center"/>
    </xf>
    <xf numFmtId="167" fontId="0" fillId="0" borderId="8" xfId="0" applyNumberFormat="1" applyBorder="1" applyAlignment="1">
      <alignment wrapText="1"/>
    </xf>
    <xf numFmtId="167" fontId="0" fillId="0" borderId="19" xfId="0" applyNumberFormat="1" applyBorder="1" applyAlignment="1">
      <alignment horizontal="left"/>
    </xf>
    <xf numFmtId="0" fontId="3" fillId="0" borderId="0" xfId="0" quotePrefix="1" applyNumberFormat="1" applyFont="1" applyFill="1"/>
    <xf numFmtId="0" fontId="5" fillId="0" borderId="0" xfId="0" applyNumberFormat="1" applyFont="1" applyFill="1" applyAlignment="1">
      <alignment horizontal="left" indent="1"/>
    </xf>
    <xf numFmtId="0" fontId="5" fillId="0" borderId="0" xfId="0" applyNumberFormat="1" applyFont="1" applyFill="1" applyAlignment="1">
      <alignment horizontal="left" indent="2"/>
    </xf>
    <xf numFmtId="0" fontId="5" fillId="0" borderId="0" xfId="0" applyNumberFormat="1" applyFont="1" applyFill="1" applyAlignment="1">
      <alignment horizontal="left" indent="4"/>
    </xf>
    <xf numFmtId="2" fontId="2" fillId="0" borderId="1" xfId="0" applyNumberFormat="1" applyFont="1" applyBorder="1" applyAlignment="1">
      <alignment horizontal="right"/>
    </xf>
    <xf numFmtId="2" fontId="2" fillId="0" borderId="4" xfId="0" applyNumberFormat="1" applyFont="1" applyBorder="1" applyAlignment="1">
      <alignment horizontal="right"/>
    </xf>
    <xf numFmtId="166" fontId="3" fillId="0" borderId="0" xfId="0" applyFont="1" applyFill="1" applyBorder="1"/>
    <xf numFmtId="0" fontId="0" fillId="0" borderId="0" xfId="0" applyNumberFormat="1"/>
    <xf numFmtId="166" fontId="0" fillId="0" borderId="0" xfId="0" applyBorder="1"/>
    <xf numFmtId="166" fontId="0" fillId="0" borderId="16" xfId="0" applyFill="1" applyBorder="1"/>
    <xf numFmtId="166" fontId="0" fillId="0" borderId="16" xfId="0" applyBorder="1" applyAlignment="1">
      <alignment horizontal="right"/>
    </xf>
    <xf numFmtId="0" fontId="5" fillId="0" borderId="16" xfId="0" applyNumberFormat="1" applyFont="1" applyFill="1" applyBorder="1" applyAlignment="1">
      <alignment horizontal="left" indent="4"/>
    </xf>
    <xf numFmtId="166" fontId="2" fillId="0" borderId="16" xfId="0" applyFont="1" applyBorder="1" applyAlignment="1">
      <alignment wrapText="1"/>
    </xf>
    <xf numFmtId="167" fontId="3" fillId="0" borderId="4" xfId="0" applyNumberFormat="1" applyFont="1" applyBorder="1" applyAlignment="1">
      <alignment horizontal="left"/>
    </xf>
    <xf numFmtId="167" fontId="3" fillId="0" borderId="0" xfId="0" applyNumberFormat="1" applyFont="1" applyBorder="1" applyAlignment="1">
      <alignment horizontal="left"/>
    </xf>
    <xf numFmtId="0" fontId="0" fillId="0" borderId="16" xfId="0" applyNumberFormat="1" applyBorder="1"/>
    <xf numFmtId="2" fontId="0" fillId="0" borderId="16" xfId="0" applyNumberFormat="1" applyBorder="1" applyAlignment="1">
      <alignment horizontal="right"/>
    </xf>
    <xf numFmtId="166" fontId="0" fillId="0" borderId="11" xfId="0" applyBorder="1" applyAlignment="1">
      <alignment horizontal="right"/>
    </xf>
    <xf numFmtId="2" fontId="0" fillId="0" borderId="19" xfId="0" applyNumberFormat="1" applyBorder="1" applyAlignment="1">
      <alignment horizontal="center"/>
    </xf>
    <xf numFmtId="166" fontId="5" fillId="0" borderId="3" xfId="0" applyFont="1" applyBorder="1" applyAlignment="1"/>
    <xf numFmtId="166" fontId="3" fillId="0" borderId="3" xfId="0" applyFont="1" applyFill="1" applyBorder="1" applyAlignment="1"/>
    <xf numFmtId="166" fontId="2" fillId="0" borderId="3" xfId="0" applyFont="1" applyFill="1" applyBorder="1" applyAlignment="1"/>
    <xf numFmtId="0" fontId="3" fillId="2" borderId="0" xfId="0" quotePrefix="1" applyNumberFormat="1" applyFont="1" applyFill="1"/>
    <xf numFmtId="2" fontId="2" fillId="2" borderId="4" xfId="0" applyNumberFormat="1" applyFont="1" applyFill="1" applyBorder="1" applyAlignment="1">
      <alignment horizontal="right"/>
    </xf>
    <xf numFmtId="166" fontId="0" fillId="2" borderId="0" xfId="0" applyFill="1"/>
    <xf numFmtId="0" fontId="5" fillId="2" borderId="0" xfId="0" applyNumberFormat="1" applyFont="1" applyFill="1" applyAlignment="1">
      <alignment horizontal="left" indent="2"/>
    </xf>
    <xf numFmtId="2" fontId="0" fillId="2" borderId="1" xfId="0" applyNumberFormat="1" applyFill="1" applyBorder="1" applyAlignment="1">
      <alignment horizontal="right"/>
    </xf>
    <xf numFmtId="2" fontId="2" fillId="2" borderId="1" xfId="0" applyNumberFormat="1" applyFont="1" applyFill="1" applyBorder="1" applyAlignment="1">
      <alignment horizontal="right"/>
    </xf>
    <xf numFmtId="0" fontId="5" fillId="2" borderId="0" xfId="0" applyNumberFormat="1" applyFont="1" applyFill="1" applyAlignment="1">
      <alignment horizontal="left" indent="1"/>
    </xf>
    <xf numFmtId="166" fontId="3" fillId="2" borderId="0" xfId="0" applyFont="1" applyFill="1" applyBorder="1"/>
    <xf numFmtId="166" fontId="2" fillId="2" borderId="0" xfId="0" applyFont="1" applyFill="1"/>
    <xf numFmtId="0" fontId="5" fillId="2" borderId="0" xfId="0" applyNumberFormat="1" applyFont="1" applyFill="1" applyAlignment="1">
      <alignment horizontal="left" indent="4"/>
    </xf>
    <xf numFmtId="167" fontId="0" fillId="0" borderId="26" xfId="0" applyNumberFormat="1" applyBorder="1" applyAlignment="1">
      <alignment wrapText="1"/>
    </xf>
    <xf numFmtId="167" fontId="0" fillId="0" borderId="26" xfId="0" applyNumberFormat="1" applyBorder="1" applyAlignment="1">
      <alignment horizontal="left"/>
    </xf>
    <xf numFmtId="2" fontId="0" fillId="0" borderId="3" xfId="0" applyNumberFormat="1" applyBorder="1" applyAlignment="1">
      <alignment horizontal="right"/>
    </xf>
    <xf numFmtId="166" fontId="0" fillId="0" borderId="3" xfId="0" applyBorder="1" applyAlignment="1">
      <alignment horizontal="right"/>
    </xf>
    <xf numFmtId="167" fontId="0" fillId="0" borderId="3" xfId="0" applyNumberFormat="1" applyBorder="1" applyAlignment="1">
      <alignment wrapText="1"/>
    </xf>
    <xf numFmtId="167" fontId="0" fillId="0" borderId="3" xfId="0" applyNumberFormat="1" applyBorder="1" applyAlignment="1">
      <alignment horizontal="left"/>
    </xf>
    <xf numFmtId="2" fontId="0" fillId="0" borderId="0" xfId="0" applyNumberFormat="1" applyBorder="1" applyAlignment="1">
      <alignment horizontal="right"/>
    </xf>
    <xf numFmtId="166" fontId="0" fillId="3" borderId="0" xfId="0" applyFill="1"/>
    <xf numFmtId="2" fontId="6" fillId="0" borderId="1" xfId="0" applyNumberFormat="1" applyFont="1" applyBorder="1" applyAlignment="1">
      <alignment horizontal="center"/>
    </xf>
    <xf numFmtId="2" fontId="0" fillId="0" borderId="2" xfId="0" applyNumberFormat="1" applyBorder="1" applyAlignment="1">
      <alignment horizontal="right"/>
    </xf>
    <xf numFmtId="167" fontId="0" fillId="0" borderId="12" xfId="0" applyNumberFormat="1" applyBorder="1" applyAlignment="1">
      <alignment horizontal="left"/>
    </xf>
    <xf numFmtId="2" fontId="0" fillId="0" borderId="26" xfId="0" applyNumberFormat="1" applyBorder="1" applyAlignment="1">
      <alignment horizontal="right"/>
    </xf>
    <xf numFmtId="2" fontId="0" fillId="4" borderId="0" xfId="0" applyNumberFormat="1" applyFill="1" applyBorder="1" applyAlignment="1">
      <alignment horizontal="right"/>
    </xf>
    <xf numFmtId="166" fontId="0" fillId="0" borderId="6" xfId="0" applyBorder="1" applyAlignment="1">
      <alignment horizontal="left"/>
    </xf>
    <xf numFmtId="2" fontId="0" fillId="0" borderId="3" xfId="0" applyNumberFormat="1" applyBorder="1" applyAlignment="1">
      <alignment horizontal="left"/>
    </xf>
    <xf numFmtId="166" fontId="0" fillId="0" borderId="22" xfId="0" applyBorder="1" applyAlignment="1">
      <alignment vertical="center"/>
    </xf>
    <xf numFmtId="166" fontId="0" fillId="0" borderId="18" xfId="0" applyBorder="1" applyAlignment="1">
      <alignment vertical="center"/>
    </xf>
    <xf numFmtId="166" fontId="2" fillId="0" borderId="18" xfId="0" applyFont="1" applyFill="1" applyBorder="1" applyAlignment="1">
      <alignment horizontal="center" vertical="center" wrapText="1"/>
    </xf>
    <xf numFmtId="166" fontId="0" fillId="0" borderId="0" xfId="0" applyFill="1" applyBorder="1"/>
    <xf numFmtId="166" fontId="0" fillId="0" borderId="0" xfId="0" applyFill="1" applyBorder="1" applyAlignment="1">
      <alignment horizontal="right"/>
    </xf>
    <xf numFmtId="166" fontId="7" fillId="0" borderId="21" xfId="0" applyNumberFormat="1" applyFont="1" applyBorder="1" applyAlignment="1">
      <alignment horizontal="right"/>
    </xf>
    <xf numFmtId="166" fontId="6" fillId="0" borderId="16" xfId="0" applyFont="1" applyBorder="1"/>
    <xf numFmtId="166" fontId="6" fillId="0" borderId="0" xfId="0" applyFont="1"/>
    <xf numFmtId="166" fontId="6" fillId="0" borderId="0" xfId="0" applyFont="1" applyFill="1" applyBorder="1" applyAlignment="1">
      <alignment horizontal="right"/>
    </xf>
    <xf numFmtId="166" fontId="6" fillId="0" borderId="0" xfId="0" applyFont="1" applyBorder="1"/>
    <xf numFmtId="166" fontId="6" fillId="0" borderId="16" xfId="0" applyFont="1" applyBorder="1" applyAlignment="1">
      <alignment horizontal="right"/>
    </xf>
    <xf numFmtId="166" fontId="6" fillId="0" borderId="18" xfId="0" applyFont="1" applyBorder="1" applyAlignment="1">
      <alignment vertical="center"/>
    </xf>
    <xf numFmtId="2" fontId="8" fillId="0" borderId="4" xfId="0" applyNumberFormat="1" applyFont="1" applyBorder="1" applyAlignment="1">
      <alignment horizontal="right"/>
    </xf>
    <xf numFmtId="2" fontId="8" fillId="2" borderId="4" xfId="0" applyNumberFormat="1" applyFont="1" applyFill="1" applyBorder="1" applyAlignment="1">
      <alignment horizontal="right"/>
    </xf>
    <xf numFmtId="2" fontId="6" fillId="0" borderId="1" xfId="0" applyNumberFormat="1" applyFont="1" applyBorder="1" applyAlignment="1">
      <alignment horizontal="right"/>
    </xf>
    <xf numFmtId="2" fontId="6" fillId="2" borderId="1" xfId="0" applyNumberFormat="1" applyFont="1" applyFill="1" applyBorder="1" applyAlignment="1">
      <alignment horizontal="right"/>
    </xf>
    <xf numFmtId="2" fontId="8" fillId="2" borderId="1" xfId="0" applyNumberFormat="1" applyFont="1" applyFill="1" applyBorder="1" applyAlignment="1">
      <alignment horizontal="right"/>
    </xf>
    <xf numFmtId="2" fontId="8" fillId="0" borderId="1" xfId="0" applyNumberFormat="1" applyFont="1" applyBorder="1" applyAlignment="1">
      <alignment horizontal="right"/>
    </xf>
    <xf numFmtId="166" fontId="6" fillId="0" borderId="1" xfId="0" applyFont="1" applyBorder="1" applyAlignment="1">
      <alignment horizontal="center"/>
    </xf>
    <xf numFmtId="166" fontId="6" fillId="0" borderId="0" xfId="0" applyFont="1" applyAlignment="1">
      <alignment horizontal="right"/>
    </xf>
    <xf numFmtId="166" fontId="6" fillId="0" borderId="0" xfId="0" applyFont="1" applyFill="1" applyAlignment="1">
      <alignment vertical="center"/>
    </xf>
    <xf numFmtId="166" fontId="6" fillId="0" borderId="0" xfId="0" applyFont="1" applyAlignment="1">
      <alignment vertical="center"/>
    </xf>
    <xf numFmtId="166" fontId="6" fillId="0" borderId="16" xfId="0" applyFont="1" applyBorder="1" applyAlignment="1">
      <alignment horizontal="right" vertical="center"/>
    </xf>
    <xf numFmtId="166" fontId="6" fillId="0" borderId="16" xfId="0" applyFont="1" applyBorder="1" applyAlignment="1">
      <alignment vertical="center"/>
    </xf>
    <xf numFmtId="166" fontId="6" fillId="0" borderId="22" xfId="0" applyFont="1" applyBorder="1" applyAlignment="1">
      <alignment vertical="center"/>
    </xf>
    <xf numFmtId="166" fontId="6" fillId="2" borderId="0" xfId="0" applyFont="1" applyFill="1"/>
    <xf numFmtId="166" fontId="8" fillId="2" borderId="0" xfId="0" applyFont="1" applyFill="1"/>
    <xf numFmtId="166" fontId="0" fillId="0" borderId="26" xfId="0" applyBorder="1" applyAlignment="1">
      <alignment horizontal="center"/>
    </xf>
    <xf numFmtId="166" fontId="0" fillId="0" borderId="0" xfId="0" applyBorder="1" applyAlignment="1">
      <alignment horizontal="center"/>
    </xf>
    <xf numFmtId="10" fontId="0" fillId="0" borderId="0" xfId="3" applyNumberFormat="1" applyFont="1" applyAlignment="1">
      <alignment horizontal="center"/>
    </xf>
    <xf numFmtId="2" fontId="0" fillId="0" borderId="0" xfId="0" applyNumberFormat="1" applyBorder="1" applyAlignment="1">
      <alignment horizontal="left"/>
    </xf>
    <xf numFmtId="166" fontId="8" fillId="0" borderId="22" xfId="0" applyFont="1" applyFill="1" applyBorder="1" applyAlignment="1">
      <alignment horizontal="center" vertical="center" wrapText="1"/>
    </xf>
    <xf numFmtId="167" fontId="0" fillId="0" borderId="4" xfId="0" applyNumberFormat="1" applyBorder="1" applyAlignment="1">
      <alignment wrapText="1"/>
    </xf>
    <xf numFmtId="168" fontId="0" fillId="0" borderId="0" xfId="0" applyNumberFormat="1" applyFill="1"/>
    <xf numFmtId="2" fontId="0" fillId="0" borderId="1" xfId="0" applyNumberFormat="1" applyFill="1" applyBorder="1" applyAlignment="1">
      <alignment horizontal="right"/>
    </xf>
    <xf numFmtId="2" fontId="0" fillId="0" borderId="0" xfId="0" applyNumberFormat="1" applyFill="1"/>
    <xf numFmtId="2" fontId="0" fillId="0" borderId="1" xfId="0" applyNumberFormat="1" applyFont="1" applyBorder="1" applyAlignment="1">
      <alignment horizontal="right"/>
    </xf>
    <xf numFmtId="166" fontId="3" fillId="0" borderId="0" xfId="0" applyFont="1" applyBorder="1"/>
    <xf numFmtId="166" fontId="7" fillId="0" borderId="21" xfId="0" applyNumberFormat="1" applyFont="1" applyFill="1" applyBorder="1" applyAlignment="1">
      <alignment horizontal="right"/>
    </xf>
    <xf numFmtId="0" fontId="2" fillId="0" borderId="4" xfId="0" applyNumberFormat="1" applyFont="1" applyBorder="1" applyAlignment="1">
      <alignment horizontal="left" wrapText="1"/>
    </xf>
    <xf numFmtId="167" fontId="0" fillId="0" borderId="30" xfId="0" applyNumberFormat="1" applyBorder="1" applyAlignment="1">
      <alignment wrapText="1"/>
    </xf>
    <xf numFmtId="167" fontId="0" fillId="0" borderId="31" xfId="0" applyNumberFormat="1" applyBorder="1" applyAlignment="1">
      <alignment horizontal="left"/>
    </xf>
    <xf numFmtId="2" fontId="0" fillId="4" borderId="29" xfId="0" applyNumberFormat="1" applyFill="1" applyBorder="1" applyAlignment="1">
      <alignment horizontal="right"/>
    </xf>
    <xf numFmtId="2" fontId="0" fillId="0" borderId="32" xfId="0" applyNumberFormat="1" applyBorder="1" applyAlignment="1">
      <alignment horizontal="right"/>
    </xf>
    <xf numFmtId="166" fontId="0" fillId="0" borderId="29" xfId="0" applyBorder="1" applyAlignment="1">
      <alignment horizontal="center"/>
    </xf>
    <xf numFmtId="10" fontId="0" fillId="0" borderId="29" xfId="3" applyNumberFormat="1" applyFont="1" applyBorder="1" applyAlignment="1">
      <alignment horizontal="center"/>
    </xf>
    <xf numFmtId="0" fontId="2" fillId="0" borderId="33" xfId="0" applyNumberFormat="1" applyFont="1" applyBorder="1" applyAlignment="1">
      <alignment horizontal="left" wrapText="1"/>
    </xf>
    <xf numFmtId="166" fontId="3" fillId="0" borderId="34" xfId="0" applyFont="1" applyFill="1" applyBorder="1"/>
    <xf numFmtId="2" fontId="8" fillId="0" borderId="35" xfId="0" applyNumberFormat="1" applyFont="1" applyBorder="1" applyAlignment="1">
      <alignment horizontal="right"/>
    </xf>
    <xf numFmtId="2" fontId="0" fillId="0" borderId="34" xfId="0" applyNumberFormat="1" applyBorder="1"/>
    <xf numFmtId="2" fontId="8" fillId="0" borderId="36" xfId="0" applyNumberFormat="1" applyFont="1" applyBorder="1" applyAlignment="1">
      <alignment horizontal="right"/>
    </xf>
    <xf numFmtId="2" fontId="0" fillId="0" borderId="0" xfId="0" applyNumberFormat="1" applyFont="1" applyFill="1"/>
    <xf numFmtId="2" fontId="0" fillId="0" borderId="0" xfId="0" applyNumberFormat="1" applyFont="1"/>
    <xf numFmtId="2" fontId="6" fillId="0" borderId="0" xfId="0" applyNumberFormat="1" applyFont="1" applyFill="1"/>
    <xf numFmtId="2" fontId="0" fillId="0" borderId="12" xfId="0" applyNumberFormat="1" applyBorder="1" applyAlignment="1">
      <alignment horizontal="right"/>
    </xf>
    <xf numFmtId="166" fontId="7" fillId="0" borderId="0" xfId="0" applyFont="1" applyFill="1" applyBorder="1" applyAlignment="1"/>
    <xf numFmtId="166" fontId="6" fillId="0" borderId="16" xfId="0" applyFont="1" applyFill="1" applyBorder="1"/>
    <xf numFmtId="2" fontId="8" fillId="2" borderId="4" xfId="0" applyNumberFormat="1" applyFont="1" applyFill="1" applyBorder="1" applyAlignment="1">
      <alignment horizontal="center"/>
    </xf>
    <xf numFmtId="166" fontId="6" fillId="0" borderId="0" xfId="0" applyFont="1" applyAlignment="1">
      <alignment horizontal="center"/>
    </xf>
    <xf numFmtId="2" fontId="8" fillId="0" borderId="4" xfId="0" applyNumberFormat="1" applyFont="1" applyBorder="1" applyAlignment="1">
      <alignment horizontal="center"/>
    </xf>
    <xf numFmtId="2" fontId="6" fillId="2" borderId="1" xfId="0" applyNumberFormat="1" applyFont="1" applyFill="1" applyBorder="1" applyAlignment="1">
      <alignment horizontal="center"/>
    </xf>
    <xf numFmtId="2" fontId="8" fillId="2" borderId="1" xfId="0" applyNumberFormat="1" applyFont="1" applyFill="1" applyBorder="1" applyAlignment="1">
      <alignment horizontal="center"/>
    </xf>
    <xf numFmtId="2" fontId="8" fillId="0" borderId="1" xfId="0" applyNumberFormat="1" applyFont="1" applyBorder="1" applyAlignment="1">
      <alignment horizontal="center"/>
    </xf>
    <xf numFmtId="0" fontId="12" fillId="0" borderId="16" xfId="0" applyNumberFormat="1" applyFont="1" applyFill="1" applyBorder="1" applyAlignment="1">
      <alignment horizontal="left" indent="4"/>
    </xf>
    <xf numFmtId="166" fontId="13" fillId="0" borderId="1" xfId="0" applyFont="1" applyBorder="1" applyAlignment="1">
      <alignment horizontal="left"/>
    </xf>
    <xf numFmtId="166" fontId="6" fillId="0" borderId="0" xfId="0" applyFont="1" applyFill="1"/>
    <xf numFmtId="166" fontId="7" fillId="0" borderId="0" xfId="0" applyFont="1" applyFill="1" applyBorder="1"/>
    <xf numFmtId="166" fontId="7" fillId="0" borderId="3" xfId="0" applyFont="1" applyFill="1" applyBorder="1" applyAlignment="1"/>
    <xf numFmtId="166" fontId="6" fillId="0" borderId="0" xfId="0" applyFont="1" applyBorder="1" applyAlignment="1">
      <alignment horizontal="right"/>
    </xf>
    <xf numFmtId="166" fontId="8" fillId="0" borderId="18" xfId="0" applyFont="1" applyFill="1" applyBorder="1" applyAlignment="1">
      <alignment horizontal="center" vertical="center" wrapText="1"/>
    </xf>
    <xf numFmtId="166" fontId="7" fillId="2" borderId="0" xfId="0" applyFont="1" applyFill="1" applyBorder="1"/>
    <xf numFmtId="0" fontId="7" fillId="0" borderId="0" xfId="0" quotePrefix="1" applyNumberFormat="1" applyFont="1" applyFill="1"/>
    <xf numFmtId="0" fontId="12" fillId="2" borderId="0" xfId="0" applyNumberFormat="1" applyFont="1" applyFill="1" applyAlignment="1">
      <alignment horizontal="left" indent="1"/>
    </xf>
    <xf numFmtId="0" fontId="12" fillId="0" borderId="0" xfId="0" applyNumberFormat="1" applyFont="1" applyFill="1" applyAlignment="1">
      <alignment horizontal="left" indent="2"/>
    </xf>
    <xf numFmtId="0" fontId="12" fillId="2" borderId="0" xfId="0" applyNumberFormat="1" applyFont="1" applyFill="1" applyAlignment="1">
      <alignment horizontal="left" indent="4"/>
    </xf>
    <xf numFmtId="0" fontId="12" fillId="0" borderId="0" xfId="0" applyNumberFormat="1" applyFont="1" applyFill="1" applyAlignment="1">
      <alignment horizontal="left" indent="4"/>
    </xf>
    <xf numFmtId="0" fontId="12" fillId="2" borderId="0" xfId="0" applyNumberFormat="1" applyFont="1" applyFill="1" applyAlignment="1">
      <alignment horizontal="left" indent="2"/>
    </xf>
    <xf numFmtId="0" fontId="7" fillId="2" borderId="0" xfId="0" quotePrefix="1" applyNumberFormat="1" applyFont="1" applyFill="1"/>
    <xf numFmtId="0" fontId="12" fillId="0" borderId="0" xfId="0" applyNumberFormat="1" applyFont="1" applyFill="1" applyAlignment="1">
      <alignment horizontal="left" indent="1"/>
    </xf>
    <xf numFmtId="166" fontId="8" fillId="0" borderId="0" xfId="0" applyFont="1"/>
    <xf numFmtId="2" fontId="12" fillId="0" borderId="0" xfId="0" applyNumberFormat="1" applyFont="1"/>
    <xf numFmtId="166" fontId="8" fillId="0" borderId="16" xfId="0" applyFont="1" applyFill="1" applyBorder="1" applyAlignment="1">
      <alignment horizontal="right" wrapText="1"/>
    </xf>
    <xf numFmtId="166" fontId="8" fillId="0" borderId="22" xfId="0" applyFont="1" applyBorder="1" applyAlignment="1">
      <alignment horizontal="center" vertical="center" wrapText="1"/>
    </xf>
    <xf numFmtId="166" fontId="4" fillId="0" borderId="9" xfId="0" applyFont="1" applyBorder="1" applyAlignment="1">
      <alignment horizontal="left" wrapText="1"/>
    </xf>
    <xf numFmtId="166" fontId="2" fillId="0" borderId="22" xfId="0" applyFont="1" applyBorder="1" applyAlignment="1">
      <alignment horizontal="center" vertical="center" wrapText="1"/>
    </xf>
    <xf numFmtId="166" fontId="7" fillId="0" borderId="22" xfId="0" applyFont="1" applyFill="1" applyBorder="1" applyAlignment="1">
      <alignment horizontal="left"/>
    </xf>
    <xf numFmtId="166" fontId="2" fillId="0" borderId="16" xfId="0" applyFont="1" applyBorder="1" applyAlignment="1">
      <alignment horizontal="center" wrapText="1"/>
    </xf>
    <xf numFmtId="166" fontId="8" fillId="0" borderId="22" xfId="0" applyFont="1" applyBorder="1" applyAlignment="1">
      <alignment horizontal="center" vertical="center" wrapText="1"/>
    </xf>
    <xf numFmtId="166" fontId="3" fillId="0" borderId="22" xfId="0" applyFont="1" applyFill="1" applyBorder="1" applyAlignment="1">
      <alignment horizontal="left"/>
    </xf>
    <xf numFmtId="166" fontId="3" fillId="0" borderId="16" xfId="0" applyFont="1" applyFill="1" applyBorder="1" applyAlignment="1">
      <alignment horizontal="left"/>
    </xf>
    <xf numFmtId="166" fontId="8" fillId="0" borderId="22" xfId="0" applyFont="1" applyBorder="1" applyAlignment="1">
      <alignment horizontal="center" vertical="center"/>
    </xf>
    <xf numFmtId="166" fontId="4" fillId="0" borderId="9" xfId="0" applyFont="1" applyBorder="1" applyAlignment="1">
      <alignment horizontal="left" wrapText="1"/>
    </xf>
    <xf numFmtId="166" fontId="4" fillId="0" borderId="20" xfId="0" applyFont="1" applyBorder="1" applyAlignment="1">
      <alignment horizontal="left" wrapText="1"/>
    </xf>
    <xf numFmtId="166" fontId="2" fillId="0" borderId="22" xfId="0" applyFont="1" applyBorder="1" applyAlignment="1">
      <alignment horizontal="center" vertical="center"/>
    </xf>
    <xf numFmtId="166" fontId="2" fillId="0" borderId="22" xfId="0" applyFont="1" applyBorder="1" applyAlignment="1">
      <alignment horizontal="center" vertical="center" wrapText="1"/>
    </xf>
    <xf numFmtId="166" fontId="7" fillId="0" borderId="22" xfId="0" applyFont="1" applyFill="1" applyBorder="1" applyAlignment="1">
      <alignment horizontal="left"/>
    </xf>
    <xf numFmtId="166" fontId="7" fillId="0" borderId="16" xfId="0" applyFont="1" applyFill="1" applyBorder="1" applyAlignment="1">
      <alignment horizontal="left"/>
    </xf>
    <xf numFmtId="166" fontId="13" fillId="0" borderId="9" xfId="0" applyFont="1" applyBorder="1" applyAlignment="1">
      <alignment horizontal="left" wrapText="1"/>
    </xf>
    <xf numFmtId="166" fontId="13" fillId="0" borderId="20" xfId="0" applyFont="1" applyBorder="1" applyAlignment="1">
      <alignment horizontal="left" wrapText="1"/>
    </xf>
    <xf numFmtId="166" fontId="2" fillId="0" borderId="16" xfId="0" applyFont="1" applyBorder="1" applyAlignment="1">
      <alignment horizontal="center"/>
    </xf>
    <xf numFmtId="166" fontId="0" fillId="0" borderId="18" xfId="0" applyBorder="1" applyAlignment="1">
      <alignment horizontal="center"/>
    </xf>
    <xf numFmtId="166" fontId="0" fillId="0" borderId="16" xfId="0" applyBorder="1" applyAlignment="1">
      <alignment horizontal="center"/>
    </xf>
    <xf numFmtId="166" fontId="2" fillId="0" borderId="16" xfId="0" applyFont="1" applyBorder="1" applyAlignment="1">
      <alignment horizontal="center" wrapText="1"/>
    </xf>
    <xf numFmtId="166" fontId="0" fillId="0" borderId="9" xfId="0" applyBorder="1" applyAlignment="1">
      <alignment horizontal="left" wrapText="1"/>
    </xf>
    <xf numFmtId="166" fontId="0" fillId="0" borderId="20" xfId="0" applyBorder="1" applyAlignment="1">
      <alignment horizontal="left" wrapText="1"/>
    </xf>
    <xf numFmtId="166" fontId="0" fillId="0" borderId="10" xfId="0" applyBorder="1" applyAlignment="1">
      <alignment horizontal="left" wrapText="1"/>
    </xf>
    <xf numFmtId="166" fontId="4" fillId="0" borderId="2" xfId="0" applyFont="1" applyBorder="1" applyAlignment="1">
      <alignment horizontal="left" wrapText="1"/>
    </xf>
    <xf numFmtId="166" fontId="4" fillId="0" borderId="25" xfId="0" applyFont="1" applyBorder="1" applyAlignment="1">
      <alignment horizontal="left" wrapText="1"/>
    </xf>
    <xf numFmtId="166" fontId="4" fillId="0" borderId="17" xfId="0" applyFont="1" applyBorder="1" applyAlignment="1">
      <alignment horizontal="left" wrapText="1"/>
    </xf>
    <xf numFmtId="166" fontId="4" fillId="0" borderId="0" xfId="0" applyFont="1" applyBorder="1" applyAlignment="1">
      <alignment horizontal="left" wrapText="1"/>
    </xf>
    <xf numFmtId="0" fontId="2" fillId="0" borderId="1" xfId="0" applyNumberFormat="1" applyFont="1" applyBorder="1" applyAlignment="1">
      <alignment horizontal="left" wrapText="1"/>
    </xf>
    <xf numFmtId="166" fontId="0" fillId="0" borderId="23" xfId="0" applyBorder="1" applyAlignment="1">
      <alignment horizontal="center" wrapText="1"/>
    </xf>
    <xf numFmtId="166" fontId="0" fillId="0" borderId="24" xfId="0" applyBorder="1" applyAlignment="1">
      <alignment horizontal="center" wrapText="1"/>
    </xf>
    <xf numFmtId="166" fontId="0" fillId="0" borderId="1" xfId="0" applyBorder="1" applyAlignment="1">
      <alignment horizontal="left" wrapText="1"/>
    </xf>
    <xf numFmtId="0" fontId="2" fillId="0" borderId="0" xfId="0" applyNumberFormat="1" applyFont="1" applyBorder="1" applyAlignment="1">
      <alignment horizontal="left" wrapText="1"/>
    </xf>
    <xf numFmtId="166" fontId="0" fillId="0" borderId="13" xfId="0" applyBorder="1" applyAlignment="1">
      <alignment horizontal="left" wrapText="1"/>
    </xf>
    <xf numFmtId="166" fontId="0" fillId="0" borderId="14" xfId="0" applyBorder="1" applyAlignment="1">
      <alignment horizontal="left" wrapText="1"/>
    </xf>
    <xf numFmtId="166" fontId="0" fillId="0" borderId="28" xfId="0" applyBorder="1" applyAlignment="1">
      <alignment horizontal="left" wrapText="1"/>
    </xf>
    <xf numFmtId="166" fontId="4" fillId="0" borderId="26" xfId="0" applyFont="1" applyBorder="1" applyAlignment="1">
      <alignment horizontal="left" wrapText="1"/>
    </xf>
    <xf numFmtId="166" fontId="4" fillId="0" borderId="27" xfId="0" applyFont="1" applyBorder="1" applyAlignment="1">
      <alignment horizontal="left" wrapText="1"/>
    </xf>
    <xf numFmtId="166" fontId="4" fillId="0" borderId="10" xfId="0" applyFont="1" applyBorder="1" applyAlignment="1">
      <alignment horizontal="left" wrapText="1"/>
    </xf>
    <xf numFmtId="167" fontId="2" fillId="0" borderId="9" xfId="0" applyNumberFormat="1" applyFont="1" applyBorder="1" applyAlignment="1">
      <alignment horizontal="center"/>
    </xf>
    <xf numFmtId="167" fontId="2" fillId="0" borderId="20" xfId="0" applyNumberFormat="1" applyFont="1" applyBorder="1" applyAlignment="1">
      <alignment horizontal="center"/>
    </xf>
    <xf numFmtId="166" fontId="5" fillId="0" borderId="12" xfId="0" applyFont="1" applyBorder="1" applyAlignment="1">
      <alignment horizontal="left"/>
    </xf>
    <xf numFmtId="166" fontId="5" fillId="0" borderId="15" xfId="0" applyFont="1" applyBorder="1" applyAlignment="1">
      <alignment horizontal="left"/>
    </xf>
    <xf numFmtId="166" fontId="5" fillId="0" borderId="5" xfId="0" applyFont="1" applyBorder="1" applyAlignment="1">
      <alignment horizontal="left"/>
    </xf>
    <xf numFmtId="167" fontId="2" fillId="0" borderId="13" xfId="0" applyNumberFormat="1" applyFont="1" applyBorder="1" applyAlignment="1">
      <alignment horizontal="center"/>
    </xf>
    <xf numFmtId="167" fontId="2" fillId="0" borderId="14" xfId="0" applyNumberFormat="1" applyFont="1" applyBorder="1" applyAlignment="1">
      <alignment horizontal="center"/>
    </xf>
    <xf numFmtId="0" fontId="2" fillId="0" borderId="25" xfId="0" applyNumberFormat="1" applyFont="1" applyBorder="1" applyAlignment="1">
      <alignment horizontal="left" wrapText="1"/>
    </xf>
    <xf numFmtId="0" fontId="2" fillId="0" borderId="26" xfId="0" applyNumberFormat="1" applyFont="1" applyBorder="1" applyAlignment="1">
      <alignment horizontal="left" wrapText="1"/>
    </xf>
    <xf numFmtId="0" fontId="2" fillId="0" borderId="27" xfId="0" applyNumberFormat="1" applyFont="1" applyBorder="1" applyAlignment="1">
      <alignment horizontal="left" wrapText="1"/>
    </xf>
    <xf numFmtId="0" fontId="2" fillId="0" borderId="6" xfId="0" applyNumberFormat="1" applyFont="1" applyBorder="1" applyAlignment="1">
      <alignment horizontal="left" wrapText="1"/>
    </xf>
    <xf numFmtId="2" fontId="8" fillId="2" borderId="3" xfId="0" applyNumberFormat="1" applyFont="1" applyFill="1" applyBorder="1" applyAlignment="1">
      <alignment horizontal="center"/>
    </xf>
    <xf numFmtId="2" fontId="2" fillId="2" borderId="3" xfId="0" applyNumberFormat="1" applyFont="1" applyFill="1" applyBorder="1" applyAlignment="1">
      <alignment horizontal="right"/>
    </xf>
    <xf numFmtId="2" fontId="8" fillId="2" borderId="3" xfId="0" applyNumberFormat="1" applyFont="1" applyFill="1" applyBorder="1" applyAlignment="1">
      <alignment horizontal="right"/>
    </xf>
    <xf numFmtId="0" fontId="5" fillId="0" borderId="0" xfId="0" applyNumberFormat="1" applyFont="1" applyFill="1" applyBorder="1" applyAlignment="1">
      <alignment horizontal="left" indent="1"/>
    </xf>
    <xf numFmtId="2" fontId="6" fillId="0" borderId="0" xfId="0" applyNumberFormat="1" applyFont="1" applyBorder="1" applyAlignment="1">
      <alignment horizontal="center"/>
    </xf>
    <xf numFmtId="2" fontId="6" fillId="0" borderId="0" xfId="0" applyNumberFormat="1" applyFont="1" applyBorder="1" applyAlignment="1">
      <alignment horizontal="right"/>
    </xf>
    <xf numFmtId="166" fontId="0" fillId="2" borderId="0" xfId="0" applyFill="1" applyBorder="1"/>
    <xf numFmtId="0" fontId="3" fillId="2" borderId="0" xfId="0" quotePrefix="1" applyNumberFormat="1" applyFont="1" applyFill="1" applyBorder="1"/>
    <xf numFmtId="2" fontId="8" fillId="2" borderId="0" xfId="0" applyNumberFormat="1" applyFont="1" applyFill="1" applyBorder="1" applyAlignment="1">
      <alignment horizontal="center"/>
    </xf>
    <xf numFmtId="2" fontId="2" fillId="2" borderId="0" xfId="0" applyNumberFormat="1" applyFont="1" applyFill="1" applyBorder="1" applyAlignment="1">
      <alignment horizontal="right"/>
    </xf>
    <xf numFmtId="2" fontId="8" fillId="2" borderId="0" xfId="0" applyNumberFormat="1" applyFont="1" applyFill="1" applyBorder="1" applyAlignment="1">
      <alignment horizontal="right"/>
    </xf>
    <xf numFmtId="2" fontId="6" fillId="0" borderId="4" xfId="0" applyNumberFormat="1" applyFont="1" applyBorder="1" applyAlignment="1">
      <alignment horizontal="center"/>
    </xf>
    <xf numFmtId="2" fontId="0" fillId="0" borderId="4" xfId="0" applyNumberFormat="1" applyBorder="1" applyAlignment="1">
      <alignment horizontal="right"/>
    </xf>
    <xf numFmtId="2" fontId="6" fillId="0" borderId="4" xfId="0" applyNumberFormat="1" applyFont="1" applyBorder="1" applyAlignment="1">
      <alignment horizontal="right"/>
    </xf>
  </cellXfs>
  <cellStyles count="1106">
    <cellStyle name="Comma 2" xfId="2"/>
    <cellStyle name="Comma 2 2" xfId="6"/>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6" builtinId="9" hidden="1"/>
    <cellStyle name="Followed Hyperlink" xfId="58" builtinId="9" hidden="1"/>
    <cellStyle name="Followed Hyperlink" xfId="60" builtinId="9" hidden="1"/>
    <cellStyle name="Followed Hyperlink" xfId="62" builtinId="9" hidden="1"/>
    <cellStyle name="Followed Hyperlink" xfId="64" builtinId="9" hidden="1"/>
    <cellStyle name="Followed Hyperlink" xfId="66" builtinId="9" hidden="1"/>
    <cellStyle name="Followed Hyperlink" xfId="68" builtinId="9" hidden="1"/>
    <cellStyle name="Followed Hyperlink" xfId="70" builtinId="9" hidden="1"/>
    <cellStyle name="Followed Hyperlink" xfId="72" builtinId="9" hidden="1"/>
    <cellStyle name="Followed Hyperlink" xfId="74" builtinId="9" hidden="1"/>
    <cellStyle name="Followed Hyperlink" xfId="76" builtinId="9" hidden="1"/>
    <cellStyle name="Followed Hyperlink" xfId="78" builtinId="9" hidden="1"/>
    <cellStyle name="Followed Hyperlink" xfId="80" builtinId="9" hidden="1"/>
    <cellStyle name="Followed Hyperlink" xfId="82" builtinId="9" hidden="1"/>
    <cellStyle name="Followed Hyperlink" xfId="84" builtinId="9" hidden="1"/>
    <cellStyle name="Followed Hyperlink" xfId="86" builtinId="9" hidden="1"/>
    <cellStyle name="Followed Hyperlink" xfId="88" builtinId="9" hidden="1"/>
    <cellStyle name="Followed Hyperlink" xfId="90" builtinId="9" hidden="1"/>
    <cellStyle name="Followed Hyperlink" xfId="95" builtinId="9" hidden="1"/>
    <cellStyle name="Followed Hyperlink" xfId="97" builtinId="9" hidden="1"/>
    <cellStyle name="Followed Hyperlink" xfId="99" builtinId="9" hidden="1"/>
    <cellStyle name="Followed Hyperlink" xfId="101" builtinId="9" hidden="1"/>
    <cellStyle name="Followed Hyperlink" xfId="103" builtinId="9" hidden="1"/>
    <cellStyle name="Followed Hyperlink" xfId="105" builtinId="9" hidden="1"/>
    <cellStyle name="Followed Hyperlink" xfId="107" builtinId="9" hidden="1"/>
    <cellStyle name="Followed Hyperlink" xfId="109" builtinId="9" hidden="1"/>
    <cellStyle name="Followed Hyperlink" xfId="111" builtinId="9" hidden="1"/>
    <cellStyle name="Followed Hyperlink" xfId="113" builtinId="9" hidden="1"/>
    <cellStyle name="Followed Hyperlink" xfId="115" builtinId="9" hidden="1"/>
    <cellStyle name="Followed Hyperlink" xfId="117" builtinId="9" hidden="1"/>
    <cellStyle name="Followed Hyperlink" xfId="119" builtinId="9" hidden="1"/>
    <cellStyle name="Followed Hyperlink" xfId="121" builtinId="9" hidden="1"/>
    <cellStyle name="Followed Hyperlink" xfId="123" builtinId="9" hidden="1"/>
    <cellStyle name="Followed Hyperlink" xfId="125" builtinId="9" hidden="1"/>
    <cellStyle name="Followed Hyperlink" xfId="127" builtinId="9" hidden="1"/>
    <cellStyle name="Followed Hyperlink" xfId="129" builtinId="9" hidden="1"/>
    <cellStyle name="Followed Hyperlink" xfId="131" builtinId="9" hidden="1"/>
    <cellStyle name="Followed Hyperlink" xfId="133" builtinId="9" hidden="1"/>
    <cellStyle name="Followed Hyperlink" xfId="135" builtinId="9" hidden="1"/>
    <cellStyle name="Followed Hyperlink" xfId="137" builtinId="9" hidden="1"/>
    <cellStyle name="Followed Hyperlink" xfId="139" builtinId="9" hidden="1"/>
    <cellStyle name="Followed Hyperlink" xfId="141" builtinId="9" hidden="1"/>
    <cellStyle name="Followed Hyperlink" xfId="143" builtinId="9" hidden="1"/>
    <cellStyle name="Followed Hyperlink" xfId="145" builtinId="9" hidden="1"/>
    <cellStyle name="Followed Hyperlink" xfId="147" builtinId="9" hidden="1"/>
    <cellStyle name="Followed Hyperlink" xfId="149" builtinId="9" hidden="1"/>
    <cellStyle name="Followed Hyperlink" xfId="151" builtinId="9" hidden="1"/>
    <cellStyle name="Followed Hyperlink" xfId="153" builtinId="9" hidden="1"/>
    <cellStyle name="Followed Hyperlink" xfId="155" builtinId="9" hidden="1"/>
    <cellStyle name="Followed Hyperlink" xfId="157" builtinId="9" hidden="1"/>
    <cellStyle name="Followed Hyperlink" xfId="159" builtinId="9" hidden="1"/>
    <cellStyle name="Followed Hyperlink" xfId="161" builtinId="9" hidden="1"/>
    <cellStyle name="Followed Hyperlink" xfId="163" builtinId="9" hidden="1"/>
    <cellStyle name="Followed Hyperlink" xfId="165" builtinId="9" hidden="1"/>
    <cellStyle name="Followed Hyperlink" xfId="167" builtinId="9" hidden="1"/>
    <cellStyle name="Followed Hyperlink" xfId="169" builtinId="9" hidden="1"/>
    <cellStyle name="Followed Hyperlink" xfId="171" builtinId="9" hidden="1"/>
    <cellStyle name="Followed Hyperlink" xfId="173" builtinId="9" hidden="1"/>
    <cellStyle name="Followed Hyperlink" xfId="175" builtinId="9" hidden="1"/>
    <cellStyle name="Followed Hyperlink" xfId="177" builtinId="9" hidden="1"/>
    <cellStyle name="Followed Hyperlink" xfId="180" builtinId="9" hidden="1"/>
    <cellStyle name="Followed Hyperlink" xfId="182" builtinId="9" hidden="1"/>
    <cellStyle name="Followed Hyperlink" xfId="184" builtinId="9" hidden="1"/>
    <cellStyle name="Followed Hyperlink" xfId="186" builtinId="9" hidden="1"/>
    <cellStyle name="Followed Hyperlink" xfId="188" builtinId="9" hidden="1"/>
    <cellStyle name="Followed Hyperlink" xfId="190" builtinId="9" hidden="1"/>
    <cellStyle name="Followed Hyperlink" xfId="192" builtinId="9" hidden="1"/>
    <cellStyle name="Followed Hyperlink" xfId="194" builtinId="9" hidden="1"/>
    <cellStyle name="Followed Hyperlink" xfId="196" builtinId="9" hidden="1"/>
    <cellStyle name="Followed Hyperlink" xfId="198" builtinId="9" hidden="1"/>
    <cellStyle name="Followed Hyperlink" xfId="200" builtinId="9" hidden="1"/>
    <cellStyle name="Followed Hyperlink" xfId="202" builtinId="9" hidden="1"/>
    <cellStyle name="Followed Hyperlink" xfId="204" builtinId="9" hidden="1"/>
    <cellStyle name="Followed Hyperlink" xfId="206" builtinId="9" hidden="1"/>
    <cellStyle name="Followed Hyperlink" xfId="208" builtinId="9" hidden="1"/>
    <cellStyle name="Followed Hyperlink" xfId="210" builtinId="9" hidden="1"/>
    <cellStyle name="Followed Hyperlink" xfId="212" builtinId="9" hidden="1"/>
    <cellStyle name="Followed Hyperlink" xfId="214" builtinId="9" hidden="1"/>
    <cellStyle name="Followed Hyperlink" xfId="216" builtinId="9" hidden="1"/>
    <cellStyle name="Followed Hyperlink" xfId="218" builtinId="9" hidden="1"/>
    <cellStyle name="Followed Hyperlink" xfId="220" builtinId="9" hidden="1"/>
    <cellStyle name="Followed Hyperlink" xfId="222" builtinId="9" hidden="1"/>
    <cellStyle name="Followed Hyperlink" xfId="224" builtinId="9" hidden="1"/>
    <cellStyle name="Followed Hyperlink" xfId="226" builtinId="9" hidden="1"/>
    <cellStyle name="Followed Hyperlink" xfId="228" builtinId="9" hidden="1"/>
    <cellStyle name="Followed Hyperlink" xfId="230" builtinId="9" hidden="1"/>
    <cellStyle name="Followed Hyperlink" xfId="232" builtinId="9" hidden="1"/>
    <cellStyle name="Followed Hyperlink" xfId="234" builtinId="9" hidden="1"/>
    <cellStyle name="Followed Hyperlink" xfId="236" builtinId="9" hidden="1"/>
    <cellStyle name="Followed Hyperlink" xfId="238" builtinId="9" hidden="1"/>
    <cellStyle name="Followed Hyperlink" xfId="240" builtinId="9" hidden="1"/>
    <cellStyle name="Followed Hyperlink" xfId="242" builtinId="9" hidden="1"/>
    <cellStyle name="Followed Hyperlink" xfId="244" builtinId="9" hidden="1"/>
    <cellStyle name="Followed Hyperlink" xfId="246" builtinId="9" hidden="1"/>
    <cellStyle name="Followed Hyperlink" xfId="248" builtinId="9" hidden="1"/>
    <cellStyle name="Followed Hyperlink" xfId="250" builtinId="9" hidden="1"/>
    <cellStyle name="Followed Hyperlink" xfId="252" builtinId="9" hidden="1"/>
    <cellStyle name="Followed Hyperlink" xfId="254" builtinId="9" hidden="1"/>
    <cellStyle name="Followed Hyperlink" xfId="256" builtinId="9" hidden="1"/>
    <cellStyle name="Followed Hyperlink" xfId="258" builtinId="9" hidden="1"/>
    <cellStyle name="Followed Hyperlink" xfId="260" builtinId="9" hidden="1"/>
    <cellStyle name="Followed Hyperlink" xfId="262" builtinId="9" hidden="1"/>
    <cellStyle name="Followed Hyperlink" xfId="265" builtinId="9" hidden="1"/>
    <cellStyle name="Followed Hyperlink" xfId="267" builtinId="9" hidden="1"/>
    <cellStyle name="Followed Hyperlink" xfId="269" builtinId="9" hidden="1"/>
    <cellStyle name="Followed Hyperlink" xfId="271" builtinId="9" hidden="1"/>
    <cellStyle name="Followed Hyperlink" xfId="273" builtinId="9" hidden="1"/>
    <cellStyle name="Followed Hyperlink" xfId="275" builtinId="9" hidden="1"/>
    <cellStyle name="Followed Hyperlink" xfId="277" builtinId="9" hidden="1"/>
    <cellStyle name="Followed Hyperlink" xfId="279" builtinId="9" hidden="1"/>
    <cellStyle name="Followed Hyperlink" xfId="281" builtinId="9" hidden="1"/>
    <cellStyle name="Followed Hyperlink" xfId="283" builtinId="9" hidden="1"/>
    <cellStyle name="Followed Hyperlink" xfId="285" builtinId="9" hidden="1"/>
    <cellStyle name="Followed Hyperlink" xfId="287" builtinId="9" hidden="1"/>
    <cellStyle name="Followed Hyperlink" xfId="289" builtinId="9" hidden="1"/>
    <cellStyle name="Followed Hyperlink" xfId="291" builtinId="9" hidden="1"/>
    <cellStyle name="Followed Hyperlink" xfId="293" builtinId="9" hidden="1"/>
    <cellStyle name="Followed Hyperlink" xfId="295" builtinId="9" hidden="1"/>
    <cellStyle name="Followed Hyperlink" xfId="297" builtinId="9" hidden="1"/>
    <cellStyle name="Followed Hyperlink" xfId="299" builtinId="9" hidden="1"/>
    <cellStyle name="Followed Hyperlink" xfId="301" builtinId="9" hidden="1"/>
    <cellStyle name="Followed Hyperlink" xfId="303" builtinId="9" hidden="1"/>
    <cellStyle name="Followed Hyperlink" xfId="305" builtinId="9" hidden="1"/>
    <cellStyle name="Followed Hyperlink" xfId="307" builtinId="9" hidden="1"/>
    <cellStyle name="Followed Hyperlink" xfId="309" builtinId="9" hidden="1"/>
    <cellStyle name="Followed Hyperlink" xfId="311" builtinId="9" hidden="1"/>
    <cellStyle name="Followed Hyperlink" xfId="313" builtinId="9" hidden="1"/>
    <cellStyle name="Followed Hyperlink" xfId="315" builtinId="9" hidden="1"/>
    <cellStyle name="Followed Hyperlink" xfId="317" builtinId="9" hidden="1"/>
    <cellStyle name="Followed Hyperlink" xfId="319" builtinId="9" hidden="1"/>
    <cellStyle name="Followed Hyperlink" xfId="321" builtinId="9" hidden="1"/>
    <cellStyle name="Followed Hyperlink" xfId="323" builtinId="9" hidden="1"/>
    <cellStyle name="Followed Hyperlink" xfId="325" builtinId="9" hidden="1"/>
    <cellStyle name="Followed Hyperlink" xfId="327" builtinId="9" hidden="1"/>
    <cellStyle name="Followed Hyperlink" xfId="329" builtinId="9" hidden="1"/>
    <cellStyle name="Followed Hyperlink" xfId="331" builtinId="9" hidden="1"/>
    <cellStyle name="Followed Hyperlink" xfId="333" builtinId="9" hidden="1"/>
    <cellStyle name="Followed Hyperlink" xfId="335" builtinId="9" hidden="1"/>
    <cellStyle name="Followed Hyperlink" xfId="337" builtinId="9" hidden="1"/>
    <cellStyle name="Followed Hyperlink" xfId="339" builtinId="9" hidden="1"/>
    <cellStyle name="Followed Hyperlink" xfId="341" builtinId="9" hidden="1"/>
    <cellStyle name="Followed Hyperlink" xfId="343" builtinId="9" hidden="1"/>
    <cellStyle name="Followed Hyperlink" xfId="345" builtinId="9" hidden="1"/>
    <cellStyle name="Followed Hyperlink" xfId="347" builtinId="9" hidden="1"/>
    <cellStyle name="Followed Hyperlink" xfId="349" builtinId="9" hidden="1"/>
    <cellStyle name="Followed Hyperlink" xfId="351" builtinId="9" hidden="1"/>
    <cellStyle name="Followed Hyperlink" xfId="353" builtinId="9" hidden="1"/>
    <cellStyle name="Followed Hyperlink" xfId="355" builtinId="9" hidden="1"/>
    <cellStyle name="Followed Hyperlink" xfId="357" builtinId="9" hidden="1"/>
    <cellStyle name="Followed Hyperlink" xfId="359" builtinId="9" hidden="1"/>
    <cellStyle name="Followed Hyperlink" xfId="361" builtinId="9" hidden="1"/>
    <cellStyle name="Followed Hyperlink" xfId="363" builtinId="9" hidden="1"/>
    <cellStyle name="Followed Hyperlink" xfId="365" builtinId="9" hidden="1"/>
    <cellStyle name="Followed Hyperlink" xfId="367" builtinId="9" hidden="1"/>
    <cellStyle name="Followed Hyperlink" xfId="369" builtinId="9" hidden="1"/>
    <cellStyle name="Followed Hyperlink" xfId="371" builtinId="9" hidden="1"/>
    <cellStyle name="Followed Hyperlink" xfId="373" builtinId="9" hidden="1"/>
    <cellStyle name="Followed Hyperlink" xfId="375" builtinId="9" hidden="1"/>
    <cellStyle name="Followed Hyperlink" xfId="377" builtinId="9" hidden="1"/>
    <cellStyle name="Followed Hyperlink" xfId="379" builtinId="9" hidden="1"/>
    <cellStyle name="Followed Hyperlink" xfId="381" builtinId="9" hidden="1"/>
    <cellStyle name="Followed Hyperlink" xfId="383" builtinId="9" hidden="1"/>
    <cellStyle name="Followed Hyperlink" xfId="385" builtinId="9" hidden="1"/>
    <cellStyle name="Followed Hyperlink" xfId="387" builtinId="9" hidden="1"/>
    <cellStyle name="Followed Hyperlink" xfId="389" builtinId="9" hidden="1"/>
    <cellStyle name="Followed Hyperlink" xfId="391" builtinId="9" hidden="1"/>
    <cellStyle name="Followed Hyperlink" xfId="393" builtinId="9" hidden="1"/>
    <cellStyle name="Followed Hyperlink" xfId="395" builtinId="9" hidden="1"/>
    <cellStyle name="Followed Hyperlink" xfId="397" builtinId="9" hidden="1"/>
    <cellStyle name="Followed Hyperlink" xfId="399" builtinId="9" hidden="1"/>
    <cellStyle name="Followed Hyperlink" xfId="401" builtinId="9" hidden="1"/>
    <cellStyle name="Followed Hyperlink" xfId="403" builtinId="9" hidden="1"/>
    <cellStyle name="Followed Hyperlink" xfId="405" builtinId="9" hidden="1"/>
    <cellStyle name="Followed Hyperlink" xfId="407" builtinId="9" hidden="1"/>
    <cellStyle name="Followed Hyperlink" xfId="409" builtinId="9" hidden="1"/>
    <cellStyle name="Followed Hyperlink" xfId="411" builtinId="9" hidden="1"/>
    <cellStyle name="Followed Hyperlink" xfId="413" builtinId="9" hidden="1"/>
    <cellStyle name="Followed Hyperlink" xfId="415" builtinId="9" hidden="1"/>
    <cellStyle name="Followed Hyperlink" xfId="417" builtinId="9" hidden="1"/>
    <cellStyle name="Followed Hyperlink" xfId="419" builtinId="9" hidden="1"/>
    <cellStyle name="Followed Hyperlink" xfId="421" builtinId="9" hidden="1"/>
    <cellStyle name="Followed Hyperlink" xfId="423" builtinId="9" hidden="1"/>
    <cellStyle name="Followed Hyperlink" xfId="425" builtinId="9" hidden="1"/>
    <cellStyle name="Followed Hyperlink" xfId="427" builtinId="9" hidden="1"/>
    <cellStyle name="Followed Hyperlink" xfId="429" builtinId="9" hidden="1"/>
    <cellStyle name="Followed Hyperlink" xfId="431" builtinId="9" hidden="1"/>
    <cellStyle name="Followed Hyperlink" xfId="434" builtinId="9" hidden="1"/>
    <cellStyle name="Followed Hyperlink" xfId="436" builtinId="9" hidden="1"/>
    <cellStyle name="Followed Hyperlink" xfId="438" builtinId="9" hidden="1"/>
    <cellStyle name="Followed Hyperlink" xfId="440" builtinId="9" hidden="1"/>
    <cellStyle name="Followed Hyperlink" xfId="442" builtinId="9" hidden="1"/>
    <cellStyle name="Followed Hyperlink" xfId="444" builtinId="9" hidden="1"/>
    <cellStyle name="Followed Hyperlink" xfId="446" builtinId="9" hidden="1"/>
    <cellStyle name="Followed Hyperlink" xfId="448" builtinId="9" hidden="1"/>
    <cellStyle name="Followed Hyperlink" xfId="450" builtinId="9" hidden="1"/>
    <cellStyle name="Followed Hyperlink" xfId="452" builtinId="9" hidden="1"/>
    <cellStyle name="Followed Hyperlink" xfId="454" builtinId="9" hidden="1"/>
    <cellStyle name="Followed Hyperlink" xfId="456" builtinId="9" hidden="1"/>
    <cellStyle name="Followed Hyperlink" xfId="458" builtinId="9" hidden="1"/>
    <cellStyle name="Followed Hyperlink" xfId="460" builtinId="9" hidden="1"/>
    <cellStyle name="Followed Hyperlink" xfId="462" builtinId="9" hidden="1"/>
    <cellStyle name="Followed Hyperlink" xfId="464" builtinId="9" hidden="1"/>
    <cellStyle name="Followed Hyperlink" xfId="466" builtinId="9" hidden="1"/>
    <cellStyle name="Followed Hyperlink" xfId="468" builtinId="9" hidden="1"/>
    <cellStyle name="Followed Hyperlink" xfId="470" builtinId="9" hidden="1"/>
    <cellStyle name="Followed Hyperlink" xfId="472" builtinId="9" hidden="1"/>
    <cellStyle name="Followed Hyperlink" xfId="474" builtinId="9" hidden="1"/>
    <cellStyle name="Followed Hyperlink" xfId="476" builtinId="9" hidden="1"/>
    <cellStyle name="Followed Hyperlink" xfId="478" builtinId="9" hidden="1"/>
    <cellStyle name="Followed Hyperlink" xfId="480" builtinId="9" hidden="1"/>
    <cellStyle name="Followed Hyperlink" xfId="482" builtinId="9" hidden="1"/>
    <cellStyle name="Followed Hyperlink" xfId="484" builtinId="9" hidden="1"/>
    <cellStyle name="Followed Hyperlink" xfId="486" builtinId="9" hidden="1"/>
    <cellStyle name="Followed Hyperlink" xfId="488" builtinId="9" hidden="1"/>
    <cellStyle name="Followed Hyperlink" xfId="490" builtinId="9" hidden="1"/>
    <cellStyle name="Followed Hyperlink" xfId="492" builtinId="9" hidden="1"/>
    <cellStyle name="Followed Hyperlink" xfId="494" builtinId="9" hidden="1"/>
    <cellStyle name="Followed Hyperlink" xfId="496" builtinId="9" hidden="1"/>
    <cellStyle name="Followed Hyperlink" xfId="498" builtinId="9" hidden="1"/>
    <cellStyle name="Followed Hyperlink" xfId="500" builtinId="9" hidden="1"/>
    <cellStyle name="Followed Hyperlink" xfId="502" builtinId="9" hidden="1"/>
    <cellStyle name="Followed Hyperlink" xfId="504" builtinId="9" hidden="1"/>
    <cellStyle name="Followed Hyperlink" xfId="506" builtinId="9" hidden="1"/>
    <cellStyle name="Followed Hyperlink" xfId="508" builtinId="9" hidden="1"/>
    <cellStyle name="Followed Hyperlink" xfId="510" builtinId="9" hidden="1"/>
    <cellStyle name="Followed Hyperlink" xfId="512" builtinId="9" hidden="1"/>
    <cellStyle name="Followed Hyperlink" xfId="514" builtinId="9" hidden="1"/>
    <cellStyle name="Followed Hyperlink" xfId="516" builtinId="9" hidden="1"/>
    <cellStyle name="Followed Hyperlink" xfId="518" builtinId="9" hidden="1"/>
    <cellStyle name="Followed Hyperlink" xfId="520" builtinId="9" hidden="1"/>
    <cellStyle name="Followed Hyperlink" xfId="522" builtinId="9" hidden="1"/>
    <cellStyle name="Followed Hyperlink" xfId="524" builtinId="9" hidden="1"/>
    <cellStyle name="Followed Hyperlink" xfId="526" builtinId="9" hidden="1"/>
    <cellStyle name="Followed Hyperlink" xfId="528" builtinId="9" hidden="1"/>
    <cellStyle name="Followed Hyperlink" xfId="530" builtinId="9" hidden="1"/>
    <cellStyle name="Followed Hyperlink" xfId="532" builtinId="9" hidden="1"/>
    <cellStyle name="Followed Hyperlink" xfId="534" builtinId="9" hidden="1"/>
    <cellStyle name="Followed Hyperlink" xfId="536" builtinId="9" hidden="1"/>
    <cellStyle name="Followed Hyperlink" xfId="538" builtinId="9" hidden="1"/>
    <cellStyle name="Followed Hyperlink" xfId="540" builtinId="9" hidden="1"/>
    <cellStyle name="Followed Hyperlink" xfId="542" builtinId="9" hidden="1"/>
    <cellStyle name="Followed Hyperlink" xfId="544" builtinId="9" hidden="1"/>
    <cellStyle name="Followed Hyperlink" xfId="546" builtinId="9" hidden="1"/>
    <cellStyle name="Followed Hyperlink" xfId="548" builtinId="9" hidden="1"/>
    <cellStyle name="Followed Hyperlink" xfId="550" builtinId="9" hidden="1"/>
    <cellStyle name="Followed Hyperlink" xfId="552" builtinId="9" hidden="1"/>
    <cellStyle name="Followed Hyperlink" xfId="554" builtinId="9" hidden="1"/>
    <cellStyle name="Followed Hyperlink" xfId="556" builtinId="9" hidden="1"/>
    <cellStyle name="Followed Hyperlink" xfId="558" builtinId="9" hidden="1"/>
    <cellStyle name="Followed Hyperlink" xfId="560" builtinId="9" hidden="1"/>
    <cellStyle name="Followed Hyperlink" xfId="562" builtinId="9" hidden="1"/>
    <cellStyle name="Followed Hyperlink" xfId="564" builtinId="9" hidden="1"/>
    <cellStyle name="Followed Hyperlink" xfId="566" builtinId="9" hidden="1"/>
    <cellStyle name="Followed Hyperlink" xfId="568" builtinId="9" hidden="1"/>
    <cellStyle name="Followed Hyperlink" xfId="570" builtinId="9" hidden="1"/>
    <cellStyle name="Followed Hyperlink" xfId="572" builtinId="9" hidden="1"/>
    <cellStyle name="Followed Hyperlink" xfId="574" builtinId="9" hidden="1"/>
    <cellStyle name="Followed Hyperlink" xfId="576" builtinId="9" hidden="1"/>
    <cellStyle name="Followed Hyperlink" xfId="578" builtinId="9" hidden="1"/>
    <cellStyle name="Followed Hyperlink" xfId="580" builtinId="9" hidden="1"/>
    <cellStyle name="Followed Hyperlink" xfId="582" builtinId="9" hidden="1"/>
    <cellStyle name="Followed Hyperlink" xfId="584" builtinId="9" hidden="1"/>
    <cellStyle name="Followed Hyperlink" xfId="586" builtinId="9" hidden="1"/>
    <cellStyle name="Followed Hyperlink" xfId="588" builtinId="9" hidden="1"/>
    <cellStyle name="Followed Hyperlink" xfId="590" builtinId="9" hidden="1"/>
    <cellStyle name="Followed Hyperlink" xfId="592" builtinId="9" hidden="1"/>
    <cellStyle name="Followed Hyperlink" xfId="594" builtinId="9" hidden="1"/>
    <cellStyle name="Followed Hyperlink" xfId="596" builtinId="9" hidden="1"/>
    <cellStyle name="Followed Hyperlink" xfId="598" builtinId="9" hidden="1"/>
    <cellStyle name="Followed Hyperlink" xfId="600" builtinId="9" hidden="1"/>
    <cellStyle name="Followed Hyperlink" xfId="603" builtinId="9" hidden="1"/>
    <cellStyle name="Followed Hyperlink" xfId="605" builtinId="9" hidden="1"/>
    <cellStyle name="Followed Hyperlink" xfId="607" builtinId="9" hidden="1"/>
    <cellStyle name="Followed Hyperlink" xfId="609" builtinId="9" hidden="1"/>
    <cellStyle name="Followed Hyperlink" xfId="611" builtinId="9" hidden="1"/>
    <cellStyle name="Followed Hyperlink" xfId="613" builtinId="9" hidden="1"/>
    <cellStyle name="Followed Hyperlink" xfId="615" builtinId="9" hidden="1"/>
    <cellStyle name="Followed Hyperlink" xfId="617" builtinId="9" hidden="1"/>
    <cellStyle name="Followed Hyperlink" xfId="619" builtinId="9" hidden="1"/>
    <cellStyle name="Followed Hyperlink" xfId="621" builtinId="9" hidden="1"/>
    <cellStyle name="Followed Hyperlink" xfId="623" builtinId="9" hidden="1"/>
    <cellStyle name="Followed Hyperlink" xfId="625" builtinId="9" hidden="1"/>
    <cellStyle name="Followed Hyperlink" xfId="627" builtinId="9" hidden="1"/>
    <cellStyle name="Followed Hyperlink" xfId="629" builtinId="9" hidden="1"/>
    <cellStyle name="Followed Hyperlink" xfId="631" builtinId="9" hidden="1"/>
    <cellStyle name="Followed Hyperlink" xfId="633" builtinId="9" hidden="1"/>
    <cellStyle name="Followed Hyperlink" xfId="635" builtinId="9" hidden="1"/>
    <cellStyle name="Followed Hyperlink" xfId="637" builtinId="9" hidden="1"/>
    <cellStyle name="Followed Hyperlink" xfId="639" builtinId="9" hidden="1"/>
    <cellStyle name="Followed Hyperlink" xfId="641" builtinId="9" hidden="1"/>
    <cellStyle name="Followed Hyperlink" xfId="643" builtinId="9" hidden="1"/>
    <cellStyle name="Followed Hyperlink" xfId="645" builtinId="9" hidden="1"/>
    <cellStyle name="Followed Hyperlink" xfId="647" builtinId="9" hidden="1"/>
    <cellStyle name="Followed Hyperlink" xfId="649" builtinId="9" hidden="1"/>
    <cellStyle name="Followed Hyperlink" xfId="651" builtinId="9" hidden="1"/>
    <cellStyle name="Followed Hyperlink" xfId="653" builtinId="9" hidden="1"/>
    <cellStyle name="Followed Hyperlink" xfId="655" builtinId="9" hidden="1"/>
    <cellStyle name="Followed Hyperlink" xfId="657" builtinId="9" hidden="1"/>
    <cellStyle name="Followed Hyperlink" xfId="659" builtinId="9" hidden="1"/>
    <cellStyle name="Followed Hyperlink" xfId="661" builtinId="9" hidden="1"/>
    <cellStyle name="Followed Hyperlink" xfId="663" builtinId="9" hidden="1"/>
    <cellStyle name="Followed Hyperlink" xfId="665" builtinId="9" hidden="1"/>
    <cellStyle name="Followed Hyperlink" xfId="667" builtinId="9" hidden="1"/>
    <cellStyle name="Followed Hyperlink" xfId="669" builtinId="9" hidden="1"/>
    <cellStyle name="Followed Hyperlink" xfId="671" builtinId="9" hidden="1"/>
    <cellStyle name="Followed Hyperlink" xfId="673" builtinId="9" hidden="1"/>
    <cellStyle name="Followed Hyperlink" xfId="675" builtinId="9" hidden="1"/>
    <cellStyle name="Followed Hyperlink" xfId="677" builtinId="9" hidden="1"/>
    <cellStyle name="Followed Hyperlink" xfId="679" builtinId="9" hidden="1"/>
    <cellStyle name="Followed Hyperlink" xfId="681" builtinId="9" hidden="1"/>
    <cellStyle name="Followed Hyperlink" xfId="683" builtinId="9" hidden="1"/>
    <cellStyle name="Followed Hyperlink" xfId="685" builtinId="9" hidden="1"/>
    <cellStyle name="Followed Hyperlink" xfId="687" builtinId="9" hidden="1"/>
    <cellStyle name="Followed Hyperlink" xfId="689" builtinId="9" hidden="1"/>
    <cellStyle name="Followed Hyperlink" xfId="691" builtinId="9" hidden="1"/>
    <cellStyle name="Followed Hyperlink" xfId="693" builtinId="9" hidden="1"/>
    <cellStyle name="Followed Hyperlink" xfId="695" builtinId="9" hidden="1"/>
    <cellStyle name="Followed Hyperlink" xfId="697" builtinId="9" hidden="1"/>
    <cellStyle name="Followed Hyperlink" xfId="699" builtinId="9" hidden="1"/>
    <cellStyle name="Followed Hyperlink" xfId="701" builtinId="9" hidden="1"/>
    <cellStyle name="Followed Hyperlink" xfId="703" builtinId="9" hidden="1"/>
    <cellStyle name="Followed Hyperlink" xfId="705" builtinId="9" hidden="1"/>
    <cellStyle name="Followed Hyperlink" xfId="707" builtinId="9" hidden="1"/>
    <cellStyle name="Followed Hyperlink" xfId="709" builtinId="9" hidden="1"/>
    <cellStyle name="Followed Hyperlink" xfId="711" builtinId="9" hidden="1"/>
    <cellStyle name="Followed Hyperlink" xfId="713" builtinId="9" hidden="1"/>
    <cellStyle name="Followed Hyperlink" xfId="715" builtinId="9" hidden="1"/>
    <cellStyle name="Followed Hyperlink" xfId="717" builtinId="9" hidden="1"/>
    <cellStyle name="Followed Hyperlink" xfId="719" builtinId="9" hidden="1"/>
    <cellStyle name="Followed Hyperlink" xfId="721" builtinId="9" hidden="1"/>
    <cellStyle name="Followed Hyperlink" xfId="723" builtinId="9" hidden="1"/>
    <cellStyle name="Followed Hyperlink" xfId="725" builtinId="9" hidden="1"/>
    <cellStyle name="Followed Hyperlink" xfId="727" builtinId="9" hidden="1"/>
    <cellStyle name="Followed Hyperlink" xfId="729" builtinId="9" hidden="1"/>
    <cellStyle name="Followed Hyperlink" xfId="731" builtinId="9" hidden="1"/>
    <cellStyle name="Followed Hyperlink" xfId="733" builtinId="9" hidden="1"/>
    <cellStyle name="Followed Hyperlink" xfId="735" builtinId="9" hidden="1"/>
    <cellStyle name="Followed Hyperlink" xfId="737" builtinId="9" hidden="1"/>
    <cellStyle name="Followed Hyperlink" xfId="739" builtinId="9" hidden="1"/>
    <cellStyle name="Followed Hyperlink" xfId="741" builtinId="9" hidden="1"/>
    <cellStyle name="Followed Hyperlink" xfId="743" builtinId="9" hidden="1"/>
    <cellStyle name="Followed Hyperlink" xfId="745" builtinId="9" hidden="1"/>
    <cellStyle name="Followed Hyperlink" xfId="747" builtinId="9" hidden="1"/>
    <cellStyle name="Followed Hyperlink" xfId="749" builtinId="9" hidden="1"/>
    <cellStyle name="Followed Hyperlink" xfId="751" builtinId="9" hidden="1"/>
    <cellStyle name="Followed Hyperlink" xfId="753" builtinId="9" hidden="1"/>
    <cellStyle name="Followed Hyperlink" xfId="755" builtinId="9" hidden="1"/>
    <cellStyle name="Followed Hyperlink" xfId="757" builtinId="9" hidden="1"/>
    <cellStyle name="Followed Hyperlink" xfId="759" builtinId="9" hidden="1"/>
    <cellStyle name="Followed Hyperlink" xfId="761" builtinId="9" hidden="1"/>
    <cellStyle name="Followed Hyperlink" xfId="763" builtinId="9" hidden="1"/>
    <cellStyle name="Followed Hyperlink" xfId="765" builtinId="9" hidden="1"/>
    <cellStyle name="Followed Hyperlink" xfId="767" builtinId="9" hidden="1"/>
    <cellStyle name="Followed Hyperlink" xfId="769" builtinId="9" hidden="1"/>
    <cellStyle name="Followed Hyperlink" xfId="771" builtinId="9" hidden="1"/>
    <cellStyle name="Followed Hyperlink" xfId="773" builtinId="9" hidden="1"/>
    <cellStyle name="Followed Hyperlink" xfId="775" builtinId="9" hidden="1"/>
    <cellStyle name="Followed Hyperlink" xfId="777" builtinId="9" hidden="1"/>
    <cellStyle name="Followed Hyperlink" xfId="779" builtinId="9" hidden="1"/>
    <cellStyle name="Followed Hyperlink" xfId="781" builtinId="9" hidden="1"/>
    <cellStyle name="Followed Hyperlink" xfId="783" builtinId="9" hidden="1"/>
    <cellStyle name="Followed Hyperlink" xfId="785" builtinId="9" hidden="1"/>
    <cellStyle name="Followed Hyperlink" xfId="787" builtinId="9" hidden="1"/>
    <cellStyle name="Followed Hyperlink" xfId="789" builtinId="9" hidden="1"/>
    <cellStyle name="Followed Hyperlink" xfId="791" builtinId="9" hidden="1"/>
    <cellStyle name="Followed Hyperlink" xfId="793" builtinId="9" hidden="1"/>
    <cellStyle name="Followed Hyperlink" xfId="795" builtinId="9" hidden="1"/>
    <cellStyle name="Followed Hyperlink" xfId="797" builtinId="9" hidden="1"/>
    <cellStyle name="Followed Hyperlink" xfId="799" builtinId="9" hidden="1"/>
    <cellStyle name="Followed Hyperlink" xfId="801" builtinId="9" hidden="1"/>
    <cellStyle name="Followed Hyperlink" xfId="803" builtinId="9" hidden="1"/>
    <cellStyle name="Followed Hyperlink" xfId="805" builtinId="9" hidden="1"/>
    <cellStyle name="Followed Hyperlink" xfId="807" builtinId="9" hidden="1"/>
    <cellStyle name="Followed Hyperlink" xfId="809" builtinId="9" hidden="1"/>
    <cellStyle name="Followed Hyperlink" xfId="811" builtinId="9" hidden="1"/>
    <cellStyle name="Followed Hyperlink" xfId="813" builtinId="9" hidden="1"/>
    <cellStyle name="Followed Hyperlink" xfId="815" builtinId="9" hidden="1"/>
    <cellStyle name="Followed Hyperlink" xfId="817" builtinId="9" hidden="1"/>
    <cellStyle name="Followed Hyperlink" xfId="819" builtinId="9" hidden="1"/>
    <cellStyle name="Followed Hyperlink" xfId="821" builtinId="9" hidden="1"/>
    <cellStyle name="Followed Hyperlink" xfId="823" builtinId="9" hidden="1"/>
    <cellStyle name="Followed Hyperlink" xfId="825" builtinId="9" hidden="1"/>
    <cellStyle name="Followed Hyperlink" xfId="827" builtinId="9" hidden="1"/>
    <cellStyle name="Followed Hyperlink" xfId="829" builtinId="9" hidden="1"/>
    <cellStyle name="Followed Hyperlink" xfId="831" builtinId="9" hidden="1"/>
    <cellStyle name="Followed Hyperlink" xfId="833" builtinId="9" hidden="1"/>
    <cellStyle name="Followed Hyperlink" xfId="835" builtinId="9" hidden="1"/>
    <cellStyle name="Followed Hyperlink" xfId="837" builtinId="9" hidden="1"/>
    <cellStyle name="Followed Hyperlink" xfId="839" builtinId="9" hidden="1"/>
    <cellStyle name="Followed Hyperlink" xfId="841" builtinId="9" hidden="1"/>
    <cellStyle name="Followed Hyperlink" xfId="843" builtinId="9" hidden="1"/>
    <cellStyle name="Followed Hyperlink" xfId="845" builtinId="9" hidden="1"/>
    <cellStyle name="Followed Hyperlink" xfId="847" builtinId="9" hidden="1"/>
    <cellStyle name="Followed Hyperlink" xfId="849" builtinId="9" hidden="1"/>
    <cellStyle name="Followed Hyperlink" xfId="851" builtinId="9" hidden="1"/>
    <cellStyle name="Followed Hyperlink" xfId="853" builtinId="9" hidden="1"/>
    <cellStyle name="Followed Hyperlink" xfId="855" builtinId="9" hidden="1"/>
    <cellStyle name="Followed Hyperlink" xfId="857" builtinId="9" hidden="1"/>
    <cellStyle name="Followed Hyperlink" xfId="859" builtinId="9" hidden="1"/>
    <cellStyle name="Followed Hyperlink" xfId="861" builtinId="9" hidden="1"/>
    <cellStyle name="Followed Hyperlink" xfId="863" builtinId="9" hidden="1"/>
    <cellStyle name="Followed Hyperlink" xfId="865" builtinId="9" hidden="1"/>
    <cellStyle name="Followed Hyperlink" xfId="867" builtinId="9" hidden="1"/>
    <cellStyle name="Followed Hyperlink" xfId="869" builtinId="9" hidden="1"/>
    <cellStyle name="Followed Hyperlink" xfId="871" builtinId="9" hidden="1"/>
    <cellStyle name="Followed Hyperlink" xfId="873" builtinId="9" hidden="1"/>
    <cellStyle name="Followed Hyperlink" xfId="875" builtinId="9" hidden="1"/>
    <cellStyle name="Followed Hyperlink" xfId="877" builtinId="9" hidden="1"/>
    <cellStyle name="Followed Hyperlink" xfId="879" builtinId="9" hidden="1"/>
    <cellStyle name="Followed Hyperlink" xfId="881" builtinId="9" hidden="1"/>
    <cellStyle name="Followed Hyperlink" xfId="883" builtinId="9" hidden="1"/>
    <cellStyle name="Followed Hyperlink" xfId="885" builtinId="9" hidden="1"/>
    <cellStyle name="Followed Hyperlink" xfId="887" builtinId="9" hidden="1"/>
    <cellStyle name="Followed Hyperlink" xfId="889" builtinId="9" hidden="1"/>
    <cellStyle name="Followed Hyperlink" xfId="891" builtinId="9" hidden="1"/>
    <cellStyle name="Followed Hyperlink" xfId="893" builtinId="9" hidden="1"/>
    <cellStyle name="Followed Hyperlink" xfId="895" builtinId="9" hidden="1"/>
    <cellStyle name="Followed Hyperlink" xfId="897" builtinId="9" hidden="1"/>
    <cellStyle name="Followed Hyperlink" xfId="899" builtinId="9" hidden="1"/>
    <cellStyle name="Followed Hyperlink" xfId="901" builtinId="9" hidden="1"/>
    <cellStyle name="Followed Hyperlink" xfId="903" builtinId="9" hidden="1"/>
    <cellStyle name="Followed Hyperlink" xfId="905" builtinId="9" hidden="1"/>
    <cellStyle name="Followed Hyperlink" xfId="907" builtinId="9" hidden="1"/>
    <cellStyle name="Followed Hyperlink" xfId="909" builtinId="9" hidden="1"/>
    <cellStyle name="Followed Hyperlink" xfId="911" builtinId="9" hidden="1"/>
    <cellStyle name="Followed Hyperlink" xfId="913" builtinId="9" hidden="1"/>
    <cellStyle name="Followed Hyperlink" xfId="915" builtinId="9" hidden="1"/>
    <cellStyle name="Followed Hyperlink" xfId="917" builtinId="9" hidden="1"/>
    <cellStyle name="Followed Hyperlink" xfId="919" builtinId="9" hidden="1"/>
    <cellStyle name="Followed Hyperlink" xfId="921" builtinId="9" hidden="1"/>
    <cellStyle name="Followed Hyperlink" xfId="923" builtinId="9" hidden="1"/>
    <cellStyle name="Followed Hyperlink" xfId="925" builtinId="9" hidden="1"/>
    <cellStyle name="Followed Hyperlink" xfId="927" builtinId="9" hidden="1"/>
    <cellStyle name="Followed Hyperlink" xfId="929" builtinId="9" hidden="1"/>
    <cellStyle name="Followed Hyperlink" xfId="931" builtinId="9" hidden="1"/>
    <cellStyle name="Followed Hyperlink" xfId="933" builtinId="9" hidden="1"/>
    <cellStyle name="Followed Hyperlink" xfId="935" builtinId="9" hidden="1"/>
    <cellStyle name="Followed Hyperlink" xfId="937" builtinId="9" hidden="1"/>
    <cellStyle name="Followed Hyperlink" xfId="939" builtinId="9" hidden="1"/>
    <cellStyle name="Followed Hyperlink" xfId="941" builtinId="9" hidden="1"/>
    <cellStyle name="Followed Hyperlink" xfId="943" builtinId="9" hidden="1"/>
    <cellStyle name="Followed Hyperlink" xfId="945" builtinId="9" hidden="1"/>
    <cellStyle name="Followed Hyperlink" xfId="947" builtinId="9" hidden="1"/>
    <cellStyle name="Followed Hyperlink" xfId="949" builtinId="9" hidden="1"/>
    <cellStyle name="Followed Hyperlink" xfId="951" builtinId="9" hidden="1"/>
    <cellStyle name="Followed Hyperlink" xfId="953" builtinId="9" hidden="1"/>
    <cellStyle name="Followed Hyperlink" xfId="955" builtinId="9" hidden="1"/>
    <cellStyle name="Followed Hyperlink" xfId="957" builtinId="9" hidden="1"/>
    <cellStyle name="Followed Hyperlink" xfId="959" builtinId="9" hidden="1"/>
    <cellStyle name="Followed Hyperlink" xfId="961" builtinId="9" hidden="1"/>
    <cellStyle name="Followed Hyperlink" xfId="963" builtinId="9" hidden="1"/>
    <cellStyle name="Followed Hyperlink" xfId="965" builtinId="9" hidden="1"/>
    <cellStyle name="Followed Hyperlink" xfId="967" builtinId="9" hidden="1"/>
    <cellStyle name="Followed Hyperlink" xfId="969" builtinId="9" hidden="1"/>
    <cellStyle name="Followed Hyperlink" xfId="971" builtinId="9" hidden="1"/>
    <cellStyle name="Followed Hyperlink" xfId="973" builtinId="9" hidden="1"/>
    <cellStyle name="Followed Hyperlink" xfId="975" builtinId="9" hidden="1"/>
    <cellStyle name="Followed Hyperlink" xfId="977" builtinId="9" hidden="1"/>
    <cellStyle name="Followed Hyperlink" xfId="979" builtinId="9" hidden="1"/>
    <cellStyle name="Followed Hyperlink" xfId="981" builtinId="9" hidden="1"/>
    <cellStyle name="Followed Hyperlink" xfId="983" builtinId="9" hidden="1"/>
    <cellStyle name="Followed Hyperlink" xfId="985" builtinId="9" hidden="1"/>
    <cellStyle name="Followed Hyperlink" xfId="987" builtinId="9" hidden="1"/>
    <cellStyle name="Followed Hyperlink" xfId="989" builtinId="9" hidden="1"/>
    <cellStyle name="Followed Hyperlink" xfId="991" builtinId="9" hidden="1"/>
    <cellStyle name="Followed Hyperlink" xfId="993" builtinId="9" hidden="1"/>
    <cellStyle name="Followed Hyperlink" xfId="995" builtinId="9" hidden="1"/>
    <cellStyle name="Followed Hyperlink" xfId="997" builtinId="9" hidden="1"/>
    <cellStyle name="Followed Hyperlink" xfId="999" builtinId="9" hidden="1"/>
    <cellStyle name="Followed Hyperlink" xfId="1001" builtinId="9" hidden="1"/>
    <cellStyle name="Followed Hyperlink" xfId="1003" builtinId="9" hidden="1"/>
    <cellStyle name="Followed Hyperlink" xfId="1005" builtinId="9" hidden="1"/>
    <cellStyle name="Followed Hyperlink" xfId="1007" builtinId="9" hidden="1"/>
    <cellStyle name="Followed Hyperlink" xfId="1009" builtinId="9" hidden="1"/>
    <cellStyle name="Followed Hyperlink" xfId="1011" builtinId="9" hidden="1"/>
    <cellStyle name="Followed Hyperlink" xfId="1013" builtinId="9" hidden="1"/>
    <cellStyle name="Followed Hyperlink" xfId="1015" builtinId="9" hidden="1"/>
    <cellStyle name="Followed Hyperlink" xfId="1017" builtinId="9" hidden="1"/>
    <cellStyle name="Followed Hyperlink" xfId="1019" builtinId="9" hidden="1"/>
    <cellStyle name="Followed Hyperlink" xfId="1021" builtinId="9" hidden="1"/>
    <cellStyle name="Followed Hyperlink" xfId="1023" builtinId="9" hidden="1"/>
    <cellStyle name="Followed Hyperlink" xfId="1025" builtinId="9" hidden="1"/>
    <cellStyle name="Followed Hyperlink" xfId="1027" builtinId="9" hidden="1"/>
    <cellStyle name="Followed Hyperlink" xfId="1029" builtinId="9" hidden="1"/>
    <cellStyle name="Followed Hyperlink" xfId="1031" builtinId="9" hidden="1"/>
    <cellStyle name="Followed Hyperlink" xfId="1033" builtinId="9" hidden="1"/>
    <cellStyle name="Followed Hyperlink" xfId="1035" builtinId="9" hidden="1"/>
    <cellStyle name="Followed Hyperlink" xfId="1037" builtinId="9" hidden="1"/>
    <cellStyle name="Followed Hyperlink" xfId="1039" builtinId="9" hidden="1"/>
    <cellStyle name="Followed Hyperlink" xfId="1041" builtinId="9" hidden="1"/>
    <cellStyle name="Followed Hyperlink" xfId="1043" builtinId="9" hidden="1"/>
    <cellStyle name="Followed Hyperlink" xfId="1045" builtinId="9" hidden="1"/>
    <cellStyle name="Followed Hyperlink" xfId="1047" builtinId="9" hidden="1"/>
    <cellStyle name="Followed Hyperlink" xfId="1049" builtinId="9" hidden="1"/>
    <cellStyle name="Followed Hyperlink" xfId="1051" builtinId="9" hidden="1"/>
    <cellStyle name="Followed Hyperlink" xfId="1053" builtinId="9" hidden="1"/>
    <cellStyle name="Followed Hyperlink" xfId="1055" builtinId="9" hidden="1"/>
    <cellStyle name="Followed Hyperlink" xfId="1057" builtinId="9" hidden="1"/>
    <cellStyle name="Followed Hyperlink" xfId="1059" builtinId="9" hidden="1"/>
    <cellStyle name="Followed Hyperlink" xfId="1061" builtinId="9" hidden="1"/>
    <cellStyle name="Followed Hyperlink" xfId="1063" builtinId="9" hidden="1"/>
    <cellStyle name="Followed Hyperlink" xfId="1065" builtinId="9" hidden="1"/>
    <cellStyle name="Followed Hyperlink" xfId="1067" builtinId="9" hidden="1"/>
    <cellStyle name="Followed Hyperlink" xfId="1069" builtinId="9" hidden="1"/>
    <cellStyle name="Followed Hyperlink" xfId="1071" builtinId="9" hidden="1"/>
    <cellStyle name="Followed Hyperlink" xfId="1073" builtinId="9" hidden="1"/>
    <cellStyle name="Followed Hyperlink" xfId="1075" builtinId="9" hidden="1"/>
    <cellStyle name="Followed Hyperlink" xfId="1077" builtinId="9" hidden="1"/>
    <cellStyle name="Followed Hyperlink" xfId="1079" builtinId="9" hidden="1"/>
    <cellStyle name="Followed Hyperlink" xfId="1081" builtinId="9" hidden="1"/>
    <cellStyle name="Followed Hyperlink" xfId="1083" builtinId="9" hidden="1"/>
    <cellStyle name="Followed Hyperlink" xfId="1085" builtinId="9" hidden="1"/>
    <cellStyle name="Followed Hyperlink" xfId="1087" builtinId="9" hidden="1"/>
    <cellStyle name="Followed Hyperlink" xfId="1089" builtinId="9" hidden="1"/>
    <cellStyle name="Followed Hyperlink" xfId="1091" builtinId="9" hidden="1"/>
    <cellStyle name="Followed Hyperlink" xfId="1093" builtinId="9" hidden="1"/>
    <cellStyle name="Followed Hyperlink" xfId="1095" builtinId="9" hidden="1"/>
    <cellStyle name="Followed Hyperlink" xfId="1097" builtinId="9" hidden="1"/>
    <cellStyle name="Followed Hyperlink" xfId="1099" builtinId="9" hidden="1"/>
    <cellStyle name="Followed Hyperlink" xfId="1101" builtinId="9" hidden="1"/>
    <cellStyle name="Followed Hyperlink" xfId="1103" builtinId="9" hidden="1"/>
    <cellStyle name="Followed Hyperlink" xfId="1105" builtinId="9"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Hyperlink" xfId="73" builtinId="8" hidden="1"/>
    <cellStyle name="Hyperlink" xfId="75" builtinId="8" hidden="1"/>
    <cellStyle name="Hyperlink" xfId="77" builtinId="8" hidden="1"/>
    <cellStyle name="Hyperlink" xfId="79" builtinId="8" hidden="1"/>
    <cellStyle name="Hyperlink" xfId="81" builtinId="8" hidden="1"/>
    <cellStyle name="Hyperlink" xfId="83" builtinId="8" hidden="1"/>
    <cellStyle name="Hyperlink" xfId="85" builtinId="8" hidden="1"/>
    <cellStyle name="Hyperlink" xfId="87" builtinId="8" hidden="1"/>
    <cellStyle name="Hyperlink" xfId="89" builtinId="8" hidden="1"/>
    <cellStyle name="Hyperlink" xfId="94" builtinId="8" hidden="1"/>
    <cellStyle name="Hyperlink" xfId="96" builtinId="8" hidden="1"/>
    <cellStyle name="Hyperlink" xfId="98" builtinId="8" hidden="1"/>
    <cellStyle name="Hyperlink" xfId="100" builtinId="8" hidden="1"/>
    <cellStyle name="Hyperlink" xfId="102" builtinId="8" hidden="1"/>
    <cellStyle name="Hyperlink" xfId="104" builtinId="8" hidden="1"/>
    <cellStyle name="Hyperlink" xfId="106" builtinId="8" hidden="1"/>
    <cellStyle name="Hyperlink" xfId="108" builtinId="8" hidden="1"/>
    <cellStyle name="Hyperlink" xfId="110" builtinId="8" hidden="1"/>
    <cellStyle name="Hyperlink" xfId="112" builtinId="8" hidden="1"/>
    <cellStyle name="Hyperlink" xfId="114" builtinId="8" hidden="1"/>
    <cellStyle name="Hyperlink" xfId="116" builtinId="8" hidden="1"/>
    <cellStyle name="Hyperlink" xfId="118" builtinId="8" hidden="1"/>
    <cellStyle name="Hyperlink" xfId="120" builtinId="8" hidden="1"/>
    <cellStyle name="Hyperlink" xfId="122" builtinId="8" hidden="1"/>
    <cellStyle name="Hyperlink" xfId="124" builtinId="8" hidden="1"/>
    <cellStyle name="Hyperlink" xfId="126" builtinId="8" hidden="1"/>
    <cellStyle name="Hyperlink" xfId="128" builtinId="8" hidden="1"/>
    <cellStyle name="Hyperlink" xfId="130" builtinId="8" hidden="1"/>
    <cellStyle name="Hyperlink" xfId="132" builtinId="8" hidden="1"/>
    <cellStyle name="Hyperlink" xfId="134" builtinId="8" hidden="1"/>
    <cellStyle name="Hyperlink" xfId="136" builtinId="8" hidden="1"/>
    <cellStyle name="Hyperlink" xfId="138" builtinId="8" hidden="1"/>
    <cellStyle name="Hyperlink" xfId="140" builtinId="8" hidden="1"/>
    <cellStyle name="Hyperlink" xfId="142" builtinId="8" hidden="1"/>
    <cellStyle name="Hyperlink" xfId="144" builtinId="8" hidden="1"/>
    <cellStyle name="Hyperlink" xfId="146" builtinId="8" hidden="1"/>
    <cellStyle name="Hyperlink" xfId="148" builtinId="8" hidden="1"/>
    <cellStyle name="Hyperlink" xfId="150" builtinId="8" hidden="1"/>
    <cellStyle name="Hyperlink" xfId="152" builtinId="8" hidden="1"/>
    <cellStyle name="Hyperlink" xfId="154" builtinId="8" hidden="1"/>
    <cellStyle name="Hyperlink" xfId="156" builtinId="8" hidden="1"/>
    <cellStyle name="Hyperlink" xfId="158" builtinId="8" hidden="1"/>
    <cellStyle name="Hyperlink" xfId="160" builtinId="8" hidden="1"/>
    <cellStyle name="Hyperlink" xfId="162" builtinId="8" hidden="1"/>
    <cellStyle name="Hyperlink" xfId="164" builtinId="8" hidden="1"/>
    <cellStyle name="Hyperlink" xfId="166" builtinId="8" hidden="1"/>
    <cellStyle name="Hyperlink" xfId="168" builtinId="8" hidden="1"/>
    <cellStyle name="Hyperlink" xfId="170" builtinId="8" hidden="1"/>
    <cellStyle name="Hyperlink" xfId="172" builtinId="8" hidden="1"/>
    <cellStyle name="Hyperlink" xfId="174" builtinId="8" hidden="1"/>
    <cellStyle name="Hyperlink" xfId="176" builtinId="8" hidden="1"/>
    <cellStyle name="Hyperlink" xfId="179" builtinId="8" hidden="1"/>
    <cellStyle name="Hyperlink" xfId="181" builtinId="8" hidden="1"/>
    <cellStyle name="Hyperlink" xfId="183" builtinId="8" hidden="1"/>
    <cellStyle name="Hyperlink" xfId="185" builtinId="8" hidden="1"/>
    <cellStyle name="Hyperlink" xfId="187" builtinId="8" hidden="1"/>
    <cellStyle name="Hyperlink" xfId="189" builtinId="8" hidden="1"/>
    <cellStyle name="Hyperlink" xfId="191" builtinId="8" hidden="1"/>
    <cellStyle name="Hyperlink" xfId="193" builtinId="8" hidden="1"/>
    <cellStyle name="Hyperlink" xfId="195" builtinId="8" hidden="1"/>
    <cellStyle name="Hyperlink" xfId="197" builtinId="8" hidden="1"/>
    <cellStyle name="Hyperlink" xfId="199" builtinId="8" hidden="1"/>
    <cellStyle name="Hyperlink" xfId="201" builtinId="8" hidden="1"/>
    <cellStyle name="Hyperlink" xfId="203" builtinId="8" hidden="1"/>
    <cellStyle name="Hyperlink" xfId="205" builtinId="8" hidden="1"/>
    <cellStyle name="Hyperlink" xfId="207" builtinId="8" hidden="1"/>
    <cellStyle name="Hyperlink" xfId="209" builtinId="8" hidden="1"/>
    <cellStyle name="Hyperlink" xfId="211" builtinId="8" hidden="1"/>
    <cellStyle name="Hyperlink" xfId="213" builtinId="8" hidden="1"/>
    <cellStyle name="Hyperlink" xfId="215" builtinId="8" hidden="1"/>
    <cellStyle name="Hyperlink" xfId="217" builtinId="8" hidden="1"/>
    <cellStyle name="Hyperlink" xfId="219" builtinId="8" hidden="1"/>
    <cellStyle name="Hyperlink" xfId="221" builtinId="8" hidden="1"/>
    <cellStyle name="Hyperlink" xfId="223" builtinId="8" hidden="1"/>
    <cellStyle name="Hyperlink" xfId="225" builtinId="8" hidden="1"/>
    <cellStyle name="Hyperlink" xfId="227" builtinId="8" hidden="1"/>
    <cellStyle name="Hyperlink" xfId="229" builtinId="8" hidden="1"/>
    <cellStyle name="Hyperlink" xfId="231" builtinId="8" hidden="1"/>
    <cellStyle name="Hyperlink" xfId="233" builtinId="8" hidden="1"/>
    <cellStyle name="Hyperlink" xfId="235" builtinId="8" hidden="1"/>
    <cellStyle name="Hyperlink" xfId="237" builtinId="8" hidden="1"/>
    <cellStyle name="Hyperlink" xfId="239" builtinId="8" hidden="1"/>
    <cellStyle name="Hyperlink" xfId="241" builtinId="8" hidden="1"/>
    <cellStyle name="Hyperlink" xfId="243" builtinId="8" hidden="1"/>
    <cellStyle name="Hyperlink" xfId="245" builtinId="8" hidden="1"/>
    <cellStyle name="Hyperlink" xfId="247" builtinId="8" hidden="1"/>
    <cellStyle name="Hyperlink" xfId="249" builtinId="8" hidden="1"/>
    <cellStyle name="Hyperlink" xfId="251" builtinId="8" hidden="1"/>
    <cellStyle name="Hyperlink" xfId="253" builtinId="8" hidden="1"/>
    <cellStyle name="Hyperlink" xfId="255" builtinId="8" hidden="1"/>
    <cellStyle name="Hyperlink" xfId="257" builtinId="8" hidden="1"/>
    <cellStyle name="Hyperlink" xfId="259" builtinId="8" hidden="1"/>
    <cellStyle name="Hyperlink" xfId="261" builtinId="8" hidden="1"/>
    <cellStyle name="Hyperlink" xfId="264" builtinId="8" hidden="1"/>
    <cellStyle name="Hyperlink" xfId="266" builtinId="8" hidden="1"/>
    <cellStyle name="Hyperlink" xfId="268" builtinId="8" hidden="1"/>
    <cellStyle name="Hyperlink" xfId="270" builtinId="8" hidden="1"/>
    <cellStyle name="Hyperlink" xfId="272" builtinId="8" hidden="1"/>
    <cellStyle name="Hyperlink" xfId="274" builtinId="8" hidden="1"/>
    <cellStyle name="Hyperlink" xfId="276" builtinId="8" hidden="1"/>
    <cellStyle name="Hyperlink" xfId="278" builtinId="8" hidden="1"/>
    <cellStyle name="Hyperlink" xfId="280" builtinId="8" hidden="1"/>
    <cellStyle name="Hyperlink" xfId="282" builtinId="8" hidden="1"/>
    <cellStyle name="Hyperlink" xfId="284" builtinId="8" hidden="1"/>
    <cellStyle name="Hyperlink" xfId="286" builtinId="8" hidden="1"/>
    <cellStyle name="Hyperlink" xfId="288" builtinId="8" hidden="1"/>
    <cellStyle name="Hyperlink" xfId="290" builtinId="8" hidden="1"/>
    <cellStyle name="Hyperlink" xfId="292" builtinId="8" hidden="1"/>
    <cellStyle name="Hyperlink" xfId="294" builtinId="8" hidden="1"/>
    <cellStyle name="Hyperlink" xfId="296" builtinId="8" hidden="1"/>
    <cellStyle name="Hyperlink" xfId="298" builtinId="8" hidden="1"/>
    <cellStyle name="Hyperlink" xfId="300" builtinId="8" hidden="1"/>
    <cellStyle name="Hyperlink" xfId="302" builtinId="8" hidden="1"/>
    <cellStyle name="Hyperlink" xfId="304" builtinId="8" hidden="1"/>
    <cellStyle name="Hyperlink" xfId="306" builtinId="8" hidden="1"/>
    <cellStyle name="Hyperlink" xfId="308" builtinId="8" hidden="1"/>
    <cellStyle name="Hyperlink" xfId="310" builtinId="8" hidden="1"/>
    <cellStyle name="Hyperlink" xfId="312" builtinId="8" hidden="1"/>
    <cellStyle name="Hyperlink" xfId="314" builtinId="8" hidden="1"/>
    <cellStyle name="Hyperlink" xfId="316" builtinId="8" hidden="1"/>
    <cellStyle name="Hyperlink" xfId="318" builtinId="8" hidden="1"/>
    <cellStyle name="Hyperlink" xfId="320" builtinId="8" hidden="1"/>
    <cellStyle name="Hyperlink" xfId="322" builtinId="8" hidden="1"/>
    <cellStyle name="Hyperlink" xfId="324" builtinId="8" hidden="1"/>
    <cellStyle name="Hyperlink" xfId="326" builtinId="8" hidden="1"/>
    <cellStyle name="Hyperlink" xfId="328" builtinId="8" hidden="1"/>
    <cellStyle name="Hyperlink" xfId="330" builtinId="8" hidden="1"/>
    <cellStyle name="Hyperlink" xfId="332" builtinId="8" hidden="1"/>
    <cellStyle name="Hyperlink" xfId="334" builtinId="8" hidden="1"/>
    <cellStyle name="Hyperlink" xfId="336" builtinId="8" hidden="1"/>
    <cellStyle name="Hyperlink" xfId="338" builtinId="8" hidden="1"/>
    <cellStyle name="Hyperlink" xfId="340" builtinId="8" hidden="1"/>
    <cellStyle name="Hyperlink" xfId="342" builtinId="8" hidden="1"/>
    <cellStyle name="Hyperlink" xfId="344" builtinId="8" hidden="1"/>
    <cellStyle name="Hyperlink" xfId="346" builtinId="8" hidden="1"/>
    <cellStyle name="Hyperlink" xfId="348" builtinId="8" hidden="1"/>
    <cellStyle name="Hyperlink" xfId="350" builtinId="8" hidden="1"/>
    <cellStyle name="Hyperlink" xfId="352" builtinId="8" hidden="1"/>
    <cellStyle name="Hyperlink" xfId="354" builtinId="8" hidden="1"/>
    <cellStyle name="Hyperlink" xfId="356" builtinId="8" hidden="1"/>
    <cellStyle name="Hyperlink" xfId="358" builtinId="8" hidden="1"/>
    <cellStyle name="Hyperlink" xfId="360" builtinId="8" hidden="1"/>
    <cellStyle name="Hyperlink" xfId="362" builtinId="8" hidden="1"/>
    <cellStyle name="Hyperlink" xfId="364" builtinId="8" hidden="1"/>
    <cellStyle name="Hyperlink" xfId="366" builtinId="8" hidden="1"/>
    <cellStyle name="Hyperlink" xfId="368" builtinId="8" hidden="1"/>
    <cellStyle name="Hyperlink" xfId="370" builtinId="8" hidden="1"/>
    <cellStyle name="Hyperlink" xfId="372" builtinId="8" hidden="1"/>
    <cellStyle name="Hyperlink" xfId="374" builtinId="8" hidden="1"/>
    <cellStyle name="Hyperlink" xfId="376" builtinId="8" hidden="1"/>
    <cellStyle name="Hyperlink" xfId="378" builtinId="8" hidden="1"/>
    <cellStyle name="Hyperlink" xfId="380" builtinId="8" hidden="1"/>
    <cellStyle name="Hyperlink" xfId="382" builtinId="8" hidden="1"/>
    <cellStyle name="Hyperlink" xfId="384" builtinId="8" hidden="1"/>
    <cellStyle name="Hyperlink" xfId="386" builtinId="8" hidden="1"/>
    <cellStyle name="Hyperlink" xfId="388" builtinId="8" hidden="1"/>
    <cellStyle name="Hyperlink" xfId="390" builtinId="8" hidden="1"/>
    <cellStyle name="Hyperlink" xfId="392" builtinId="8" hidden="1"/>
    <cellStyle name="Hyperlink" xfId="394" builtinId="8" hidden="1"/>
    <cellStyle name="Hyperlink" xfId="396" builtinId="8" hidden="1"/>
    <cellStyle name="Hyperlink" xfId="398" builtinId="8" hidden="1"/>
    <cellStyle name="Hyperlink" xfId="400" builtinId="8" hidden="1"/>
    <cellStyle name="Hyperlink" xfId="402" builtinId="8" hidden="1"/>
    <cellStyle name="Hyperlink" xfId="404" builtinId="8" hidden="1"/>
    <cellStyle name="Hyperlink" xfId="406" builtinId="8" hidden="1"/>
    <cellStyle name="Hyperlink" xfId="408" builtinId="8" hidden="1"/>
    <cellStyle name="Hyperlink" xfId="410" builtinId="8" hidden="1"/>
    <cellStyle name="Hyperlink" xfId="412" builtinId="8" hidden="1"/>
    <cellStyle name="Hyperlink" xfId="414" builtinId="8" hidden="1"/>
    <cellStyle name="Hyperlink" xfId="416" builtinId="8" hidden="1"/>
    <cellStyle name="Hyperlink" xfId="418" builtinId="8" hidden="1"/>
    <cellStyle name="Hyperlink" xfId="420" builtinId="8" hidden="1"/>
    <cellStyle name="Hyperlink" xfId="422" builtinId="8" hidden="1"/>
    <cellStyle name="Hyperlink" xfId="424" builtinId="8" hidden="1"/>
    <cellStyle name="Hyperlink" xfId="426" builtinId="8" hidden="1"/>
    <cellStyle name="Hyperlink" xfId="428" builtinId="8" hidden="1"/>
    <cellStyle name="Hyperlink" xfId="430" builtinId="8" hidden="1"/>
    <cellStyle name="Hyperlink" xfId="433" builtinId="8" hidden="1"/>
    <cellStyle name="Hyperlink" xfId="435" builtinId="8" hidden="1"/>
    <cellStyle name="Hyperlink" xfId="437" builtinId="8" hidden="1"/>
    <cellStyle name="Hyperlink" xfId="439" builtinId="8" hidden="1"/>
    <cellStyle name="Hyperlink" xfId="441" builtinId="8" hidden="1"/>
    <cellStyle name="Hyperlink" xfId="443" builtinId="8" hidden="1"/>
    <cellStyle name="Hyperlink" xfId="445" builtinId="8" hidden="1"/>
    <cellStyle name="Hyperlink" xfId="447" builtinId="8" hidden="1"/>
    <cellStyle name="Hyperlink" xfId="449" builtinId="8" hidden="1"/>
    <cellStyle name="Hyperlink" xfId="451" builtinId="8" hidden="1"/>
    <cellStyle name="Hyperlink" xfId="453" builtinId="8" hidden="1"/>
    <cellStyle name="Hyperlink" xfId="455" builtinId="8" hidden="1"/>
    <cellStyle name="Hyperlink" xfId="457" builtinId="8" hidden="1"/>
    <cellStyle name="Hyperlink" xfId="459" builtinId="8" hidden="1"/>
    <cellStyle name="Hyperlink" xfId="461" builtinId="8" hidden="1"/>
    <cellStyle name="Hyperlink" xfId="463" builtinId="8" hidden="1"/>
    <cellStyle name="Hyperlink" xfId="465" builtinId="8" hidden="1"/>
    <cellStyle name="Hyperlink" xfId="467" builtinId="8" hidden="1"/>
    <cellStyle name="Hyperlink" xfId="469" builtinId="8" hidden="1"/>
    <cellStyle name="Hyperlink" xfId="471" builtinId="8" hidden="1"/>
    <cellStyle name="Hyperlink" xfId="473" builtinId="8" hidden="1"/>
    <cellStyle name="Hyperlink" xfId="475" builtinId="8" hidden="1"/>
    <cellStyle name="Hyperlink" xfId="477" builtinId="8" hidden="1"/>
    <cellStyle name="Hyperlink" xfId="479" builtinId="8" hidden="1"/>
    <cellStyle name="Hyperlink" xfId="481" builtinId="8" hidden="1"/>
    <cellStyle name="Hyperlink" xfId="483" builtinId="8" hidden="1"/>
    <cellStyle name="Hyperlink" xfId="485" builtinId="8" hidden="1"/>
    <cellStyle name="Hyperlink" xfId="487" builtinId="8" hidden="1"/>
    <cellStyle name="Hyperlink" xfId="489" builtinId="8" hidden="1"/>
    <cellStyle name="Hyperlink" xfId="491" builtinId="8" hidden="1"/>
    <cellStyle name="Hyperlink" xfId="493" builtinId="8" hidden="1"/>
    <cellStyle name="Hyperlink" xfId="495" builtinId="8" hidden="1"/>
    <cellStyle name="Hyperlink" xfId="497" builtinId="8" hidden="1"/>
    <cellStyle name="Hyperlink" xfId="499" builtinId="8" hidden="1"/>
    <cellStyle name="Hyperlink" xfId="501" builtinId="8" hidden="1"/>
    <cellStyle name="Hyperlink" xfId="503" builtinId="8" hidden="1"/>
    <cellStyle name="Hyperlink" xfId="505" builtinId="8" hidden="1"/>
    <cellStyle name="Hyperlink" xfId="507" builtinId="8" hidden="1"/>
    <cellStyle name="Hyperlink" xfId="509" builtinId="8" hidden="1"/>
    <cellStyle name="Hyperlink" xfId="511" builtinId="8" hidden="1"/>
    <cellStyle name="Hyperlink" xfId="513" builtinId="8" hidden="1"/>
    <cellStyle name="Hyperlink" xfId="515" builtinId="8" hidden="1"/>
    <cellStyle name="Hyperlink" xfId="517" builtinId="8" hidden="1"/>
    <cellStyle name="Hyperlink" xfId="519" builtinId="8" hidden="1"/>
    <cellStyle name="Hyperlink" xfId="521" builtinId="8" hidden="1"/>
    <cellStyle name="Hyperlink" xfId="523" builtinId="8" hidden="1"/>
    <cellStyle name="Hyperlink" xfId="525" builtinId="8" hidden="1"/>
    <cellStyle name="Hyperlink" xfId="527" builtinId="8" hidden="1"/>
    <cellStyle name="Hyperlink" xfId="529" builtinId="8" hidden="1"/>
    <cellStyle name="Hyperlink" xfId="531" builtinId="8" hidden="1"/>
    <cellStyle name="Hyperlink" xfId="533" builtinId="8" hidden="1"/>
    <cellStyle name="Hyperlink" xfId="535" builtinId="8" hidden="1"/>
    <cellStyle name="Hyperlink" xfId="537" builtinId="8" hidden="1"/>
    <cellStyle name="Hyperlink" xfId="539" builtinId="8" hidden="1"/>
    <cellStyle name="Hyperlink" xfId="541" builtinId="8" hidden="1"/>
    <cellStyle name="Hyperlink" xfId="543" builtinId="8" hidden="1"/>
    <cellStyle name="Hyperlink" xfId="545" builtinId="8" hidden="1"/>
    <cellStyle name="Hyperlink" xfId="547" builtinId="8" hidden="1"/>
    <cellStyle name="Hyperlink" xfId="549" builtinId="8" hidden="1"/>
    <cellStyle name="Hyperlink" xfId="551" builtinId="8" hidden="1"/>
    <cellStyle name="Hyperlink" xfId="553" builtinId="8" hidden="1"/>
    <cellStyle name="Hyperlink" xfId="555" builtinId="8" hidden="1"/>
    <cellStyle name="Hyperlink" xfId="557" builtinId="8" hidden="1"/>
    <cellStyle name="Hyperlink" xfId="559" builtinId="8" hidden="1"/>
    <cellStyle name="Hyperlink" xfId="561" builtinId="8" hidden="1"/>
    <cellStyle name="Hyperlink" xfId="563" builtinId="8" hidden="1"/>
    <cellStyle name="Hyperlink" xfId="565" builtinId="8" hidden="1"/>
    <cellStyle name="Hyperlink" xfId="567" builtinId="8" hidden="1"/>
    <cellStyle name="Hyperlink" xfId="569" builtinId="8" hidden="1"/>
    <cellStyle name="Hyperlink" xfId="571" builtinId="8" hidden="1"/>
    <cellStyle name="Hyperlink" xfId="573" builtinId="8" hidden="1"/>
    <cellStyle name="Hyperlink" xfId="575" builtinId="8" hidden="1"/>
    <cellStyle name="Hyperlink" xfId="577" builtinId="8" hidden="1"/>
    <cellStyle name="Hyperlink" xfId="579" builtinId="8" hidden="1"/>
    <cellStyle name="Hyperlink" xfId="581" builtinId="8" hidden="1"/>
    <cellStyle name="Hyperlink" xfId="583" builtinId="8" hidden="1"/>
    <cellStyle name="Hyperlink" xfId="585" builtinId="8" hidden="1"/>
    <cellStyle name="Hyperlink" xfId="587" builtinId="8" hidden="1"/>
    <cellStyle name="Hyperlink" xfId="589" builtinId="8" hidden="1"/>
    <cellStyle name="Hyperlink" xfId="591" builtinId="8" hidden="1"/>
    <cellStyle name="Hyperlink" xfId="593" builtinId="8" hidden="1"/>
    <cellStyle name="Hyperlink" xfId="595" builtinId="8" hidden="1"/>
    <cellStyle name="Hyperlink" xfId="597" builtinId="8" hidden="1"/>
    <cellStyle name="Hyperlink" xfId="599" builtinId="8" hidden="1"/>
    <cellStyle name="Hyperlink" xfId="602" builtinId="8" hidden="1"/>
    <cellStyle name="Hyperlink" xfId="604" builtinId="8" hidden="1"/>
    <cellStyle name="Hyperlink" xfId="606" builtinId="8" hidden="1"/>
    <cellStyle name="Hyperlink" xfId="608" builtinId="8" hidden="1"/>
    <cellStyle name="Hyperlink" xfId="610" builtinId="8" hidden="1"/>
    <cellStyle name="Hyperlink" xfId="612" builtinId="8" hidden="1"/>
    <cellStyle name="Hyperlink" xfId="614" builtinId="8" hidden="1"/>
    <cellStyle name="Hyperlink" xfId="616" builtinId="8" hidden="1"/>
    <cellStyle name="Hyperlink" xfId="618" builtinId="8" hidden="1"/>
    <cellStyle name="Hyperlink" xfId="620" builtinId="8" hidden="1"/>
    <cellStyle name="Hyperlink" xfId="622" builtinId="8" hidden="1"/>
    <cellStyle name="Hyperlink" xfId="624" builtinId="8" hidden="1"/>
    <cellStyle name="Hyperlink" xfId="626" builtinId="8" hidden="1"/>
    <cellStyle name="Hyperlink" xfId="628" builtinId="8" hidden="1"/>
    <cellStyle name="Hyperlink" xfId="630" builtinId="8" hidden="1"/>
    <cellStyle name="Hyperlink" xfId="632" builtinId="8" hidden="1"/>
    <cellStyle name="Hyperlink" xfId="634" builtinId="8" hidden="1"/>
    <cellStyle name="Hyperlink" xfId="636" builtinId="8" hidden="1"/>
    <cellStyle name="Hyperlink" xfId="638" builtinId="8" hidden="1"/>
    <cellStyle name="Hyperlink" xfId="640" builtinId="8" hidden="1"/>
    <cellStyle name="Hyperlink" xfId="642" builtinId="8" hidden="1"/>
    <cellStyle name="Hyperlink" xfId="644" builtinId="8" hidden="1"/>
    <cellStyle name="Hyperlink" xfId="646" builtinId="8" hidden="1"/>
    <cellStyle name="Hyperlink" xfId="648" builtinId="8" hidden="1"/>
    <cellStyle name="Hyperlink" xfId="650" builtinId="8" hidden="1"/>
    <cellStyle name="Hyperlink" xfId="652" builtinId="8" hidden="1"/>
    <cellStyle name="Hyperlink" xfId="654" builtinId="8" hidden="1"/>
    <cellStyle name="Hyperlink" xfId="656" builtinId="8" hidden="1"/>
    <cellStyle name="Hyperlink" xfId="658" builtinId="8" hidden="1"/>
    <cellStyle name="Hyperlink" xfId="660" builtinId="8" hidden="1"/>
    <cellStyle name="Hyperlink" xfId="662" builtinId="8" hidden="1"/>
    <cellStyle name="Hyperlink" xfId="664" builtinId="8" hidden="1"/>
    <cellStyle name="Hyperlink" xfId="666" builtinId="8" hidden="1"/>
    <cellStyle name="Hyperlink" xfId="668" builtinId="8" hidden="1"/>
    <cellStyle name="Hyperlink" xfId="670" builtinId="8" hidden="1"/>
    <cellStyle name="Hyperlink" xfId="672" builtinId="8" hidden="1"/>
    <cellStyle name="Hyperlink" xfId="674" builtinId="8" hidden="1"/>
    <cellStyle name="Hyperlink" xfId="676" builtinId="8" hidden="1"/>
    <cellStyle name="Hyperlink" xfId="678" builtinId="8" hidden="1"/>
    <cellStyle name="Hyperlink" xfId="680" builtinId="8" hidden="1"/>
    <cellStyle name="Hyperlink" xfId="682" builtinId="8" hidden="1"/>
    <cellStyle name="Hyperlink" xfId="684" builtinId="8" hidden="1"/>
    <cellStyle name="Hyperlink" xfId="686" builtinId="8" hidden="1"/>
    <cellStyle name="Hyperlink" xfId="688" builtinId="8" hidden="1"/>
    <cellStyle name="Hyperlink" xfId="690" builtinId="8" hidden="1"/>
    <cellStyle name="Hyperlink" xfId="692" builtinId="8" hidden="1"/>
    <cellStyle name="Hyperlink" xfId="694" builtinId="8" hidden="1"/>
    <cellStyle name="Hyperlink" xfId="696" builtinId="8" hidden="1"/>
    <cellStyle name="Hyperlink" xfId="698" builtinId="8" hidden="1"/>
    <cellStyle name="Hyperlink" xfId="700" builtinId="8" hidden="1"/>
    <cellStyle name="Hyperlink" xfId="702" builtinId="8" hidden="1"/>
    <cellStyle name="Hyperlink" xfId="704" builtinId="8" hidden="1"/>
    <cellStyle name="Hyperlink" xfId="706" builtinId="8" hidden="1"/>
    <cellStyle name="Hyperlink" xfId="708" builtinId="8" hidden="1"/>
    <cellStyle name="Hyperlink" xfId="710" builtinId="8" hidden="1"/>
    <cellStyle name="Hyperlink" xfId="712" builtinId="8" hidden="1"/>
    <cellStyle name="Hyperlink" xfId="714" builtinId="8" hidden="1"/>
    <cellStyle name="Hyperlink" xfId="716" builtinId="8" hidden="1"/>
    <cellStyle name="Hyperlink" xfId="718" builtinId="8" hidden="1"/>
    <cellStyle name="Hyperlink" xfId="720" builtinId="8" hidden="1"/>
    <cellStyle name="Hyperlink" xfId="722" builtinId="8" hidden="1"/>
    <cellStyle name="Hyperlink" xfId="724" builtinId="8" hidden="1"/>
    <cellStyle name="Hyperlink" xfId="726" builtinId="8" hidden="1"/>
    <cellStyle name="Hyperlink" xfId="728" builtinId="8" hidden="1"/>
    <cellStyle name="Hyperlink" xfId="730" builtinId="8" hidden="1"/>
    <cellStyle name="Hyperlink" xfId="732" builtinId="8" hidden="1"/>
    <cellStyle name="Hyperlink" xfId="734" builtinId="8" hidden="1"/>
    <cellStyle name="Hyperlink" xfId="736" builtinId="8" hidden="1"/>
    <cellStyle name="Hyperlink" xfId="738" builtinId="8" hidden="1"/>
    <cellStyle name="Hyperlink" xfId="740" builtinId="8" hidden="1"/>
    <cellStyle name="Hyperlink" xfId="742" builtinId="8" hidden="1"/>
    <cellStyle name="Hyperlink" xfId="744" builtinId="8" hidden="1"/>
    <cellStyle name="Hyperlink" xfId="746" builtinId="8" hidden="1"/>
    <cellStyle name="Hyperlink" xfId="748" builtinId="8" hidden="1"/>
    <cellStyle name="Hyperlink" xfId="750" builtinId="8" hidden="1"/>
    <cellStyle name="Hyperlink" xfId="752" builtinId="8" hidden="1"/>
    <cellStyle name="Hyperlink" xfId="754" builtinId="8" hidden="1"/>
    <cellStyle name="Hyperlink" xfId="756" builtinId="8" hidden="1"/>
    <cellStyle name="Hyperlink" xfId="758" builtinId="8" hidden="1"/>
    <cellStyle name="Hyperlink" xfId="760" builtinId="8" hidden="1"/>
    <cellStyle name="Hyperlink" xfId="762" builtinId="8" hidden="1"/>
    <cellStyle name="Hyperlink" xfId="764" builtinId="8" hidden="1"/>
    <cellStyle name="Hyperlink" xfId="766" builtinId="8" hidden="1"/>
    <cellStyle name="Hyperlink" xfId="768" builtinId="8" hidden="1"/>
    <cellStyle name="Hyperlink" xfId="770" builtinId="8" hidden="1"/>
    <cellStyle name="Hyperlink" xfId="772" builtinId="8" hidden="1"/>
    <cellStyle name="Hyperlink" xfId="774" builtinId="8" hidden="1"/>
    <cellStyle name="Hyperlink" xfId="776" builtinId="8" hidden="1"/>
    <cellStyle name="Hyperlink" xfId="778" builtinId="8" hidden="1"/>
    <cellStyle name="Hyperlink" xfId="780" builtinId="8" hidden="1"/>
    <cellStyle name="Hyperlink" xfId="782" builtinId="8" hidden="1"/>
    <cellStyle name="Hyperlink" xfId="784" builtinId="8" hidden="1"/>
    <cellStyle name="Hyperlink" xfId="786" builtinId="8" hidden="1"/>
    <cellStyle name="Hyperlink" xfId="788" builtinId="8" hidden="1"/>
    <cellStyle name="Hyperlink" xfId="790" builtinId="8" hidden="1"/>
    <cellStyle name="Hyperlink" xfId="792" builtinId="8" hidden="1"/>
    <cellStyle name="Hyperlink" xfId="794" builtinId="8" hidden="1"/>
    <cellStyle name="Hyperlink" xfId="796" builtinId="8" hidden="1"/>
    <cellStyle name="Hyperlink" xfId="798" builtinId="8" hidden="1"/>
    <cellStyle name="Hyperlink" xfId="800" builtinId="8" hidden="1"/>
    <cellStyle name="Hyperlink" xfId="802" builtinId="8" hidden="1"/>
    <cellStyle name="Hyperlink" xfId="804" builtinId="8" hidden="1"/>
    <cellStyle name="Hyperlink" xfId="806" builtinId="8" hidden="1"/>
    <cellStyle name="Hyperlink" xfId="808" builtinId="8" hidden="1"/>
    <cellStyle name="Hyperlink" xfId="810" builtinId="8" hidden="1"/>
    <cellStyle name="Hyperlink" xfId="812" builtinId="8" hidden="1"/>
    <cellStyle name="Hyperlink" xfId="814" builtinId="8" hidden="1"/>
    <cellStyle name="Hyperlink" xfId="816" builtinId="8" hidden="1"/>
    <cellStyle name="Hyperlink" xfId="818" builtinId="8" hidden="1"/>
    <cellStyle name="Hyperlink" xfId="820" builtinId="8" hidden="1"/>
    <cellStyle name="Hyperlink" xfId="822" builtinId="8" hidden="1"/>
    <cellStyle name="Hyperlink" xfId="824" builtinId="8" hidden="1"/>
    <cellStyle name="Hyperlink" xfId="826" builtinId="8" hidden="1"/>
    <cellStyle name="Hyperlink" xfId="828" builtinId="8" hidden="1"/>
    <cellStyle name="Hyperlink" xfId="830" builtinId="8" hidden="1"/>
    <cellStyle name="Hyperlink" xfId="832" builtinId="8" hidden="1"/>
    <cellStyle name="Hyperlink" xfId="834" builtinId="8" hidden="1"/>
    <cellStyle name="Hyperlink" xfId="836" builtinId="8" hidden="1"/>
    <cellStyle name="Hyperlink" xfId="838" builtinId="8" hidden="1"/>
    <cellStyle name="Hyperlink" xfId="840" builtinId="8" hidden="1"/>
    <cellStyle name="Hyperlink" xfId="842" builtinId="8" hidden="1"/>
    <cellStyle name="Hyperlink" xfId="844" builtinId="8" hidden="1"/>
    <cellStyle name="Hyperlink" xfId="846" builtinId="8" hidden="1"/>
    <cellStyle name="Hyperlink" xfId="848" builtinId="8" hidden="1"/>
    <cellStyle name="Hyperlink" xfId="850" builtinId="8" hidden="1"/>
    <cellStyle name="Hyperlink" xfId="852" builtinId="8" hidden="1"/>
    <cellStyle name="Hyperlink" xfId="854" builtinId="8" hidden="1"/>
    <cellStyle name="Hyperlink" xfId="856" builtinId="8" hidden="1"/>
    <cellStyle name="Hyperlink" xfId="858" builtinId="8" hidden="1"/>
    <cellStyle name="Hyperlink" xfId="860" builtinId="8" hidden="1"/>
    <cellStyle name="Hyperlink" xfId="862" builtinId="8" hidden="1"/>
    <cellStyle name="Hyperlink" xfId="864" builtinId="8" hidden="1"/>
    <cellStyle name="Hyperlink" xfId="866" builtinId="8" hidden="1"/>
    <cellStyle name="Hyperlink" xfId="868" builtinId="8" hidden="1"/>
    <cellStyle name="Hyperlink" xfId="870" builtinId="8" hidden="1"/>
    <cellStyle name="Hyperlink" xfId="872" builtinId="8" hidden="1"/>
    <cellStyle name="Hyperlink" xfId="874" builtinId="8" hidden="1"/>
    <cellStyle name="Hyperlink" xfId="876" builtinId="8" hidden="1"/>
    <cellStyle name="Hyperlink" xfId="878" builtinId="8" hidden="1"/>
    <cellStyle name="Hyperlink" xfId="880" builtinId="8" hidden="1"/>
    <cellStyle name="Hyperlink" xfId="882" builtinId="8" hidden="1"/>
    <cellStyle name="Hyperlink" xfId="884" builtinId="8" hidden="1"/>
    <cellStyle name="Hyperlink" xfId="886" builtinId="8" hidden="1"/>
    <cellStyle name="Hyperlink" xfId="888" builtinId="8" hidden="1"/>
    <cellStyle name="Hyperlink" xfId="890" builtinId="8" hidden="1"/>
    <cellStyle name="Hyperlink" xfId="892" builtinId="8" hidden="1"/>
    <cellStyle name="Hyperlink" xfId="894" builtinId="8" hidden="1"/>
    <cellStyle name="Hyperlink" xfId="896" builtinId="8" hidden="1"/>
    <cellStyle name="Hyperlink" xfId="898" builtinId="8" hidden="1"/>
    <cellStyle name="Hyperlink" xfId="900" builtinId="8" hidden="1"/>
    <cellStyle name="Hyperlink" xfId="902" builtinId="8" hidden="1"/>
    <cellStyle name="Hyperlink" xfId="904" builtinId="8" hidden="1"/>
    <cellStyle name="Hyperlink" xfId="906" builtinId="8" hidden="1"/>
    <cellStyle name="Hyperlink" xfId="908" builtinId="8" hidden="1"/>
    <cellStyle name="Hyperlink" xfId="910" builtinId="8" hidden="1"/>
    <cellStyle name="Hyperlink" xfId="912" builtinId="8" hidden="1"/>
    <cellStyle name="Hyperlink" xfId="914" builtinId="8" hidden="1"/>
    <cellStyle name="Hyperlink" xfId="916" builtinId="8" hidden="1"/>
    <cellStyle name="Hyperlink" xfId="918" builtinId="8" hidden="1"/>
    <cellStyle name="Hyperlink" xfId="920" builtinId="8" hidden="1"/>
    <cellStyle name="Hyperlink" xfId="922" builtinId="8" hidden="1"/>
    <cellStyle name="Hyperlink" xfId="924" builtinId="8" hidden="1"/>
    <cellStyle name="Hyperlink" xfId="926" builtinId="8" hidden="1"/>
    <cellStyle name="Hyperlink" xfId="928" builtinId="8" hidden="1"/>
    <cellStyle name="Hyperlink" xfId="930" builtinId="8" hidden="1"/>
    <cellStyle name="Hyperlink" xfId="932" builtinId="8" hidden="1"/>
    <cellStyle name="Hyperlink" xfId="934" builtinId="8" hidden="1"/>
    <cellStyle name="Hyperlink" xfId="936" builtinId="8" hidden="1"/>
    <cellStyle name="Hyperlink" xfId="938" builtinId="8" hidden="1"/>
    <cellStyle name="Hyperlink" xfId="940" builtinId="8" hidden="1"/>
    <cellStyle name="Hyperlink" xfId="942" builtinId="8" hidden="1"/>
    <cellStyle name="Hyperlink" xfId="944" builtinId="8" hidden="1"/>
    <cellStyle name="Hyperlink" xfId="946" builtinId="8" hidden="1"/>
    <cellStyle name="Hyperlink" xfId="948" builtinId="8" hidden="1"/>
    <cellStyle name="Hyperlink" xfId="950" builtinId="8" hidden="1"/>
    <cellStyle name="Hyperlink" xfId="952" builtinId="8" hidden="1"/>
    <cellStyle name="Hyperlink" xfId="954" builtinId="8" hidden="1"/>
    <cellStyle name="Hyperlink" xfId="956" builtinId="8" hidden="1"/>
    <cellStyle name="Hyperlink" xfId="958" builtinId="8" hidden="1"/>
    <cellStyle name="Hyperlink" xfId="960" builtinId="8" hidden="1"/>
    <cellStyle name="Hyperlink" xfId="962" builtinId="8" hidden="1"/>
    <cellStyle name="Hyperlink" xfId="964" builtinId="8" hidden="1"/>
    <cellStyle name="Hyperlink" xfId="966" builtinId="8" hidden="1"/>
    <cellStyle name="Hyperlink" xfId="968" builtinId="8" hidden="1"/>
    <cellStyle name="Hyperlink" xfId="970" builtinId="8" hidden="1"/>
    <cellStyle name="Hyperlink" xfId="972" builtinId="8" hidden="1"/>
    <cellStyle name="Hyperlink" xfId="974" builtinId="8" hidden="1"/>
    <cellStyle name="Hyperlink" xfId="976" builtinId="8" hidden="1"/>
    <cellStyle name="Hyperlink" xfId="978" builtinId="8" hidden="1"/>
    <cellStyle name="Hyperlink" xfId="980" builtinId="8" hidden="1"/>
    <cellStyle name="Hyperlink" xfId="982" builtinId="8" hidden="1"/>
    <cellStyle name="Hyperlink" xfId="984" builtinId="8" hidden="1"/>
    <cellStyle name="Hyperlink" xfId="986" builtinId="8" hidden="1"/>
    <cellStyle name="Hyperlink" xfId="988" builtinId="8" hidden="1"/>
    <cellStyle name="Hyperlink" xfId="990" builtinId="8" hidden="1"/>
    <cellStyle name="Hyperlink" xfId="992" builtinId="8" hidden="1"/>
    <cellStyle name="Hyperlink" xfId="994" builtinId="8" hidden="1"/>
    <cellStyle name="Hyperlink" xfId="996" builtinId="8" hidden="1"/>
    <cellStyle name="Hyperlink" xfId="998" builtinId="8" hidden="1"/>
    <cellStyle name="Hyperlink" xfId="1000" builtinId="8" hidden="1"/>
    <cellStyle name="Hyperlink" xfId="1002" builtinId="8" hidden="1"/>
    <cellStyle name="Hyperlink" xfId="1004" builtinId="8" hidden="1"/>
    <cellStyle name="Hyperlink" xfId="1006" builtinId="8" hidden="1"/>
    <cellStyle name="Hyperlink" xfId="1008" builtinId="8" hidden="1"/>
    <cellStyle name="Hyperlink" xfId="1010" builtinId="8" hidden="1"/>
    <cellStyle name="Hyperlink" xfId="1012" builtinId="8" hidden="1"/>
    <cellStyle name="Hyperlink" xfId="1014" builtinId="8" hidden="1"/>
    <cellStyle name="Hyperlink" xfId="1016" builtinId="8" hidden="1"/>
    <cellStyle name="Hyperlink" xfId="1018" builtinId="8" hidden="1"/>
    <cellStyle name="Hyperlink" xfId="1020" builtinId="8" hidden="1"/>
    <cellStyle name="Hyperlink" xfId="1022" builtinId="8" hidden="1"/>
    <cellStyle name="Hyperlink" xfId="1024" builtinId="8" hidden="1"/>
    <cellStyle name="Hyperlink" xfId="1026" builtinId="8" hidden="1"/>
    <cellStyle name="Hyperlink" xfId="1028" builtinId="8" hidden="1"/>
    <cellStyle name="Hyperlink" xfId="1030" builtinId="8" hidden="1"/>
    <cellStyle name="Hyperlink" xfId="1032" builtinId="8" hidden="1"/>
    <cellStyle name="Hyperlink" xfId="1034" builtinId="8" hidden="1"/>
    <cellStyle name="Hyperlink" xfId="1036" builtinId="8" hidden="1"/>
    <cellStyle name="Hyperlink" xfId="1038" builtinId="8" hidden="1"/>
    <cellStyle name="Hyperlink" xfId="1040" builtinId="8" hidden="1"/>
    <cellStyle name="Hyperlink" xfId="1042" builtinId="8" hidden="1"/>
    <cellStyle name="Hyperlink" xfId="1044" builtinId="8" hidden="1"/>
    <cellStyle name="Hyperlink" xfId="1046" builtinId="8" hidden="1"/>
    <cellStyle name="Hyperlink" xfId="1048" builtinId="8" hidden="1"/>
    <cellStyle name="Hyperlink" xfId="1050" builtinId="8" hidden="1"/>
    <cellStyle name="Hyperlink" xfId="1052" builtinId="8" hidden="1"/>
    <cellStyle name="Hyperlink" xfId="1054" builtinId="8" hidden="1"/>
    <cellStyle name="Hyperlink" xfId="1056" builtinId="8" hidden="1"/>
    <cellStyle name="Hyperlink" xfId="1058" builtinId="8" hidden="1"/>
    <cellStyle name="Hyperlink" xfId="1060" builtinId="8" hidden="1"/>
    <cellStyle name="Hyperlink" xfId="1062" builtinId="8" hidden="1"/>
    <cellStyle name="Hyperlink" xfId="1064" builtinId="8" hidden="1"/>
    <cellStyle name="Hyperlink" xfId="1066" builtinId="8" hidden="1"/>
    <cellStyle name="Hyperlink" xfId="1068" builtinId="8" hidden="1"/>
    <cellStyle name="Hyperlink" xfId="1070" builtinId="8" hidden="1"/>
    <cellStyle name="Hyperlink" xfId="1072" builtinId="8" hidden="1"/>
    <cellStyle name="Hyperlink" xfId="1074" builtinId="8" hidden="1"/>
    <cellStyle name="Hyperlink" xfId="1076" builtinId="8" hidden="1"/>
    <cellStyle name="Hyperlink" xfId="1078" builtinId="8" hidden="1"/>
    <cellStyle name="Hyperlink" xfId="1080" builtinId="8" hidden="1"/>
    <cellStyle name="Hyperlink" xfId="1082" builtinId="8" hidden="1"/>
    <cellStyle name="Hyperlink" xfId="1084" builtinId="8" hidden="1"/>
    <cellStyle name="Hyperlink" xfId="1086" builtinId="8" hidden="1"/>
    <cellStyle name="Hyperlink" xfId="1088" builtinId="8" hidden="1"/>
    <cellStyle name="Hyperlink" xfId="1090" builtinId="8" hidden="1"/>
    <cellStyle name="Hyperlink" xfId="1092" builtinId="8" hidden="1"/>
    <cellStyle name="Hyperlink" xfId="1094" builtinId="8" hidden="1"/>
    <cellStyle name="Hyperlink" xfId="1096" builtinId="8" hidden="1"/>
    <cellStyle name="Hyperlink" xfId="1098" builtinId="8" hidden="1"/>
    <cellStyle name="Hyperlink" xfId="1100" builtinId="8" hidden="1"/>
    <cellStyle name="Hyperlink" xfId="1102" builtinId="8" hidden="1"/>
    <cellStyle name="Hyperlink" xfId="1104" builtinId="8" hidden="1"/>
    <cellStyle name="Normal" xfId="0" builtinId="0"/>
    <cellStyle name="Normal 10" xfId="601"/>
    <cellStyle name="Normal 2" xfId="1"/>
    <cellStyle name="Normal 2 2" xfId="5"/>
    <cellStyle name="Normal 3" xfId="4"/>
    <cellStyle name="Normal 4" xfId="91"/>
    <cellStyle name="Normal 5" xfId="92"/>
    <cellStyle name="Normal 6" xfId="93"/>
    <cellStyle name="Normal 7" xfId="178"/>
    <cellStyle name="Normal 8" xfId="263"/>
    <cellStyle name="Normal 9" xfId="432"/>
    <cellStyle name="Percent" xfId="3" builtinId="5"/>
  </cellStyles>
  <dxfs count="0"/>
  <tableStyles count="0" defaultTableStyle="TableStyleMedium9" defaultPivotStyle="PivotStyleLight16"/>
  <colors>
    <mruColors>
      <color rgb="FFD60093"/>
      <color rgb="FF9933FF"/>
      <color rgb="FF6600FF"/>
      <color rgb="FF892D93"/>
      <color rgb="FFFF99FF"/>
      <color rgb="FFCC00FF"/>
      <color rgb="FFCC99FF"/>
      <color rgb="FF00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Tables%20December%20%20201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ublic data"/>
      <sheetName val="Chnages in rep."/>
      <sheetName val="Male"/>
      <sheetName val="Male, month on month"/>
      <sheetName val="Atolls"/>
      <sheetName val="Atolls month on month"/>
      <sheetName val="table 1"/>
      <sheetName val="table 2"/>
      <sheetName val="table 3"/>
      <sheetName val="table 4"/>
      <sheetName val="table 5"/>
      <sheetName val="table 6"/>
      <sheetName val="table 7"/>
      <sheetName val="table 8"/>
      <sheetName val="table 9"/>
      <sheetName val="table 10"/>
      <sheetName val="table 11"/>
      <sheetName val="table 12"/>
      <sheetName val="Cpi groups"/>
      <sheetName val="CPI group percentage"/>
      <sheetName val="Special Series"/>
      <sheetName val="Spe.ser.per.change"/>
      <sheetName val="contribution"/>
    </sheetNames>
    <sheetDataSet>
      <sheetData sheetId="0">
        <row r="3">
          <cell r="MG3">
            <v>102.34106701439609</v>
          </cell>
          <cell r="MH3">
            <v>102.06719267346149</v>
          </cell>
          <cell r="MI3">
            <v>103.25634477540279</v>
          </cell>
          <cell r="MJ3">
            <v>103.43085978874505</v>
          </cell>
          <cell r="MK3">
            <v>104.3457858782799</v>
          </cell>
          <cell r="ML3">
            <v>104.94594055432941</v>
          </cell>
          <cell r="MM3">
            <v>105.07383775862121</v>
          </cell>
          <cell r="MN3">
            <v>105.04357464879853</v>
          </cell>
          <cell r="MO3">
            <v>105.15896985278053</v>
          </cell>
          <cell r="MP3">
            <v>105.01355186464795</v>
          </cell>
          <cell r="MQ3">
            <v>104.39801712089321</v>
          </cell>
          <cell r="MR3">
            <v>104.59296064304696</v>
          </cell>
          <cell r="MS3">
            <v>105.60752384285271</v>
          </cell>
          <cell r="MT3">
            <v>105.45481378593364</v>
          </cell>
          <cell r="MU3">
            <v>105.89024984877231</v>
          </cell>
          <cell r="MV3">
            <v>105.74086822284956</v>
          </cell>
          <cell r="MW3">
            <v>105.8090548036067</v>
          </cell>
          <cell r="MX3">
            <v>105.85453303952553</v>
          </cell>
          <cell r="MY3">
            <v>105.44398185358602</v>
          </cell>
          <cell r="MZ3">
            <v>105.60147673005247</v>
          </cell>
          <cell r="NA3">
            <v>105.30480193359342</v>
          </cell>
          <cell r="NB3">
            <v>105.43217364780411</v>
          </cell>
          <cell r="NC3">
            <v>105.35756355895435</v>
          </cell>
          <cell r="ND3">
            <v>106.06388213106912</v>
          </cell>
          <cell r="NE3">
            <v>106.10127795050008</v>
          </cell>
          <cell r="NF3">
            <v>106.98715425252276</v>
          </cell>
          <cell r="NG3">
            <v>106.85657855404348</v>
          </cell>
          <cell r="NH3">
            <v>107.01969350992501</v>
          </cell>
          <cell r="NI3">
            <v>106.97557619963439</v>
          </cell>
          <cell r="NJ3">
            <v>106.95325296574117</v>
          </cell>
          <cell r="NK3">
            <v>107.06489578214516</v>
          </cell>
          <cell r="NL3">
            <v>106.50307845458552</v>
          </cell>
          <cell r="NM3">
            <v>106.40071755950871</v>
          </cell>
          <cell r="NN3">
            <v>106.63038619744921</v>
          </cell>
          <cell r="NO3">
            <v>106.062411174174</v>
          </cell>
          <cell r="NP3">
            <v>105.86893022730047</v>
          </cell>
          <cell r="NQ3">
            <v>105.93595093311723</v>
          </cell>
          <cell r="NR3">
            <v>106.16673824347546</v>
          </cell>
          <cell r="NS3">
            <v>106.44633482430255</v>
          </cell>
        </row>
      </sheetData>
      <sheetData sheetId="1">
        <row r="3">
          <cell r="NT3">
            <v>106.34650731154315</v>
          </cell>
          <cell r="NU3">
            <v>106.75036802647057</v>
          </cell>
          <cell r="NV3">
            <v>108.78521616648365</v>
          </cell>
          <cell r="NW3">
            <v>108.6699796816679</v>
          </cell>
          <cell r="NX3">
            <v>108.97152391399352</v>
          </cell>
          <cell r="NY3">
            <v>109.49980955008905</v>
          </cell>
          <cell r="NZ3">
            <v>109.88576174896833</v>
          </cell>
          <cell r="OA3">
            <v>110.60323178045907</v>
          </cell>
          <cell r="OB3">
            <v>110.59194937513206</v>
          </cell>
          <cell r="OC3">
            <v>110.85201445600245</v>
          </cell>
          <cell r="OD3">
            <v>109.74800644419963</v>
          </cell>
          <cell r="OE3">
            <v>109.6669128495823</v>
          </cell>
          <cell r="OF3">
            <v>109.27002315425663</v>
          </cell>
          <cell r="OG3">
            <v>109.83466504100939</v>
          </cell>
          <cell r="OH3">
            <v>109.5388392789536</v>
          </cell>
          <cell r="OI3">
            <v>109.34008741675697</v>
          </cell>
          <cell r="OJ3">
            <v>110.35293458574249</v>
          </cell>
        </row>
      </sheetData>
      <sheetData sheetId="2">
        <row r="3">
          <cell r="MG3">
            <v>102.75970651770406</v>
          </cell>
          <cell r="MH3">
            <v>102.44497806384724</v>
          </cell>
          <cell r="MI3">
            <v>103.73731152128252</v>
          </cell>
          <cell r="MJ3">
            <v>103.47502406200259</v>
          </cell>
          <cell r="MK3">
            <v>104.26731193059332</v>
          </cell>
          <cell r="ML3">
            <v>104.60047298039753</v>
          </cell>
          <cell r="MM3">
            <v>105.04426006075825</v>
          </cell>
          <cell r="MN3">
            <v>105.18337264645089</v>
          </cell>
          <cell r="MO3">
            <v>104.84435659296444</v>
          </cell>
          <cell r="MP3">
            <v>105.3921503032707</v>
          </cell>
          <cell r="MQ3">
            <v>104.82460113286137</v>
          </cell>
          <cell r="MR3">
            <v>105.1621283813342</v>
          </cell>
          <cell r="MS3">
            <v>106.10721967558275</v>
          </cell>
          <cell r="MT3">
            <v>106.05845785900058</v>
          </cell>
          <cell r="MU3">
            <v>106.20631701883168</v>
          </cell>
          <cell r="MV3">
            <v>106.51128422573854</v>
          </cell>
          <cell r="MW3">
            <v>106.48847553539866</v>
          </cell>
          <cell r="MX3">
            <v>106.8855547927573</v>
          </cell>
          <cell r="MY3">
            <v>106.14778793910757</v>
          </cell>
          <cell r="MZ3">
            <v>106.4168784988309</v>
          </cell>
          <cell r="NA3">
            <v>106.35549201831586</v>
          </cell>
          <cell r="NB3">
            <v>106.38592399948861</v>
          </cell>
          <cell r="NC3">
            <v>105.94361477753759</v>
          </cell>
          <cell r="ND3">
            <v>106.99773342131819</v>
          </cell>
          <cell r="NE3">
            <v>106.82397230166286</v>
          </cell>
          <cell r="NF3">
            <v>107.96828216587758</v>
          </cell>
          <cell r="NG3">
            <v>107.98011858556926</v>
          </cell>
          <cell r="NH3">
            <v>108.11368976368043</v>
          </cell>
          <cell r="NI3">
            <v>107.9372591431315</v>
          </cell>
          <cell r="NJ3">
            <v>108.07561267079635</v>
          </cell>
          <cell r="NK3">
            <v>108.24394019171041</v>
          </cell>
          <cell r="NL3">
            <v>107.64960242752787</v>
          </cell>
          <cell r="NM3">
            <v>107.80747544854762</v>
          </cell>
          <cell r="NN3">
            <v>107.82176551159691</v>
          </cell>
          <cell r="NO3">
            <v>107.4687097798739</v>
          </cell>
          <cell r="NP3">
            <v>107.64143873197617</v>
          </cell>
          <cell r="NQ3">
            <v>107.70207649008842</v>
          </cell>
          <cell r="NR3">
            <v>107.78400426074076</v>
          </cell>
          <cell r="NS3">
            <v>108.07966540192885</v>
          </cell>
        </row>
      </sheetData>
      <sheetData sheetId="3">
        <row r="3">
          <cell r="NU3">
            <v>107.71666788997094</v>
          </cell>
          <cell r="NV3">
            <v>108.35867547314169</v>
          </cell>
          <cell r="NW3">
            <v>109.37532954155068</v>
          </cell>
          <cell r="NX3">
            <v>109.43065477943924</v>
          </cell>
          <cell r="NY3">
            <v>109.61461679906843</v>
          </cell>
          <cell r="NZ3">
            <v>110.00033350331248</v>
          </cell>
          <cell r="OA3">
            <v>110.19473478970797</v>
          </cell>
          <cell r="OB3">
            <v>110.43188535416721</v>
          </cell>
          <cell r="OC3">
            <v>110.4759024861235</v>
          </cell>
          <cell r="OD3">
            <v>110.76399676778138</v>
          </cell>
          <cell r="OE3">
            <v>110.12785640422548</v>
          </cell>
          <cell r="OF3">
            <v>110.64310784713696</v>
          </cell>
          <cell r="OG3">
            <v>110.36744976871628</v>
          </cell>
          <cell r="OH3">
            <v>111.03618447704602</v>
          </cell>
          <cell r="OI3">
            <v>111.06707720222175</v>
          </cell>
          <cell r="OJ3">
            <v>111.13797189910584</v>
          </cell>
          <cell r="OK3">
            <v>112.06312602531305</v>
          </cell>
        </row>
      </sheetData>
      <sheetData sheetId="4">
        <row r="3">
          <cell r="MG3">
            <v>101.98299357655466</v>
          </cell>
          <cell r="MH3">
            <v>101.74406283876411</v>
          </cell>
          <cell r="MI3">
            <v>102.84496119878445</v>
          </cell>
          <cell r="MJ3">
            <v>103.39308491793109</v>
          </cell>
          <cell r="MK3">
            <v>104.41290672093116</v>
          </cell>
          <cell r="ML3">
            <v>105.24142810598927</v>
          </cell>
          <cell r="MM3">
            <v>105.09913634576732</v>
          </cell>
          <cell r="MN3">
            <v>104.92400172453513</v>
          </cell>
          <cell r="MO3">
            <v>105.42806689365393</v>
          </cell>
          <cell r="MP3">
            <v>104.68972660829299</v>
          </cell>
          <cell r="MQ3">
            <v>104.03314853470717</v>
          </cell>
          <cell r="MR3">
            <v>104.10613642520197</v>
          </cell>
          <cell r="MS3">
            <v>105.18012078297227</v>
          </cell>
          <cell r="MT3">
            <v>104.93850104724626</v>
          </cell>
          <cell r="MU3">
            <v>105.61990924002026</v>
          </cell>
          <cell r="MV3">
            <v>105.0819110424051</v>
          </cell>
          <cell r="MW3">
            <v>105.22792828484501</v>
          </cell>
          <cell r="MX3">
            <v>104.97267286925536</v>
          </cell>
          <cell r="MY3">
            <v>104.8419978969239</v>
          </cell>
          <cell r="MZ3">
            <v>104.90404203442206</v>
          </cell>
          <cell r="NA3">
            <v>104.40611891928246</v>
          </cell>
          <cell r="NB3">
            <v>104.61640575067163</v>
          </cell>
          <cell r="NC3">
            <v>104.85629845393902</v>
          </cell>
          <cell r="ND3">
            <v>105.2651344274007</v>
          </cell>
          <cell r="NE3">
            <v>105.48313836074649</v>
          </cell>
          <cell r="NF3">
            <v>106.14796960291099</v>
          </cell>
          <cell r="NG3">
            <v>105.89558505375992</v>
          </cell>
          <cell r="NH3">
            <v>106.08396958403534</v>
          </cell>
          <cell r="NI3">
            <v>106.15302334695215</v>
          </cell>
          <cell r="NJ3">
            <v>105.99326902990096</v>
          </cell>
          <cell r="NK3">
            <v>106.0564279195456</v>
          </cell>
          <cell r="NL3">
            <v>105.5224261814123</v>
          </cell>
          <cell r="NM3">
            <v>105.1974803361735</v>
          </cell>
          <cell r="NN3">
            <v>105.61136796477138</v>
          </cell>
          <cell r="NO3">
            <v>104.85956678802452</v>
          </cell>
          <cell r="NP3">
            <v>104.35285683036282</v>
          </cell>
          <cell r="NQ3">
            <v>104.42533704014436</v>
          </cell>
          <cell r="NR3">
            <v>104.78344785131129</v>
          </cell>
          <cell r="NS3">
            <v>105.04930398884424</v>
          </cell>
        </row>
      </sheetData>
      <sheetData sheetId="5">
        <row r="3">
          <cell r="NU3">
            <v>105.17457273576682</v>
          </cell>
          <cell r="NV3">
            <v>105.37474013663935</v>
          </cell>
          <cell r="NW3">
            <v>108.28047659160642</v>
          </cell>
          <cell r="NX3">
            <v>108.01935415496268</v>
          </cell>
          <cell r="NY3">
            <v>108.4214695631963</v>
          </cell>
          <cell r="NZ3">
            <v>109.07169817685147</v>
          </cell>
          <cell r="OA3">
            <v>109.62148893662328</v>
          </cell>
          <cell r="OB3">
            <v>110.74978891001659</v>
          </cell>
          <cell r="OC3">
            <v>110.69120734808921</v>
          </cell>
          <cell r="OD3">
            <v>110.92729831231124</v>
          </cell>
          <cell r="OE3">
            <v>109.4231107284929</v>
          </cell>
          <cell r="OF3">
            <v>108.83194745330235</v>
          </cell>
          <cell r="OG3">
            <v>108.3313651501429</v>
          </cell>
          <cell r="OH3">
            <v>108.8069736939307</v>
          </cell>
          <cell r="OI3">
            <v>108.23169696987796</v>
          </cell>
          <cell r="OJ3">
            <v>107.80230927506346</v>
          </cell>
          <cell r="OK3">
            <v>108.89016262252547</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J118"/>
  <sheetViews>
    <sheetView view="pageBreakPreview" zoomScaleNormal="100" zoomScaleSheetLayoutView="100" workbookViewId="0">
      <selection activeCell="K13" sqref="K13"/>
    </sheetView>
  </sheetViews>
  <sheetFormatPr defaultRowHeight="15" x14ac:dyDescent="0.25"/>
  <cols>
    <col min="1" max="1" width="54" style="4" customWidth="1"/>
    <col min="2" max="3" width="9.7109375" style="99" bestFit="1" customWidth="1"/>
    <col min="4" max="4" width="1.85546875" style="87" customWidth="1"/>
    <col min="5" max="5" width="11.85546875" style="87" customWidth="1"/>
    <col min="6" max="6" width="1.85546875" style="87" customWidth="1"/>
    <col min="7" max="8" width="9.7109375" style="87" bestFit="1" customWidth="1"/>
    <col min="9" max="9" width="1.85546875" style="87" customWidth="1"/>
    <col min="10" max="10" width="13.28515625" style="87" customWidth="1"/>
  </cols>
  <sheetData>
    <row r="1" spans="1:10" ht="15.75" x14ac:dyDescent="0.25">
      <c r="A1" s="53" t="s">
        <v>253</v>
      </c>
      <c r="B1" s="88"/>
      <c r="C1" s="88"/>
      <c r="D1" s="89"/>
    </row>
    <row r="2" spans="1:10" ht="6" customHeight="1" x14ac:dyDescent="0.25">
      <c r="A2" s="42"/>
      <c r="B2" s="90"/>
      <c r="C2" s="90"/>
      <c r="D2" s="86"/>
      <c r="E2" s="86"/>
      <c r="F2" s="86"/>
      <c r="G2" s="86"/>
      <c r="H2" s="86"/>
      <c r="I2" s="86"/>
      <c r="J2" s="86"/>
    </row>
    <row r="3" spans="1:10" ht="53.25" customHeight="1" x14ac:dyDescent="0.25">
      <c r="A3" s="168" t="s">
        <v>56</v>
      </c>
      <c r="B3" s="170" t="s">
        <v>242</v>
      </c>
      <c r="C3" s="170"/>
      <c r="D3" s="170"/>
      <c r="E3" s="162" t="s">
        <v>243</v>
      </c>
      <c r="F3" s="91"/>
      <c r="G3" s="167" t="s">
        <v>244</v>
      </c>
      <c r="H3" s="167"/>
      <c r="I3" s="91"/>
      <c r="J3" s="111" t="s">
        <v>245</v>
      </c>
    </row>
    <row r="4" spans="1:10" ht="30" x14ac:dyDescent="0.25">
      <c r="A4" s="169"/>
      <c r="B4" s="85">
        <v>43042</v>
      </c>
      <c r="C4" s="118">
        <v>43072</v>
      </c>
      <c r="D4" s="136"/>
      <c r="E4" s="161" t="s">
        <v>269</v>
      </c>
      <c r="F4" s="136"/>
      <c r="G4" s="118">
        <v>43042</v>
      </c>
      <c r="H4" s="118">
        <v>43072</v>
      </c>
      <c r="I4" s="86"/>
      <c r="J4" s="161" t="s">
        <v>270</v>
      </c>
    </row>
    <row r="5" spans="1:10" ht="15.75" x14ac:dyDescent="0.25">
      <c r="A5" s="127" t="s">
        <v>241</v>
      </c>
      <c r="B5" s="129">
        <v>109.34008741675697</v>
      </c>
      <c r="C5" s="129">
        <v>110.35293458574249</v>
      </c>
      <c r="D5" s="128"/>
      <c r="E5" s="128">
        <f>((C5/B5-1)*100)</f>
        <v>0.92632738176345875</v>
      </c>
      <c r="F5" s="128"/>
      <c r="G5" s="128">
        <v>109.34008741675697</v>
      </c>
      <c r="H5" s="128">
        <v>110.35293458574249</v>
      </c>
      <c r="I5" s="128"/>
      <c r="J5" s="130">
        <f t="shared" ref="J5" si="0">H5-G5</f>
        <v>1.0128471689855161</v>
      </c>
    </row>
    <row r="6" spans="1:10" ht="13.5" customHeight="1" x14ac:dyDescent="0.25">
      <c r="A6" s="39"/>
      <c r="B6" s="92"/>
      <c r="C6" s="92"/>
      <c r="D6" s="92"/>
      <c r="E6" s="92"/>
      <c r="F6" s="92"/>
      <c r="G6" s="92"/>
      <c r="H6" s="92"/>
      <c r="I6" s="92"/>
      <c r="J6" s="92"/>
    </row>
    <row r="7" spans="1:10" ht="15.75" customHeight="1" x14ac:dyDescent="0.25">
      <c r="A7" s="55" t="s">
        <v>127</v>
      </c>
      <c r="B7" s="93">
        <v>110.71344425206759</v>
      </c>
      <c r="C7" s="93">
        <v>113.89142307859601</v>
      </c>
      <c r="D7" s="93"/>
      <c r="E7" s="93">
        <f t="shared" ref="E7:E70" si="1">((C7/B7-1)*100)</f>
        <v>2.8704543048023501</v>
      </c>
      <c r="F7" s="93"/>
      <c r="G7" s="93">
        <v>31.481692416686084</v>
      </c>
      <c r="H7" s="93">
        <v>32.385360011885481</v>
      </c>
      <c r="I7" s="93"/>
      <c r="J7" s="93">
        <f>H7-G7</f>
        <v>0.90366759519939777</v>
      </c>
    </row>
    <row r="8" spans="1:10" ht="15.75" x14ac:dyDescent="0.25">
      <c r="A8" s="34" t="s">
        <v>57</v>
      </c>
      <c r="B8" s="94">
        <v>110.95405680646658</v>
      </c>
      <c r="C8" s="94">
        <v>114.41214261475042</v>
      </c>
      <c r="D8" s="94"/>
      <c r="E8" s="94">
        <f t="shared" si="1"/>
        <v>3.1166826232551958</v>
      </c>
      <c r="F8" s="94"/>
      <c r="G8" s="94">
        <v>28.983588635381821</v>
      </c>
      <c r="H8" s="94">
        <v>29.886915105976524</v>
      </c>
      <c r="I8" s="94"/>
      <c r="J8" s="94">
        <f t="shared" ref="J8:J71" si="2">H8-G8</f>
        <v>0.90332647059470261</v>
      </c>
    </row>
    <row r="9" spans="1:10" ht="15.75" x14ac:dyDescent="0.25">
      <c r="A9" s="58" t="s">
        <v>58</v>
      </c>
      <c r="B9" s="95">
        <v>128.64544133323298</v>
      </c>
      <c r="C9" s="95">
        <v>128.30703484882056</v>
      </c>
      <c r="D9" s="95"/>
      <c r="E9" s="95">
        <f t="shared" si="1"/>
        <v>-0.26305361535184923</v>
      </c>
      <c r="F9" s="95"/>
      <c r="G9" s="95">
        <v>5.2675035425873382</v>
      </c>
      <c r="H9" s="95">
        <v>5.2536471840797745</v>
      </c>
      <c r="I9" s="95"/>
      <c r="J9" s="95">
        <f t="shared" si="2"/>
        <v>-1.3856358507563726E-2</v>
      </c>
    </row>
    <row r="10" spans="1:10" ht="15.75" x14ac:dyDescent="0.25">
      <c r="A10" s="35" t="s">
        <v>62</v>
      </c>
      <c r="B10" s="94">
        <v>90.454694195218863</v>
      </c>
      <c r="C10" s="94">
        <v>90.54441402736694</v>
      </c>
      <c r="D10" s="94"/>
      <c r="E10" s="94">
        <f t="shared" si="1"/>
        <v>9.9187591032534606E-2</v>
      </c>
      <c r="F10" s="94"/>
      <c r="G10" s="94">
        <v>0.94380935788049847</v>
      </c>
      <c r="H10" s="94">
        <v>0.94474549964651966</v>
      </c>
      <c r="I10" s="94"/>
      <c r="J10" s="94">
        <f t="shared" si="2"/>
        <v>9.3614176602119237E-4</v>
      </c>
    </row>
    <row r="11" spans="1:10" ht="15.75" x14ac:dyDescent="0.25">
      <c r="A11" s="58" t="s">
        <v>63</v>
      </c>
      <c r="B11" s="95">
        <v>97.522099065514638</v>
      </c>
      <c r="C11" s="95">
        <v>105.37997469017212</v>
      </c>
      <c r="D11" s="95"/>
      <c r="E11" s="95">
        <f t="shared" si="1"/>
        <v>8.0575333180417097</v>
      </c>
      <c r="F11" s="95"/>
      <c r="G11" s="95">
        <v>8.4320863324175299</v>
      </c>
      <c r="H11" s="95">
        <v>9.1115044980581121</v>
      </c>
      <c r="I11" s="95"/>
      <c r="J11" s="95">
        <f t="shared" si="2"/>
        <v>0.67941816564058222</v>
      </c>
    </row>
    <row r="12" spans="1:10" ht="15.75" x14ac:dyDescent="0.25">
      <c r="A12" s="35" t="s">
        <v>152</v>
      </c>
      <c r="B12" s="94">
        <v>103.35458256358584</v>
      </c>
      <c r="C12" s="94">
        <v>103.34695346118284</v>
      </c>
      <c r="D12" s="94"/>
      <c r="E12" s="94">
        <f t="shared" si="1"/>
        <v>-7.3814844139152846E-3</v>
      </c>
      <c r="F12" s="94"/>
      <c r="G12" s="94">
        <v>5.0514127930910675</v>
      </c>
      <c r="H12" s="94">
        <v>5.0510399238430619</v>
      </c>
      <c r="I12" s="94"/>
      <c r="J12" s="94">
        <f t="shared" si="2"/>
        <v>-3.7286924800561394E-4</v>
      </c>
    </row>
    <row r="13" spans="1:10" ht="15.75" x14ac:dyDescent="0.25">
      <c r="A13" s="58" t="s">
        <v>153</v>
      </c>
      <c r="B13" s="95">
        <v>86.253799133916374</v>
      </c>
      <c r="C13" s="95">
        <v>86.349468593400246</v>
      </c>
      <c r="D13" s="95"/>
      <c r="E13" s="95">
        <f t="shared" si="1"/>
        <v>0.11091622681493885</v>
      </c>
      <c r="F13" s="95"/>
      <c r="G13" s="95">
        <v>0.81100911181442215</v>
      </c>
      <c r="H13" s="95">
        <v>0.81190865252037181</v>
      </c>
      <c r="I13" s="95"/>
      <c r="J13" s="95">
        <f t="shared" si="2"/>
        <v>8.9954070594966407E-4</v>
      </c>
    </row>
    <row r="14" spans="1:10" ht="15.75" x14ac:dyDescent="0.25">
      <c r="A14" s="35" t="s">
        <v>69</v>
      </c>
      <c r="B14" s="94">
        <v>127.78682916996055</v>
      </c>
      <c r="C14" s="94">
        <v>125.40296152595583</v>
      </c>
      <c r="D14" s="94"/>
      <c r="E14" s="94">
        <f t="shared" si="1"/>
        <v>-1.8655034008505655</v>
      </c>
      <c r="F14" s="94"/>
      <c r="G14" s="94">
        <v>2.1292633422854337</v>
      </c>
      <c r="H14" s="94">
        <v>2.0895418622220343</v>
      </c>
      <c r="I14" s="94"/>
      <c r="J14" s="94">
        <f t="shared" si="2"/>
        <v>-3.9721480063399373E-2</v>
      </c>
    </row>
    <row r="15" spans="1:10" ht="15.75" x14ac:dyDescent="0.25">
      <c r="A15" s="58" t="s">
        <v>72</v>
      </c>
      <c r="B15" s="95">
        <v>132.45731636014378</v>
      </c>
      <c r="C15" s="95">
        <v>148.52208024012157</v>
      </c>
      <c r="D15" s="95"/>
      <c r="E15" s="95">
        <f t="shared" si="1"/>
        <v>12.128257103064533</v>
      </c>
      <c r="F15" s="95"/>
      <c r="G15" s="95">
        <v>2.2466834523490657</v>
      </c>
      <c r="H15" s="95">
        <v>2.5191669977419666</v>
      </c>
      <c r="I15" s="95"/>
      <c r="J15" s="95">
        <f t="shared" si="2"/>
        <v>0.27248354539290087</v>
      </c>
    </row>
    <row r="16" spans="1:10" ht="15.75" x14ac:dyDescent="0.25">
      <c r="A16" s="35" t="s">
        <v>154</v>
      </c>
      <c r="B16" s="94">
        <v>138.2338087771225</v>
      </c>
      <c r="C16" s="94">
        <v>138.72979798548701</v>
      </c>
      <c r="D16" s="94"/>
      <c r="E16" s="94">
        <f t="shared" si="1"/>
        <v>0.35880455928418709</v>
      </c>
      <c r="F16" s="94"/>
      <c r="G16" s="94">
        <v>1.528030255050316</v>
      </c>
      <c r="H16" s="94">
        <v>1.5335128972726779</v>
      </c>
      <c r="I16" s="94"/>
      <c r="J16" s="94">
        <f t="shared" si="2"/>
        <v>5.4826422223619442E-3</v>
      </c>
    </row>
    <row r="17" spans="1:10" ht="15.75" x14ac:dyDescent="0.25">
      <c r="A17" s="58" t="s">
        <v>155</v>
      </c>
      <c r="B17" s="95">
        <v>126.02463499013584</v>
      </c>
      <c r="C17" s="95">
        <v>125.92950374739962</v>
      </c>
      <c r="D17" s="95"/>
      <c r="E17" s="95">
        <f t="shared" si="1"/>
        <v>-7.548622754881551E-2</v>
      </c>
      <c r="F17" s="95"/>
      <c r="G17" s="95">
        <v>2.5737904479061475</v>
      </c>
      <c r="H17" s="95">
        <v>2.5718475905920108</v>
      </c>
      <c r="I17" s="95"/>
      <c r="J17" s="95">
        <f t="shared" si="2"/>
        <v>-1.9428573141366812E-3</v>
      </c>
    </row>
    <row r="18" spans="1:10" ht="15.75" x14ac:dyDescent="0.25">
      <c r="A18" s="34" t="s">
        <v>76</v>
      </c>
      <c r="B18" s="94">
        <v>107.99622091003329</v>
      </c>
      <c r="C18" s="94">
        <v>108.01096816290641</v>
      </c>
      <c r="D18" s="94"/>
      <c r="E18" s="94">
        <f t="shared" si="1"/>
        <v>1.3655341593299397E-2</v>
      </c>
      <c r="F18" s="94"/>
      <c r="G18" s="94">
        <v>2.498103781304263</v>
      </c>
      <c r="H18" s="94">
        <v>2.4984449059089551</v>
      </c>
      <c r="I18" s="94"/>
      <c r="J18" s="94">
        <f t="shared" si="2"/>
        <v>3.4112460469204464E-4</v>
      </c>
    </row>
    <row r="19" spans="1:10" ht="15.75" x14ac:dyDescent="0.25">
      <c r="A19" s="58" t="s">
        <v>156</v>
      </c>
      <c r="B19" s="95">
        <v>107.43962430973085</v>
      </c>
      <c r="C19" s="95">
        <v>107.43119473402018</v>
      </c>
      <c r="D19" s="95"/>
      <c r="E19" s="95">
        <f t="shared" si="1"/>
        <v>-7.8458722885699217E-3</v>
      </c>
      <c r="F19" s="95"/>
      <c r="G19" s="95">
        <v>0.67966066671141245</v>
      </c>
      <c r="H19" s="95">
        <v>0.67960734140350654</v>
      </c>
      <c r="I19" s="95"/>
      <c r="J19" s="95">
        <f t="shared" si="2"/>
        <v>-5.3325307905915942E-5</v>
      </c>
    </row>
    <row r="20" spans="1:10" ht="15.75" x14ac:dyDescent="0.25">
      <c r="A20" s="35" t="s">
        <v>157</v>
      </c>
      <c r="B20" s="94">
        <v>108.2057376730755</v>
      </c>
      <c r="C20" s="94">
        <v>108.22920925897513</v>
      </c>
      <c r="D20" s="94"/>
      <c r="E20" s="94">
        <f t="shared" si="1"/>
        <v>2.1691627823416937E-2</v>
      </c>
      <c r="F20" s="94"/>
      <c r="G20" s="94">
        <v>1.8184431145928504</v>
      </c>
      <c r="H20" s="94">
        <v>1.8188375645054482</v>
      </c>
      <c r="I20" s="94"/>
      <c r="J20" s="94">
        <f t="shared" si="2"/>
        <v>3.9444991259784956E-4</v>
      </c>
    </row>
    <row r="21" spans="1:10" ht="15.75" x14ac:dyDescent="0.25">
      <c r="A21" s="55" t="s">
        <v>247</v>
      </c>
      <c r="B21" s="96">
        <v>160.98571701074584</v>
      </c>
      <c r="C21" s="96">
        <v>160.41872060134136</v>
      </c>
      <c r="D21" s="96"/>
      <c r="E21" s="96">
        <f t="shared" si="1"/>
        <v>-0.35220292826763089</v>
      </c>
      <c r="F21" s="96"/>
      <c r="G21" s="96">
        <v>3.6288821798544206</v>
      </c>
      <c r="H21" s="96">
        <v>3.6161011505535914</v>
      </c>
      <c r="I21" s="96"/>
      <c r="J21" s="96">
        <f t="shared" si="2"/>
        <v>-1.278102930082925E-2</v>
      </c>
    </row>
    <row r="22" spans="1:10" ht="15.75" x14ac:dyDescent="0.25">
      <c r="A22" s="34" t="s">
        <v>1</v>
      </c>
      <c r="B22" s="94">
        <v>173.82521609377434</v>
      </c>
      <c r="C22" s="94">
        <v>173.08709758537495</v>
      </c>
      <c r="D22" s="94"/>
      <c r="E22" s="94">
        <f t="shared" si="1"/>
        <v>-0.42463258495315515</v>
      </c>
      <c r="F22" s="94"/>
      <c r="G22" s="94">
        <v>2.8955052583322485</v>
      </c>
      <c r="H22" s="94">
        <v>2.8832099995063376</v>
      </c>
      <c r="I22" s="94"/>
      <c r="J22" s="94">
        <f t="shared" si="2"/>
        <v>-1.2295258825910871E-2</v>
      </c>
    </row>
    <row r="23" spans="1:10" ht="15.75" x14ac:dyDescent="0.25">
      <c r="A23" s="58" t="s">
        <v>78</v>
      </c>
      <c r="B23" s="95">
        <v>173.82521609377434</v>
      </c>
      <c r="C23" s="95">
        <v>173.08709758537495</v>
      </c>
      <c r="D23" s="95"/>
      <c r="E23" s="95">
        <f t="shared" si="1"/>
        <v>-0.42463258495315515</v>
      </c>
      <c r="F23" s="95"/>
      <c r="G23" s="95">
        <v>2.8955052583322485</v>
      </c>
      <c r="H23" s="95">
        <v>2.8832099995063376</v>
      </c>
      <c r="I23" s="95"/>
      <c r="J23" s="95">
        <f t="shared" si="2"/>
        <v>-1.2295258825910871E-2</v>
      </c>
    </row>
    <row r="24" spans="1:10" ht="15.75" x14ac:dyDescent="0.25">
      <c r="A24" s="35" t="s">
        <v>16</v>
      </c>
      <c r="B24" s="94">
        <v>124.63762710157017</v>
      </c>
      <c r="C24" s="94">
        <v>124.55507026410639</v>
      </c>
      <c r="D24" s="94"/>
      <c r="E24" s="94">
        <f t="shared" si="1"/>
        <v>-6.6237491344811605E-2</v>
      </c>
      <c r="F24" s="94"/>
      <c r="G24" s="94">
        <v>0.73337692152217238</v>
      </c>
      <c r="H24" s="94">
        <v>0.73289115104725411</v>
      </c>
      <c r="I24" s="94"/>
      <c r="J24" s="94">
        <f t="shared" si="2"/>
        <v>-4.8577047491826786E-4</v>
      </c>
    </row>
    <row r="25" spans="1:10" ht="15.75" x14ac:dyDescent="0.25">
      <c r="A25" s="55" t="s">
        <v>128</v>
      </c>
      <c r="B25" s="96">
        <v>99.849225760842629</v>
      </c>
      <c r="C25" s="96">
        <v>99.944923507635622</v>
      </c>
      <c r="D25" s="96"/>
      <c r="E25" s="96">
        <f t="shared" si="1"/>
        <v>9.5842252219568991E-2</v>
      </c>
      <c r="F25" s="96"/>
      <c r="G25" s="96">
        <v>3.8844475339393219</v>
      </c>
      <c r="H25" s="96">
        <v>3.8881704759421365</v>
      </c>
      <c r="I25" s="96"/>
      <c r="J25" s="96">
        <f t="shared" si="2"/>
        <v>3.7229420028146443E-3</v>
      </c>
    </row>
    <row r="26" spans="1:10" ht="15.75" x14ac:dyDescent="0.25">
      <c r="A26" s="34" t="s">
        <v>79</v>
      </c>
      <c r="B26" s="94">
        <v>99.651508610051707</v>
      </c>
      <c r="C26" s="94">
        <v>99.613444102056121</v>
      </c>
      <c r="D26" s="94"/>
      <c r="E26" s="94">
        <f t="shared" si="1"/>
        <v>-3.8197623424385263E-2</v>
      </c>
      <c r="F26" s="94"/>
      <c r="G26" s="94">
        <v>2.9835955983906199</v>
      </c>
      <c r="H26" s="94">
        <v>2.98245593577944</v>
      </c>
      <c r="I26" s="94"/>
      <c r="J26" s="94">
        <f t="shared" si="2"/>
        <v>-1.1396626111799257E-3</v>
      </c>
    </row>
    <row r="27" spans="1:10" s="57" customFormat="1" ht="15.75" x14ac:dyDescent="0.25">
      <c r="A27" s="58" t="s">
        <v>80</v>
      </c>
      <c r="B27" s="95">
        <v>95.666079043498655</v>
      </c>
      <c r="C27" s="95">
        <v>95.047265055529749</v>
      </c>
      <c r="D27" s="95"/>
      <c r="E27" s="95">
        <f t="shared" si="1"/>
        <v>-0.64684786306287156</v>
      </c>
      <c r="F27" s="95"/>
      <c r="G27" s="95">
        <v>0.49583204396806385</v>
      </c>
      <c r="H27" s="95">
        <v>0.49262476498727542</v>
      </c>
      <c r="I27" s="95"/>
      <c r="J27" s="95">
        <f t="shared" si="2"/>
        <v>-3.2072789807884305E-3</v>
      </c>
    </row>
    <row r="28" spans="1:10" ht="15.75" x14ac:dyDescent="0.25">
      <c r="A28" s="35" t="s">
        <v>82</v>
      </c>
      <c r="B28" s="94">
        <v>102.75038022858571</v>
      </c>
      <c r="C28" s="94">
        <v>102.84616726077128</v>
      </c>
      <c r="D28" s="94"/>
      <c r="E28" s="94">
        <f t="shared" si="1"/>
        <v>9.3223044014512091E-2</v>
      </c>
      <c r="F28" s="94"/>
      <c r="G28" s="94">
        <v>2.2179241103586409</v>
      </c>
      <c r="H28" s="94">
        <v>2.219991726728249</v>
      </c>
      <c r="I28" s="94"/>
      <c r="J28" s="94">
        <f t="shared" si="2"/>
        <v>2.0676163696080607E-3</v>
      </c>
    </row>
    <row r="29" spans="1:10" s="57" customFormat="1" ht="15.75" x14ac:dyDescent="0.25">
      <c r="A29" s="58" t="s">
        <v>158</v>
      </c>
      <c r="B29" s="95">
        <v>85.074708911125342</v>
      </c>
      <c r="C29" s="95">
        <v>85.074708911125342</v>
      </c>
      <c r="D29" s="95"/>
      <c r="E29" s="95">
        <f t="shared" si="1"/>
        <v>0</v>
      </c>
      <c r="F29" s="95"/>
      <c r="G29" s="95">
        <v>0.26983944406391508</v>
      </c>
      <c r="H29" s="95">
        <v>0.26983944406391508</v>
      </c>
      <c r="I29" s="95"/>
      <c r="J29" s="95">
        <f t="shared" si="2"/>
        <v>0</v>
      </c>
    </row>
    <row r="30" spans="1:10" ht="15.75" x14ac:dyDescent="0.25">
      <c r="A30" s="34" t="s">
        <v>83</v>
      </c>
      <c r="B30" s="94">
        <v>100.50969862353591</v>
      </c>
      <c r="C30" s="94">
        <v>101.05222831680939</v>
      </c>
      <c r="D30" s="94"/>
      <c r="E30" s="94">
        <f t="shared" si="1"/>
        <v>0.53977844994397284</v>
      </c>
      <c r="F30" s="94"/>
      <c r="G30" s="94">
        <v>0.90085193554870147</v>
      </c>
      <c r="H30" s="94">
        <v>0.90571454016269648</v>
      </c>
      <c r="I30" s="94"/>
      <c r="J30" s="94">
        <f t="shared" si="2"/>
        <v>4.8626046139950141E-3</v>
      </c>
    </row>
    <row r="31" spans="1:10" s="57" customFormat="1" ht="15.75" x14ac:dyDescent="0.25">
      <c r="A31" s="58" t="s">
        <v>159</v>
      </c>
      <c r="B31" s="95">
        <v>100.50969862353591</v>
      </c>
      <c r="C31" s="95">
        <v>101.05222831680939</v>
      </c>
      <c r="D31" s="95"/>
      <c r="E31" s="95">
        <f t="shared" si="1"/>
        <v>0.53977844994397284</v>
      </c>
      <c r="F31" s="95"/>
      <c r="G31" s="95">
        <v>0.90085193554870147</v>
      </c>
      <c r="H31" s="95">
        <v>0.90571454016269648</v>
      </c>
      <c r="I31" s="95"/>
      <c r="J31" s="95">
        <f t="shared" si="2"/>
        <v>4.8626046139950141E-3</v>
      </c>
    </row>
    <row r="32" spans="1:10" ht="15.75" x14ac:dyDescent="0.25">
      <c r="A32" s="33" t="s">
        <v>129</v>
      </c>
      <c r="B32" s="97">
        <v>109.50339625023084</v>
      </c>
      <c r="C32" s="97">
        <v>110.05345913432531</v>
      </c>
      <c r="D32" s="97"/>
      <c r="E32" s="97">
        <f t="shared" si="1"/>
        <v>0.50232495331696825</v>
      </c>
      <c r="F32" s="97"/>
      <c r="G32" s="97">
        <v>25.50385464750287</v>
      </c>
      <c r="H32" s="97">
        <v>25.63196687345496</v>
      </c>
      <c r="I32" s="97"/>
      <c r="J32" s="97">
        <f t="shared" si="2"/>
        <v>0.1281122259520906</v>
      </c>
    </row>
    <row r="33" spans="1:10" s="57" customFormat="1" ht="15.75" x14ac:dyDescent="0.25">
      <c r="A33" s="61" t="s">
        <v>149</v>
      </c>
      <c r="B33" s="95">
        <v>125.58544912329786</v>
      </c>
      <c r="C33" s="95">
        <v>126.68556721344532</v>
      </c>
      <c r="D33" s="95"/>
      <c r="E33" s="95">
        <f t="shared" si="1"/>
        <v>0.87599168361247592</v>
      </c>
      <c r="F33" s="95"/>
      <c r="G33" s="95">
        <v>14.668880800523539</v>
      </c>
      <c r="H33" s="95">
        <v>14.797378976415152</v>
      </c>
      <c r="I33" s="95"/>
      <c r="J33" s="95">
        <f t="shared" si="2"/>
        <v>0.12849817589161283</v>
      </c>
    </row>
    <row r="34" spans="1:10" ht="15.75" x14ac:dyDescent="0.25">
      <c r="A34" s="35" t="s">
        <v>160</v>
      </c>
      <c r="B34" s="94">
        <v>125.58544912329786</v>
      </c>
      <c r="C34" s="94">
        <v>126.68556721344532</v>
      </c>
      <c r="D34" s="94"/>
      <c r="E34" s="94">
        <f t="shared" si="1"/>
        <v>0.87599168361247592</v>
      </c>
      <c r="F34" s="94"/>
      <c r="G34" s="94">
        <v>14.668880800523539</v>
      </c>
      <c r="H34" s="94">
        <v>14.797378976415152</v>
      </c>
      <c r="I34" s="94"/>
      <c r="J34" s="94">
        <f t="shared" si="2"/>
        <v>0.12849817589161283</v>
      </c>
    </row>
    <row r="35" spans="1:10" s="57" customFormat="1" ht="15.75" x14ac:dyDescent="0.25">
      <c r="A35" s="61" t="s">
        <v>148</v>
      </c>
      <c r="B35" s="95">
        <v>107.67915407456739</v>
      </c>
      <c r="C35" s="95">
        <v>107.66674532098816</v>
      </c>
      <c r="D35" s="95"/>
      <c r="E35" s="95">
        <f t="shared" si="1"/>
        <v>-1.1523821565917469E-2</v>
      </c>
      <c r="F35" s="95"/>
      <c r="G35" s="95">
        <v>3.3491488679204693</v>
      </c>
      <c r="H35" s="95">
        <v>3.3487629179809533</v>
      </c>
      <c r="I35" s="95"/>
      <c r="J35" s="95">
        <f t="shared" si="2"/>
        <v>-3.8594993951601708E-4</v>
      </c>
    </row>
    <row r="36" spans="1:10" ht="15.75" x14ac:dyDescent="0.25">
      <c r="A36" s="35" t="s">
        <v>161</v>
      </c>
      <c r="B36" s="94">
        <v>104.21076579751306</v>
      </c>
      <c r="C36" s="94">
        <v>104.19530242730946</v>
      </c>
      <c r="D36" s="94"/>
      <c r="E36" s="94">
        <f t="shared" si="1"/>
        <v>-1.4838553469276317E-2</v>
      </c>
      <c r="F36" s="94"/>
      <c r="G36" s="94">
        <v>2.6009943645421063</v>
      </c>
      <c r="H36" s="94">
        <v>2.6006084146025903</v>
      </c>
      <c r="I36" s="94"/>
      <c r="J36" s="94">
        <f t="shared" si="2"/>
        <v>-3.8594993951601708E-4</v>
      </c>
    </row>
    <row r="37" spans="1:10" s="57" customFormat="1" ht="15.75" x14ac:dyDescent="0.25">
      <c r="A37" s="58" t="s">
        <v>162</v>
      </c>
      <c r="B37" s="95">
        <v>121.76877013422421</v>
      </c>
      <c r="C37" s="95">
        <v>121.76877013422421</v>
      </c>
      <c r="D37" s="95"/>
      <c r="E37" s="95">
        <f t="shared" si="1"/>
        <v>0</v>
      </c>
      <c r="F37" s="95"/>
      <c r="G37" s="95">
        <v>0.74815450337836353</v>
      </c>
      <c r="H37" s="95">
        <v>0.74815450337836342</v>
      </c>
      <c r="I37" s="95"/>
      <c r="J37" s="95">
        <f t="shared" si="2"/>
        <v>0</v>
      </c>
    </row>
    <row r="38" spans="1:10" ht="15.75" x14ac:dyDescent="0.25">
      <c r="A38" s="34" t="s">
        <v>147</v>
      </c>
      <c r="B38" s="94">
        <v>102.12659867612302</v>
      </c>
      <c r="C38" s="94">
        <v>102.12659867612302</v>
      </c>
      <c r="D38" s="94"/>
      <c r="E38" s="94">
        <f t="shared" si="1"/>
        <v>0</v>
      </c>
      <c r="F38" s="94"/>
      <c r="G38" s="94">
        <v>1.6149744798120511</v>
      </c>
      <c r="H38" s="94">
        <v>1.6149744798120509</v>
      </c>
      <c r="I38" s="94"/>
      <c r="J38" s="94">
        <f t="shared" si="2"/>
        <v>0</v>
      </c>
    </row>
    <row r="39" spans="1:10" s="57" customFormat="1" ht="15.75" x14ac:dyDescent="0.25">
      <c r="A39" s="58" t="s">
        <v>84</v>
      </c>
      <c r="B39" s="95">
        <v>100</v>
      </c>
      <c r="C39" s="95">
        <v>100</v>
      </c>
      <c r="D39" s="95"/>
      <c r="E39" s="95">
        <f t="shared" si="1"/>
        <v>0</v>
      </c>
      <c r="F39" s="95"/>
      <c r="G39" s="95">
        <v>1.3959538897111061</v>
      </c>
      <c r="H39" s="95">
        <v>1.3959538897111059</v>
      </c>
      <c r="I39" s="95"/>
      <c r="J39" s="95">
        <f t="shared" si="2"/>
        <v>0</v>
      </c>
    </row>
    <row r="40" spans="1:10" ht="15.75" x14ac:dyDescent="0.25">
      <c r="A40" s="35" t="s">
        <v>86</v>
      </c>
      <c r="B40" s="94">
        <v>118.13936217755054</v>
      </c>
      <c r="C40" s="94">
        <v>118.13936217755054</v>
      </c>
      <c r="D40" s="94"/>
      <c r="E40" s="94">
        <f t="shared" si="1"/>
        <v>0</v>
      </c>
      <c r="F40" s="94"/>
      <c r="G40" s="94">
        <v>0.21902059010094491</v>
      </c>
      <c r="H40" s="94">
        <v>0.21902059010094488</v>
      </c>
      <c r="I40" s="94"/>
      <c r="J40" s="94">
        <f t="shared" si="2"/>
        <v>0</v>
      </c>
    </row>
    <row r="41" spans="1:10" s="57" customFormat="1" ht="15.75" x14ac:dyDescent="0.25">
      <c r="A41" s="61" t="s">
        <v>146</v>
      </c>
      <c r="B41" s="95">
        <v>84.8582401718146</v>
      </c>
      <c r="C41" s="95">
        <v>84.8582401718146</v>
      </c>
      <c r="D41" s="95"/>
      <c r="E41" s="95">
        <f t="shared" si="1"/>
        <v>0</v>
      </c>
      <c r="F41" s="95"/>
      <c r="G41" s="95">
        <v>5.8708504992468082</v>
      </c>
      <c r="H41" s="95">
        <v>5.8708504992468074</v>
      </c>
      <c r="I41" s="95"/>
      <c r="J41" s="95">
        <f t="shared" si="2"/>
        <v>0</v>
      </c>
    </row>
    <row r="42" spans="1:10" ht="15.75" x14ac:dyDescent="0.25">
      <c r="A42" s="35" t="s">
        <v>17</v>
      </c>
      <c r="B42" s="94">
        <v>72.243300843219174</v>
      </c>
      <c r="C42" s="94">
        <v>72.243300843219174</v>
      </c>
      <c r="D42" s="94"/>
      <c r="E42" s="94">
        <f t="shared" si="1"/>
        <v>0</v>
      </c>
      <c r="F42" s="94"/>
      <c r="G42" s="94">
        <v>3.2476420572415425</v>
      </c>
      <c r="H42" s="94">
        <v>3.2476420572415421</v>
      </c>
      <c r="I42" s="94"/>
      <c r="J42" s="94">
        <f t="shared" si="2"/>
        <v>0</v>
      </c>
    </row>
    <row r="43" spans="1:10" s="57" customFormat="1" ht="15.75" x14ac:dyDescent="0.25">
      <c r="A43" s="58" t="s">
        <v>88</v>
      </c>
      <c r="B43" s="95">
        <v>97.709840830703527</v>
      </c>
      <c r="C43" s="95">
        <v>97.709840830703527</v>
      </c>
      <c r="D43" s="95"/>
      <c r="E43" s="95">
        <f t="shared" si="1"/>
        <v>0</v>
      </c>
      <c r="F43" s="95"/>
      <c r="G43" s="95">
        <v>1.7071864379589397</v>
      </c>
      <c r="H43" s="95">
        <v>1.7071864379589394</v>
      </c>
      <c r="I43" s="95"/>
      <c r="J43" s="95">
        <f t="shared" si="2"/>
        <v>0</v>
      </c>
    </row>
    <row r="44" spans="1:10" ht="15.75" x14ac:dyDescent="0.25">
      <c r="A44" s="35" t="s">
        <v>90</v>
      </c>
      <c r="B44" s="94">
        <v>135.54671882237798</v>
      </c>
      <c r="C44" s="94">
        <v>135.54671882237798</v>
      </c>
      <c r="D44" s="94"/>
      <c r="E44" s="94">
        <f t="shared" si="1"/>
        <v>0</v>
      </c>
      <c r="F44" s="94"/>
      <c r="G44" s="94">
        <v>0.91602200404632739</v>
      </c>
      <c r="H44" s="94">
        <v>0.91602200404632728</v>
      </c>
      <c r="I44" s="94"/>
      <c r="J44" s="94">
        <f t="shared" si="2"/>
        <v>0</v>
      </c>
    </row>
    <row r="45" spans="1:10" s="57" customFormat="1" ht="15.75" x14ac:dyDescent="0.25">
      <c r="A45" s="55" t="s">
        <v>250</v>
      </c>
      <c r="B45" s="96">
        <v>97.929386668970039</v>
      </c>
      <c r="C45" s="96">
        <v>97.943130780361429</v>
      </c>
      <c r="D45" s="96"/>
      <c r="E45" s="96">
        <f t="shared" si="1"/>
        <v>1.4034716093802579E-2</v>
      </c>
      <c r="F45" s="96"/>
      <c r="G45" s="96">
        <v>8.5337282925518227</v>
      </c>
      <c r="H45" s="96">
        <v>8.5349259770898982</v>
      </c>
      <c r="I45" s="96"/>
      <c r="J45" s="96">
        <f t="shared" si="2"/>
        <v>1.1976845380754497E-3</v>
      </c>
    </row>
    <row r="46" spans="1:10" ht="15.75" x14ac:dyDescent="0.25">
      <c r="A46" s="34" t="s">
        <v>145</v>
      </c>
      <c r="B46" s="94">
        <v>100.30717194983778</v>
      </c>
      <c r="C46" s="94">
        <v>100.23362172117434</v>
      </c>
      <c r="D46" s="94"/>
      <c r="E46" s="94">
        <f t="shared" si="1"/>
        <v>-7.3324994847046021E-2</v>
      </c>
      <c r="F46" s="94"/>
      <c r="G46" s="94">
        <v>2.0757882405055468</v>
      </c>
      <c r="H46" s="94">
        <v>2.0742661688851598</v>
      </c>
      <c r="I46" s="94"/>
      <c r="J46" s="94">
        <f t="shared" si="2"/>
        <v>-1.5220716203869777E-3</v>
      </c>
    </row>
    <row r="47" spans="1:10" s="57" customFormat="1" ht="15.75" x14ac:dyDescent="0.25">
      <c r="A47" s="58" t="s">
        <v>163</v>
      </c>
      <c r="B47" s="95">
        <v>100.30717194983778</v>
      </c>
      <c r="C47" s="95">
        <v>100.23362172117434</v>
      </c>
      <c r="D47" s="95"/>
      <c r="E47" s="95">
        <f t="shared" si="1"/>
        <v>-7.3324994847046021E-2</v>
      </c>
      <c r="F47" s="95"/>
      <c r="G47" s="95">
        <v>2.0757882405055468</v>
      </c>
      <c r="H47" s="95">
        <v>2.0742661688851598</v>
      </c>
      <c r="I47" s="95"/>
      <c r="J47" s="95">
        <f t="shared" si="2"/>
        <v>-1.5220716203869777E-3</v>
      </c>
    </row>
    <row r="48" spans="1:10" ht="15.75" x14ac:dyDescent="0.25">
      <c r="A48" s="34" t="s">
        <v>92</v>
      </c>
      <c r="B48" s="94">
        <v>95.679319648049514</v>
      </c>
      <c r="C48" s="94">
        <v>95.679319648049514</v>
      </c>
      <c r="D48" s="94"/>
      <c r="E48" s="94">
        <f t="shared" si="1"/>
        <v>0</v>
      </c>
      <c r="F48" s="94"/>
      <c r="G48" s="94">
        <v>0.29909888786289757</v>
      </c>
      <c r="H48" s="94">
        <v>0.29909888786289751</v>
      </c>
      <c r="I48" s="94"/>
      <c r="J48" s="94">
        <f t="shared" si="2"/>
        <v>0</v>
      </c>
    </row>
    <row r="49" spans="1:10" s="57" customFormat="1" ht="15.75" x14ac:dyDescent="0.25">
      <c r="A49" s="58" t="s">
        <v>93</v>
      </c>
      <c r="B49" s="95">
        <v>95.679319648049514</v>
      </c>
      <c r="C49" s="95">
        <v>95.679319648049514</v>
      </c>
      <c r="D49" s="95"/>
      <c r="E49" s="95">
        <f t="shared" si="1"/>
        <v>0</v>
      </c>
      <c r="F49" s="95"/>
      <c r="G49" s="95">
        <v>0.29909888786289757</v>
      </c>
      <c r="H49" s="95">
        <v>0.29909888786289751</v>
      </c>
      <c r="I49" s="95"/>
      <c r="J49" s="95">
        <f t="shared" si="2"/>
        <v>0</v>
      </c>
    </row>
    <row r="50" spans="1:10" ht="15.75" x14ac:dyDescent="0.25">
      <c r="A50" s="34" t="s">
        <v>94</v>
      </c>
      <c r="B50" s="94">
        <v>85.318292275368975</v>
      </c>
      <c r="C50" s="94">
        <v>85.300817577677051</v>
      </c>
      <c r="D50" s="94"/>
      <c r="E50" s="94">
        <f t="shared" si="1"/>
        <v>-2.0481771523883641E-2</v>
      </c>
      <c r="F50" s="94"/>
      <c r="G50" s="94">
        <v>2.1013492891753383</v>
      </c>
      <c r="H50" s="94">
        <v>2.1009188956150102</v>
      </c>
      <c r="I50" s="94"/>
      <c r="J50" s="94">
        <f t="shared" si="2"/>
        <v>-4.3039356032803511E-4</v>
      </c>
    </row>
    <row r="51" spans="1:10" s="57" customFormat="1" ht="15.75" x14ac:dyDescent="0.25">
      <c r="A51" s="58" t="s">
        <v>164</v>
      </c>
      <c r="B51" s="95">
        <v>84.181686922287554</v>
      </c>
      <c r="C51" s="95">
        <v>84.162290656365229</v>
      </c>
      <c r="D51" s="95"/>
      <c r="E51" s="95">
        <f t="shared" si="1"/>
        <v>-2.3040956568420867E-2</v>
      </c>
      <c r="F51" s="95"/>
      <c r="G51" s="95">
        <v>1.8679500525483683</v>
      </c>
      <c r="H51" s="95">
        <v>1.8675196589880405</v>
      </c>
      <c r="I51" s="95"/>
      <c r="J51" s="95">
        <f t="shared" si="2"/>
        <v>-4.3039356032781306E-4</v>
      </c>
    </row>
    <row r="52" spans="1:10" ht="15.75" x14ac:dyDescent="0.25">
      <c r="A52" s="35" t="s">
        <v>97</v>
      </c>
      <c r="B52" s="94">
        <v>95.654555451313996</v>
      </c>
      <c r="C52" s="94">
        <v>95.654555451313996</v>
      </c>
      <c r="D52" s="94"/>
      <c r="E52" s="94">
        <f t="shared" si="1"/>
        <v>0</v>
      </c>
      <c r="F52" s="94"/>
      <c r="G52" s="94">
        <v>0.23339923662696968</v>
      </c>
      <c r="H52" s="94">
        <v>0.2333992366269696</v>
      </c>
      <c r="I52" s="94"/>
      <c r="J52" s="94">
        <f t="shared" si="2"/>
        <v>0</v>
      </c>
    </row>
    <row r="53" spans="1:10" s="57" customFormat="1" ht="15.75" x14ac:dyDescent="0.25">
      <c r="A53" s="61" t="s">
        <v>144</v>
      </c>
      <c r="B53" s="95">
        <v>94.49627215026419</v>
      </c>
      <c r="C53" s="95">
        <v>94.358496848125228</v>
      </c>
      <c r="D53" s="95"/>
      <c r="E53" s="95">
        <f t="shared" si="1"/>
        <v>-0.14579972204604719</v>
      </c>
      <c r="F53" s="95"/>
      <c r="G53" s="95">
        <v>0.83845848607148887</v>
      </c>
      <c r="H53" s="95">
        <v>0.83723601592932484</v>
      </c>
      <c r="I53" s="95"/>
      <c r="J53" s="95">
        <f t="shared" si="2"/>
        <v>-1.2224701421640338E-3</v>
      </c>
    </row>
    <row r="54" spans="1:10" ht="15.75" x14ac:dyDescent="0.25">
      <c r="A54" s="35" t="s">
        <v>165</v>
      </c>
      <c r="B54" s="94">
        <v>94.49627215026419</v>
      </c>
      <c r="C54" s="94">
        <v>94.358496848125228</v>
      </c>
      <c r="D54" s="94"/>
      <c r="E54" s="94">
        <f t="shared" si="1"/>
        <v>-0.14579972204604719</v>
      </c>
      <c r="F54" s="94"/>
      <c r="G54" s="94">
        <v>0.83845848607148887</v>
      </c>
      <c r="H54" s="94">
        <v>0.83723601592932484</v>
      </c>
      <c r="I54" s="94"/>
      <c r="J54" s="94">
        <f t="shared" si="2"/>
        <v>-1.2224701421640338E-3</v>
      </c>
    </row>
    <row r="55" spans="1:10" s="57" customFormat="1" ht="15.75" x14ac:dyDescent="0.25">
      <c r="A55" s="61" t="s">
        <v>143</v>
      </c>
      <c r="B55" s="95">
        <v>93.544007933973759</v>
      </c>
      <c r="C55" s="95">
        <v>93.544007933973759</v>
      </c>
      <c r="D55" s="95"/>
      <c r="E55" s="95">
        <f t="shared" si="1"/>
        <v>0</v>
      </c>
      <c r="F55" s="95"/>
      <c r="G55" s="95">
        <v>0.5188213975923891</v>
      </c>
      <c r="H55" s="95">
        <v>0.51882139759238899</v>
      </c>
      <c r="I55" s="95"/>
      <c r="J55" s="95">
        <f t="shared" si="2"/>
        <v>0</v>
      </c>
    </row>
    <row r="56" spans="1:10" ht="15.75" x14ac:dyDescent="0.25">
      <c r="A56" s="35" t="s">
        <v>166</v>
      </c>
      <c r="B56" s="94">
        <v>93.544007933973759</v>
      </c>
      <c r="C56" s="94">
        <v>93.544007933973759</v>
      </c>
      <c r="D56" s="94"/>
      <c r="E56" s="94">
        <f t="shared" si="1"/>
        <v>0</v>
      </c>
      <c r="F56" s="94"/>
      <c r="G56" s="94">
        <v>0.5188213975923891</v>
      </c>
      <c r="H56" s="94">
        <v>0.51882139759238899</v>
      </c>
      <c r="I56" s="94"/>
      <c r="J56" s="94">
        <f t="shared" si="2"/>
        <v>0</v>
      </c>
    </row>
    <row r="57" spans="1:10" s="57" customFormat="1" ht="15.75" x14ac:dyDescent="0.25">
      <c r="A57" s="61" t="s">
        <v>142</v>
      </c>
      <c r="B57" s="95">
        <v>111.24553696760486</v>
      </c>
      <c r="C57" s="95">
        <v>111.42568372865409</v>
      </c>
      <c r="D57" s="95"/>
      <c r="E57" s="95">
        <f t="shared" si="1"/>
        <v>0.16193616927004939</v>
      </c>
      <c r="F57" s="95"/>
      <c r="G57" s="95">
        <v>2.7002119913441627</v>
      </c>
      <c r="H57" s="95">
        <v>2.7045846112051155</v>
      </c>
      <c r="I57" s="95"/>
      <c r="J57" s="95">
        <f t="shared" si="2"/>
        <v>4.3726198609528311E-3</v>
      </c>
    </row>
    <row r="58" spans="1:10" ht="15.75" x14ac:dyDescent="0.25">
      <c r="A58" s="35" t="s">
        <v>99</v>
      </c>
      <c r="B58" s="94">
        <v>98.712420026930957</v>
      </c>
      <c r="C58" s="94">
        <v>98.966524881351177</v>
      </c>
      <c r="D58" s="94"/>
      <c r="E58" s="94">
        <f t="shared" si="1"/>
        <v>0.25741933421437047</v>
      </c>
      <c r="F58" s="94"/>
      <c r="G58" s="94">
        <v>1.6986369241837991</v>
      </c>
      <c r="H58" s="94">
        <v>1.7030095440447524</v>
      </c>
      <c r="I58" s="94"/>
      <c r="J58" s="94">
        <f t="shared" si="2"/>
        <v>4.3726198609532752E-3</v>
      </c>
    </row>
    <row r="59" spans="1:10" s="57" customFormat="1" ht="15.75" x14ac:dyDescent="0.25">
      <c r="A59" s="58" t="s">
        <v>167</v>
      </c>
      <c r="B59" s="95">
        <v>141.77364173348306</v>
      </c>
      <c r="C59" s="95">
        <v>141.77364173348306</v>
      </c>
      <c r="D59" s="95"/>
      <c r="E59" s="95">
        <f t="shared" si="1"/>
        <v>0</v>
      </c>
      <c r="F59" s="95"/>
      <c r="G59" s="95">
        <v>1.0015750671603636</v>
      </c>
      <c r="H59" s="95">
        <v>1.0015750671603636</v>
      </c>
      <c r="I59" s="95"/>
      <c r="J59" s="95">
        <f t="shared" si="2"/>
        <v>0</v>
      </c>
    </row>
    <row r="60" spans="1:10" ht="15.75" x14ac:dyDescent="0.25">
      <c r="A60" s="33" t="s">
        <v>2</v>
      </c>
      <c r="B60" s="97">
        <v>125.72174159517944</v>
      </c>
      <c r="C60" s="97">
        <v>125.73285184962693</v>
      </c>
      <c r="D60" s="97"/>
      <c r="E60" s="97">
        <f t="shared" si="1"/>
        <v>8.8371782847707081E-3</v>
      </c>
      <c r="F60" s="97"/>
      <c r="G60" s="97">
        <v>6.8137772811737554</v>
      </c>
      <c r="H60" s="97">
        <v>6.8143794268200191</v>
      </c>
      <c r="I60" s="97"/>
      <c r="J60" s="97">
        <f t="shared" si="2"/>
        <v>6.0214564626370759E-4</v>
      </c>
    </row>
    <row r="61" spans="1:10" s="57" customFormat="1" ht="15.75" x14ac:dyDescent="0.25">
      <c r="A61" s="61" t="s">
        <v>141</v>
      </c>
      <c r="B61" s="95">
        <v>103.70548896609152</v>
      </c>
      <c r="C61" s="95">
        <v>103.72433360251263</v>
      </c>
      <c r="D61" s="95"/>
      <c r="E61" s="95">
        <f t="shared" si="1"/>
        <v>1.8171300872293905E-2</v>
      </c>
      <c r="F61" s="95"/>
      <c r="G61" s="95">
        <v>3.3137178812740293</v>
      </c>
      <c r="H61" s="95">
        <v>3.3143200269202939</v>
      </c>
      <c r="I61" s="95"/>
      <c r="J61" s="95">
        <f t="shared" si="2"/>
        <v>6.0214564626459577E-4</v>
      </c>
    </row>
    <row r="62" spans="1:10" ht="15.75" x14ac:dyDescent="0.25">
      <c r="A62" s="35" t="s">
        <v>102</v>
      </c>
      <c r="B62" s="94">
        <v>107.05039813547641</v>
      </c>
      <c r="C62" s="94">
        <v>107.07519218011205</v>
      </c>
      <c r="D62" s="94"/>
      <c r="E62" s="94">
        <f t="shared" si="1"/>
        <v>2.3161095210744165E-2</v>
      </c>
      <c r="F62" s="94"/>
      <c r="G62" s="94">
        <v>2.5998150812213847</v>
      </c>
      <c r="H62" s="94">
        <v>2.6004172268676498</v>
      </c>
      <c r="I62" s="94"/>
      <c r="J62" s="94">
        <f t="shared" si="2"/>
        <v>6.0214564626503986E-4</v>
      </c>
    </row>
    <row r="63" spans="1:10" s="57" customFormat="1" ht="15.75" x14ac:dyDescent="0.25">
      <c r="A63" s="58" t="s">
        <v>168</v>
      </c>
      <c r="B63" s="95">
        <v>93.110553321122765</v>
      </c>
      <c r="C63" s="95">
        <v>93.110553321122765</v>
      </c>
      <c r="D63" s="95"/>
      <c r="E63" s="95">
        <f t="shared" si="1"/>
        <v>0</v>
      </c>
      <c r="F63" s="95"/>
      <c r="G63" s="95">
        <v>0.71390280005264428</v>
      </c>
      <c r="H63" s="95">
        <v>0.71390280005264417</v>
      </c>
      <c r="I63" s="95"/>
      <c r="J63" s="95">
        <f t="shared" si="2"/>
        <v>0</v>
      </c>
    </row>
    <row r="64" spans="1:10" ht="15.75" x14ac:dyDescent="0.25">
      <c r="A64" s="34" t="s">
        <v>104</v>
      </c>
      <c r="B64" s="94">
        <v>157.34756115310969</v>
      </c>
      <c r="C64" s="94">
        <v>157.34756115310969</v>
      </c>
      <c r="D64" s="94"/>
      <c r="E64" s="94">
        <f t="shared" si="1"/>
        <v>0</v>
      </c>
      <c r="F64" s="94"/>
      <c r="G64" s="94">
        <v>3.500059399899726</v>
      </c>
      <c r="H64" s="94">
        <v>3.500059399899726</v>
      </c>
      <c r="I64" s="94"/>
      <c r="J64" s="94">
        <f t="shared" si="2"/>
        <v>0</v>
      </c>
    </row>
    <row r="65" spans="1:10" s="57" customFormat="1" ht="15.75" x14ac:dyDescent="0.25">
      <c r="A65" s="58" t="s">
        <v>19</v>
      </c>
      <c r="B65" s="95">
        <v>163.57117066583655</v>
      </c>
      <c r="C65" s="95">
        <v>163.57117066583655</v>
      </c>
      <c r="D65" s="95"/>
      <c r="E65" s="95">
        <f t="shared" si="1"/>
        <v>0</v>
      </c>
      <c r="F65" s="95"/>
      <c r="G65" s="95">
        <v>2.8659697635359938</v>
      </c>
      <c r="H65" s="95">
        <v>2.8659697635359933</v>
      </c>
      <c r="I65" s="95"/>
      <c r="J65" s="95">
        <f t="shared" si="2"/>
        <v>0</v>
      </c>
    </row>
    <row r="66" spans="1:10" ht="15.75" x14ac:dyDescent="0.25">
      <c r="A66" s="35" t="s">
        <v>106</v>
      </c>
      <c r="B66" s="94">
        <v>146.66666666666663</v>
      </c>
      <c r="C66" s="94">
        <v>146.66666666666663</v>
      </c>
      <c r="D66" s="94"/>
      <c r="E66" s="94">
        <f t="shared" si="1"/>
        <v>0</v>
      </c>
      <c r="F66" s="94"/>
      <c r="G66" s="94">
        <v>0.1029862877593303</v>
      </c>
      <c r="H66" s="94">
        <v>0.10298628775933029</v>
      </c>
      <c r="I66" s="94"/>
      <c r="J66" s="94">
        <f t="shared" si="2"/>
        <v>0</v>
      </c>
    </row>
    <row r="67" spans="1:10" s="57" customFormat="1" ht="15.75" x14ac:dyDescent="0.25">
      <c r="A67" s="58" t="s">
        <v>108</v>
      </c>
      <c r="B67" s="95">
        <v>132.09195402298855</v>
      </c>
      <c r="C67" s="95">
        <v>132.09195402298855</v>
      </c>
      <c r="D67" s="95"/>
      <c r="E67" s="95">
        <f t="shared" si="1"/>
        <v>0</v>
      </c>
      <c r="F67" s="95"/>
      <c r="G67" s="95">
        <v>0.53110334860440189</v>
      </c>
      <c r="H67" s="95">
        <v>0.53110334860440189</v>
      </c>
      <c r="I67" s="95"/>
      <c r="J67" s="95">
        <f t="shared" si="2"/>
        <v>0</v>
      </c>
    </row>
    <row r="68" spans="1:10" ht="15.75" x14ac:dyDescent="0.25">
      <c r="A68" s="33" t="s">
        <v>3</v>
      </c>
      <c r="B68" s="97">
        <v>101.23086820908144</v>
      </c>
      <c r="C68" s="97">
        <v>101.2538316463888</v>
      </c>
      <c r="D68" s="97"/>
      <c r="E68" s="97">
        <f t="shared" si="1"/>
        <v>2.2684224400748576E-2</v>
      </c>
      <c r="F68" s="97"/>
      <c r="G68" s="97">
        <v>5.5048053464640239</v>
      </c>
      <c r="H68" s="97">
        <v>5.5060540688616388</v>
      </c>
      <c r="I68" s="97"/>
      <c r="J68" s="97">
        <f t="shared" si="2"/>
        <v>1.2487223976149764E-3</v>
      </c>
    </row>
    <row r="69" spans="1:10" s="57" customFormat="1" ht="15.75" x14ac:dyDescent="0.25">
      <c r="A69" s="61" t="s">
        <v>150</v>
      </c>
      <c r="B69" s="95">
        <v>92.589575280687299</v>
      </c>
      <c r="C69" s="95">
        <v>92.638074697599023</v>
      </c>
      <c r="D69" s="95"/>
      <c r="E69" s="95">
        <f t="shared" si="1"/>
        <v>5.2381077205176929E-2</v>
      </c>
      <c r="F69" s="95"/>
      <c r="G69" s="95">
        <v>2.3839188963716142</v>
      </c>
      <c r="H69" s="95">
        <v>2.3851676187692306</v>
      </c>
      <c r="I69" s="95"/>
      <c r="J69" s="95">
        <f t="shared" si="2"/>
        <v>1.2487223976163087E-3</v>
      </c>
    </row>
    <row r="70" spans="1:10" ht="15.75" x14ac:dyDescent="0.25">
      <c r="A70" s="35" t="s">
        <v>109</v>
      </c>
      <c r="B70" s="94">
        <v>97.867146477822402</v>
      </c>
      <c r="C70" s="94">
        <v>97.867146477822402</v>
      </c>
      <c r="D70" s="94"/>
      <c r="E70" s="94">
        <f t="shared" si="1"/>
        <v>0</v>
      </c>
      <c r="F70" s="94"/>
      <c r="G70" s="94">
        <v>1.6956393908036265</v>
      </c>
      <c r="H70" s="94">
        <v>1.695639390803626</v>
      </c>
      <c r="I70" s="94"/>
      <c r="J70" s="94">
        <f t="shared" si="2"/>
        <v>0</v>
      </c>
    </row>
    <row r="71" spans="1:10" s="57" customFormat="1" ht="15.75" x14ac:dyDescent="0.25">
      <c r="A71" s="58" t="s">
        <v>169</v>
      </c>
      <c r="B71" s="95">
        <v>66.527627731422186</v>
      </c>
      <c r="C71" s="95">
        <v>66.769398158143645</v>
      </c>
      <c r="D71" s="95"/>
      <c r="E71" s="95">
        <f t="shared" ref="E71:E115" si="3">((C71/B71-1)*100)</f>
        <v>0.36341356961877569</v>
      </c>
      <c r="F71" s="95"/>
      <c r="G71" s="95">
        <v>0.34360918303821164</v>
      </c>
      <c r="H71" s="95">
        <v>0.34485790543582867</v>
      </c>
      <c r="I71" s="95"/>
      <c r="J71" s="95">
        <f t="shared" si="2"/>
        <v>1.2487223976170303E-3</v>
      </c>
    </row>
    <row r="72" spans="1:10" ht="15.75" x14ac:dyDescent="0.25">
      <c r="A72" s="35" t="s">
        <v>170</v>
      </c>
      <c r="B72" s="94">
        <v>105.84648261514137</v>
      </c>
      <c r="C72" s="94">
        <v>105.84648261514137</v>
      </c>
      <c r="D72" s="94"/>
      <c r="E72" s="94">
        <f t="shared" si="3"/>
        <v>0</v>
      </c>
      <c r="F72" s="94"/>
      <c r="G72" s="94">
        <v>0.34467032252977609</v>
      </c>
      <c r="H72" s="94">
        <v>0.34467032252977609</v>
      </c>
      <c r="I72" s="94"/>
      <c r="J72" s="94">
        <f t="shared" ref="J72:J115" si="4">H72-G72</f>
        <v>0</v>
      </c>
    </row>
    <row r="73" spans="1:10" s="57" customFormat="1" ht="15.75" x14ac:dyDescent="0.25">
      <c r="A73" s="61" t="s">
        <v>111</v>
      </c>
      <c r="B73" s="95">
        <v>109.00162114241796</v>
      </c>
      <c r="C73" s="95">
        <v>109.00162114241796</v>
      </c>
      <c r="D73" s="95"/>
      <c r="E73" s="95">
        <f t="shared" si="3"/>
        <v>0</v>
      </c>
      <c r="F73" s="95"/>
      <c r="G73" s="95">
        <v>3.1208864500924096</v>
      </c>
      <c r="H73" s="95">
        <v>3.1208864500924092</v>
      </c>
      <c r="I73" s="95"/>
      <c r="J73" s="95">
        <f t="shared" si="4"/>
        <v>0</v>
      </c>
    </row>
    <row r="74" spans="1:10" ht="15.75" x14ac:dyDescent="0.25">
      <c r="A74" s="35" t="s">
        <v>171</v>
      </c>
      <c r="B74" s="94">
        <v>111.27597451310695</v>
      </c>
      <c r="C74" s="94">
        <v>111.27597451310695</v>
      </c>
      <c r="D74" s="94"/>
      <c r="E74" s="94">
        <f t="shared" si="3"/>
        <v>0</v>
      </c>
      <c r="F74" s="94"/>
      <c r="G74" s="94">
        <v>1.0866853834896237</v>
      </c>
      <c r="H74" s="94">
        <v>1.0866853834896235</v>
      </c>
      <c r="I74" s="94"/>
      <c r="J74" s="94">
        <f t="shared" si="4"/>
        <v>0</v>
      </c>
    </row>
    <row r="75" spans="1:10" s="57" customFormat="1" ht="15.75" x14ac:dyDescent="0.25">
      <c r="A75" s="58" t="s">
        <v>172</v>
      </c>
      <c r="B75" s="95">
        <v>90.405451110473777</v>
      </c>
      <c r="C75" s="95">
        <v>90.405451110473777</v>
      </c>
      <c r="D75" s="95"/>
      <c r="E75" s="95">
        <f t="shared" si="3"/>
        <v>0</v>
      </c>
      <c r="F75" s="95"/>
      <c r="G75" s="95">
        <v>0.37123964880871696</v>
      </c>
      <c r="H75" s="95">
        <v>0.37123964880871696</v>
      </c>
      <c r="I75" s="95"/>
      <c r="J75" s="95">
        <f t="shared" si="4"/>
        <v>0</v>
      </c>
    </row>
    <row r="76" spans="1:10" ht="15.75" x14ac:dyDescent="0.25">
      <c r="A76" s="35" t="s">
        <v>173</v>
      </c>
      <c r="B76" s="94">
        <v>112.6706111272193</v>
      </c>
      <c r="C76" s="94">
        <v>112.6706111272193</v>
      </c>
      <c r="D76" s="94"/>
      <c r="E76" s="94">
        <f t="shared" si="3"/>
        <v>0</v>
      </c>
      <c r="F76" s="94"/>
      <c r="G76" s="94">
        <v>1.662961417794069</v>
      </c>
      <c r="H76" s="94">
        <v>1.6629614177940688</v>
      </c>
      <c r="I76" s="94"/>
      <c r="J76" s="94">
        <f t="shared" si="4"/>
        <v>0</v>
      </c>
    </row>
    <row r="77" spans="1:10" s="57" customFormat="1" ht="15.75" x14ac:dyDescent="0.25">
      <c r="A77" s="55" t="s">
        <v>4</v>
      </c>
      <c r="B77" s="96">
        <v>100.1146600585961</v>
      </c>
      <c r="C77" s="96">
        <v>99.515791735045639</v>
      </c>
      <c r="D77" s="96"/>
      <c r="E77" s="96">
        <f t="shared" si="3"/>
        <v>-0.59818244720598601</v>
      </c>
      <c r="F77" s="96"/>
      <c r="G77" s="96">
        <v>4.7564782634869509</v>
      </c>
      <c r="H77" s="96">
        <v>4.7280258454096034</v>
      </c>
      <c r="I77" s="96"/>
      <c r="J77" s="96">
        <f t="shared" si="4"/>
        <v>-2.8452418077347552E-2</v>
      </c>
    </row>
    <row r="78" spans="1:10" ht="15.75" x14ac:dyDescent="0.25">
      <c r="A78" s="34" t="s">
        <v>140</v>
      </c>
      <c r="B78" s="94">
        <v>80.924501030557465</v>
      </c>
      <c r="C78" s="94">
        <v>78.470426574212013</v>
      </c>
      <c r="D78" s="94"/>
      <c r="E78" s="94">
        <f t="shared" si="3"/>
        <v>-3.0325481468446491</v>
      </c>
      <c r="F78" s="94"/>
      <c r="G78" s="94">
        <v>0.93823466931436372</v>
      </c>
      <c r="H78" s="94">
        <v>0.90978225123701673</v>
      </c>
      <c r="I78" s="94"/>
      <c r="J78" s="94">
        <f t="shared" si="4"/>
        <v>-2.8452418077346997E-2</v>
      </c>
    </row>
    <row r="79" spans="1:10" s="57" customFormat="1" ht="15.75" x14ac:dyDescent="0.25">
      <c r="A79" s="58" t="s">
        <v>174</v>
      </c>
      <c r="B79" s="95">
        <v>80.924501030557465</v>
      </c>
      <c r="C79" s="95">
        <v>78.470426574212013</v>
      </c>
      <c r="D79" s="95"/>
      <c r="E79" s="95">
        <f t="shared" si="3"/>
        <v>-3.0325481468446491</v>
      </c>
      <c r="F79" s="95"/>
      <c r="G79" s="95">
        <v>0.93823466931436372</v>
      </c>
      <c r="H79" s="95">
        <v>0.90978225123701673</v>
      </c>
      <c r="I79" s="95"/>
      <c r="J79" s="95">
        <f t="shared" si="4"/>
        <v>-2.8452418077346997E-2</v>
      </c>
    </row>
    <row r="80" spans="1:10" ht="15.75" x14ac:dyDescent="0.25">
      <c r="A80" s="34" t="s">
        <v>139</v>
      </c>
      <c r="B80" s="94">
        <v>106.30932390895443</v>
      </c>
      <c r="C80" s="94">
        <v>106.30932390895443</v>
      </c>
      <c r="D80" s="94"/>
      <c r="E80" s="94">
        <f t="shared" si="3"/>
        <v>0</v>
      </c>
      <c r="F80" s="94"/>
      <c r="G80" s="94">
        <v>3.818243594172587</v>
      </c>
      <c r="H80" s="94">
        <v>3.8182435941725865</v>
      </c>
      <c r="I80" s="94"/>
      <c r="J80" s="94">
        <f t="shared" si="4"/>
        <v>0</v>
      </c>
    </row>
    <row r="81" spans="1:10" s="57" customFormat="1" ht="15.75" x14ac:dyDescent="0.25">
      <c r="A81" s="58" t="s">
        <v>175</v>
      </c>
      <c r="B81" s="95">
        <v>106.30932390895443</v>
      </c>
      <c r="C81" s="95">
        <v>106.30932390895443</v>
      </c>
      <c r="D81" s="95"/>
      <c r="E81" s="95">
        <f t="shared" si="3"/>
        <v>0</v>
      </c>
      <c r="F81" s="95"/>
      <c r="G81" s="95">
        <v>3.818243594172587</v>
      </c>
      <c r="H81" s="95">
        <v>3.8182435941725865</v>
      </c>
      <c r="I81" s="95"/>
      <c r="J81" s="95">
        <f t="shared" si="4"/>
        <v>0</v>
      </c>
    </row>
    <row r="82" spans="1:10" ht="15.75" x14ac:dyDescent="0.25">
      <c r="A82" s="33" t="s">
        <v>130</v>
      </c>
      <c r="B82" s="97">
        <v>99.666145400486442</v>
      </c>
      <c r="C82" s="97">
        <v>99.613668304030128</v>
      </c>
      <c r="D82" s="97"/>
      <c r="E82" s="97">
        <f t="shared" si="3"/>
        <v>-5.2652880519710177E-2</v>
      </c>
      <c r="F82" s="97"/>
      <c r="G82" s="97">
        <v>5.0861621382011242</v>
      </c>
      <c r="H82" s="97">
        <v>5.0834841273274582</v>
      </c>
      <c r="I82" s="97"/>
      <c r="J82" s="97">
        <f t="shared" si="4"/>
        <v>-2.6780108736659258E-3</v>
      </c>
    </row>
    <row r="83" spans="1:10" s="57" customFormat="1" ht="15.75" x14ac:dyDescent="0.25">
      <c r="A83" s="61" t="s">
        <v>138</v>
      </c>
      <c r="B83" s="95">
        <v>90.114151686883346</v>
      </c>
      <c r="C83" s="95">
        <v>90.114151686883346</v>
      </c>
      <c r="D83" s="95"/>
      <c r="E83" s="95">
        <f t="shared" si="3"/>
        <v>0</v>
      </c>
      <c r="F83" s="95"/>
      <c r="G83" s="95">
        <v>2.4433351293423993</v>
      </c>
      <c r="H83" s="95">
        <v>2.4433351293423988</v>
      </c>
      <c r="I83" s="95"/>
      <c r="J83" s="95">
        <f t="shared" si="4"/>
        <v>0</v>
      </c>
    </row>
    <row r="84" spans="1:10" ht="15.75" x14ac:dyDescent="0.25">
      <c r="A84" s="35" t="s">
        <v>176</v>
      </c>
      <c r="B84" s="94">
        <v>75.402514120404135</v>
      </c>
      <c r="C84" s="94">
        <v>75.402514120404135</v>
      </c>
      <c r="D84" s="94"/>
      <c r="E84" s="94">
        <f t="shared" si="3"/>
        <v>0</v>
      </c>
      <c r="F84" s="94"/>
      <c r="G84" s="94">
        <v>0.84546595439413297</v>
      </c>
      <c r="H84" s="94">
        <v>0.84546595439413286</v>
      </c>
      <c r="I84" s="94"/>
      <c r="J84" s="94">
        <f t="shared" si="4"/>
        <v>0</v>
      </c>
    </row>
    <row r="85" spans="1:10" s="57" customFormat="1" ht="15.75" x14ac:dyDescent="0.25">
      <c r="A85" s="58" t="s">
        <v>177</v>
      </c>
      <c r="B85" s="95">
        <v>99.262187476460838</v>
      </c>
      <c r="C85" s="95">
        <v>99.262187476460838</v>
      </c>
      <c r="D85" s="95"/>
      <c r="E85" s="95">
        <f t="shared" si="3"/>
        <v>0</v>
      </c>
      <c r="F85" s="95"/>
      <c r="G85" s="95">
        <v>0.14932741656095094</v>
      </c>
      <c r="H85" s="95">
        <v>0.14932741656095092</v>
      </c>
      <c r="I85" s="95"/>
      <c r="J85" s="95">
        <f t="shared" si="4"/>
        <v>0</v>
      </c>
    </row>
    <row r="86" spans="1:10" ht="15.75" x14ac:dyDescent="0.25">
      <c r="A86" s="35" t="s">
        <v>112</v>
      </c>
      <c r="B86" s="94">
        <v>98.270411204895993</v>
      </c>
      <c r="C86" s="94">
        <v>98.270411204895993</v>
      </c>
      <c r="D86" s="94"/>
      <c r="E86" s="94">
        <f t="shared" si="3"/>
        <v>0</v>
      </c>
      <c r="F86" s="94"/>
      <c r="G86" s="94">
        <v>1.338875596767322</v>
      </c>
      <c r="H86" s="94">
        <v>1.3388755967673218</v>
      </c>
      <c r="I86" s="94"/>
      <c r="J86" s="94">
        <f t="shared" si="4"/>
        <v>0</v>
      </c>
    </row>
    <row r="87" spans="1:10" s="57" customFormat="1" ht="15.75" x14ac:dyDescent="0.25">
      <c r="A87" s="58" t="s">
        <v>178</v>
      </c>
      <c r="B87" s="95">
        <v>141.99941030830831</v>
      </c>
      <c r="C87" s="95">
        <v>141.99941030830831</v>
      </c>
      <c r="D87" s="95"/>
      <c r="E87" s="95">
        <f t="shared" si="3"/>
        <v>0</v>
      </c>
      <c r="F87" s="95"/>
      <c r="G87" s="95">
        <v>0.10966616161999257</v>
      </c>
      <c r="H87" s="95">
        <v>0.10966616161999254</v>
      </c>
      <c r="I87" s="95"/>
      <c r="J87" s="95">
        <f t="shared" si="4"/>
        <v>0</v>
      </c>
    </row>
    <row r="88" spans="1:10" ht="15.75" x14ac:dyDescent="0.25">
      <c r="A88" s="34" t="s">
        <v>137</v>
      </c>
      <c r="B88" s="94">
        <v>112.15517289409321</v>
      </c>
      <c r="C88" s="94">
        <v>112.15517289409321</v>
      </c>
      <c r="D88" s="94"/>
      <c r="E88" s="94">
        <f t="shared" si="3"/>
        <v>0</v>
      </c>
      <c r="F88" s="94"/>
      <c r="G88" s="94">
        <v>0.76458043551000732</v>
      </c>
      <c r="H88" s="94">
        <v>0.76458043551000721</v>
      </c>
      <c r="I88" s="94"/>
      <c r="J88" s="94">
        <f t="shared" si="4"/>
        <v>0</v>
      </c>
    </row>
    <row r="89" spans="1:10" s="57" customFormat="1" ht="15.75" x14ac:dyDescent="0.25">
      <c r="A89" s="58" t="s">
        <v>179</v>
      </c>
      <c r="B89" s="95">
        <v>112.15517289409321</v>
      </c>
      <c r="C89" s="95">
        <v>112.15517289409321</v>
      </c>
      <c r="D89" s="95"/>
      <c r="E89" s="95">
        <f t="shared" si="3"/>
        <v>0</v>
      </c>
      <c r="F89" s="95"/>
      <c r="G89" s="95">
        <v>0.76458043551000732</v>
      </c>
      <c r="H89" s="95">
        <v>0.76458043551000721</v>
      </c>
      <c r="I89" s="95"/>
      <c r="J89" s="95">
        <f t="shared" si="4"/>
        <v>0</v>
      </c>
    </row>
    <row r="90" spans="1:10" ht="15.75" x14ac:dyDescent="0.25">
      <c r="A90" s="34" t="s">
        <v>136</v>
      </c>
      <c r="B90" s="94">
        <v>113.4096447616553</v>
      </c>
      <c r="C90" s="94">
        <v>113.43777297054528</v>
      </c>
      <c r="D90" s="94"/>
      <c r="E90" s="94">
        <f t="shared" si="3"/>
        <v>2.4802307554261382E-2</v>
      </c>
      <c r="F90" s="94"/>
      <c r="G90" s="94">
        <v>0.99658259983096398</v>
      </c>
      <c r="H90" s="94">
        <v>0.99682977531240602</v>
      </c>
      <c r="I90" s="94"/>
      <c r="J90" s="94">
        <f t="shared" si="4"/>
        <v>2.4717548144204127E-4</v>
      </c>
    </row>
    <row r="91" spans="1:10" s="57" customFormat="1" ht="15.75" x14ac:dyDescent="0.25">
      <c r="A91" s="58" t="s">
        <v>180</v>
      </c>
      <c r="B91" s="95">
        <v>143.42317105079044</v>
      </c>
      <c r="C91" s="95">
        <v>143.42317105079044</v>
      </c>
      <c r="D91" s="95"/>
      <c r="E91" s="95">
        <f t="shared" si="3"/>
        <v>0</v>
      </c>
      <c r="F91" s="95"/>
      <c r="G91" s="95">
        <v>0.17244843443115343</v>
      </c>
      <c r="H91" s="95">
        <v>0.1724484344311534</v>
      </c>
      <c r="I91" s="95"/>
      <c r="J91" s="95">
        <f t="shared" si="4"/>
        <v>0</v>
      </c>
    </row>
    <row r="92" spans="1:10" ht="15.75" x14ac:dyDescent="0.25">
      <c r="A92" s="35" t="s">
        <v>114</v>
      </c>
      <c r="B92" s="94">
        <v>108.65195010473811</v>
      </c>
      <c r="C92" s="94">
        <v>108.68453715088216</v>
      </c>
      <c r="D92" s="94"/>
      <c r="E92" s="94">
        <f t="shared" si="3"/>
        <v>2.9992141063872602E-2</v>
      </c>
      <c r="F92" s="94"/>
      <c r="G92" s="94">
        <v>0.82413416539981044</v>
      </c>
      <c r="H92" s="94">
        <v>0.8243813408812527</v>
      </c>
      <c r="I92" s="94"/>
      <c r="J92" s="94">
        <f t="shared" si="4"/>
        <v>2.4717548144226331E-4</v>
      </c>
    </row>
    <row r="93" spans="1:10" s="57" customFormat="1" ht="15.75" x14ac:dyDescent="0.25">
      <c r="A93" s="61" t="s">
        <v>151</v>
      </c>
      <c r="B93" s="95">
        <v>106.05092311879385</v>
      </c>
      <c r="C93" s="95">
        <v>105.69906717075517</v>
      </c>
      <c r="D93" s="95"/>
      <c r="E93" s="95">
        <f t="shared" si="3"/>
        <v>-0.33178018417109323</v>
      </c>
      <c r="F93" s="95"/>
      <c r="G93" s="95">
        <v>0.88166397351775427</v>
      </c>
      <c r="H93" s="95">
        <v>0.87873878716264675</v>
      </c>
      <c r="I93" s="95"/>
      <c r="J93" s="95">
        <f t="shared" si="4"/>
        <v>-2.925186355107523E-3</v>
      </c>
    </row>
    <row r="94" spans="1:10" ht="15.75" x14ac:dyDescent="0.25">
      <c r="A94" s="35" t="s">
        <v>116</v>
      </c>
      <c r="B94" s="94">
        <v>107.02102709660187</v>
      </c>
      <c r="C94" s="94">
        <v>107.02102709660187</v>
      </c>
      <c r="D94" s="94"/>
      <c r="E94" s="94">
        <f t="shared" si="3"/>
        <v>0</v>
      </c>
      <c r="F94" s="94"/>
      <c r="G94" s="94">
        <v>0.29123166555271152</v>
      </c>
      <c r="H94" s="94">
        <v>0.29123166555271146</v>
      </c>
      <c r="I94" s="94"/>
      <c r="J94" s="94">
        <f t="shared" si="4"/>
        <v>0</v>
      </c>
    </row>
    <row r="95" spans="1:10" s="57" customFormat="1" ht="15.75" x14ac:dyDescent="0.25">
      <c r="A95" s="58" t="s">
        <v>181</v>
      </c>
      <c r="B95" s="95">
        <v>105.57886589973216</v>
      </c>
      <c r="C95" s="95">
        <v>105.0557951704524</v>
      </c>
      <c r="D95" s="95"/>
      <c r="E95" s="95">
        <f t="shared" si="3"/>
        <v>-0.49543128240885359</v>
      </c>
      <c r="F95" s="95"/>
      <c r="G95" s="95">
        <v>0.59043230796504287</v>
      </c>
      <c r="H95" s="95">
        <v>0.58750712160993546</v>
      </c>
      <c r="I95" s="95"/>
      <c r="J95" s="95">
        <f t="shared" si="4"/>
        <v>-2.925186355107412E-3</v>
      </c>
    </row>
    <row r="96" spans="1:10" ht="15.75" x14ac:dyDescent="0.25">
      <c r="A96" s="33" t="s">
        <v>117</v>
      </c>
      <c r="B96" s="97">
        <v>130.07927276290044</v>
      </c>
      <c r="C96" s="97">
        <v>130.07927276290044</v>
      </c>
      <c r="D96" s="97"/>
      <c r="E96" s="97">
        <f t="shared" si="3"/>
        <v>0</v>
      </c>
      <c r="F96" s="97"/>
      <c r="G96" s="97">
        <v>3.2498304610512747</v>
      </c>
      <c r="H96" s="97">
        <v>3.2498304610512743</v>
      </c>
      <c r="I96" s="97"/>
      <c r="J96" s="97">
        <f t="shared" si="4"/>
        <v>0</v>
      </c>
    </row>
    <row r="97" spans="1:10" s="57" customFormat="1" ht="15.75" x14ac:dyDescent="0.25">
      <c r="A97" s="61" t="s">
        <v>135</v>
      </c>
      <c r="B97" s="95">
        <v>134.97133962606898</v>
      </c>
      <c r="C97" s="95">
        <v>134.97133962606898</v>
      </c>
      <c r="D97" s="95"/>
      <c r="E97" s="95">
        <f t="shared" si="3"/>
        <v>0</v>
      </c>
      <c r="F97" s="95"/>
      <c r="G97" s="95">
        <v>0.90100922067101308</v>
      </c>
      <c r="H97" s="95">
        <v>0.90100922067101297</v>
      </c>
      <c r="I97" s="95"/>
      <c r="J97" s="95">
        <f t="shared" si="4"/>
        <v>0</v>
      </c>
    </row>
    <row r="98" spans="1:10" ht="15.75" x14ac:dyDescent="0.25">
      <c r="A98" s="35" t="s">
        <v>182</v>
      </c>
      <c r="B98" s="94">
        <v>134.97133962606898</v>
      </c>
      <c r="C98" s="94">
        <v>134.97133962606898</v>
      </c>
      <c r="D98" s="94"/>
      <c r="E98" s="94">
        <f t="shared" si="3"/>
        <v>0</v>
      </c>
      <c r="F98" s="94"/>
      <c r="G98" s="94">
        <v>0.90100922067101308</v>
      </c>
      <c r="H98" s="94">
        <v>0.90100922067101297</v>
      </c>
      <c r="I98" s="94"/>
      <c r="J98" s="94">
        <f t="shared" si="4"/>
        <v>0</v>
      </c>
    </row>
    <row r="99" spans="1:10" s="57" customFormat="1" ht="15.75" x14ac:dyDescent="0.25">
      <c r="A99" s="61" t="s">
        <v>118</v>
      </c>
      <c r="B99" s="95">
        <v>128.21527648985492</v>
      </c>
      <c r="C99" s="95">
        <v>128.21527648985492</v>
      </c>
      <c r="D99" s="95"/>
      <c r="E99" s="95">
        <f t="shared" si="3"/>
        <v>0</v>
      </c>
      <c r="F99" s="95"/>
      <c r="G99" s="95">
        <v>2.2071499270713919</v>
      </c>
      <c r="H99" s="95">
        <v>2.2071499270713919</v>
      </c>
      <c r="I99" s="95"/>
      <c r="J99" s="95">
        <f t="shared" si="4"/>
        <v>0</v>
      </c>
    </row>
    <row r="100" spans="1:10" ht="15.75" x14ac:dyDescent="0.25">
      <c r="A100" s="35" t="s">
        <v>119</v>
      </c>
      <c r="B100" s="94">
        <v>128.21527648985492</v>
      </c>
      <c r="C100" s="94">
        <v>128.21527648985492</v>
      </c>
      <c r="D100" s="94"/>
      <c r="E100" s="94">
        <f t="shared" si="3"/>
        <v>0</v>
      </c>
      <c r="F100" s="94"/>
      <c r="G100" s="94">
        <v>2.2071499270713919</v>
      </c>
      <c r="H100" s="94">
        <v>2.2071499270713919</v>
      </c>
      <c r="I100" s="94"/>
      <c r="J100" s="94">
        <f t="shared" si="4"/>
        <v>0</v>
      </c>
    </row>
    <row r="101" spans="1:10" s="57" customFormat="1" ht="15.75" x14ac:dyDescent="0.25">
      <c r="A101" s="61" t="s">
        <v>120</v>
      </c>
      <c r="B101" s="95">
        <v>129.55828833898522</v>
      </c>
      <c r="C101" s="95">
        <v>129.55828833898522</v>
      </c>
      <c r="D101" s="95"/>
      <c r="E101" s="95">
        <f t="shared" si="3"/>
        <v>0</v>
      </c>
      <c r="F101" s="95"/>
      <c r="G101" s="95">
        <v>0.14167131330887009</v>
      </c>
      <c r="H101" s="95">
        <v>0.14167131330887003</v>
      </c>
      <c r="I101" s="95"/>
      <c r="J101" s="95">
        <f t="shared" si="4"/>
        <v>0</v>
      </c>
    </row>
    <row r="102" spans="1:10" ht="15.75" x14ac:dyDescent="0.25">
      <c r="A102" s="35" t="s">
        <v>121</v>
      </c>
      <c r="B102" s="94">
        <v>129.55828833898522</v>
      </c>
      <c r="C102" s="94">
        <v>129.55828833898522</v>
      </c>
      <c r="D102" s="94"/>
      <c r="E102" s="94">
        <f t="shared" si="3"/>
        <v>0</v>
      </c>
      <c r="F102" s="94"/>
      <c r="G102" s="94">
        <v>0.14167131330887009</v>
      </c>
      <c r="H102" s="94">
        <v>0.14167131330887003</v>
      </c>
      <c r="I102" s="94"/>
      <c r="J102" s="94">
        <f t="shared" si="4"/>
        <v>0</v>
      </c>
    </row>
    <row r="103" spans="1:10" s="57" customFormat="1" ht="15.75" x14ac:dyDescent="0.25">
      <c r="A103" s="55" t="s">
        <v>131</v>
      </c>
      <c r="B103" s="96">
        <v>127.13670782815568</v>
      </c>
      <c r="C103" s="96">
        <v>127.63720146991291</v>
      </c>
      <c r="D103" s="96"/>
      <c r="E103" s="96">
        <f t="shared" si="3"/>
        <v>0.39366572432701918</v>
      </c>
      <c r="F103" s="96"/>
      <c r="G103" s="96">
        <v>3.8450557474348934</v>
      </c>
      <c r="H103" s="96">
        <v>3.86019241399381</v>
      </c>
      <c r="I103" s="96"/>
      <c r="J103" s="96">
        <f t="shared" si="4"/>
        <v>1.5136666558916545E-2</v>
      </c>
    </row>
    <row r="104" spans="1:10" ht="15.75" x14ac:dyDescent="0.25">
      <c r="A104" s="34" t="s">
        <v>122</v>
      </c>
      <c r="B104" s="94">
        <v>127.27213782361412</v>
      </c>
      <c r="C104" s="94">
        <v>127.78891821843844</v>
      </c>
      <c r="D104" s="94"/>
      <c r="E104" s="94">
        <f t="shared" si="3"/>
        <v>0.40604361933522792</v>
      </c>
      <c r="F104" s="94"/>
      <c r="G104" s="94">
        <v>3.7278424873906535</v>
      </c>
      <c r="H104" s="94">
        <v>3.7429791539495705</v>
      </c>
      <c r="I104" s="94"/>
      <c r="J104" s="94">
        <f t="shared" si="4"/>
        <v>1.5136666558916989E-2</v>
      </c>
    </row>
    <row r="105" spans="1:10" s="57" customFormat="1" ht="15.75" x14ac:dyDescent="0.25">
      <c r="A105" s="58" t="s">
        <v>183</v>
      </c>
      <c r="B105" s="95">
        <v>127.27213782361412</v>
      </c>
      <c r="C105" s="95">
        <v>127.78891821843844</v>
      </c>
      <c r="D105" s="95"/>
      <c r="E105" s="95">
        <f t="shared" si="3"/>
        <v>0.40604361933522792</v>
      </c>
      <c r="F105" s="95"/>
      <c r="G105" s="95">
        <v>3.7278424873906535</v>
      </c>
      <c r="H105" s="95">
        <v>3.7429791539495705</v>
      </c>
      <c r="I105" s="95"/>
      <c r="J105" s="95">
        <f t="shared" si="4"/>
        <v>1.5136666558916989E-2</v>
      </c>
    </row>
    <row r="106" spans="1:10" ht="15.75" x14ac:dyDescent="0.25">
      <c r="A106" s="34" t="s">
        <v>123</v>
      </c>
      <c r="B106" s="94">
        <v>122.97492976527279</v>
      </c>
      <c r="C106" s="94">
        <v>122.97492976527279</v>
      </c>
      <c r="D106" s="94"/>
      <c r="E106" s="94">
        <f t="shared" si="3"/>
        <v>0</v>
      </c>
      <c r="F106" s="94"/>
      <c r="G106" s="94">
        <v>0.11721326004424022</v>
      </c>
      <c r="H106" s="94">
        <v>0.11721326004424019</v>
      </c>
      <c r="I106" s="94"/>
      <c r="J106" s="94">
        <f t="shared" si="4"/>
        <v>0</v>
      </c>
    </row>
    <row r="107" spans="1:10" s="57" customFormat="1" ht="15.75" x14ac:dyDescent="0.25">
      <c r="A107" s="58" t="s">
        <v>124</v>
      </c>
      <c r="B107" s="95">
        <v>122.97492976527279</v>
      </c>
      <c r="C107" s="95">
        <v>122.97492976527279</v>
      </c>
      <c r="D107" s="95"/>
      <c r="E107" s="95">
        <f t="shared" si="3"/>
        <v>0</v>
      </c>
      <c r="F107" s="95"/>
      <c r="G107" s="95">
        <v>0.11721326004424022</v>
      </c>
      <c r="H107" s="95">
        <v>0.11721326004424019</v>
      </c>
      <c r="I107" s="95"/>
      <c r="J107" s="95">
        <f t="shared" si="4"/>
        <v>0</v>
      </c>
    </row>
    <row r="108" spans="1:10" ht="15.75" x14ac:dyDescent="0.25">
      <c r="A108" s="33" t="s">
        <v>132</v>
      </c>
      <c r="B108" s="97">
        <v>98.193892314276169</v>
      </c>
      <c r="C108" s="97">
        <v>98.23665257871744</v>
      </c>
      <c r="D108" s="97"/>
      <c r="E108" s="97">
        <f t="shared" si="3"/>
        <v>4.3546765927571229E-2</v>
      </c>
      <c r="F108" s="97"/>
      <c r="G108" s="97">
        <v>7.0513731084104281</v>
      </c>
      <c r="H108" s="97">
        <v>7.0544437533526265</v>
      </c>
      <c r="I108" s="97"/>
      <c r="J108" s="97">
        <f t="shared" si="4"/>
        <v>3.0706449421984416E-3</v>
      </c>
    </row>
    <row r="109" spans="1:10" s="57" customFormat="1" ht="15.75" x14ac:dyDescent="0.25">
      <c r="A109" s="61" t="s">
        <v>125</v>
      </c>
      <c r="B109" s="95">
        <v>98.62923305973888</v>
      </c>
      <c r="C109" s="95">
        <v>98.687786738254047</v>
      </c>
      <c r="D109" s="95"/>
      <c r="E109" s="95">
        <f t="shared" si="3"/>
        <v>5.9367468141724444E-2</v>
      </c>
      <c r="F109" s="95"/>
      <c r="G109" s="95">
        <v>5.1722686486651526</v>
      </c>
      <c r="H109" s="95">
        <v>5.175339293607351</v>
      </c>
      <c r="I109" s="95"/>
      <c r="J109" s="95">
        <f>H109-G109</f>
        <v>3.0706449421984416E-3</v>
      </c>
    </row>
    <row r="110" spans="1:10" ht="15.75" x14ac:dyDescent="0.25">
      <c r="A110" s="35" t="s">
        <v>184</v>
      </c>
      <c r="B110" s="94">
        <v>120.09215057311731</v>
      </c>
      <c r="C110" s="94">
        <v>120.09215057311731</v>
      </c>
      <c r="D110" s="94"/>
      <c r="E110" s="94">
        <f t="shared" si="3"/>
        <v>0</v>
      </c>
      <c r="F110" s="94"/>
      <c r="G110" s="94">
        <v>0.13971738065705422</v>
      </c>
      <c r="H110" s="94">
        <v>0.13971738065705422</v>
      </c>
      <c r="I110" s="94"/>
      <c r="J110" s="94">
        <f t="shared" si="4"/>
        <v>0</v>
      </c>
    </row>
    <row r="111" spans="1:10" s="57" customFormat="1" ht="15.75" x14ac:dyDescent="0.25">
      <c r="A111" s="58" t="s">
        <v>185</v>
      </c>
      <c r="B111" s="95">
        <v>98.142273968722222</v>
      </c>
      <c r="C111" s="95">
        <v>98.202156136062214</v>
      </c>
      <c r="D111" s="95"/>
      <c r="E111" s="95">
        <f t="shared" si="3"/>
        <v>6.1015671349817779E-2</v>
      </c>
      <c r="F111" s="95"/>
      <c r="G111" s="95">
        <v>5.0325512680080982</v>
      </c>
      <c r="H111" s="95">
        <v>5.0356219129502966</v>
      </c>
      <c r="I111" s="95"/>
      <c r="J111" s="95">
        <f t="shared" si="4"/>
        <v>3.0706449421984416E-3</v>
      </c>
    </row>
    <row r="112" spans="1:10" ht="15.75" x14ac:dyDescent="0.25">
      <c r="A112" s="34" t="s">
        <v>134</v>
      </c>
      <c r="B112" s="94">
        <v>87.378190235726791</v>
      </c>
      <c r="C112" s="94">
        <v>87.378190235726791</v>
      </c>
      <c r="D112" s="94"/>
      <c r="E112" s="94">
        <f t="shared" si="3"/>
        <v>0</v>
      </c>
      <c r="F112" s="94"/>
      <c r="G112" s="94">
        <v>0.40885734937670565</v>
      </c>
      <c r="H112" s="94">
        <v>0.40885734937670559</v>
      </c>
      <c r="I112" s="94"/>
      <c r="J112" s="94">
        <f t="shared" si="4"/>
        <v>0</v>
      </c>
    </row>
    <row r="113" spans="1:10" s="57" customFormat="1" ht="15.75" x14ac:dyDescent="0.25">
      <c r="A113" s="58" t="s">
        <v>126</v>
      </c>
      <c r="B113" s="95">
        <v>87.378190235726791</v>
      </c>
      <c r="C113" s="95">
        <v>87.378190235726791</v>
      </c>
      <c r="D113" s="95"/>
      <c r="E113" s="95">
        <f t="shared" si="3"/>
        <v>0</v>
      </c>
      <c r="F113" s="95"/>
      <c r="G113" s="95">
        <v>0.40885734937670565</v>
      </c>
      <c r="H113" s="95">
        <v>0.40885734937670559</v>
      </c>
      <c r="I113" s="95"/>
      <c r="J113" s="95">
        <f t="shared" si="4"/>
        <v>0</v>
      </c>
    </row>
    <row r="114" spans="1:10" ht="15.75" x14ac:dyDescent="0.25">
      <c r="A114" s="34" t="s">
        <v>133</v>
      </c>
      <c r="B114" s="94">
        <v>100.08487654320987</v>
      </c>
      <c r="C114" s="94">
        <v>100.08487654320987</v>
      </c>
      <c r="D114" s="94"/>
      <c r="E114" s="94">
        <f t="shared" si="3"/>
        <v>0</v>
      </c>
      <c r="F114" s="94"/>
      <c r="G114" s="94">
        <v>1.4702471103685695</v>
      </c>
      <c r="H114" s="94">
        <v>1.4702471103685695</v>
      </c>
      <c r="I114" s="94"/>
      <c r="J114" s="94">
        <f t="shared" si="4"/>
        <v>0</v>
      </c>
    </row>
    <row r="115" spans="1:10" s="57" customFormat="1" ht="15.75" x14ac:dyDescent="0.25">
      <c r="A115" s="58" t="s">
        <v>186</v>
      </c>
      <c r="B115" s="95">
        <v>100.08487654320987</v>
      </c>
      <c r="C115" s="95">
        <v>100.08487654320987</v>
      </c>
      <c r="D115" s="95"/>
      <c r="E115" s="95">
        <f t="shared" si="3"/>
        <v>0</v>
      </c>
      <c r="F115" s="95"/>
      <c r="G115" s="95">
        <v>1.4702471103685695</v>
      </c>
      <c r="H115" s="95">
        <v>1.4702471103685695</v>
      </c>
      <c r="I115" s="95"/>
      <c r="J115" s="95">
        <f t="shared" si="4"/>
        <v>0</v>
      </c>
    </row>
    <row r="116" spans="1:10" ht="15.75" x14ac:dyDescent="0.25">
      <c r="A116" s="44"/>
      <c r="B116" s="90"/>
      <c r="C116" s="90"/>
      <c r="D116" s="90"/>
      <c r="E116" s="90"/>
      <c r="F116" s="90"/>
      <c r="G116" s="90"/>
      <c r="H116" s="90"/>
      <c r="I116" s="90"/>
      <c r="J116" s="90"/>
    </row>
    <row r="117" spans="1:10" x14ac:dyDescent="0.25">
      <c r="A117" s="163" t="s">
        <v>54</v>
      </c>
      <c r="B117" s="87"/>
      <c r="C117" s="87"/>
    </row>
    <row r="118" spans="1:10" x14ac:dyDescent="0.25">
      <c r="A118" s="23"/>
      <c r="B118" s="98"/>
      <c r="C118" s="98"/>
    </row>
  </sheetData>
  <autoFilter ref="A1:H118"/>
  <mergeCells count="3">
    <mergeCell ref="G3:H3"/>
    <mergeCell ref="A3:A4"/>
    <mergeCell ref="B3:D3"/>
  </mergeCells>
  <printOptions horizontalCentered="1"/>
  <pageMargins left="0.7" right="0.7" top="0.75" bottom="0.75" header="0.3" footer="0.3"/>
  <pageSetup paperSize="9" scale="70" orientation="portrait"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M118"/>
  <sheetViews>
    <sheetView view="pageBreakPreview" zoomScaleSheetLayoutView="100" workbookViewId="0">
      <selection activeCell="G19" sqref="G19"/>
    </sheetView>
  </sheetViews>
  <sheetFormatPr defaultRowHeight="15" x14ac:dyDescent="0.25"/>
  <cols>
    <col min="1" max="1" width="54.140625" style="4" customWidth="1"/>
    <col min="2" max="3" width="8.85546875" style="99" customWidth="1"/>
    <col min="4" max="4" width="0.85546875" style="87" customWidth="1"/>
    <col min="5" max="5" width="11.5703125" style="87" customWidth="1"/>
    <col min="6" max="6" width="1.140625" style="87" customWidth="1"/>
    <col min="7" max="8" width="9.28515625" style="87" customWidth="1"/>
    <col min="9" max="9" width="0.85546875" style="87" customWidth="1"/>
    <col min="10" max="10" width="12" style="87" customWidth="1"/>
  </cols>
  <sheetData>
    <row r="1" spans="1:13" ht="15.75" x14ac:dyDescent="0.25">
      <c r="A1" s="53" t="s">
        <v>254</v>
      </c>
      <c r="B1" s="100"/>
      <c r="C1" s="100"/>
      <c r="D1" s="101"/>
      <c r="E1" s="101"/>
      <c r="F1" s="101"/>
      <c r="G1" s="101"/>
      <c r="H1" s="101"/>
      <c r="I1" s="101"/>
      <c r="J1" s="101"/>
    </row>
    <row r="2" spans="1:13" ht="6" customHeight="1" x14ac:dyDescent="0.25">
      <c r="A2" s="42"/>
      <c r="B2" s="102"/>
      <c r="C2" s="102"/>
      <c r="D2" s="103"/>
      <c r="E2" s="103"/>
      <c r="F2" s="103"/>
      <c r="G2" s="103"/>
      <c r="H2" s="103"/>
      <c r="I2" s="103"/>
      <c r="J2" s="103"/>
    </row>
    <row r="3" spans="1:13" ht="45" x14ac:dyDescent="0.25">
      <c r="A3" s="168" t="s">
        <v>56</v>
      </c>
      <c r="B3" s="170" t="s">
        <v>242</v>
      </c>
      <c r="C3" s="170"/>
      <c r="D3" s="104"/>
      <c r="E3" s="162" t="s">
        <v>243</v>
      </c>
      <c r="F3" s="91"/>
      <c r="G3" s="167" t="s">
        <v>244</v>
      </c>
      <c r="H3" s="167"/>
      <c r="I3" s="91"/>
      <c r="J3" s="162" t="s">
        <v>245</v>
      </c>
    </row>
    <row r="4" spans="1:13" ht="36" customHeight="1" x14ac:dyDescent="0.25">
      <c r="A4" s="169"/>
      <c r="B4" s="85">
        <v>43042</v>
      </c>
      <c r="C4" s="118">
        <v>43072</v>
      </c>
      <c r="D4" s="136"/>
      <c r="E4" s="161" t="s">
        <v>269</v>
      </c>
      <c r="F4" s="136"/>
      <c r="G4" s="118">
        <v>43042</v>
      </c>
      <c r="H4" s="118">
        <v>43072</v>
      </c>
      <c r="I4" s="86"/>
      <c r="J4" s="161" t="s">
        <v>270</v>
      </c>
    </row>
    <row r="5" spans="1:13" s="57" customFormat="1" ht="15.75" x14ac:dyDescent="0.25">
      <c r="A5" s="62" t="s">
        <v>241</v>
      </c>
      <c r="B5" s="93">
        <v>111.13797189910584</v>
      </c>
      <c r="C5" s="93">
        <v>112.06312602531305</v>
      </c>
      <c r="D5" s="93"/>
      <c r="E5" s="93">
        <f>((C5/B5-1)*100)</f>
        <v>0.83243747424786019</v>
      </c>
      <c r="F5" s="93"/>
      <c r="G5" s="93">
        <v>111.13797189910584</v>
      </c>
      <c r="H5" s="93">
        <v>112.06312602531305</v>
      </c>
      <c r="I5" s="105"/>
      <c r="J5" s="93">
        <f>((H5-G5))</f>
        <v>0.92515412620721804</v>
      </c>
    </row>
    <row r="6" spans="1:13" ht="8.25" customHeight="1" x14ac:dyDescent="0.25">
      <c r="A6" s="39"/>
      <c r="B6" s="92"/>
      <c r="C6" s="92"/>
      <c r="D6" s="92"/>
      <c r="E6" s="92"/>
      <c r="F6" s="92"/>
      <c r="G6" s="92"/>
      <c r="H6" s="92"/>
      <c r="J6" s="92"/>
    </row>
    <row r="7" spans="1:13" ht="15.75" x14ac:dyDescent="0.25">
      <c r="A7" s="33" t="s">
        <v>127</v>
      </c>
      <c r="B7" s="92">
        <v>108.49870408345511</v>
      </c>
      <c r="C7" s="92">
        <v>111.16413482141958</v>
      </c>
      <c r="D7" s="92"/>
      <c r="E7" s="92">
        <f>((C7/B7-1)*100)</f>
        <v>2.4566475337016724</v>
      </c>
      <c r="F7" s="92"/>
      <c r="G7" s="92">
        <v>25.805453961721629</v>
      </c>
      <c r="H7" s="92">
        <v>26.439403010032787</v>
      </c>
      <c r="J7" s="92">
        <f>H7-G7</f>
        <v>0.63394904831115895</v>
      </c>
      <c r="L7" s="1"/>
      <c r="M7" s="1"/>
    </row>
    <row r="8" spans="1:13" s="57" customFormat="1" ht="15.75" x14ac:dyDescent="0.25">
      <c r="A8" s="61" t="s">
        <v>57</v>
      </c>
      <c r="B8" s="95">
        <v>108.55365954955961</v>
      </c>
      <c r="C8" s="95">
        <v>111.47637293245756</v>
      </c>
      <c r="D8" s="95"/>
      <c r="E8" s="95">
        <f>((C8/B8-1)*100)</f>
        <v>2.6924134985643722</v>
      </c>
      <c r="F8" s="95"/>
      <c r="G8" s="95">
        <v>23.47353838548899</v>
      </c>
      <c r="H8" s="95">
        <v>24.105543101570586</v>
      </c>
      <c r="I8" s="105"/>
      <c r="J8" s="95">
        <f t="shared" ref="J8:J71" si="0">H8-G8</f>
        <v>0.63200471608159603</v>
      </c>
      <c r="L8" s="1"/>
      <c r="M8" s="1"/>
    </row>
    <row r="9" spans="1:13" ht="15.75" x14ac:dyDescent="0.25">
      <c r="A9" s="35" t="s">
        <v>58</v>
      </c>
      <c r="B9" s="94">
        <v>121.01488844934704</v>
      </c>
      <c r="C9" s="94">
        <v>120.55578716269541</v>
      </c>
      <c r="D9" s="94"/>
      <c r="E9" s="94">
        <f>((C9/B9-1)*100)</f>
        <v>-0.37937587063412437</v>
      </c>
      <c r="F9" s="94"/>
      <c r="G9" s="94">
        <v>3.5307953297977126</v>
      </c>
      <c r="H9" s="94">
        <v>3.5174003442749839</v>
      </c>
      <c r="J9" s="94">
        <f t="shared" si="0"/>
        <v>-1.3394985522728664E-2</v>
      </c>
      <c r="L9" s="1"/>
      <c r="M9" s="1"/>
    </row>
    <row r="10" spans="1:13" s="57" customFormat="1" ht="15.75" x14ac:dyDescent="0.25">
      <c r="A10" s="58" t="s">
        <v>62</v>
      </c>
      <c r="B10" s="95">
        <v>92.929679645037197</v>
      </c>
      <c r="C10" s="95">
        <v>93.307620319261787</v>
      </c>
      <c r="D10" s="95"/>
      <c r="E10" s="95">
        <f>((C10/B10-1)*100)</f>
        <v>0.40669533745107955</v>
      </c>
      <c r="F10" s="95"/>
      <c r="G10" s="95">
        <v>1.2032798865206102</v>
      </c>
      <c r="H10" s="95">
        <v>1.2081735697155764</v>
      </c>
      <c r="I10" s="105"/>
      <c r="J10" s="95">
        <f t="shared" si="0"/>
        <v>4.8936831949661919E-3</v>
      </c>
      <c r="L10" s="1"/>
      <c r="M10" s="1"/>
    </row>
    <row r="11" spans="1:13" ht="15.75" x14ac:dyDescent="0.25">
      <c r="A11" s="35" t="s">
        <v>63</v>
      </c>
      <c r="B11" s="94">
        <v>93.680663334785208</v>
      </c>
      <c r="C11" s="94">
        <v>100.30326178048315</v>
      </c>
      <c r="D11" s="94"/>
      <c r="E11" s="94">
        <f>((C11/B11-1)*100)</f>
        <v>7.0693334247974526</v>
      </c>
      <c r="F11" s="94"/>
      <c r="G11" s="94">
        <v>7.15994043155907</v>
      </c>
      <c r="H11" s="94">
        <v>7.6661004936828618</v>
      </c>
      <c r="J11" s="94">
        <f t="shared" si="0"/>
        <v>0.50616006212379183</v>
      </c>
      <c r="L11" s="1"/>
      <c r="M11" s="1"/>
    </row>
    <row r="12" spans="1:13" s="57" customFormat="1" ht="15.75" x14ac:dyDescent="0.25">
      <c r="A12" s="58" t="s">
        <v>152</v>
      </c>
      <c r="B12" s="95">
        <v>103.14283391577818</v>
      </c>
      <c r="C12" s="95">
        <v>103.17196330652239</v>
      </c>
      <c r="D12" s="95"/>
      <c r="E12" s="95">
        <f>((C12/B12-1)*100)</f>
        <v>2.8241797940120605E-2</v>
      </c>
      <c r="F12" s="95"/>
      <c r="G12" s="95">
        <v>3.699489437991891</v>
      </c>
      <c r="H12" s="95">
        <v>3.7005342403237851</v>
      </c>
      <c r="I12" s="105"/>
      <c r="J12" s="95">
        <f t="shared" si="0"/>
        <v>1.0448023318940791E-3</v>
      </c>
      <c r="L12" s="1"/>
      <c r="M12" s="1"/>
    </row>
    <row r="13" spans="1:13" ht="15.75" x14ac:dyDescent="0.25">
      <c r="A13" s="35" t="s">
        <v>153</v>
      </c>
      <c r="B13" s="94">
        <v>89.451317205298992</v>
      </c>
      <c r="C13" s="94">
        <v>89.706885935551881</v>
      </c>
      <c r="D13" s="94"/>
      <c r="E13" s="94">
        <f t="shared" ref="E13:E76" si="1">((C13/B13-1)*100)</f>
        <v>0.28570706193888906</v>
      </c>
      <c r="F13" s="94"/>
      <c r="G13" s="94">
        <v>0.52530656762612671</v>
      </c>
      <c r="H13" s="94">
        <v>0.52680740558666328</v>
      </c>
      <c r="J13" s="94">
        <f t="shared" si="0"/>
        <v>1.5008379605365718E-3</v>
      </c>
      <c r="L13" s="1"/>
      <c r="M13" s="1"/>
    </row>
    <row r="14" spans="1:13" s="57" customFormat="1" ht="15.75" x14ac:dyDescent="0.25">
      <c r="A14" s="58" t="s">
        <v>69</v>
      </c>
      <c r="B14" s="95">
        <v>136.0570786628175</v>
      </c>
      <c r="C14" s="95">
        <v>129.19413797575615</v>
      </c>
      <c r="D14" s="95"/>
      <c r="E14" s="95">
        <f t="shared" si="1"/>
        <v>-5.0441629017108252</v>
      </c>
      <c r="F14" s="95"/>
      <c r="G14" s="95">
        <v>1.693821316538318</v>
      </c>
      <c r="H14" s="95">
        <v>1.6083822100682226</v>
      </c>
      <c r="I14" s="105"/>
      <c r="J14" s="95">
        <f t="shared" si="0"/>
        <v>-8.5439106470095449E-2</v>
      </c>
      <c r="L14" s="1"/>
      <c r="M14" s="1"/>
    </row>
    <row r="15" spans="1:13" ht="15.75" x14ac:dyDescent="0.25">
      <c r="A15" s="35" t="s">
        <v>72</v>
      </c>
      <c r="B15" s="94">
        <v>126.03566893129995</v>
      </c>
      <c r="C15" s="94">
        <v>139.79825670484308</v>
      </c>
      <c r="D15" s="94"/>
      <c r="E15" s="94">
        <f t="shared" si="1"/>
        <v>10.919597515719847</v>
      </c>
      <c r="F15" s="94"/>
      <c r="G15" s="94">
        <v>1.927135869737046</v>
      </c>
      <c r="H15" s="94">
        <v>2.1375713502933982</v>
      </c>
      <c r="J15" s="94">
        <f t="shared" si="0"/>
        <v>0.21043548055635219</v>
      </c>
      <c r="L15" s="1"/>
      <c r="M15" s="1"/>
    </row>
    <row r="16" spans="1:13" s="57" customFormat="1" ht="15.75" x14ac:dyDescent="0.25">
      <c r="A16" s="58" t="s">
        <v>154</v>
      </c>
      <c r="B16" s="95">
        <v>126.21878110874982</v>
      </c>
      <c r="C16" s="95">
        <v>126.39232529491714</v>
      </c>
      <c r="D16" s="95"/>
      <c r="E16" s="95">
        <f t="shared" si="1"/>
        <v>0.13749474099087333</v>
      </c>
      <c r="F16" s="95"/>
      <c r="G16" s="95">
        <v>0.99459259463283844</v>
      </c>
      <c r="H16" s="95">
        <v>0.99596010714474359</v>
      </c>
      <c r="I16" s="105"/>
      <c r="J16" s="95">
        <f t="shared" si="0"/>
        <v>1.3675125119051446E-3</v>
      </c>
      <c r="L16" s="1"/>
      <c r="M16" s="1"/>
    </row>
    <row r="17" spans="1:13" ht="15.75" x14ac:dyDescent="0.25">
      <c r="A17" s="35" t="s">
        <v>155</v>
      </c>
      <c r="B17" s="94">
        <v>134.76780181545513</v>
      </c>
      <c r="C17" s="94">
        <v>135.03527472880413</v>
      </c>
      <c r="D17" s="94"/>
      <c r="E17" s="94">
        <f t="shared" si="1"/>
        <v>0.19846944874508665</v>
      </c>
      <c r="F17" s="94"/>
      <c r="G17" s="94">
        <v>2.7391769510853798</v>
      </c>
      <c r="H17" s="94">
        <v>2.7446133804803519</v>
      </c>
      <c r="J17" s="94">
        <f t="shared" si="0"/>
        <v>5.4364293949720199E-3</v>
      </c>
      <c r="L17" s="1"/>
      <c r="M17" s="1"/>
    </row>
    <row r="18" spans="1:13" s="57" customFormat="1" ht="15.75" x14ac:dyDescent="0.25">
      <c r="A18" s="61" t="s">
        <v>76</v>
      </c>
      <c r="B18" s="95">
        <v>107.94859456993488</v>
      </c>
      <c r="C18" s="95">
        <v>108.03860122956578</v>
      </c>
      <c r="D18" s="95"/>
      <c r="E18" s="95">
        <f t="shared" si="1"/>
        <v>8.3379186166787633E-2</v>
      </c>
      <c r="F18" s="95"/>
      <c r="G18" s="95">
        <v>2.3319155762326398</v>
      </c>
      <c r="H18" s="95">
        <v>2.3338599084621996</v>
      </c>
      <c r="I18" s="105"/>
      <c r="J18" s="95">
        <f t="shared" si="0"/>
        <v>1.9443322295598087E-3</v>
      </c>
      <c r="L18" s="1"/>
      <c r="M18" s="1"/>
    </row>
    <row r="19" spans="1:13" ht="15.75" x14ac:dyDescent="0.25">
      <c r="A19" s="35" t="s">
        <v>156</v>
      </c>
      <c r="B19" s="94">
        <v>108.47455315302287</v>
      </c>
      <c r="C19" s="94">
        <v>108.45094427303987</v>
      </c>
      <c r="D19" s="94"/>
      <c r="E19" s="94">
        <f t="shared" si="1"/>
        <v>-2.1764440872784618E-2</v>
      </c>
      <c r="F19" s="94"/>
      <c r="G19" s="94">
        <v>0.53146453912406522</v>
      </c>
      <c r="H19" s="94">
        <v>0.53134886883868782</v>
      </c>
      <c r="J19" s="94">
        <f t="shared" si="0"/>
        <v>-1.1567028537740054E-4</v>
      </c>
      <c r="L19" s="1"/>
      <c r="M19" s="1"/>
    </row>
    <row r="20" spans="1:13" s="57" customFormat="1" ht="15.75" x14ac:dyDescent="0.25">
      <c r="A20" s="58" t="s">
        <v>157</v>
      </c>
      <c r="B20" s="95">
        <v>107.79431354858667</v>
      </c>
      <c r="C20" s="95">
        <v>107.91764739795511</v>
      </c>
      <c r="D20" s="95"/>
      <c r="E20" s="95">
        <f t="shared" si="1"/>
        <v>0.11441591426142317</v>
      </c>
      <c r="F20" s="95"/>
      <c r="G20" s="95">
        <v>1.8004510371085747</v>
      </c>
      <c r="H20" s="95">
        <v>1.8025110396235118</v>
      </c>
      <c r="I20" s="105"/>
      <c r="J20" s="95">
        <f t="shared" si="0"/>
        <v>2.0600025149370982E-3</v>
      </c>
      <c r="L20" s="1"/>
      <c r="M20" s="1"/>
    </row>
    <row r="21" spans="1:13" ht="15.75" x14ac:dyDescent="0.25">
      <c r="A21" s="33" t="s">
        <v>247</v>
      </c>
      <c r="B21" s="97">
        <v>160.65643892296674</v>
      </c>
      <c r="C21" s="97">
        <v>158.64115976228109</v>
      </c>
      <c r="D21" s="97"/>
      <c r="E21" s="97">
        <f t="shared" si="1"/>
        <v>-1.2544029820379388</v>
      </c>
      <c r="F21" s="97"/>
      <c r="G21" s="97">
        <v>2.016441422305173</v>
      </c>
      <c r="H21" s="97">
        <v>1.9911471209727285</v>
      </c>
      <c r="J21" s="97">
        <f t="shared" si="0"/>
        <v>-2.529430133244448E-2</v>
      </c>
      <c r="L21" s="1"/>
      <c r="M21" s="1"/>
    </row>
    <row r="22" spans="1:13" s="57" customFormat="1" ht="15.75" x14ac:dyDescent="0.25">
      <c r="A22" s="61" t="s">
        <v>1</v>
      </c>
      <c r="B22" s="95">
        <v>179.3139530594438</v>
      </c>
      <c r="C22" s="95">
        <v>176.24762727642786</v>
      </c>
      <c r="D22" s="95"/>
      <c r="E22" s="95">
        <f t="shared" si="1"/>
        <v>-1.710031891382946</v>
      </c>
      <c r="F22" s="95"/>
      <c r="G22" s="95">
        <v>1.559631150771509</v>
      </c>
      <c r="H22" s="95">
        <v>1.5329609607053736</v>
      </c>
      <c r="I22" s="105"/>
      <c r="J22" s="95">
        <f t="shared" si="0"/>
        <v>-2.6670190066135468E-2</v>
      </c>
      <c r="L22" s="1"/>
      <c r="M22" s="1"/>
    </row>
    <row r="23" spans="1:13" ht="15.75" x14ac:dyDescent="0.25">
      <c r="A23" s="35" t="s">
        <v>78</v>
      </c>
      <c r="B23" s="94">
        <v>179.3139530594438</v>
      </c>
      <c r="C23" s="94">
        <v>176.24762727642786</v>
      </c>
      <c r="D23" s="94"/>
      <c r="E23" s="94">
        <f t="shared" si="1"/>
        <v>-1.710031891382946</v>
      </c>
      <c r="F23" s="94"/>
      <c r="G23" s="94">
        <v>1.559631150771509</v>
      </c>
      <c r="H23" s="94">
        <v>1.5329609607053736</v>
      </c>
      <c r="J23" s="94">
        <f t="shared" si="0"/>
        <v>-2.6670190066135468E-2</v>
      </c>
      <c r="L23" s="1"/>
      <c r="M23" s="1"/>
    </row>
    <row r="24" spans="1:13" s="57" customFormat="1" ht="15.75" x14ac:dyDescent="0.25">
      <c r="A24" s="58" t="s">
        <v>16</v>
      </c>
      <c r="B24" s="95">
        <v>118.54436361291427</v>
      </c>
      <c r="C24" s="95">
        <v>118.90141305882548</v>
      </c>
      <c r="D24" s="95"/>
      <c r="E24" s="95">
        <f t="shared" si="1"/>
        <v>0.30119478904715447</v>
      </c>
      <c r="F24" s="95"/>
      <c r="G24" s="95">
        <v>0.45681027153366355</v>
      </c>
      <c r="H24" s="95">
        <v>0.45818616026735515</v>
      </c>
      <c r="I24" s="105"/>
      <c r="J24" s="95">
        <f t="shared" si="0"/>
        <v>1.3758887336915993E-3</v>
      </c>
      <c r="L24" s="1"/>
      <c r="M24" s="1"/>
    </row>
    <row r="25" spans="1:13" ht="15.75" x14ac:dyDescent="0.25">
      <c r="A25" s="33" t="s">
        <v>128</v>
      </c>
      <c r="B25" s="97">
        <v>97.782693487590436</v>
      </c>
      <c r="C25" s="97">
        <v>97.685607703169964</v>
      </c>
      <c r="D25" s="97"/>
      <c r="E25" s="97">
        <f t="shared" si="1"/>
        <v>-9.9287287921545619E-2</v>
      </c>
      <c r="F25" s="97"/>
      <c r="G25" s="97">
        <v>3.2515040456161421</v>
      </c>
      <c r="H25" s="97">
        <v>3.2482757154325905</v>
      </c>
      <c r="J25" s="97">
        <f t="shared" si="0"/>
        <v>-3.2283301835516198E-3</v>
      </c>
      <c r="L25" s="1"/>
      <c r="M25" s="1"/>
    </row>
    <row r="26" spans="1:13" s="57" customFormat="1" ht="15.75" x14ac:dyDescent="0.25">
      <c r="A26" s="61" t="s">
        <v>79</v>
      </c>
      <c r="B26" s="95">
        <v>97.427489107747419</v>
      </c>
      <c r="C26" s="95">
        <v>97.306988237277125</v>
      </c>
      <c r="D26" s="95"/>
      <c r="E26" s="95">
        <f t="shared" si="1"/>
        <v>-0.12368261932423907</v>
      </c>
      <c r="F26" s="95"/>
      <c r="G26" s="95">
        <v>2.6101728773133868</v>
      </c>
      <c r="H26" s="95">
        <v>2.6069445471298351</v>
      </c>
      <c r="I26" s="105"/>
      <c r="J26" s="95">
        <f t="shared" si="0"/>
        <v>-3.2283301835516198E-3</v>
      </c>
      <c r="L26" s="1"/>
      <c r="M26" s="1"/>
    </row>
    <row r="27" spans="1:13" ht="15.75" x14ac:dyDescent="0.25">
      <c r="A27" s="35" t="s">
        <v>80</v>
      </c>
      <c r="B27" s="94">
        <v>97.434067190842754</v>
      </c>
      <c r="C27" s="94">
        <v>96.210100110230144</v>
      </c>
      <c r="D27" s="94"/>
      <c r="E27" s="94">
        <f t="shared" si="1"/>
        <v>-1.2562003372139308</v>
      </c>
      <c r="F27" s="94"/>
      <c r="G27" s="94">
        <v>0.42558288048876108</v>
      </c>
      <c r="H27" s="94">
        <v>0.42023670690893655</v>
      </c>
      <c r="J27" s="94">
        <f t="shared" si="0"/>
        <v>-5.3461735798245313E-3</v>
      </c>
      <c r="L27" s="1"/>
      <c r="M27" s="1"/>
    </row>
    <row r="28" spans="1:13" s="57" customFormat="1" ht="15.75" x14ac:dyDescent="0.25">
      <c r="A28" s="58" t="s">
        <v>82</v>
      </c>
      <c r="B28" s="95">
        <v>101.78934385396578</v>
      </c>
      <c r="C28" s="95">
        <v>101.8948169013365</v>
      </c>
      <c r="D28" s="95"/>
      <c r="E28" s="95">
        <f t="shared" si="1"/>
        <v>0.10361894809149952</v>
      </c>
      <c r="F28" s="95"/>
      <c r="G28" s="95">
        <v>2.0438765643542127</v>
      </c>
      <c r="H28" s="95">
        <v>2.0459944077504857</v>
      </c>
      <c r="I28" s="105"/>
      <c r="J28" s="95">
        <f t="shared" si="0"/>
        <v>2.117843396272967E-3</v>
      </c>
      <c r="L28" s="1"/>
      <c r="M28" s="1"/>
    </row>
    <row r="29" spans="1:13" ht="15.75" x14ac:dyDescent="0.25">
      <c r="A29" s="35" t="s">
        <v>158</v>
      </c>
      <c r="B29" s="94">
        <v>60.04292709251169</v>
      </c>
      <c r="C29" s="94">
        <v>60.04292709251169</v>
      </c>
      <c r="D29" s="94"/>
      <c r="E29" s="94">
        <f t="shared" si="1"/>
        <v>0</v>
      </c>
      <c r="F29" s="94"/>
      <c r="G29" s="94">
        <v>0.1407134324704129</v>
      </c>
      <c r="H29" s="94">
        <v>0.14071343247041293</v>
      </c>
      <c r="J29" s="94">
        <f t="shared" si="0"/>
        <v>0</v>
      </c>
      <c r="L29" s="1"/>
      <c r="M29" s="1"/>
    </row>
    <row r="30" spans="1:13" s="57" customFormat="1" ht="15.75" x14ac:dyDescent="0.25">
      <c r="A30" s="61" t="s">
        <v>83</v>
      </c>
      <c r="B30" s="95">
        <v>99.255474572967572</v>
      </c>
      <c r="C30" s="95">
        <v>99.255474572967572</v>
      </c>
      <c r="D30" s="95"/>
      <c r="E30" s="95">
        <f t="shared" si="1"/>
        <v>0</v>
      </c>
      <c r="F30" s="95"/>
      <c r="G30" s="95">
        <v>0.64133116830275494</v>
      </c>
      <c r="H30" s="95">
        <v>0.64133116830275494</v>
      </c>
      <c r="I30" s="105"/>
      <c r="J30" s="95">
        <f t="shared" si="0"/>
        <v>0</v>
      </c>
      <c r="L30" s="1"/>
      <c r="M30" s="1"/>
    </row>
    <row r="31" spans="1:13" ht="15.75" x14ac:dyDescent="0.25">
      <c r="A31" s="35" t="s">
        <v>159</v>
      </c>
      <c r="B31" s="94">
        <v>99.255474572967572</v>
      </c>
      <c r="C31" s="94">
        <v>99.255474572967572</v>
      </c>
      <c r="D31" s="94"/>
      <c r="E31" s="94">
        <f t="shared" si="1"/>
        <v>0</v>
      </c>
      <c r="F31" s="94"/>
      <c r="G31" s="94">
        <v>0.64133116830275494</v>
      </c>
      <c r="H31" s="94">
        <v>0.64133116830275494</v>
      </c>
      <c r="J31" s="94">
        <f t="shared" si="0"/>
        <v>0</v>
      </c>
      <c r="L31" s="1"/>
      <c r="M31" s="1"/>
    </row>
    <row r="32" spans="1:13" s="57" customFormat="1" ht="15.75" x14ac:dyDescent="0.25">
      <c r="A32" s="55" t="s">
        <v>129</v>
      </c>
      <c r="B32" s="96">
        <v>116.90666236641761</v>
      </c>
      <c r="C32" s="96">
        <v>117.74472343554118</v>
      </c>
      <c r="D32" s="96"/>
      <c r="E32" s="96">
        <f t="shared" si="1"/>
        <v>0.71686339525873777</v>
      </c>
      <c r="F32" s="96"/>
      <c r="G32" s="96">
        <v>38.875314387033363</v>
      </c>
      <c r="H32" s="96">
        <v>39.15399728566576</v>
      </c>
      <c r="I32" s="105"/>
      <c r="J32" s="96">
        <f t="shared" si="0"/>
        <v>0.27868289863239681</v>
      </c>
      <c r="L32" s="1"/>
      <c r="M32" s="1"/>
    </row>
    <row r="33" spans="1:13" ht="15.75" x14ac:dyDescent="0.25">
      <c r="A33" s="34" t="s">
        <v>149</v>
      </c>
      <c r="B33" s="94">
        <v>126.61611432372078</v>
      </c>
      <c r="C33" s="94">
        <v>127.7767620383549</v>
      </c>
      <c r="D33" s="94"/>
      <c r="E33" s="94">
        <f t="shared" si="1"/>
        <v>0.91666666666667673</v>
      </c>
      <c r="F33" s="94"/>
      <c r="G33" s="94">
        <v>30.407026933539356</v>
      </c>
      <c r="H33" s="94">
        <v>30.685758013763476</v>
      </c>
      <c r="J33" s="94">
        <f t="shared" si="0"/>
        <v>0.27873108022411941</v>
      </c>
      <c r="L33" s="1"/>
      <c r="M33" s="1"/>
    </row>
    <row r="34" spans="1:13" s="57" customFormat="1" ht="15.75" x14ac:dyDescent="0.25">
      <c r="A34" s="58" t="s">
        <v>160</v>
      </c>
      <c r="B34" s="95">
        <v>126.61611432372078</v>
      </c>
      <c r="C34" s="95">
        <v>127.7767620383549</v>
      </c>
      <c r="D34" s="95"/>
      <c r="E34" s="95">
        <f t="shared" si="1"/>
        <v>0.91666666666667673</v>
      </c>
      <c r="F34" s="95"/>
      <c r="G34" s="95">
        <v>30.407026933539356</v>
      </c>
      <c r="H34" s="95">
        <v>30.685758013763476</v>
      </c>
      <c r="I34" s="105"/>
      <c r="J34" s="95">
        <f t="shared" si="0"/>
        <v>0.27873108022411941</v>
      </c>
      <c r="L34" s="1"/>
      <c r="M34" s="1"/>
    </row>
    <row r="35" spans="1:13" ht="15.75" x14ac:dyDescent="0.25">
      <c r="A35" s="34" t="s">
        <v>148</v>
      </c>
      <c r="B35" s="94">
        <v>109.68832362721091</v>
      </c>
      <c r="C35" s="94">
        <v>109.68437729159795</v>
      </c>
      <c r="D35" s="94"/>
      <c r="E35" s="94">
        <f t="shared" si="1"/>
        <v>-3.5977718342738996E-3</v>
      </c>
      <c r="F35" s="94"/>
      <c r="G35" s="94">
        <v>1.3392064292411059</v>
      </c>
      <c r="H35" s="94">
        <v>1.3391582476493922</v>
      </c>
      <c r="J35" s="94">
        <f t="shared" si="0"/>
        <v>-4.8181591713714056E-5</v>
      </c>
      <c r="L35" s="1"/>
      <c r="M35" s="1"/>
    </row>
    <row r="36" spans="1:13" s="57" customFormat="1" ht="15.75" x14ac:dyDescent="0.25">
      <c r="A36" s="58" t="s">
        <v>161</v>
      </c>
      <c r="B36" s="95">
        <v>97.656422535237084</v>
      </c>
      <c r="C36" s="95">
        <v>97.648317572306453</v>
      </c>
      <c r="D36" s="95"/>
      <c r="E36" s="95">
        <f t="shared" si="1"/>
        <v>-8.2994673777925243E-3</v>
      </c>
      <c r="F36" s="95"/>
      <c r="G36" s="95">
        <v>0.58053835891876882</v>
      </c>
      <c r="H36" s="95">
        <v>0.58049017732705488</v>
      </c>
      <c r="I36" s="105"/>
      <c r="J36" s="95">
        <f t="shared" si="0"/>
        <v>-4.8181591713936101E-5</v>
      </c>
      <c r="L36" s="1"/>
      <c r="M36" s="1"/>
    </row>
    <row r="37" spans="1:13" ht="15.75" x14ac:dyDescent="0.25">
      <c r="A37" s="35" t="s">
        <v>162</v>
      </c>
      <c r="B37" s="94">
        <v>121.10601416389966</v>
      </c>
      <c r="C37" s="94">
        <v>121.10601416389966</v>
      </c>
      <c r="D37" s="94"/>
      <c r="E37" s="94">
        <f t="shared" si="1"/>
        <v>0</v>
      </c>
      <c r="F37" s="94"/>
      <c r="G37" s="94">
        <v>0.75866807032233707</v>
      </c>
      <c r="H37" s="94">
        <v>0.75866807032233707</v>
      </c>
      <c r="J37" s="94">
        <f t="shared" si="0"/>
        <v>0</v>
      </c>
      <c r="L37" s="1"/>
      <c r="M37" s="1"/>
    </row>
    <row r="38" spans="1:13" s="57" customFormat="1" ht="15.75" x14ac:dyDescent="0.25">
      <c r="A38" s="61" t="s">
        <v>147</v>
      </c>
      <c r="B38" s="95">
        <v>101.33458127757973</v>
      </c>
      <c r="C38" s="95">
        <v>101.33458127757973</v>
      </c>
      <c r="D38" s="95"/>
      <c r="E38" s="95">
        <f t="shared" si="1"/>
        <v>0</v>
      </c>
      <c r="F38" s="95"/>
      <c r="G38" s="95">
        <v>3.0910336413052337</v>
      </c>
      <c r="H38" s="95">
        <v>3.0910336413052337</v>
      </c>
      <c r="I38" s="105"/>
      <c r="J38" s="95">
        <f t="shared" si="0"/>
        <v>0</v>
      </c>
      <c r="L38" s="1"/>
      <c r="M38" s="1"/>
    </row>
    <row r="39" spans="1:13" ht="15.75" x14ac:dyDescent="0.25">
      <c r="A39" s="35" t="s">
        <v>84</v>
      </c>
      <c r="B39" s="94">
        <v>100.00000000000001</v>
      </c>
      <c r="C39" s="94">
        <v>100.00000000000001</v>
      </c>
      <c r="D39" s="94"/>
      <c r="E39" s="94">
        <f t="shared" si="1"/>
        <v>0</v>
      </c>
      <c r="F39" s="94"/>
      <c r="G39" s="94">
        <v>2.7871770751551557</v>
      </c>
      <c r="H39" s="94">
        <v>2.7871770751551557</v>
      </c>
      <c r="J39" s="94">
        <f t="shared" si="0"/>
        <v>0</v>
      </c>
      <c r="L39" s="1"/>
      <c r="M39" s="1"/>
    </row>
    <row r="40" spans="1:13" s="57" customFormat="1" ht="15.75" x14ac:dyDescent="0.25">
      <c r="A40" s="58" t="s">
        <v>86</v>
      </c>
      <c r="B40" s="95">
        <v>115.47005383792515</v>
      </c>
      <c r="C40" s="95">
        <v>115.47005383792515</v>
      </c>
      <c r="D40" s="95"/>
      <c r="E40" s="95">
        <f t="shared" si="1"/>
        <v>0</v>
      </c>
      <c r="F40" s="95"/>
      <c r="G40" s="95">
        <v>0.30385656615007767</v>
      </c>
      <c r="H40" s="95">
        <v>0.30385656615007772</v>
      </c>
      <c r="I40" s="105"/>
      <c r="J40" s="95">
        <f t="shared" si="0"/>
        <v>0</v>
      </c>
      <c r="L40" s="1"/>
      <c r="M40" s="1"/>
    </row>
    <row r="41" spans="1:13" ht="15.75" x14ac:dyDescent="0.25">
      <c r="A41" s="34" t="s">
        <v>146</v>
      </c>
      <c r="B41" s="94">
        <v>81.298883010556054</v>
      </c>
      <c r="C41" s="94">
        <v>81.298883010556054</v>
      </c>
      <c r="D41" s="94"/>
      <c r="E41" s="94">
        <f t="shared" si="1"/>
        <v>0</v>
      </c>
      <c r="F41" s="94"/>
      <c r="G41" s="94">
        <v>4.0380473829476626</v>
      </c>
      <c r="H41" s="94">
        <v>4.0380473829476626</v>
      </c>
      <c r="J41" s="94">
        <f t="shared" si="0"/>
        <v>0</v>
      </c>
      <c r="L41" s="1"/>
      <c r="M41" s="1"/>
    </row>
    <row r="42" spans="1:13" s="57" customFormat="1" ht="15.75" x14ac:dyDescent="0.25">
      <c r="A42" s="58" t="s">
        <v>17</v>
      </c>
      <c r="B42" s="95">
        <v>65.412580507732187</v>
      </c>
      <c r="C42" s="95">
        <v>65.412580507732187</v>
      </c>
      <c r="D42" s="95"/>
      <c r="E42" s="95">
        <f t="shared" si="1"/>
        <v>0</v>
      </c>
      <c r="F42" s="95"/>
      <c r="G42" s="95">
        <v>2.0382435176981089</v>
      </c>
      <c r="H42" s="95">
        <v>2.0382435176981093</v>
      </c>
      <c r="I42" s="105"/>
      <c r="J42" s="95">
        <f t="shared" si="0"/>
        <v>0</v>
      </c>
      <c r="L42" s="1"/>
      <c r="M42" s="1"/>
    </row>
    <row r="43" spans="1:13" ht="15.75" x14ac:dyDescent="0.25">
      <c r="A43" s="35" t="s">
        <v>88</v>
      </c>
      <c r="B43" s="94">
        <v>88.8888888888889</v>
      </c>
      <c r="C43" s="94">
        <v>88.8888888888889</v>
      </c>
      <c r="D43" s="94"/>
      <c r="E43" s="94">
        <f t="shared" si="1"/>
        <v>0</v>
      </c>
      <c r="F43" s="94"/>
      <c r="G43" s="94">
        <v>0.98966613960571204</v>
      </c>
      <c r="H43" s="94">
        <v>0.98966613960571215</v>
      </c>
      <c r="J43" s="94">
        <f t="shared" si="0"/>
        <v>0</v>
      </c>
      <c r="L43" s="1"/>
      <c r="M43" s="1"/>
    </row>
    <row r="44" spans="1:13" s="57" customFormat="1" ht="15.75" x14ac:dyDescent="0.25">
      <c r="A44" s="58" t="s">
        <v>90</v>
      </c>
      <c r="B44" s="95">
        <v>136.95652173913044</v>
      </c>
      <c r="C44" s="95">
        <v>136.95652173913044</v>
      </c>
      <c r="D44" s="95"/>
      <c r="E44" s="95">
        <f t="shared" si="1"/>
        <v>0</v>
      </c>
      <c r="F44" s="95"/>
      <c r="G44" s="95">
        <v>1.0101377256438415</v>
      </c>
      <c r="H44" s="95">
        <v>1.0101377256438417</v>
      </c>
      <c r="I44" s="105"/>
      <c r="J44" s="95">
        <f t="shared" si="0"/>
        <v>0</v>
      </c>
      <c r="L44" s="1"/>
      <c r="M44" s="1"/>
    </row>
    <row r="45" spans="1:13" ht="15.75" x14ac:dyDescent="0.25">
      <c r="A45" s="33" t="s">
        <v>250</v>
      </c>
      <c r="B45" s="97">
        <v>97.853264513166351</v>
      </c>
      <c r="C45" s="97">
        <v>97.86115565492176</v>
      </c>
      <c r="D45" s="97"/>
      <c r="E45" s="97">
        <f t="shared" si="1"/>
        <v>8.0642600884806015E-3</v>
      </c>
      <c r="F45" s="97"/>
      <c r="G45" s="97">
        <v>7.2203349094735474</v>
      </c>
      <c r="H45" s="97">
        <v>7.220917176059908</v>
      </c>
      <c r="J45" s="97">
        <f t="shared" si="0"/>
        <v>5.8226658636062467E-4</v>
      </c>
      <c r="L45" s="1"/>
      <c r="M45" s="1"/>
    </row>
    <row r="46" spans="1:13" s="57" customFormat="1" ht="15.75" x14ac:dyDescent="0.25">
      <c r="A46" s="61" t="s">
        <v>145</v>
      </c>
      <c r="B46" s="95">
        <v>98.356688403050015</v>
      </c>
      <c r="C46" s="95">
        <v>98.356688403050015</v>
      </c>
      <c r="D46" s="95"/>
      <c r="E46" s="95">
        <f t="shared" si="1"/>
        <v>0</v>
      </c>
      <c r="F46" s="95"/>
      <c r="G46" s="95">
        <v>2.1514561896164315</v>
      </c>
      <c r="H46" s="95">
        <v>2.1514561896164319</v>
      </c>
      <c r="I46" s="105"/>
      <c r="J46" s="95">
        <f t="shared" si="0"/>
        <v>0</v>
      </c>
      <c r="L46" s="1"/>
      <c r="M46" s="1"/>
    </row>
    <row r="47" spans="1:13" ht="15.75" x14ac:dyDescent="0.25">
      <c r="A47" s="35" t="s">
        <v>163</v>
      </c>
      <c r="B47" s="94">
        <v>98.356688403050015</v>
      </c>
      <c r="C47" s="94">
        <v>98.356688403050015</v>
      </c>
      <c r="D47" s="94"/>
      <c r="E47" s="94">
        <f t="shared" si="1"/>
        <v>0</v>
      </c>
      <c r="F47" s="94"/>
      <c r="G47" s="94">
        <v>2.1514561896164315</v>
      </c>
      <c r="H47" s="94">
        <v>2.1514561896164319</v>
      </c>
      <c r="J47" s="94">
        <f t="shared" si="0"/>
        <v>0</v>
      </c>
      <c r="L47" s="1"/>
      <c r="M47" s="1"/>
    </row>
    <row r="48" spans="1:13" s="57" customFormat="1" ht="15.75" x14ac:dyDescent="0.25">
      <c r="A48" s="61" t="s">
        <v>92</v>
      </c>
      <c r="B48" s="95">
        <v>92.533564222284312</v>
      </c>
      <c r="C48" s="95">
        <v>92.533564222284312</v>
      </c>
      <c r="D48" s="95"/>
      <c r="E48" s="95">
        <f t="shared" si="1"/>
        <v>0</v>
      </c>
      <c r="F48" s="95"/>
      <c r="G48" s="95">
        <v>0.2957108669373949</v>
      </c>
      <c r="H48" s="95">
        <v>0.29571086693739496</v>
      </c>
      <c r="I48" s="105"/>
      <c r="J48" s="95">
        <f t="shared" si="0"/>
        <v>0</v>
      </c>
      <c r="L48" s="1"/>
      <c r="M48" s="1"/>
    </row>
    <row r="49" spans="1:13" ht="15.75" x14ac:dyDescent="0.25">
      <c r="A49" s="35" t="s">
        <v>93</v>
      </c>
      <c r="B49" s="94">
        <v>92.533564222284312</v>
      </c>
      <c r="C49" s="94">
        <v>92.533564222284312</v>
      </c>
      <c r="D49" s="94"/>
      <c r="E49" s="94">
        <f t="shared" si="1"/>
        <v>0</v>
      </c>
      <c r="F49" s="94"/>
      <c r="G49" s="94">
        <v>0.2957108669373949</v>
      </c>
      <c r="H49" s="94">
        <v>0.29571086693739496</v>
      </c>
      <c r="J49" s="94">
        <f t="shared" si="0"/>
        <v>0</v>
      </c>
      <c r="L49" s="1"/>
      <c r="M49" s="1"/>
    </row>
    <row r="50" spans="1:13" s="57" customFormat="1" ht="15.75" x14ac:dyDescent="0.25">
      <c r="A50" s="61" t="s">
        <v>94</v>
      </c>
      <c r="B50" s="95">
        <v>81.418028327759899</v>
      </c>
      <c r="C50" s="95">
        <v>81.387206091692732</v>
      </c>
      <c r="D50" s="95"/>
      <c r="E50" s="95">
        <f t="shared" si="1"/>
        <v>-3.7856770423239094E-2</v>
      </c>
      <c r="F50" s="95"/>
      <c r="G50" s="95">
        <v>1.6571374012751958</v>
      </c>
      <c r="H50" s="95">
        <v>1.6565100625735978</v>
      </c>
      <c r="I50" s="105"/>
      <c r="J50" s="95">
        <f t="shared" si="0"/>
        <v>-6.2733870159803473E-4</v>
      </c>
      <c r="L50" s="1"/>
      <c r="M50" s="1"/>
    </row>
    <row r="51" spans="1:13" ht="15.75" x14ac:dyDescent="0.25">
      <c r="A51" s="35" t="s">
        <v>164</v>
      </c>
      <c r="B51" s="94">
        <v>80.930900975785207</v>
      </c>
      <c r="C51" s="94">
        <v>80.897232432742612</v>
      </c>
      <c r="D51" s="94"/>
      <c r="E51" s="94">
        <f t="shared" si="1"/>
        <v>-4.16015917735435E-2</v>
      </c>
      <c r="F51" s="94"/>
      <c r="G51" s="94">
        <v>1.507968024428862</v>
      </c>
      <c r="H51" s="94">
        <v>1.5073406857272638</v>
      </c>
      <c r="J51" s="94">
        <f t="shared" si="0"/>
        <v>-6.2733870159825678E-4</v>
      </c>
      <c r="L51" s="1"/>
      <c r="M51" s="1"/>
    </row>
    <row r="52" spans="1:13" s="57" customFormat="1" ht="15.75" x14ac:dyDescent="0.25">
      <c r="A52" s="58" t="s">
        <v>97</v>
      </c>
      <c r="B52" s="95">
        <v>86.693058170632526</v>
      </c>
      <c r="C52" s="95">
        <v>86.693058170632526</v>
      </c>
      <c r="D52" s="95"/>
      <c r="E52" s="95">
        <f t="shared" si="1"/>
        <v>0</v>
      </c>
      <c r="F52" s="95"/>
      <c r="G52" s="95">
        <v>0.1491693768463338</v>
      </c>
      <c r="H52" s="95">
        <v>0.1491693768463338</v>
      </c>
      <c r="I52" s="105"/>
      <c r="J52" s="95">
        <f t="shared" si="0"/>
        <v>0</v>
      </c>
      <c r="L52" s="1"/>
      <c r="M52" s="1"/>
    </row>
    <row r="53" spans="1:13" ht="15.75" x14ac:dyDescent="0.25">
      <c r="A53" s="34" t="s">
        <v>144</v>
      </c>
      <c r="B53" s="94">
        <v>102.34481760395842</v>
      </c>
      <c r="C53" s="94">
        <v>101.99554991241163</v>
      </c>
      <c r="D53" s="94"/>
      <c r="E53" s="94">
        <f t="shared" si="1"/>
        <v>-0.34126563486422956</v>
      </c>
      <c r="F53" s="94"/>
      <c r="G53" s="94">
        <v>0.77702347288618412</v>
      </c>
      <c r="H53" s="94">
        <v>0.77437175879839515</v>
      </c>
      <c r="J53" s="94">
        <f t="shared" si="0"/>
        <v>-2.65171408778897E-3</v>
      </c>
      <c r="L53" s="1"/>
      <c r="M53" s="1"/>
    </row>
    <row r="54" spans="1:13" s="57" customFormat="1" ht="15.75" x14ac:dyDescent="0.25">
      <c r="A54" s="58" t="s">
        <v>165</v>
      </c>
      <c r="B54" s="95">
        <v>102.34481760395842</v>
      </c>
      <c r="C54" s="95">
        <v>101.99554991241163</v>
      </c>
      <c r="D54" s="95"/>
      <c r="E54" s="95">
        <f t="shared" si="1"/>
        <v>-0.34126563486422956</v>
      </c>
      <c r="F54" s="95"/>
      <c r="G54" s="95">
        <v>0.77702347288618412</v>
      </c>
      <c r="H54" s="95">
        <v>0.77437175879839515</v>
      </c>
      <c r="I54" s="105"/>
      <c r="J54" s="95">
        <f t="shared" si="0"/>
        <v>-2.65171408778897E-3</v>
      </c>
      <c r="L54" s="1"/>
      <c r="M54" s="1"/>
    </row>
    <row r="55" spans="1:13" ht="15.75" x14ac:dyDescent="0.25">
      <c r="A55" s="34" t="s">
        <v>143</v>
      </c>
      <c r="B55" s="94">
        <v>91.594220081908873</v>
      </c>
      <c r="C55" s="94">
        <v>91.594220081908873</v>
      </c>
      <c r="D55" s="94"/>
      <c r="E55" s="94">
        <f t="shared" si="1"/>
        <v>0</v>
      </c>
      <c r="F55" s="94"/>
      <c r="G55" s="94">
        <v>0.25658832239424967</v>
      </c>
      <c r="H55" s="94">
        <v>0.25658832239424967</v>
      </c>
      <c r="J55" s="94">
        <f t="shared" si="0"/>
        <v>0</v>
      </c>
      <c r="L55" s="1"/>
      <c r="M55" s="1"/>
    </row>
    <row r="56" spans="1:13" s="57" customFormat="1" ht="15.75" x14ac:dyDescent="0.25">
      <c r="A56" s="58" t="s">
        <v>166</v>
      </c>
      <c r="B56" s="95">
        <v>91.594220081908873</v>
      </c>
      <c r="C56" s="95">
        <v>91.594220081908873</v>
      </c>
      <c r="D56" s="95"/>
      <c r="E56" s="95">
        <f t="shared" si="1"/>
        <v>0</v>
      </c>
      <c r="F56" s="95"/>
      <c r="G56" s="95">
        <v>0.25658832239424967</v>
      </c>
      <c r="H56" s="95">
        <v>0.25658832239424967</v>
      </c>
      <c r="I56" s="105"/>
      <c r="J56" s="95">
        <f t="shared" si="0"/>
        <v>0</v>
      </c>
      <c r="L56" s="1"/>
      <c r="M56" s="1"/>
    </row>
    <row r="57" spans="1:13" ht="15.75" x14ac:dyDescent="0.25">
      <c r="A57" s="34" t="s">
        <v>142</v>
      </c>
      <c r="B57" s="94">
        <v>115.87907972599184</v>
      </c>
      <c r="C57" s="94">
        <v>116.09394820809187</v>
      </c>
      <c r="D57" s="94"/>
      <c r="E57" s="94">
        <f t="shared" si="1"/>
        <v>0.18542473983060859</v>
      </c>
      <c r="F57" s="94"/>
      <c r="G57" s="94">
        <v>2.0824186563640912</v>
      </c>
      <c r="H57" s="94">
        <v>2.0862799757398385</v>
      </c>
      <c r="J57" s="94">
        <f t="shared" si="0"/>
        <v>3.8613193757472963E-3</v>
      </c>
      <c r="L57" s="1"/>
      <c r="M57" s="1"/>
    </row>
    <row r="58" spans="1:13" s="57" customFormat="1" ht="15.75" x14ac:dyDescent="0.25">
      <c r="A58" s="58" t="s">
        <v>99</v>
      </c>
      <c r="B58" s="95">
        <v>97.57631367361455</v>
      </c>
      <c r="C58" s="95">
        <v>97.945242134187779</v>
      </c>
      <c r="D58" s="95"/>
      <c r="E58" s="95">
        <f t="shared" si="1"/>
        <v>0.37809223025915273</v>
      </c>
      <c r="F58" s="95"/>
      <c r="G58" s="95">
        <v>1.021263878684016</v>
      </c>
      <c r="H58" s="95">
        <v>1.0251251980597635</v>
      </c>
      <c r="I58" s="105"/>
      <c r="J58" s="95">
        <f t="shared" si="0"/>
        <v>3.8613193757475184E-3</v>
      </c>
      <c r="L58" s="1"/>
      <c r="M58" s="1"/>
    </row>
    <row r="59" spans="1:13" ht="15.75" x14ac:dyDescent="0.25">
      <c r="A59" s="35" t="s">
        <v>167</v>
      </c>
      <c r="B59" s="94">
        <v>141.40606992085807</v>
      </c>
      <c r="C59" s="94">
        <v>141.40606992085807</v>
      </c>
      <c r="D59" s="94"/>
      <c r="E59" s="94">
        <f t="shared" si="1"/>
        <v>0</v>
      </c>
      <c r="F59" s="94"/>
      <c r="G59" s="94">
        <v>1.0611547776800752</v>
      </c>
      <c r="H59" s="94">
        <v>1.0611547776800754</v>
      </c>
      <c r="J59" s="94">
        <f t="shared" si="0"/>
        <v>0</v>
      </c>
      <c r="L59" s="1"/>
      <c r="M59" s="1"/>
    </row>
    <row r="60" spans="1:13" s="63" customFormat="1" ht="15.75" x14ac:dyDescent="0.25">
      <c r="A60" s="55" t="s">
        <v>2</v>
      </c>
      <c r="B60" s="96">
        <v>129.01111186285701</v>
      </c>
      <c r="C60" s="96">
        <v>128.95079451054374</v>
      </c>
      <c r="D60" s="96"/>
      <c r="E60" s="96">
        <f t="shared" si="1"/>
        <v>-4.6753610167615811E-2</v>
      </c>
      <c r="F60" s="96"/>
      <c r="G60" s="96">
        <v>4.3146268094391607</v>
      </c>
      <c r="H60" s="96">
        <v>4.3126095656404884</v>
      </c>
      <c r="I60" s="106"/>
      <c r="J60" s="96">
        <f t="shared" si="0"/>
        <v>-2.0172437986722969E-3</v>
      </c>
      <c r="L60" s="1"/>
      <c r="M60" s="1"/>
    </row>
    <row r="61" spans="1:13" ht="15.75" x14ac:dyDescent="0.25">
      <c r="A61" s="34" t="s">
        <v>141</v>
      </c>
      <c r="B61" s="94">
        <v>102.31230771385201</v>
      </c>
      <c r="C61" s="94">
        <v>102.20525552381955</v>
      </c>
      <c r="D61" s="94"/>
      <c r="E61" s="94">
        <f t="shared" si="1"/>
        <v>-0.10463275868223265</v>
      </c>
      <c r="F61" s="94"/>
      <c r="G61" s="94">
        <v>1.9279275669283584</v>
      </c>
      <c r="H61" s="94">
        <v>1.9259103231296864</v>
      </c>
      <c r="J61" s="94">
        <f t="shared" si="0"/>
        <v>-2.0172437986720748E-3</v>
      </c>
      <c r="L61" s="1"/>
      <c r="M61" s="1"/>
    </row>
    <row r="62" spans="1:13" s="57" customFormat="1" ht="15.75" x14ac:dyDescent="0.25">
      <c r="A62" s="58" t="s">
        <v>102</v>
      </c>
      <c r="B62" s="95">
        <v>107.95069449723555</v>
      </c>
      <c r="C62" s="95">
        <v>107.78788494752081</v>
      </c>
      <c r="D62" s="95"/>
      <c r="E62" s="95">
        <f t="shared" si="1"/>
        <v>-0.15081843657699379</v>
      </c>
      <c r="F62" s="95"/>
      <c r="G62" s="95">
        <v>1.3375313021775093</v>
      </c>
      <c r="H62" s="95">
        <v>1.3355140583788374</v>
      </c>
      <c r="I62" s="105"/>
      <c r="J62" s="95">
        <f t="shared" si="0"/>
        <v>-2.0172437986718528E-3</v>
      </c>
      <c r="L62" s="1"/>
      <c r="M62" s="1"/>
    </row>
    <row r="63" spans="1:13" ht="15.75" x14ac:dyDescent="0.25">
      <c r="A63" s="35" t="s">
        <v>168</v>
      </c>
      <c r="B63" s="94">
        <v>91.48680132598767</v>
      </c>
      <c r="C63" s="94">
        <v>91.48680132598767</v>
      </c>
      <c r="D63" s="94"/>
      <c r="E63" s="94">
        <f t="shared" si="1"/>
        <v>0</v>
      </c>
      <c r="F63" s="94"/>
      <c r="G63" s="94">
        <v>0.59039626475084905</v>
      </c>
      <c r="H63" s="94">
        <v>0.59039626475084905</v>
      </c>
      <c r="J63" s="94">
        <f t="shared" si="0"/>
        <v>0</v>
      </c>
      <c r="L63" s="1"/>
      <c r="M63" s="1"/>
    </row>
    <row r="64" spans="1:13" s="57" customFormat="1" ht="15.75" x14ac:dyDescent="0.25">
      <c r="A64" s="61" t="s">
        <v>104</v>
      </c>
      <c r="B64" s="95">
        <v>163.46937158495564</v>
      </c>
      <c r="C64" s="95">
        <v>163.46937158495564</v>
      </c>
      <c r="D64" s="95"/>
      <c r="E64" s="95">
        <f t="shared" si="1"/>
        <v>0</v>
      </c>
      <c r="F64" s="95"/>
      <c r="G64" s="95">
        <v>2.3866992425108018</v>
      </c>
      <c r="H64" s="95">
        <v>2.3866992425108022</v>
      </c>
      <c r="I64" s="105"/>
      <c r="J64" s="95">
        <f t="shared" si="0"/>
        <v>0</v>
      </c>
      <c r="L64" s="1"/>
      <c r="M64" s="1"/>
    </row>
    <row r="65" spans="1:13" ht="15.75" x14ac:dyDescent="0.25">
      <c r="A65" s="35" t="s">
        <v>19</v>
      </c>
      <c r="B65" s="94">
        <v>169.42514348606315</v>
      </c>
      <c r="C65" s="94">
        <v>169.42514348606315</v>
      </c>
      <c r="D65" s="94"/>
      <c r="E65" s="94">
        <f t="shared" si="1"/>
        <v>0</v>
      </c>
      <c r="F65" s="94"/>
      <c r="G65" s="94">
        <v>2.017119794463798</v>
      </c>
      <c r="H65" s="94">
        <v>2.017119794463798</v>
      </c>
      <c r="J65" s="94">
        <f t="shared" si="0"/>
        <v>0</v>
      </c>
      <c r="L65" s="1"/>
      <c r="M65" s="1"/>
    </row>
    <row r="66" spans="1:13" s="57" customFormat="1" ht="15.75" x14ac:dyDescent="0.25">
      <c r="A66" s="58" t="s">
        <v>106</v>
      </c>
      <c r="B66" s="95">
        <v>146.66666666666663</v>
      </c>
      <c r="C66" s="95">
        <v>146.66666666666663</v>
      </c>
      <c r="D66" s="95"/>
      <c r="E66" s="95">
        <f t="shared" si="1"/>
        <v>0</v>
      </c>
      <c r="F66" s="95"/>
      <c r="G66" s="95">
        <v>0.13728657167136607</v>
      </c>
      <c r="H66" s="95">
        <v>0.13728657167136607</v>
      </c>
      <c r="I66" s="105"/>
      <c r="J66" s="95">
        <f t="shared" si="0"/>
        <v>0</v>
      </c>
      <c r="L66" s="1"/>
      <c r="M66" s="1"/>
    </row>
    <row r="67" spans="1:13" ht="15.75" x14ac:dyDescent="0.25">
      <c r="A67" s="35" t="s">
        <v>108</v>
      </c>
      <c r="B67" s="94">
        <v>132.09195402298852</v>
      </c>
      <c r="C67" s="94">
        <v>132.09195402298852</v>
      </c>
      <c r="D67" s="94"/>
      <c r="E67" s="94">
        <f t="shared" si="1"/>
        <v>0</v>
      </c>
      <c r="F67" s="94"/>
      <c r="G67" s="94">
        <v>0.23229287637563814</v>
      </c>
      <c r="H67" s="94">
        <v>0.23229287637563817</v>
      </c>
      <c r="J67" s="94">
        <f t="shared" si="0"/>
        <v>0</v>
      </c>
      <c r="L67" s="1"/>
      <c r="M67" s="1"/>
    </row>
    <row r="68" spans="1:13" s="57" customFormat="1" ht="15.75" x14ac:dyDescent="0.25">
      <c r="A68" s="55" t="s">
        <v>3</v>
      </c>
      <c r="B68" s="96">
        <v>104.55806466043322</v>
      </c>
      <c r="C68" s="96">
        <v>104.55806466043322</v>
      </c>
      <c r="D68" s="96"/>
      <c r="E68" s="96">
        <f t="shared" si="1"/>
        <v>0</v>
      </c>
      <c r="F68" s="96"/>
      <c r="G68" s="96">
        <v>5.2537884039123117</v>
      </c>
      <c r="H68" s="96">
        <v>5.2537884039123126</v>
      </c>
      <c r="I68" s="105"/>
      <c r="J68" s="96">
        <f t="shared" si="0"/>
        <v>0</v>
      </c>
      <c r="L68" s="1"/>
      <c r="M68" s="1"/>
    </row>
    <row r="69" spans="1:13" ht="15.75" x14ac:dyDescent="0.25">
      <c r="A69" s="34" t="s">
        <v>150</v>
      </c>
      <c r="B69" s="94">
        <v>99.491177739627716</v>
      </c>
      <c r="C69" s="94">
        <v>99.491177739627716</v>
      </c>
      <c r="D69" s="94"/>
      <c r="E69" s="94">
        <f t="shared" si="1"/>
        <v>0</v>
      </c>
      <c r="F69" s="94"/>
      <c r="G69" s="94">
        <v>2.8399820499222206</v>
      </c>
      <c r="H69" s="94">
        <v>2.839982049922221</v>
      </c>
      <c r="J69" s="94">
        <f t="shared" si="0"/>
        <v>0</v>
      </c>
      <c r="L69" s="1"/>
      <c r="M69" s="1"/>
    </row>
    <row r="70" spans="1:13" s="57" customFormat="1" ht="15.75" x14ac:dyDescent="0.25">
      <c r="A70" s="58" t="s">
        <v>109</v>
      </c>
      <c r="B70" s="95">
        <v>99.069326183293157</v>
      </c>
      <c r="C70" s="95">
        <v>99.069326183293157</v>
      </c>
      <c r="D70" s="95"/>
      <c r="E70" s="95">
        <f t="shared" si="1"/>
        <v>0</v>
      </c>
      <c r="F70" s="95"/>
      <c r="G70" s="95">
        <v>2.259279935831306</v>
      </c>
      <c r="H70" s="95">
        <v>2.259279935831306</v>
      </c>
      <c r="I70" s="105"/>
      <c r="J70" s="95">
        <f t="shared" si="0"/>
        <v>0</v>
      </c>
      <c r="L70" s="1"/>
      <c r="M70" s="1"/>
    </row>
    <row r="71" spans="1:13" ht="15.75" x14ac:dyDescent="0.25">
      <c r="A71" s="35" t="s">
        <v>169</v>
      </c>
      <c r="B71" s="94">
        <v>65.640723864401537</v>
      </c>
      <c r="C71" s="94">
        <v>65.640723864401537</v>
      </c>
      <c r="D71" s="94"/>
      <c r="E71" s="94">
        <f t="shared" si="1"/>
        <v>0</v>
      </c>
      <c r="F71" s="94"/>
      <c r="G71" s="94">
        <v>4.2467571152431764E-2</v>
      </c>
      <c r="H71" s="94">
        <v>4.2467571152431771E-2</v>
      </c>
      <c r="J71" s="94">
        <f t="shared" si="0"/>
        <v>0</v>
      </c>
      <c r="L71" s="1"/>
      <c r="M71" s="1"/>
    </row>
    <row r="72" spans="1:13" s="57" customFormat="1" ht="15.75" x14ac:dyDescent="0.25">
      <c r="A72" s="58" t="s">
        <v>170</v>
      </c>
      <c r="B72" s="95">
        <v>105.68010943590173</v>
      </c>
      <c r="C72" s="95">
        <v>105.68010943590173</v>
      </c>
      <c r="D72" s="95"/>
      <c r="E72" s="95">
        <f t="shared" si="1"/>
        <v>0</v>
      </c>
      <c r="F72" s="95"/>
      <c r="G72" s="95">
        <v>0.53823454293848283</v>
      </c>
      <c r="H72" s="95">
        <v>0.53823454293848283</v>
      </c>
      <c r="I72" s="105"/>
      <c r="J72" s="95">
        <f t="shared" ref="J72:J115" si="2">H72-G72</f>
        <v>0</v>
      </c>
      <c r="L72" s="1"/>
      <c r="M72" s="1"/>
    </row>
    <row r="73" spans="1:13" ht="15.75" x14ac:dyDescent="0.25">
      <c r="A73" s="34" t="s">
        <v>111</v>
      </c>
      <c r="B73" s="94">
        <v>111.22248536061882</v>
      </c>
      <c r="C73" s="94">
        <v>111.22248536061882</v>
      </c>
      <c r="D73" s="94"/>
      <c r="E73" s="94">
        <f t="shared" si="1"/>
        <v>0</v>
      </c>
      <c r="F73" s="94"/>
      <c r="G73" s="94">
        <v>2.4138063539900911</v>
      </c>
      <c r="H73" s="94">
        <v>2.4138063539900916</v>
      </c>
      <c r="J73" s="94">
        <f t="shared" si="2"/>
        <v>0</v>
      </c>
      <c r="L73" s="1"/>
      <c r="M73" s="1"/>
    </row>
    <row r="74" spans="1:13" s="57" customFormat="1" ht="15.75" x14ac:dyDescent="0.25">
      <c r="A74" s="58" t="s">
        <v>171</v>
      </c>
      <c r="B74" s="95">
        <v>122.09635610194326</v>
      </c>
      <c r="C74" s="95">
        <v>122.09635610194326</v>
      </c>
      <c r="D74" s="95"/>
      <c r="E74" s="95">
        <f t="shared" si="1"/>
        <v>0</v>
      </c>
      <c r="F74" s="95"/>
      <c r="G74" s="95">
        <v>0.90627837124632571</v>
      </c>
      <c r="H74" s="95">
        <v>0.90627837124632582</v>
      </c>
      <c r="I74" s="105"/>
      <c r="J74" s="95">
        <f t="shared" si="2"/>
        <v>0</v>
      </c>
      <c r="L74" s="1"/>
      <c r="M74" s="1"/>
    </row>
    <row r="75" spans="1:13" ht="15.75" x14ac:dyDescent="0.25">
      <c r="A75" s="35" t="s">
        <v>172</v>
      </c>
      <c r="B75" s="94">
        <v>91.223179375453824</v>
      </c>
      <c r="C75" s="94">
        <v>91.223179375453824</v>
      </c>
      <c r="D75" s="94"/>
      <c r="E75" s="94">
        <f t="shared" si="1"/>
        <v>0</v>
      </c>
      <c r="F75" s="94"/>
      <c r="G75" s="94">
        <v>0.35580446715261688</v>
      </c>
      <c r="H75" s="94">
        <v>0.35580446715261693</v>
      </c>
      <c r="J75" s="94">
        <f t="shared" si="2"/>
        <v>0</v>
      </c>
      <c r="L75" s="1"/>
      <c r="M75" s="1"/>
    </row>
    <row r="76" spans="1:13" s="57" customFormat="1" ht="15.75" x14ac:dyDescent="0.25">
      <c r="A76" s="58" t="s">
        <v>173</v>
      </c>
      <c r="B76" s="95">
        <v>110.96157043944844</v>
      </c>
      <c r="C76" s="95">
        <v>110.96157043944844</v>
      </c>
      <c r="D76" s="95"/>
      <c r="E76" s="95">
        <f t="shared" si="1"/>
        <v>0</v>
      </c>
      <c r="F76" s="95"/>
      <c r="G76" s="95">
        <v>1.1517235155911485</v>
      </c>
      <c r="H76" s="95">
        <v>1.1517235155911487</v>
      </c>
      <c r="I76" s="105"/>
      <c r="J76" s="95">
        <f t="shared" si="2"/>
        <v>0</v>
      </c>
      <c r="L76" s="1"/>
      <c r="M76" s="1"/>
    </row>
    <row r="77" spans="1:13" ht="15.75" x14ac:dyDescent="0.25">
      <c r="A77" s="33" t="s">
        <v>4</v>
      </c>
      <c r="B77" s="97">
        <v>95.746365973594948</v>
      </c>
      <c r="C77" s="97">
        <v>95.746365973594948</v>
      </c>
      <c r="D77" s="97"/>
      <c r="E77" s="97">
        <f t="shared" ref="E77:E123" si="3">((C77/B77-1)*100)</f>
        <v>0</v>
      </c>
      <c r="F77" s="97"/>
      <c r="G77" s="97">
        <v>4.7393814630301447</v>
      </c>
      <c r="H77" s="97">
        <v>4.7393814630301456</v>
      </c>
      <c r="J77" s="97">
        <f t="shared" si="2"/>
        <v>0</v>
      </c>
      <c r="L77" s="1"/>
      <c r="M77" s="1"/>
    </row>
    <row r="78" spans="1:13" s="57" customFormat="1" ht="15.75" x14ac:dyDescent="0.25">
      <c r="A78" s="61" t="s">
        <v>140</v>
      </c>
      <c r="B78" s="95">
        <v>67.034874246153493</v>
      </c>
      <c r="C78" s="95">
        <v>67.034874246153493</v>
      </c>
      <c r="D78" s="95"/>
      <c r="E78" s="95">
        <f t="shared" si="3"/>
        <v>0</v>
      </c>
      <c r="F78" s="95"/>
      <c r="G78" s="95">
        <v>0.90138280018030792</v>
      </c>
      <c r="H78" s="95">
        <v>0.90138280018030814</v>
      </c>
      <c r="I78" s="105"/>
      <c r="J78" s="95">
        <f t="shared" si="2"/>
        <v>0</v>
      </c>
      <c r="L78" s="1"/>
      <c r="M78" s="1"/>
    </row>
    <row r="79" spans="1:13" ht="15.75" x14ac:dyDescent="0.25">
      <c r="A79" s="35" t="s">
        <v>174</v>
      </c>
      <c r="B79" s="94">
        <v>67.034874246153493</v>
      </c>
      <c r="C79" s="94">
        <v>67.034874246153493</v>
      </c>
      <c r="D79" s="94"/>
      <c r="E79" s="94">
        <f t="shared" si="3"/>
        <v>0</v>
      </c>
      <c r="F79" s="94"/>
      <c r="G79" s="94">
        <v>0.90138280018030792</v>
      </c>
      <c r="H79" s="94">
        <v>0.90138280018030814</v>
      </c>
      <c r="J79" s="94">
        <f t="shared" si="2"/>
        <v>0</v>
      </c>
      <c r="L79" s="1"/>
      <c r="M79" s="1"/>
    </row>
    <row r="80" spans="1:13" s="57" customFormat="1" ht="15.75" x14ac:dyDescent="0.25">
      <c r="A80" s="61" t="s">
        <v>139</v>
      </c>
      <c r="B80" s="95">
        <v>106.45476405536553</v>
      </c>
      <c r="C80" s="95">
        <v>106.45476405536553</v>
      </c>
      <c r="D80" s="95"/>
      <c r="E80" s="95">
        <f t="shared" si="3"/>
        <v>0</v>
      </c>
      <c r="F80" s="95"/>
      <c r="G80" s="95">
        <v>3.837998662849837</v>
      </c>
      <c r="H80" s="95">
        <v>3.837998662849837</v>
      </c>
      <c r="I80" s="105"/>
      <c r="J80" s="95">
        <f t="shared" si="2"/>
        <v>0</v>
      </c>
      <c r="L80" s="1"/>
      <c r="M80" s="1"/>
    </row>
    <row r="81" spans="1:13" ht="15.75" x14ac:dyDescent="0.25">
      <c r="A81" s="35" t="s">
        <v>175</v>
      </c>
      <c r="B81" s="94">
        <v>106.45476405536553</v>
      </c>
      <c r="C81" s="94">
        <v>106.45476405536553</v>
      </c>
      <c r="D81" s="94"/>
      <c r="E81" s="94">
        <f t="shared" si="3"/>
        <v>0</v>
      </c>
      <c r="F81" s="94"/>
      <c r="G81" s="94">
        <v>3.837998662849837</v>
      </c>
      <c r="H81" s="94">
        <v>3.837998662849837</v>
      </c>
      <c r="J81" s="94">
        <f t="shared" si="2"/>
        <v>0</v>
      </c>
      <c r="L81" s="1"/>
      <c r="M81" s="1"/>
    </row>
    <row r="82" spans="1:13" s="57" customFormat="1" ht="15.75" x14ac:dyDescent="0.25">
      <c r="A82" s="55" t="s">
        <v>130</v>
      </c>
      <c r="B82" s="96">
        <v>101.1658227152942</v>
      </c>
      <c r="C82" s="96">
        <v>101.16264728174201</v>
      </c>
      <c r="D82" s="96"/>
      <c r="E82" s="96">
        <f t="shared" si="3"/>
        <v>-3.1388402396803627E-3</v>
      </c>
      <c r="F82" s="96"/>
      <c r="G82" s="96">
        <v>3.9211850177772494</v>
      </c>
      <c r="H82" s="96">
        <v>3.9210619380440397</v>
      </c>
      <c r="I82" s="105"/>
      <c r="J82" s="96">
        <f t="shared" si="2"/>
        <v>-1.2307973320968557E-4</v>
      </c>
      <c r="L82" s="1"/>
      <c r="M82" s="1"/>
    </row>
    <row r="83" spans="1:13" ht="15.75" x14ac:dyDescent="0.25">
      <c r="A83" s="34" t="s">
        <v>138</v>
      </c>
      <c r="B83" s="94">
        <v>93.507010154558685</v>
      </c>
      <c r="C83" s="94">
        <v>93.507010154558685</v>
      </c>
      <c r="D83" s="94"/>
      <c r="E83" s="94">
        <f t="shared" si="3"/>
        <v>0</v>
      </c>
      <c r="F83" s="94"/>
      <c r="G83" s="94">
        <v>1.9362370189000793</v>
      </c>
      <c r="H83" s="94">
        <v>1.9362370189000795</v>
      </c>
      <c r="J83" s="94">
        <f t="shared" si="2"/>
        <v>0</v>
      </c>
      <c r="L83" s="1"/>
      <c r="M83" s="1"/>
    </row>
    <row r="84" spans="1:13" s="57" customFormat="1" ht="15.75" x14ac:dyDescent="0.25">
      <c r="A84" s="58" t="s">
        <v>176</v>
      </c>
      <c r="B84" s="95">
        <v>81.740187779980687</v>
      </c>
      <c r="C84" s="95">
        <v>81.740187779980687</v>
      </c>
      <c r="D84" s="95"/>
      <c r="E84" s="95">
        <f t="shared" si="3"/>
        <v>0</v>
      </c>
      <c r="F84" s="95"/>
      <c r="G84" s="95">
        <v>0.71657682380845833</v>
      </c>
      <c r="H84" s="95">
        <v>0.71657682380845855</v>
      </c>
      <c r="I84" s="105"/>
      <c r="J84" s="95">
        <f t="shared" si="2"/>
        <v>0</v>
      </c>
      <c r="L84" s="1"/>
      <c r="M84" s="1"/>
    </row>
    <row r="85" spans="1:13" ht="15.75" x14ac:dyDescent="0.25">
      <c r="A85" s="35" t="s">
        <v>177</v>
      </c>
      <c r="B85" s="94">
        <v>99.262187476460795</v>
      </c>
      <c r="C85" s="94">
        <v>99.262187476460795</v>
      </c>
      <c r="D85" s="94"/>
      <c r="E85" s="94">
        <f t="shared" si="3"/>
        <v>0</v>
      </c>
      <c r="F85" s="94"/>
      <c r="G85" s="94">
        <v>0.17182709087528877</v>
      </c>
      <c r="H85" s="94">
        <v>0.17182709087528883</v>
      </c>
      <c r="J85" s="94">
        <f t="shared" si="2"/>
        <v>0</v>
      </c>
      <c r="L85" s="1"/>
      <c r="M85" s="1"/>
    </row>
    <row r="86" spans="1:13" s="57" customFormat="1" ht="15.75" x14ac:dyDescent="0.25">
      <c r="A86" s="58" t="s">
        <v>112</v>
      </c>
      <c r="B86" s="95">
        <v>95.089506015203611</v>
      </c>
      <c r="C86" s="95">
        <v>95.089506015203611</v>
      </c>
      <c r="D86" s="95"/>
      <c r="E86" s="95">
        <f t="shared" si="3"/>
        <v>0</v>
      </c>
      <c r="F86" s="95"/>
      <c r="G86" s="95">
        <v>0.85914656071830042</v>
      </c>
      <c r="H86" s="95">
        <v>0.85914656071830053</v>
      </c>
      <c r="I86" s="105"/>
      <c r="J86" s="95">
        <f t="shared" si="2"/>
        <v>0</v>
      </c>
      <c r="L86" s="1"/>
      <c r="M86" s="1"/>
    </row>
    <row r="87" spans="1:13" ht="15.75" x14ac:dyDescent="0.25">
      <c r="A87" s="35" t="s">
        <v>178</v>
      </c>
      <c r="B87" s="94">
        <v>160.69798195713369</v>
      </c>
      <c r="C87" s="94">
        <v>160.69798195713369</v>
      </c>
      <c r="D87" s="94"/>
      <c r="E87" s="94">
        <f t="shared" si="3"/>
        <v>0</v>
      </c>
      <c r="F87" s="94"/>
      <c r="G87" s="94">
        <v>0.18868654349803177</v>
      </c>
      <c r="H87" s="94">
        <v>0.18868654349803179</v>
      </c>
      <c r="J87" s="94">
        <f t="shared" si="2"/>
        <v>0</v>
      </c>
      <c r="L87" s="1"/>
      <c r="M87" s="1"/>
    </row>
    <row r="88" spans="1:13" s="57" customFormat="1" ht="15.75" x14ac:dyDescent="0.25">
      <c r="A88" s="61" t="s">
        <v>137</v>
      </c>
      <c r="B88" s="95">
        <v>111.50561142510205</v>
      </c>
      <c r="C88" s="95">
        <v>111.50561142510205</v>
      </c>
      <c r="D88" s="95"/>
      <c r="E88" s="95">
        <f t="shared" si="3"/>
        <v>0</v>
      </c>
      <c r="F88" s="95"/>
      <c r="G88" s="95">
        <v>0.51790337017018206</v>
      </c>
      <c r="H88" s="95">
        <v>0.51790337017018206</v>
      </c>
      <c r="I88" s="105"/>
      <c r="J88" s="95">
        <f t="shared" si="2"/>
        <v>0</v>
      </c>
      <c r="L88" s="1"/>
      <c r="M88" s="1"/>
    </row>
    <row r="89" spans="1:13" ht="15.75" x14ac:dyDescent="0.25">
      <c r="A89" s="35" t="s">
        <v>179</v>
      </c>
      <c r="B89" s="94">
        <v>111.50561142510205</v>
      </c>
      <c r="C89" s="94">
        <v>111.50561142510205</v>
      </c>
      <c r="D89" s="94"/>
      <c r="E89" s="94">
        <f t="shared" si="3"/>
        <v>0</v>
      </c>
      <c r="F89" s="94"/>
      <c r="G89" s="94">
        <v>0.51790337017018206</v>
      </c>
      <c r="H89" s="94">
        <v>0.51790337017018206</v>
      </c>
      <c r="J89" s="94">
        <f t="shared" si="2"/>
        <v>0</v>
      </c>
      <c r="L89" s="1"/>
      <c r="M89" s="1"/>
    </row>
    <row r="90" spans="1:13" s="57" customFormat="1" ht="15.75" x14ac:dyDescent="0.25">
      <c r="A90" s="61" t="s">
        <v>136</v>
      </c>
      <c r="B90" s="95">
        <v>116.28683185440813</v>
      </c>
      <c r="C90" s="95">
        <v>116.28683185440813</v>
      </c>
      <c r="D90" s="95"/>
      <c r="E90" s="95">
        <f t="shared" si="3"/>
        <v>0</v>
      </c>
      <c r="F90" s="95"/>
      <c r="G90" s="95">
        <v>0.85008098359206474</v>
      </c>
      <c r="H90" s="95">
        <v>0.85008098359206485</v>
      </c>
      <c r="I90" s="105"/>
      <c r="J90" s="95">
        <f t="shared" si="2"/>
        <v>0</v>
      </c>
      <c r="L90" s="1"/>
      <c r="M90" s="1"/>
    </row>
    <row r="91" spans="1:13" ht="15.75" x14ac:dyDescent="0.25">
      <c r="A91" s="35" t="s">
        <v>180</v>
      </c>
      <c r="B91" s="94">
        <v>148.33644826479588</v>
      </c>
      <c r="C91" s="94">
        <v>148.33644826479588</v>
      </c>
      <c r="D91" s="94"/>
      <c r="E91" s="94">
        <f t="shared" si="3"/>
        <v>0</v>
      </c>
      <c r="F91" s="94"/>
      <c r="G91" s="94">
        <v>0.27544402136426072</v>
      </c>
      <c r="H91" s="94">
        <v>0.27544402136426077</v>
      </c>
      <c r="J91" s="94">
        <f t="shared" si="2"/>
        <v>0</v>
      </c>
      <c r="L91" s="1"/>
      <c r="M91" s="1"/>
    </row>
    <row r="92" spans="1:13" s="57" customFormat="1" ht="15.75" x14ac:dyDescent="0.25">
      <c r="A92" s="58" t="s">
        <v>114</v>
      </c>
      <c r="B92" s="95">
        <v>105.37375510792319</v>
      </c>
      <c r="C92" s="95">
        <v>105.37375510792319</v>
      </c>
      <c r="D92" s="95"/>
      <c r="E92" s="95">
        <f t="shared" si="3"/>
        <v>0</v>
      </c>
      <c r="F92" s="95"/>
      <c r="G92" s="95">
        <v>0.57463696222780403</v>
      </c>
      <c r="H92" s="95">
        <v>0.57463696222780414</v>
      </c>
      <c r="I92" s="105"/>
      <c r="J92" s="95">
        <f t="shared" si="2"/>
        <v>0</v>
      </c>
      <c r="L92" s="1"/>
      <c r="M92" s="1"/>
    </row>
    <row r="93" spans="1:13" ht="15.75" x14ac:dyDescent="0.25">
      <c r="A93" s="34" t="s">
        <v>151</v>
      </c>
      <c r="B93" s="94">
        <v>101.17036103929391</v>
      </c>
      <c r="C93" s="94">
        <v>101.15017829247546</v>
      </c>
      <c r="D93" s="94"/>
      <c r="E93" s="94">
        <f t="shared" si="3"/>
        <v>-1.9949268354013672E-2</v>
      </c>
      <c r="F93" s="94"/>
      <c r="G93" s="94">
        <v>0.61696364511492374</v>
      </c>
      <c r="H93" s="94">
        <v>0.61684056538171328</v>
      </c>
      <c r="J93" s="94">
        <f t="shared" si="2"/>
        <v>-1.2307973321046273E-4</v>
      </c>
      <c r="L93" s="1"/>
      <c r="M93" s="1"/>
    </row>
    <row r="94" spans="1:13" s="57" customFormat="1" ht="15.75" x14ac:dyDescent="0.25">
      <c r="A94" s="58" t="s">
        <v>116</v>
      </c>
      <c r="B94" s="95">
        <v>99.512038465418996</v>
      </c>
      <c r="C94" s="95">
        <v>99.512038465418996</v>
      </c>
      <c r="D94" s="95"/>
      <c r="E94" s="95">
        <f t="shared" si="3"/>
        <v>0</v>
      </c>
      <c r="F94" s="95"/>
      <c r="G94" s="95">
        <v>0.18686050434393739</v>
      </c>
      <c r="H94" s="95">
        <v>0.18686050434393744</v>
      </c>
      <c r="I94" s="105"/>
      <c r="J94" s="95">
        <f t="shared" si="2"/>
        <v>0</v>
      </c>
      <c r="L94" s="1"/>
      <c r="M94" s="1"/>
    </row>
    <row r="95" spans="1:13" ht="15.75" x14ac:dyDescent="0.25">
      <c r="A95" s="35" t="s">
        <v>181</v>
      </c>
      <c r="B95" s="94">
        <v>101.90817576714795</v>
      </c>
      <c r="C95" s="94">
        <v>101.87901338748496</v>
      </c>
      <c r="D95" s="94"/>
      <c r="E95" s="94">
        <f t="shared" si="3"/>
        <v>-2.8616329792441331E-2</v>
      </c>
      <c r="F95" s="94"/>
      <c r="G95" s="94">
        <v>0.43010314077098644</v>
      </c>
      <c r="H95" s="94">
        <v>0.42998006103777575</v>
      </c>
      <c r="J95" s="94">
        <f t="shared" si="2"/>
        <v>-1.2307973321068477E-4</v>
      </c>
      <c r="L95" s="1"/>
      <c r="M95" s="1"/>
    </row>
    <row r="96" spans="1:13" s="57" customFormat="1" ht="15.75" x14ac:dyDescent="0.25">
      <c r="A96" s="55" t="s">
        <v>117</v>
      </c>
      <c r="B96" s="96">
        <v>127.7970169576827</v>
      </c>
      <c r="C96" s="96">
        <v>127.7970169576827</v>
      </c>
      <c r="D96" s="96"/>
      <c r="E96" s="96">
        <f t="shared" si="3"/>
        <v>0</v>
      </c>
      <c r="F96" s="96"/>
      <c r="G96" s="96">
        <v>4.0224713953845219</v>
      </c>
      <c r="H96" s="96">
        <v>4.0224713953845219</v>
      </c>
      <c r="I96" s="105"/>
      <c r="J96" s="96">
        <f t="shared" si="2"/>
        <v>0</v>
      </c>
      <c r="L96" s="1"/>
      <c r="M96" s="1"/>
    </row>
    <row r="97" spans="1:13" ht="15.75" x14ac:dyDescent="0.25">
      <c r="A97" s="34" t="s">
        <v>135</v>
      </c>
      <c r="B97" s="94">
        <v>146.63602035335904</v>
      </c>
      <c r="C97" s="94">
        <v>146.63602035335904</v>
      </c>
      <c r="D97" s="94"/>
      <c r="E97" s="94">
        <f t="shared" si="3"/>
        <v>0</v>
      </c>
      <c r="F97" s="94"/>
      <c r="G97" s="94">
        <v>1.0635968537962701</v>
      </c>
      <c r="H97" s="94">
        <v>1.0635968537962701</v>
      </c>
      <c r="J97" s="94">
        <f t="shared" si="2"/>
        <v>0</v>
      </c>
      <c r="L97" s="1"/>
      <c r="M97" s="1"/>
    </row>
    <row r="98" spans="1:13" s="57" customFormat="1" ht="15.75" x14ac:dyDescent="0.25">
      <c r="A98" s="58" t="s">
        <v>182</v>
      </c>
      <c r="B98" s="95">
        <v>146.63602035335904</v>
      </c>
      <c r="C98" s="95">
        <v>146.63602035335904</v>
      </c>
      <c r="D98" s="95"/>
      <c r="E98" s="95">
        <f t="shared" si="3"/>
        <v>0</v>
      </c>
      <c r="F98" s="95"/>
      <c r="G98" s="95">
        <v>1.0635968537962701</v>
      </c>
      <c r="H98" s="95">
        <v>1.0635968537962701</v>
      </c>
      <c r="I98" s="105"/>
      <c r="J98" s="95">
        <f t="shared" si="2"/>
        <v>0</v>
      </c>
      <c r="L98" s="1"/>
      <c r="M98" s="1"/>
    </row>
    <row r="99" spans="1:13" ht="15.75" x14ac:dyDescent="0.25">
      <c r="A99" s="34" t="s">
        <v>118</v>
      </c>
      <c r="B99" s="94">
        <v>121.06598345610905</v>
      </c>
      <c r="C99" s="94">
        <v>121.06598345610905</v>
      </c>
      <c r="D99" s="94"/>
      <c r="E99" s="94">
        <f t="shared" si="3"/>
        <v>0</v>
      </c>
      <c r="F99" s="94"/>
      <c r="G99" s="94">
        <v>2.80347419119596</v>
      </c>
      <c r="H99" s="94">
        <v>2.8034741911959604</v>
      </c>
      <c r="J99" s="94">
        <f t="shared" si="2"/>
        <v>0</v>
      </c>
      <c r="L99" s="1"/>
      <c r="M99" s="1"/>
    </row>
    <row r="100" spans="1:13" s="57" customFormat="1" ht="15.75" x14ac:dyDescent="0.25">
      <c r="A100" s="58" t="s">
        <v>119</v>
      </c>
      <c r="B100" s="95">
        <v>121.06598345610905</v>
      </c>
      <c r="C100" s="95">
        <v>121.06598345610905</v>
      </c>
      <c r="D100" s="95"/>
      <c r="E100" s="95">
        <f t="shared" si="3"/>
        <v>0</v>
      </c>
      <c r="F100" s="95"/>
      <c r="G100" s="95">
        <v>2.80347419119596</v>
      </c>
      <c r="H100" s="95">
        <v>2.8034741911959604</v>
      </c>
      <c r="I100" s="105"/>
      <c r="J100" s="95">
        <f t="shared" si="2"/>
        <v>0</v>
      </c>
      <c r="L100" s="1"/>
      <c r="M100" s="1"/>
    </row>
    <row r="101" spans="1:13" ht="15.75" x14ac:dyDescent="0.25">
      <c r="A101" s="34" t="s">
        <v>120</v>
      </c>
      <c r="B101" s="94">
        <v>145.83654765374885</v>
      </c>
      <c r="C101" s="94">
        <v>145.83654765374885</v>
      </c>
      <c r="D101" s="94"/>
      <c r="E101" s="94">
        <f t="shared" si="3"/>
        <v>0</v>
      </c>
      <c r="F101" s="94"/>
      <c r="G101" s="94">
        <v>0.15540035039229169</v>
      </c>
      <c r="H101" s="94">
        <v>0.15540035039229172</v>
      </c>
      <c r="J101" s="94">
        <f t="shared" si="2"/>
        <v>0</v>
      </c>
      <c r="L101" s="1"/>
      <c r="M101" s="1"/>
    </row>
    <row r="102" spans="1:13" s="57" customFormat="1" ht="15.75" x14ac:dyDescent="0.25">
      <c r="A102" s="58" t="s">
        <v>121</v>
      </c>
      <c r="B102" s="95">
        <v>145.83654765374885</v>
      </c>
      <c r="C102" s="95">
        <v>145.83654765374885</v>
      </c>
      <c r="D102" s="95"/>
      <c r="E102" s="95">
        <f t="shared" si="3"/>
        <v>0</v>
      </c>
      <c r="F102" s="95"/>
      <c r="G102" s="95">
        <v>0.15540035039229169</v>
      </c>
      <c r="H102" s="95">
        <v>0.15540035039229172</v>
      </c>
      <c r="I102" s="105"/>
      <c r="J102" s="95">
        <f t="shared" si="2"/>
        <v>0</v>
      </c>
      <c r="L102" s="1"/>
      <c r="M102" s="1"/>
    </row>
    <row r="103" spans="1:13" ht="15.75" x14ac:dyDescent="0.25">
      <c r="A103" s="33" t="s">
        <v>131</v>
      </c>
      <c r="B103" s="97">
        <v>130.55035675156071</v>
      </c>
      <c r="C103" s="97">
        <v>131.35278212931652</v>
      </c>
      <c r="D103" s="97"/>
      <c r="E103" s="97">
        <f t="shared" si="3"/>
        <v>0.6146481692752781</v>
      </c>
      <c r="F103" s="97"/>
      <c r="G103" s="97">
        <v>5.3418548971969697</v>
      </c>
      <c r="H103" s="97">
        <v>5.3746885105279336</v>
      </c>
      <c r="J103" s="97">
        <f t="shared" si="2"/>
        <v>3.2833613330963907E-2</v>
      </c>
      <c r="L103" s="1"/>
      <c r="M103" s="1"/>
    </row>
    <row r="104" spans="1:13" s="57" customFormat="1" ht="15.75" x14ac:dyDescent="0.25">
      <c r="A104" s="61" t="s">
        <v>122</v>
      </c>
      <c r="B104" s="95">
        <v>130.76661767549035</v>
      </c>
      <c r="C104" s="95">
        <v>131.59195044234676</v>
      </c>
      <c r="D104" s="95"/>
      <c r="E104" s="95">
        <f t="shared" si="3"/>
        <v>0.63114943364563914</v>
      </c>
      <c r="F104" s="95"/>
      <c r="G104" s="95">
        <v>5.2021932652795169</v>
      </c>
      <c r="H104" s="95">
        <v>5.2350268786104799</v>
      </c>
      <c r="I104" s="105"/>
      <c r="J104" s="95">
        <f t="shared" si="2"/>
        <v>3.2833613330963018E-2</v>
      </c>
      <c r="L104" s="1"/>
      <c r="M104" s="1"/>
    </row>
    <row r="105" spans="1:13" ht="15.75" x14ac:dyDescent="0.25">
      <c r="A105" s="35" t="s">
        <v>183</v>
      </c>
      <c r="B105" s="94">
        <v>130.76661767549035</v>
      </c>
      <c r="C105" s="94">
        <v>131.59195044234676</v>
      </c>
      <c r="D105" s="94"/>
      <c r="E105" s="94">
        <f t="shared" si="3"/>
        <v>0.63114943364563914</v>
      </c>
      <c r="F105" s="94"/>
      <c r="G105" s="94">
        <v>5.2021932652795169</v>
      </c>
      <c r="H105" s="94">
        <v>5.2350268786104799</v>
      </c>
      <c r="J105" s="94">
        <f t="shared" si="2"/>
        <v>3.2833613330963018E-2</v>
      </c>
      <c r="L105" s="1"/>
      <c r="M105" s="1"/>
    </row>
    <row r="106" spans="1:13" s="57" customFormat="1" ht="15.75" x14ac:dyDescent="0.25">
      <c r="A106" s="61" t="s">
        <v>123</v>
      </c>
      <c r="B106" s="95">
        <v>122.97492976527282</v>
      </c>
      <c r="C106" s="95">
        <v>122.97492976527282</v>
      </c>
      <c r="D106" s="95"/>
      <c r="E106" s="95">
        <f t="shared" si="3"/>
        <v>0</v>
      </c>
      <c r="F106" s="95"/>
      <c r="G106" s="95">
        <v>0.13966163191745351</v>
      </c>
      <c r="H106" s="95">
        <v>0.13966163191745354</v>
      </c>
      <c r="I106" s="105"/>
      <c r="J106" s="95">
        <f t="shared" si="2"/>
        <v>0</v>
      </c>
      <c r="L106" s="1"/>
      <c r="M106" s="1"/>
    </row>
    <row r="107" spans="1:13" ht="15.75" x14ac:dyDescent="0.25">
      <c r="A107" s="35" t="s">
        <v>124</v>
      </c>
      <c r="B107" s="94">
        <v>122.97492976527282</v>
      </c>
      <c r="C107" s="94">
        <v>122.97492976527282</v>
      </c>
      <c r="D107" s="94"/>
      <c r="E107" s="94">
        <f t="shared" si="3"/>
        <v>0</v>
      </c>
      <c r="F107" s="94"/>
      <c r="G107" s="94">
        <v>0.13966163191745351</v>
      </c>
      <c r="H107" s="94">
        <v>0.13966163191745354</v>
      </c>
      <c r="J107" s="94">
        <f t="shared" si="2"/>
        <v>0</v>
      </c>
      <c r="L107" s="1"/>
      <c r="M107" s="1"/>
    </row>
    <row r="108" spans="1:13" s="57" customFormat="1" ht="15.75" x14ac:dyDescent="0.25">
      <c r="A108" s="55" t="s">
        <v>132</v>
      </c>
      <c r="B108" s="96">
        <v>97.054897496360951</v>
      </c>
      <c r="C108" s="96">
        <v>97.203613182008951</v>
      </c>
      <c r="D108" s="96"/>
      <c r="E108" s="96">
        <f t="shared" si="3"/>
        <v>0.15322841967204681</v>
      </c>
      <c r="F108" s="96"/>
      <c r="G108" s="96">
        <v>6.3756151862156178</v>
      </c>
      <c r="H108" s="96">
        <v>6.3853844406098279</v>
      </c>
      <c r="I108" s="105"/>
      <c r="J108" s="96">
        <f t="shared" si="2"/>
        <v>9.7692543942100585E-3</v>
      </c>
      <c r="L108" s="1"/>
      <c r="M108" s="1"/>
    </row>
    <row r="109" spans="1:13" ht="15.75" x14ac:dyDescent="0.25">
      <c r="A109" s="34" t="s">
        <v>125</v>
      </c>
      <c r="B109" s="94">
        <v>98.143565775910844</v>
      </c>
      <c r="C109" s="94">
        <v>98.359342057634677</v>
      </c>
      <c r="D109" s="94"/>
      <c r="E109" s="94">
        <f t="shared" si="3"/>
        <v>0.21985779711377607</v>
      </c>
      <c r="F109" s="94"/>
      <c r="G109" s="94">
        <v>4.4434423170141892</v>
      </c>
      <c r="H109" s="94">
        <v>4.4532115714083984</v>
      </c>
      <c r="J109" s="94">
        <f t="shared" si="2"/>
        <v>9.7692543942091703E-3</v>
      </c>
      <c r="L109" s="1"/>
      <c r="M109" s="1"/>
    </row>
    <row r="110" spans="1:13" s="57" customFormat="1" ht="15.75" x14ac:dyDescent="0.25">
      <c r="A110" s="58" t="s">
        <v>184</v>
      </c>
      <c r="B110" s="95">
        <v>119.03936600643362</v>
      </c>
      <c r="C110" s="95">
        <v>119.03936600643362</v>
      </c>
      <c r="D110" s="95"/>
      <c r="E110" s="95">
        <f t="shared" si="3"/>
        <v>0</v>
      </c>
      <c r="F110" s="95"/>
      <c r="G110" s="95">
        <v>0.19088997706404656</v>
      </c>
      <c r="H110" s="95">
        <v>0.19088997706404659</v>
      </c>
      <c r="I110" s="105"/>
      <c r="J110" s="95">
        <f t="shared" si="2"/>
        <v>0</v>
      </c>
      <c r="L110" s="1"/>
      <c r="M110" s="1"/>
    </row>
    <row r="111" spans="1:13" ht="15.75" x14ac:dyDescent="0.25">
      <c r="A111" s="35" t="s">
        <v>185</v>
      </c>
      <c r="B111" s="94">
        <v>97.376283693612862</v>
      </c>
      <c r="C111" s="94">
        <v>97.599983159561503</v>
      </c>
      <c r="D111" s="94"/>
      <c r="E111" s="94">
        <f t="shared" si="3"/>
        <v>0.22972684668527421</v>
      </c>
      <c r="F111" s="94"/>
      <c r="G111" s="94">
        <v>4.2525523399501415</v>
      </c>
      <c r="H111" s="94">
        <v>4.2623215943443515</v>
      </c>
      <c r="J111" s="94">
        <f t="shared" si="2"/>
        <v>9.7692543942100585E-3</v>
      </c>
      <c r="L111" s="1"/>
      <c r="M111" s="1"/>
    </row>
    <row r="112" spans="1:13" s="57" customFormat="1" ht="15.75" x14ac:dyDescent="0.25">
      <c r="A112" s="61" t="s">
        <v>134</v>
      </c>
      <c r="B112" s="95">
        <v>74.126994044869832</v>
      </c>
      <c r="C112" s="95">
        <v>74.126994044869832</v>
      </c>
      <c r="D112" s="95"/>
      <c r="E112" s="95">
        <f t="shared" si="3"/>
        <v>0</v>
      </c>
      <c r="F112" s="95"/>
      <c r="G112" s="95">
        <v>0.31740448344768257</v>
      </c>
      <c r="H112" s="95">
        <v>0.31740448344768263</v>
      </c>
      <c r="I112" s="105"/>
      <c r="J112" s="95">
        <f t="shared" si="2"/>
        <v>0</v>
      </c>
      <c r="L112" s="1"/>
      <c r="M112" s="1"/>
    </row>
    <row r="113" spans="1:13" ht="15.75" x14ac:dyDescent="0.25">
      <c r="A113" s="35" t="s">
        <v>126</v>
      </c>
      <c r="B113" s="94">
        <v>74.126994044869832</v>
      </c>
      <c r="C113" s="94">
        <v>74.126994044869832</v>
      </c>
      <c r="D113" s="94"/>
      <c r="E113" s="94">
        <f t="shared" si="3"/>
        <v>0</v>
      </c>
      <c r="F113" s="94"/>
      <c r="G113" s="94">
        <v>0.31740448344768257</v>
      </c>
      <c r="H113" s="94">
        <v>0.31740448344768263</v>
      </c>
      <c r="J113" s="94">
        <f t="shared" si="2"/>
        <v>0</v>
      </c>
      <c r="L113" s="1"/>
      <c r="M113" s="1"/>
    </row>
    <row r="114" spans="1:13" s="57" customFormat="1" ht="15.75" x14ac:dyDescent="0.25">
      <c r="A114" s="61" t="s">
        <v>133</v>
      </c>
      <c r="B114" s="95">
        <v>100.08487654320989</v>
      </c>
      <c r="C114" s="95">
        <v>100.08487654320989</v>
      </c>
      <c r="D114" s="95"/>
      <c r="E114" s="95">
        <f t="shared" si="3"/>
        <v>0</v>
      </c>
      <c r="F114" s="95"/>
      <c r="G114" s="95">
        <v>1.6147683857537465</v>
      </c>
      <c r="H114" s="95">
        <v>1.6147683857537467</v>
      </c>
      <c r="I114" s="105"/>
      <c r="J114" s="95">
        <f t="shared" si="2"/>
        <v>0</v>
      </c>
      <c r="L114" s="1"/>
      <c r="M114" s="1"/>
    </row>
    <row r="115" spans="1:13" ht="15.75" x14ac:dyDescent="0.25">
      <c r="A115" s="35" t="s">
        <v>186</v>
      </c>
      <c r="B115" s="94">
        <v>100.08487654320989</v>
      </c>
      <c r="C115" s="94">
        <v>100.08487654320989</v>
      </c>
      <c r="D115" s="94"/>
      <c r="E115" s="94">
        <f t="shared" si="3"/>
        <v>0</v>
      </c>
      <c r="F115" s="94"/>
      <c r="G115" s="94">
        <v>1.6147683857537465</v>
      </c>
      <c r="H115" s="94">
        <v>1.6147683857537467</v>
      </c>
      <c r="J115" s="94">
        <f t="shared" si="2"/>
        <v>0</v>
      </c>
      <c r="L115" s="1"/>
      <c r="M115" s="1"/>
    </row>
    <row r="116" spans="1:13" ht="21.75" customHeight="1" x14ac:dyDescent="0.25">
      <c r="A116" s="44"/>
      <c r="B116" s="90"/>
      <c r="C116" s="90"/>
      <c r="D116" s="90"/>
      <c r="E116" s="90"/>
      <c r="F116" s="90"/>
      <c r="G116" s="90"/>
      <c r="H116" s="90"/>
      <c r="I116" s="86"/>
      <c r="J116" s="90"/>
    </row>
    <row r="117" spans="1:13" x14ac:dyDescent="0.25">
      <c r="A117" s="171" t="s">
        <v>54</v>
      </c>
      <c r="B117" s="172"/>
      <c r="C117" s="172"/>
    </row>
    <row r="118" spans="1:13" x14ac:dyDescent="0.25">
      <c r="A118" s="23"/>
      <c r="B118" s="98"/>
      <c r="C118" s="98"/>
    </row>
  </sheetData>
  <mergeCells count="4">
    <mergeCell ref="G3:H3"/>
    <mergeCell ref="A3:A4"/>
    <mergeCell ref="A117:C117"/>
    <mergeCell ref="B3:C3"/>
  </mergeCells>
  <pageMargins left="0.7" right="0.7" top="0.75" bottom="0.75" header="0.3" footer="0.3"/>
  <pageSetup paperSize="9" scale="74" fitToWidth="0" orientation="portrait" horizontalDpi="4294967295" verticalDpi="4294967295"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O118"/>
  <sheetViews>
    <sheetView view="pageBreakPreview" zoomScaleSheetLayoutView="100" workbookViewId="0">
      <selection activeCell="N15" sqref="N15"/>
    </sheetView>
  </sheetViews>
  <sheetFormatPr defaultRowHeight="15" x14ac:dyDescent="0.25"/>
  <cols>
    <col min="1" max="1" width="57.7109375" style="4" customWidth="1"/>
    <col min="2" max="2" width="9.7109375" style="3" bestFit="1" customWidth="1"/>
    <col min="3" max="3" width="8" style="3" customWidth="1"/>
    <col min="4" max="4" width="1.140625" customWidth="1"/>
    <col min="5" max="5" width="11.42578125" customWidth="1"/>
    <col min="6" max="6" width="1.7109375" customWidth="1"/>
    <col min="7" max="8" width="8.140625" customWidth="1"/>
    <col min="9" max="9" width="1.42578125" customWidth="1"/>
    <col min="10" max="10" width="10.85546875" customWidth="1"/>
  </cols>
  <sheetData>
    <row r="1" spans="1:15" x14ac:dyDescent="0.25">
      <c r="A1" s="54" t="s">
        <v>268</v>
      </c>
      <c r="B1" s="84"/>
      <c r="C1" s="84"/>
      <c r="D1" s="41"/>
      <c r="I1" s="41"/>
    </row>
    <row r="2" spans="1:15" ht="7.5" customHeight="1" x14ac:dyDescent="0.25">
      <c r="A2" s="42"/>
      <c r="B2" s="43"/>
      <c r="C2" s="43"/>
      <c r="D2" s="29"/>
      <c r="E2" s="29"/>
      <c r="F2" s="29"/>
      <c r="G2" s="29"/>
      <c r="H2" s="29"/>
      <c r="I2" s="29"/>
      <c r="J2" s="29"/>
    </row>
    <row r="3" spans="1:15" ht="57" customHeight="1" x14ac:dyDescent="0.25">
      <c r="A3" s="168" t="s">
        <v>56</v>
      </c>
      <c r="B3" s="173" t="s">
        <v>242</v>
      </c>
      <c r="C3" s="173"/>
      <c r="D3" s="80"/>
      <c r="E3" s="164" t="s">
        <v>243</v>
      </c>
      <c r="F3" s="81"/>
      <c r="G3" s="174" t="s">
        <v>244</v>
      </c>
      <c r="H3" s="174"/>
      <c r="I3" s="80"/>
      <c r="J3" s="164" t="s">
        <v>245</v>
      </c>
    </row>
    <row r="4" spans="1:15" ht="30" x14ac:dyDescent="0.25">
      <c r="A4" s="169"/>
      <c r="B4" s="85">
        <v>43042</v>
      </c>
      <c r="C4" s="118">
        <v>43072</v>
      </c>
      <c r="D4" s="136"/>
      <c r="E4" s="161" t="s">
        <v>269</v>
      </c>
      <c r="F4" s="136"/>
      <c r="G4" s="118">
        <v>43042</v>
      </c>
      <c r="H4" s="118">
        <v>43072</v>
      </c>
      <c r="I4" s="86"/>
      <c r="J4" s="161" t="s">
        <v>270</v>
      </c>
      <c r="K4" s="87"/>
    </row>
    <row r="5" spans="1:15" s="57" customFormat="1" ht="15.75" x14ac:dyDescent="0.25">
      <c r="A5" s="62" t="s">
        <v>241</v>
      </c>
      <c r="B5" s="93">
        <v>107.80230927506346</v>
      </c>
      <c r="C5" s="93">
        <v>108.89016262252547</v>
      </c>
      <c r="D5" s="56"/>
      <c r="E5" s="56">
        <f>((C5/B5-1)*100)</f>
        <v>1.0091187793447753</v>
      </c>
      <c r="F5" s="56"/>
      <c r="G5" s="93">
        <v>107.80230927506346</v>
      </c>
      <c r="H5" s="93">
        <v>108.89016262252547</v>
      </c>
      <c r="I5" s="56"/>
      <c r="J5" s="56">
        <f>H5-G5</f>
        <v>1.0878533474620014</v>
      </c>
    </row>
    <row r="6" spans="1:15" ht="10.5" customHeight="1" x14ac:dyDescent="0.25">
      <c r="A6" s="39"/>
      <c r="B6" s="38"/>
      <c r="C6" s="38"/>
      <c r="D6" s="38"/>
      <c r="E6" s="38"/>
      <c r="F6" s="38"/>
      <c r="G6" s="38"/>
      <c r="H6" s="38"/>
      <c r="I6" s="38"/>
      <c r="J6" s="38"/>
    </row>
    <row r="7" spans="1:15" ht="15.75" x14ac:dyDescent="0.25">
      <c r="A7" s="33" t="s">
        <v>127</v>
      </c>
      <c r="B7" s="38">
        <v>112.10344411271905</v>
      </c>
      <c r="C7" s="38">
        <v>115.60310481497176</v>
      </c>
      <c r="D7" s="38"/>
      <c r="E7" s="38">
        <f t="shared" ref="E7:E70" si="0">((C7/B7-1)*100)</f>
        <v>3.1218137229876985</v>
      </c>
      <c r="F7" s="38"/>
      <c r="G7" s="38">
        <v>36.336729271824417</v>
      </c>
      <c r="H7" s="38">
        <v>37.47109427271711</v>
      </c>
      <c r="I7" s="38"/>
      <c r="J7" s="38">
        <f>H7-G7</f>
        <v>1.1343650008926929</v>
      </c>
      <c r="L7" s="1"/>
      <c r="N7" s="1"/>
    </row>
    <row r="8" spans="1:15" s="57" customFormat="1" ht="15.75" x14ac:dyDescent="0.25">
      <c r="A8" s="61" t="s">
        <v>57</v>
      </c>
      <c r="B8" s="59">
        <v>112.43544132214147</v>
      </c>
      <c r="C8" s="59">
        <v>116.22392761676313</v>
      </c>
      <c r="D8" s="59"/>
      <c r="E8" s="59">
        <f t="shared" si="0"/>
        <v>3.3694769639113886</v>
      </c>
      <c r="F8" s="59"/>
      <c r="G8" s="59">
        <v>33.696480323978328</v>
      </c>
      <c r="H8" s="59">
        <v>34.831875466143707</v>
      </c>
      <c r="I8" s="59"/>
      <c r="J8" s="59">
        <f t="shared" ref="J8:J71" si="1">H8-G8</f>
        <v>1.135395142165379</v>
      </c>
      <c r="L8" s="1"/>
      <c r="N8" s="1"/>
    </row>
    <row r="9" spans="1:15" ht="15.75" x14ac:dyDescent="0.25">
      <c r="A9" s="35" t="s">
        <v>58</v>
      </c>
      <c r="B9" s="26">
        <v>132.37832633112788</v>
      </c>
      <c r="C9" s="26">
        <v>132.0989640370197</v>
      </c>
      <c r="D9" s="26"/>
      <c r="E9" s="26">
        <f t="shared" si="0"/>
        <v>-0.21103325736978595</v>
      </c>
      <c r="F9" s="26"/>
      <c r="G9" s="26">
        <v>6.7529560031584017</v>
      </c>
      <c r="H9" s="26">
        <v>6.7387050201361882</v>
      </c>
      <c r="I9" s="26"/>
      <c r="J9" s="26">
        <f t="shared" si="1"/>
        <v>-1.4250983022213504E-2</v>
      </c>
      <c r="L9" s="1"/>
      <c r="N9" s="1"/>
    </row>
    <row r="10" spans="1:15" s="57" customFormat="1" ht="15.75" x14ac:dyDescent="0.25">
      <c r="A10" s="58" t="s">
        <v>62</v>
      </c>
      <c r="B10" s="59">
        <v>87.145675725131056</v>
      </c>
      <c r="C10" s="59">
        <v>86.8500486090919</v>
      </c>
      <c r="D10" s="59"/>
      <c r="E10" s="59">
        <f t="shared" si="0"/>
        <v>-0.3392332592286107</v>
      </c>
      <c r="F10" s="59"/>
      <c r="G10" s="59">
        <v>0.72187735319732926</v>
      </c>
      <c r="H10" s="59">
        <v>0.71942850512444467</v>
      </c>
      <c r="I10" s="59"/>
      <c r="J10" s="59">
        <f t="shared" si="1"/>
        <v>-2.4488480728845907E-3</v>
      </c>
      <c r="L10" s="1"/>
      <c r="N10" s="1"/>
    </row>
    <row r="11" spans="1:15" ht="15.75" x14ac:dyDescent="0.25">
      <c r="A11" s="35" t="s">
        <v>63</v>
      </c>
      <c r="B11" s="26">
        <v>100.16421621482596</v>
      </c>
      <c r="C11" s="26">
        <v>108.8717082973547</v>
      </c>
      <c r="D11" s="26"/>
      <c r="E11" s="26">
        <f t="shared" si="0"/>
        <v>8.6932164115909991</v>
      </c>
      <c r="F11" s="26"/>
      <c r="G11" s="26">
        <v>9.5201863625315148</v>
      </c>
      <c r="H11" s="26">
        <v>10.347796765813152</v>
      </c>
      <c r="I11" s="26"/>
      <c r="J11" s="26">
        <f t="shared" si="1"/>
        <v>0.82761040328163737</v>
      </c>
      <c r="L11" s="1"/>
      <c r="N11" s="1"/>
    </row>
    <row r="12" spans="1:15" s="57" customFormat="1" ht="15.75" x14ac:dyDescent="0.25">
      <c r="A12" s="58" t="s">
        <v>152</v>
      </c>
      <c r="B12" s="59">
        <v>103.46285193183624</v>
      </c>
      <c r="C12" s="59">
        <v>103.43642781528753</v>
      </c>
      <c r="D12" s="59"/>
      <c r="E12" s="59">
        <f t="shared" si="0"/>
        <v>-2.5539714066769026E-2</v>
      </c>
      <c r="F12" s="59"/>
      <c r="G12" s="59">
        <v>6.207748589482458</v>
      </c>
      <c r="H12" s="59">
        <v>6.2061631482427195</v>
      </c>
      <c r="I12" s="59"/>
      <c r="J12" s="59">
        <f t="shared" si="1"/>
        <v>-1.5854412397384721E-3</v>
      </c>
      <c r="L12" s="1"/>
      <c r="N12" s="1"/>
      <c r="O12" s="4"/>
    </row>
    <row r="13" spans="1:15" ht="15.75" x14ac:dyDescent="0.25">
      <c r="A13" s="35" t="s">
        <v>153</v>
      </c>
      <c r="B13" s="26">
        <v>84.960848979298589</v>
      </c>
      <c r="C13" s="26">
        <v>84.991861482277869</v>
      </c>
      <c r="D13" s="26"/>
      <c r="E13" s="26">
        <f t="shared" si="0"/>
        <v>3.6502110503677798E-2</v>
      </c>
      <c r="F13" s="26"/>
      <c r="G13" s="26">
        <v>1.0553780530853443</v>
      </c>
      <c r="H13" s="26">
        <v>1.0557632883485129</v>
      </c>
      <c r="I13" s="26"/>
      <c r="J13" s="26">
        <f>H13-G13</f>
        <v>3.8523526316858181E-4</v>
      </c>
      <c r="L13" s="1"/>
      <c r="N13" s="1"/>
    </row>
    <row r="14" spans="1:15" s="57" customFormat="1" ht="15.75" x14ac:dyDescent="0.25">
      <c r="A14" s="58" t="s">
        <v>69</v>
      </c>
      <c r="B14" s="59">
        <v>123.4415117728423</v>
      </c>
      <c r="C14" s="59">
        <v>123.41101859882984</v>
      </c>
      <c r="D14" s="59"/>
      <c r="E14" s="59">
        <f t="shared" si="0"/>
        <v>-2.470252800255146E-2</v>
      </c>
      <c r="F14" s="59"/>
      <c r="G14" s="59">
        <v>2.5017084219013817</v>
      </c>
      <c r="H14" s="59">
        <v>2.5010904366779187</v>
      </c>
      <c r="I14" s="59"/>
      <c r="J14" s="59">
        <f t="shared" si="1"/>
        <v>-6.1798522346290241E-4</v>
      </c>
      <c r="L14" s="1"/>
      <c r="N14" s="1"/>
    </row>
    <row r="15" spans="1:15" ht="15.75" x14ac:dyDescent="0.25">
      <c r="A15" s="35" t="s">
        <v>72</v>
      </c>
      <c r="B15" s="26">
        <v>137.02391549697288</v>
      </c>
      <c r="C15" s="26">
        <v>154.72581619222518</v>
      </c>
      <c r="D15" s="26"/>
      <c r="E15" s="26">
        <f t="shared" si="0"/>
        <v>12.918840211979909</v>
      </c>
      <c r="F15" s="26"/>
      <c r="G15" s="26">
        <v>2.5200009499948619</v>
      </c>
      <c r="H15" s="26">
        <v>2.8455558460650736</v>
      </c>
      <c r="I15" s="26"/>
      <c r="J15" s="26">
        <f t="shared" si="1"/>
        <v>0.32555489607021171</v>
      </c>
      <c r="L15" s="1"/>
      <c r="N15" s="1"/>
    </row>
    <row r="16" spans="1:15" s="57" customFormat="1" ht="15.75" x14ac:dyDescent="0.25">
      <c r="A16" s="58" t="s">
        <v>154</v>
      </c>
      <c r="B16" s="59">
        <v>144.11522405545477</v>
      </c>
      <c r="C16" s="59">
        <v>144.76905169185423</v>
      </c>
      <c r="D16" s="59"/>
      <c r="E16" s="59">
        <f t="shared" si="0"/>
        <v>0.45368394677571811</v>
      </c>
      <c r="F16" s="59"/>
      <c r="G16" s="59">
        <v>1.9842935924336342</v>
      </c>
      <c r="H16" s="59">
        <v>1.9932960139194047</v>
      </c>
      <c r="I16" s="59"/>
      <c r="J16" s="59">
        <f t="shared" si="1"/>
        <v>9.0024214857704621E-3</v>
      </c>
      <c r="L16" s="1"/>
      <c r="N16" s="1"/>
    </row>
    <row r="17" spans="1:14" ht="15.75" x14ac:dyDescent="0.25">
      <c r="A17" s="35" t="s">
        <v>155</v>
      </c>
      <c r="B17" s="26">
        <v>118.61251488402689</v>
      </c>
      <c r="C17" s="26">
        <v>118.20998180285217</v>
      </c>
      <c r="D17" s="26"/>
      <c r="E17" s="26">
        <f t="shared" si="0"/>
        <v>-0.33936813629514839</v>
      </c>
      <c r="F17" s="26"/>
      <c r="G17" s="26">
        <v>2.4323309981933998</v>
      </c>
      <c r="H17" s="26">
        <v>2.4240764418163017</v>
      </c>
      <c r="I17" s="26"/>
      <c r="J17" s="26">
        <f t="shared" si="1"/>
        <v>-8.2545563770981545E-3</v>
      </c>
      <c r="L17" s="1"/>
      <c r="N17" s="1"/>
    </row>
    <row r="18" spans="1:14" s="57" customFormat="1" ht="15.75" x14ac:dyDescent="0.25">
      <c r="A18" s="61" t="s">
        <v>76</v>
      </c>
      <c r="B18" s="59">
        <v>108.03222761600945</v>
      </c>
      <c r="C18" s="59">
        <v>107.9900768724068</v>
      </c>
      <c r="D18" s="59"/>
      <c r="E18" s="59">
        <f>((C18/B18-1)*100)</f>
        <v>-3.9016823528315037E-2</v>
      </c>
      <c r="F18" s="59"/>
      <c r="G18" s="59">
        <v>2.6402489478460871</v>
      </c>
      <c r="H18" s="59">
        <v>2.6392188065733975</v>
      </c>
      <c r="I18" s="59"/>
      <c r="J18" s="59">
        <f t="shared" si="1"/>
        <v>-1.0301412726896331E-3</v>
      </c>
      <c r="L18" s="1"/>
      <c r="N18" s="1"/>
    </row>
    <row r="19" spans="1:14" ht="15.75" x14ac:dyDescent="0.25">
      <c r="A19" s="35" t="s">
        <v>156</v>
      </c>
      <c r="B19" s="26">
        <v>106.86489368419312</v>
      </c>
      <c r="C19" s="26">
        <v>106.86489368419312</v>
      </c>
      <c r="D19" s="26"/>
      <c r="E19" s="26">
        <f t="shared" si="0"/>
        <v>0</v>
      </c>
      <c r="F19" s="26"/>
      <c r="G19" s="26">
        <v>0.80641673359159749</v>
      </c>
      <c r="H19" s="26">
        <v>0.80641673359159749</v>
      </c>
      <c r="I19" s="26"/>
      <c r="J19" s="26">
        <f t="shared" si="1"/>
        <v>0</v>
      </c>
      <c r="L19" s="1"/>
      <c r="N19" s="1"/>
    </row>
    <row r="20" spans="1:14" s="57" customFormat="1" ht="15.75" x14ac:dyDescent="0.25">
      <c r="A20" s="58" t="s">
        <v>157</v>
      </c>
      <c r="B20" s="59">
        <v>108.55366778880625</v>
      </c>
      <c r="C20" s="59">
        <v>108.49268859309696</v>
      </c>
      <c r="D20" s="59"/>
      <c r="E20" s="59">
        <f t="shared" si="0"/>
        <v>-5.6174238007256072E-2</v>
      </c>
      <c r="F20" s="59"/>
      <c r="G20" s="59">
        <v>1.8338322142544898</v>
      </c>
      <c r="H20" s="59">
        <v>1.8328020729818004</v>
      </c>
      <c r="I20" s="59"/>
      <c r="J20" s="59">
        <f t="shared" si="1"/>
        <v>-1.030141272689411E-3</v>
      </c>
      <c r="L20" s="1"/>
      <c r="N20" s="1"/>
    </row>
    <row r="21" spans="1:14" ht="15.75" x14ac:dyDescent="0.25">
      <c r="A21" s="33" t="s">
        <v>247</v>
      </c>
      <c r="B21" s="37">
        <v>161.09942944313607</v>
      </c>
      <c r="C21" s="37">
        <v>161.03258096506801</v>
      </c>
      <c r="D21" s="37"/>
      <c r="E21" s="37">
        <f t="shared" si="0"/>
        <v>-4.1495167487026752E-2</v>
      </c>
      <c r="F21" s="37"/>
      <c r="G21" s="37">
        <v>5.008045399782568</v>
      </c>
      <c r="H21" s="37">
        <v>5.0059673029561012</v>
      </c>
      <c r="I21" s="37"/>
      <c r="J21" s="37">
        <f t="shared" si="1"/>
        <v>-2.0780968264668687E-3</v>
      </c>
      <c r="L21" s="1"/>
      <c r="N21" s="1"/>
    </row>
    <row r="22" spans="1:14" s="57" customFormat="1" ht="15.75" x14ac:dyDescent="0.25">
      <c r="A22" s="61" t="s">
        <v>1</v>
      </c>
      <c r="B22" s="59">
        <v>172.08510541451196</v>
      </c>
      <c r="C22" s="59">
        <v>172.08510541451196</v>
      </c>
      <c r="D22" s="59"/>
      <c r="E22" s="59">
        <f t="shared" si="0"/>
        <v>0</v>
      </c>
      <c r="F22" s="59"/>
      <c r="G22" s="59">
        <v>4.0381137088916095</v>
      </c>
      <c r="H22" s="59">
        <v>4.0381137088916095</v>
      </c>
      <c r="I22" s="59"/>
      <c r="J22" s="59">
        <f t="shared" si="1"/>
        <v>0</v>
      </c>
      <c r="L22" s="1"/>
      <c r="N22" s="1"/>
    </row>
    <row r="23" spans="1:14" ht="15.75" x14ac:dyDescent="0.25">
      <c r="A23" s="35" t="s">
        <v>78</v>
      </c>
      <c r="B23" s="26">
        <v>172.08510541451196</v>
      </c>
      <c r="C23" s="26">
        <v>172.08510541451196</v>
      </c>
      <c r="D23" s="26"/>
      <c r="E23" s="26">
        <f t="shared" si="0"/>
        <v>0</v>
      </c>
      <c r="F23" s="26"/>
      <c r="G23" s="26">
        <v>4.0381137088916095</v>
      </c>
      <c r="H23" s="26">
        <v>4.0381137088916095</v>
      </c>
      <c r="I23" s="26"/>
      <c r="J23" s="26">
        <f t="shared" si="1"/>
        <v>0</v>
      </c>
      <c r="L23" s="1"/>
      <c r="N23" s="1"/>
    </row>
    <row r="24" spans="1:14" s="57" customFormat="1" ht="15.75" x14ac:dyDescent="0.25">
      <c r="A24" s="58" t="s">
        <v>16</v>
      </c>
      <c r="B24" s="59">
        <v>127.27293720169095</v>
      </c>
      <c r="C24" s="59">
        <v>127.00025254835126</v>
      </c>
      <c r="D24" s="59"/>
      <c r="E24" s="59">
        <f t="shared" si="0"/>
        <v>-0.21425187422803305</v>
      </c>
      <c r="F24" s="59"/>
      <c r="G24" s="59">
        <v>0.9699316908909581</v>
      </c>
      <c r="H24" s="59">
        <v>0.96785359406449256</v>
      </c>
      <c r="I24" s="59"/>
      <c r="J24" s="59">
        <f t="shared" si="1"/>
        <v>-2.0780968264655364E-3</v>
      </c>
      <c r="L24" s="1"/>
      <c r="N24" s="1"/>
    </row>
    <row r="25" spans="1:14" ht="15.75" x14ac:dyDescent="0.25">
      <c r="A25" s="33" t="s">
        <v>128</v>
      </c>
      <c r="B25" s="37">
        <v>101.19308380744727</v>
      </c>
      <c r="C25" s="37">
        <v>101.41414794847827</v>
      </c>
      <c r="D25" s="37"/>
      <c r="E25" s="37">
        <f t="shared" si="0"/>
        <v>0.21845775690723102</v>
      </c>
      <c r="F25" s="37"/>
      <c r="G25" s="37">
        <v>4.4258208373003241</v>
      </c>
      <c r="H25" s="37">
        <v>4.435489386226223</v>
      </c>
      <c r="I25" s="37"/>
      <c r="J25" s="37">
        <f t="shared" si="1"/>
        <v>9.6685489258989676E-3</v>
      </c>
      <c r="L25" s="1"/>
      <c r="N25" s="1"/>
    </row>
    <row r="26" spans="1:14" s="57" customFormat="1" ht="15.75" x14ac:dyDescent="0.25">
      <c r="A26" s="61" t="s">
        <v>79</v>
      </c>
      <c r="B26" s="59">
        <v>101.213172308598</v>
      </c>
      <c r="C26" s="59">
        <v>101.2329930280402</v>
      </c>
      <c r="D26" s="59"/>
      <c r="E26" s="59">
        <f t="shared" si="0"/>
        <v>1.9583142184065316E-2</v>
      </c>
      <c r="F26" s="59"/>
      <c r="G26" s="59">
        <v>3.3029939266603527</v>
      </c>
      <c r="H26" s="59">
        <v>3.3036407566573418</v>
      </c>
      <c r="I26" s="59"/>
      <c r="J26" s="59">
        <f t="shared" si="1"/>
        <v>6.4682999698906229E-4</v>
      </c>
      <c r="L26" s="1"/>
      <c r="N26" s="1"/>
    </row>
    <row r="27" spans="1:14" ht="15.75" x14ac:dyDescent="0.25">
      <c r="A27" s="35" t="s">
        <v>80</v>
      </c>
      <c r="B27" s="26">
        <v>94.542762615659498</v>
      </c>
      <c r="C27" s="26">
        <v>94.308441256414113</v>
      </c>
      <c r="D27" s="26"/>
      <c r="E27" s="26">
        <f t="shared" si="0"/>
        <v>-0.24784695598325523</v>
      </c>
      <c r="F27" s="26"/>
      <c r="G27" s="26">
        <v>0.5559180111874924</v>
      </c>
      <c r="H27" s="26">
        <v>0.5545401853190014</v>
      </c>
      <c r="I27" s="26"/>
      <c r="J27" s="26">
        <f t="shared" si="1"/>
        <v>-1.3778258684910005E-3</v>
      </c>
      <c r="L27" s="1"/>
      <c r="N27" s="1"/>
    </row>
    <row r="28" spans="1:14" s="57" customFormat="1" ht="15.75" x14ac:dyDescent="0.25">
      <c r="A28" s="58" t="s">
        <v>82</v>
      </c>
      <c r="B28" s="59">
        <v>103.47196399017321</v>
      </c>
      <c r="C28" s="59">
        <v>103.56047838267868</v>
      </c>
      <c r="D28" s="59"/>
      <c r="E28" s="59">
        <f t="shared" si="0"/>
        <v>8.5544324367781144E-2</v>
      </c>
      <c r="F28" s="59"/>
      <c r="G28" s="59">
        <v>2.3667915790356919</v>
      </c>
      <c r="H28" s="59">
        <v>2.3688162349011712</v>
      </c>
      <c r="I28" s="59"/>
      <c r="J28" s="59">
        <f t="shared" si="1"/>
        <v>2.0246558654792857E-3</v>
      </c>
      <c r="L28" s="1"/>
      <c r="N28" s="1"/>
    </row>
    <row r="29" spans="1:14" ht="15.75" x14ac:dyDescent="0.25">
      <c r="A29" s="35" t="s">
        <v>158</v>
      </c>
      <c r="B29" s="26">
        <v>98.005989850579866</v>
      </c>
      <c r="C29" s="26">
        <v>98.005989850579866</v>
      </c>
      <c r="D29" s="26"/>
      <c r="E29" s="26">
        <f t="shared" si="0"/>
        <v>0</v>
      </c>
      <c r="F29" s="26"/>
      <c r="G29" s="26">
        <v>0.38028433643716847</v>
      </c>
      <c r="H29" s="26">
        <v>0.38028433643716841</v>
      </c>
      <c r="I29" s="26"/>
      <c r="J29" s="26">
        <f t="shared" si="1"/>
        <v>0</v>
      </c>
      <c r="L29" s="1"/>
      <c r="N29" s="1"/>
    </row>
    <row r="30" spans="1:14" s="57" customFormat="1" ht="15.75" x14ac:dyDescent="0.25">
      <c r="A30" s="61" t="s">
        <v>83</v>
      </c>
      <c r="B30" s="59">
        <v>101.13403613281353</v>
      </c>
      <c r="C30" s="59">
        <v>101.94663052246564</v>
      </c>
      <c r="D30" s="59"/>
      <c r="E30" s="59">
        <f t="shared" si="0"/>
        <v>0.80348260657270298</v>
      </c>
      <c r="F30" s="59"/>
      <c r="G30" s="59">
        <v>1.1228269106399718</v>
      </c>
      <c r="H30" s="59">
        <v>1.1318486295688817</v>
      </c>
      <c r="I30" s="59"/>
      <c r="J30" s="59">
        <f t="shared" si="1"/>
        <v>9.0217189289099053E-3</v>
      </c>
      <c r="L30" s="1"/>
      <c r="N30" s="1"/>
    </row>
    <row r="31" spans="1:14" ht="15.75" x14ac:dyDescent="0.25">
      <c r="A31" s="35" t="s">
        <v>159</v>
      </c>
      <c r="B31" s="26">
        <v>101.13403613281353</v>
      </c>
      <c r="C31" s="26">
        <v>101.94663052246564</v>
      </c>
      <c r="D31" s="26"/>
      <c r="E31" s="26">
        <f t="shared" si="0"/>
        <v>0.80348260657270298</v>
      </c>
      <c r="F31" s="26"/>
      <c r="G31" s="26">
        <v>1.1228269106399718</v>
      </c>
      <c r="H31" s="26">
        <v>1.1318486295688817</v>
      </c>
      <c r="I31" s="26"/>
      <c r="J31" s="26">
        <f t="shared" si="1"/>
        <v>9.0217189289099053E-3</v>
      </c>
      <c r="L31" s="1"/>
      <c r="N31" s="1"/>
    </row>
    <row r="32" spans="1:14" s="57" customFormat="1" ht="15.75" x14ac:dyDescent="0.25">
      <c r="A32" s="55" t="s">
        <v>129</v>
      </c>
      <c r="B32" s="60">
        <v>95.246048547126136</v>
      </c>
      <c r="C32" s="60">
        <v>95.241479165220397</v>
      </c>
      <c r="D32" s="60"/>
      <c r="E32" s="60">
        <f t="shared" si="0"/>
        <v>-4.7974503671666113E-3</v>
      </c>
      <c r="F32" s="60"/>
      <c r="G32" s="60">
        <v>14.066891532318703</v>
      </c>
      <c r="H32" s="60">
        <v>14.066216680179238</v>
      </c>
      <c r="I32" s="60"/>
      <c r="J32" s="60">
        <f>H32-G32</f>
        <v>-6.7485213946483213E-4</v>
      </c>
      <c r="L32" s="1"/>
      <c r="N32" s="1"/>
    </row>
    <row r="33" spans="1:14" ht="15.75" x14ac:dyDescent="0.25">
      <c r="A33" s="34" t="s">
        <v>149</v>
      </c>
      <c r="B33" s="26">
        <v>106.8532425139463</v>
      </c>
      <c r="C33" s="26">
        <v>106.8532425139463</v>
      </c>
      <c r="D33" s="26"/>
      <c r="E33" s="26">
        <f t="shared" si="0"/>
        <v>0</v>
      </c>
      <c r="F33" s="26"/>
      <c r="G33" s="26">
        <v>1.2076282274368093</v>
      </c>
      <c r="H33" s="26">
        <v>1.2076282274368093</v>
      </c>
      <c r="I33" s="26"/>
      <c r="J33" s="26">
        <f t="shared" si="1"/>
        <v>0</v>
      </c>
      <c r="L33" s="1"/>
      <c r="N33" s="1"/>
    </row>
    <row r="34" spans="1:14" s="57" customFormat="1" ht="15.75" x14ac:dyDescent="0.25">
      <c r="A34" s="58" t="s">
        <v>160</v>
      </c>
      <c r="B34" s="59">
        <v>106.8532425139463</v>
      </c>
      <c r="C34" s="59">
        <v>106.8532425139463</v>
      </c>
      <c r="D34" s="59"/>
      <c r="E34" s="59">
        <f t="shared" si="0"/>
        <v>0</v>
      </c>
      <c r="F34" s="59"/>
      <c r="G34" s="59">
        <v>1.2076282274368093</v>
      </c>
      <c r="H34" s="59">
        <v>1.2076282274368093</v>
      </c>
      <c r="I34" s="59"/>
      <c r="J34" s="59">
        <f t="shared" si="1"/>
        <v>0</v>
      </c>
      <c r="L34" s="1"/>
      <c r="N34" s="1"/>
    </row>
    <row r="35" spans="1:14" ht="15.75" x14ac:dyDescent="0.25">
      <c r="A35" s="34" t="s">
        <v>148</v>
      </c>
      <c r="B35" s="26">
        <v>107.23522837714994</v>
      </c>
      <c r="C35" s="26">
        <v>107.22094985364883</v>
      </c>
      <c r="D35" s="26"/>
      <c r="E35" s="26">
        <f t="shared" si="0"/>
        <v>-1.3315142530290203E-2</v>
      </c>
      <c r="F35" s="26"/>
      <c r="G35" s="26">
        <v>5.0683057874047481</v>
      </c>
      <c r="H35" s="26">
        <v>5.0676309352652833</v>
      </c>
      <c r="I35" s="26"/>
      <c r="J35" s="26">
        <f t="shared" si="1"/>
        <v>-6.7485213946483213E-4</v>
      </c>
      <c r="L35" s="1"/>
      <c r="N35" s="1"/>
    </row>
    <row r="36" spans="1:14" s="57" customFormat="1" ht="15.75" x14ac:dyDescent="0.25">
      <c r="A36" s="58" t="s">
        <v>161</v>
      </c>
      <c r="B36" s="59">
        <v>105.01922477261888</v>
      </c>
      <c r="C36" s="59">
        <v>105.00285376450796</v>
      </c>
      <c r="D36" s="59"/>
      <c r="E36" s="59">
        <f t="shared" si="0"/>
        <v>-1.5588582134717921E-2</v>
      </c>
      <c r="F36" s="59"/>
      <c r="G36" s="59">
        <v>4.3291438158583251</v>
      </c>
      <c r="H36" s="59">
        <v>4.3284689637188594</v>
      </c>
      <c r="I36" s="59"/>
      <c r="J36" s="59">
        <f t="shared" si="1"/>
        <v>-6.7485213946572031E-4</v>
      </c>
      <c r="L36" s="1"/>
      <c r="N36" s="1"/>
    </row>
    <row r="37" spans="1:14" ht="15.75" x14ac:dyDescent="0.25">
      <c r="A37" s="35" t="s">
        <v>162</v>
      </c>
      <c r="B37" s="26">
        <v>122.35661058360637</v>
      </c>
      <c r="C37" s="26">
        <v>122.35661058360637</v>
      </c>
      <c r="D37" s="26"/>
      <c r="E37" s="26">
        <f t="shared" si="0"/>
        <v>0</v>
      </c>
      <c r="F37" s="26"/>
      <c r="G37" s="26">
        <v>0.73916197154642327</v>
      </c>
      <c r="H37" s="26">
        <v>0.73916197154642316</v>
      </c>
      <c r="I37" s="26"/>
      <c r="J37" s="26">
        <f t="shared" si="1"/>
        <v>0</v>
      </c>
      <c r="L37" s="1"/>
      <c r="N37" s="1"/>
    </row>
    <row r="38" spans="1:14" s="57" customFormat="1" ht="15.75" x14ac:dyDescent="0.25">
      <c r="A38" s="61" t="s">
        <v>147</v>
      </c>
      <c r="B38" s="59">
        <v>108.48689886243125</v>
      </c>
      <c r="C38" s="59">
        <v>108.48689886243125</v>
      </c>
      <c r="D38" s="59"/>
      <c r="E38" s="59">
        <f t="shared" si="0"/>
        <v>0</v>
      </c>
      <c r="F38" s="59"/>
      <c r="G38" s="59">
        <v>0.35246204551742621</v>
      </c>
      <c r="H38" s="59">
        <v>0.35246204551742616</v>
      </c>
      <c r="I38" s="59"/>
      <c r="J38" s="59">
        <f t="shared" si="1"/>
        <v>0</v>
      </c>
      <c r="L38" s="1"/>
      <c r="N38" s="1"/>
    </row>
    <row r="39" spans="1:14" ht="15.75" x14ac:dyDescent="0.25">
      <c r="A39" s="35" t="s">
        <v>84</v>
      </c>
      <c r="B39" s="26">
        <v>99.999999999999986</v>
      </c>
      <c r="C39" s="26">
        <v>99.999999999999986</v>
      </c>
      <c r="D39" s="26"/>
      <c r="E39" s="26">
        <f t="shared" si="0"/>
        <v>0</v>
      </c>
      <c r="F39" s="26"/>
      <c r="G39" s="26">
        <v>0.20600390916610059</v>
      </c>
      <c r="H39" s="26">
        <v>0.20600390916610059</v>
      </c>
      <c r="I39" s="26"/>
      <c r="J39" s="26">
        <f t="shared" si="1"/>
        <v>0</v>
      </c>
      <c r="L39" s="1"/>
      <c r="N39" s="1"/>
    </row>
    <row r="40" spans="1:14" s="57" customFormat="1" ht="15.75" x14ac:dyDescent="0.25">
      <c r="A40" s="58" t="s">
        <v>86</v>
      </c>
      <c r="B40" s="59">
        <v>123.19297953692291</v>
      </c>
      <c r="C40" s="59">
        <v>123.19297953692291</v>
      </c>
      <c r="D40" s="59"/>
      <c r="E40" s="59">
        <f t="shared" si="0"/>
        <v>0</v>
      </c>
      <c r="F40" s="59"/>
      <c r="G40" s="59">
        <v>0.14645813635132562</v>
      </c>
      <c r="H40" s="59">
        <v>0.1464581363513256</v>
      </c>
      <c r="I40" s="59"/>
      <c r="J40" s="59">
        <f t="shared" si="1"/>
        <v>0</v>
      </c>
      <c r="L40" s="1"/>
      <c r="N40" s="1"/>
    </row>
    <row r="41" spans="1:14" ht="15.75" x14ac:dyDescent="0.25">
      <c r="A41" s="34" t="s">
        <v>146</v>
      </c>
      <c r="B41" s="26">
        <v>86.619075494672927</v>
      </c>
      <c r="C41" s="26">
        <v>86.619075494672927</v>
      </c>
      <c r="D41" s="26"/>
      <c r="E41" s="26">
        <f t="shared" si="0"/>
        <v>0</v>
      </c>
      <c r="F41" s="26"/>
      <c r="G41" s="26">
        <v>7.4384954719597189</v>
      </c>
      <c r="H41" s="26">
        <v>7.4384954719597189</v>
      </c>
      <c r="I41" s="26"/>
      <c r="J41" s="26">
        <f t="shared" si="1"/>
        <v>0</v>
      </c>
      <c r="L41" s="1"/>
      <c r="N41" s="1"/>
    </row>
    <row r="42" spans="1:14" s="57" customFormat="1" ht="15.75" x14ac:dyDescent="0.25">
      <c r="A42" s="58" t="s">
        <v>17</v>
      </c>
      <c r="B42" s="59">
        <v>75.451081264771574</v>
      </c>
      <c r="C42" s="59">
        <v>75.451081264771574</v>
      </c>
      <c r="D42" s="59"/>
      <c r="E42" s="59">
        <f t="shared" si="0"/>
        <v>0</v>
      </c>
      <c r="F42" s="59"/>
      <c r="G42" s="59">
        <v>4.2820726099077087</v>
      </c>
      <c r="H42" s="59">
        <v>4.2820726099077087</v>
      </c>
      <c r="I42" s="59"/>
      <c r="J42" s="59">
        <f t="shared" si="1"/>
        <v>0</v>
      </c>
      <c r="L42" s="1"/>
      <c r="N42" s="1"/>
    </row>
    <row r="43" spans="1:14" ht="15.75" x14ac:dyDescent="0.25">
      <c r="A43" s="35" t="s">
        <v>88</v>
      </c>
      <c r="B43" s="26">
        <v>101.37911846308745</v>
      </c>
      <c r="C43" s="26">
        <v>101.37911846308745</v>
      </c>
      <c r="D43" s="26"/>
      <c r="E43" s="26">
        <f t="shared" si="0"/>
        <v>0</v>
      </c>
      <c r="F43" s="26"/>
      <c r="G43" s="26">
        <v>2.3209005235199518</v>
      </c>
      <c r="H43" s="26">
        <v>2.3209005235199514</v>
      </c>
      <c r="I43" s="26"/>
      <c r="J43" s="26">
        <f t="shared" si="1"/>
        <v>0</v>
      </c>
      <c r="L43" s="1"/>
      <c r="N43" s="1"/>
    </row>
    <row r="44" spans="1:14" s="57" customFormat="1" ht="15.75" x14ac:dyDescent="0.25">
      <c r="A44" s="58" t="s">
        <v>90</v>
      </c>
      <c r="B44" s="59">
        <v>134.11907242766719</v>
      </c>
      <c r="C44" s="59">
        <v>134.11907242766719</v>
      </c>
      <c r="D44" s="59"/>
      <c r="E44" s="59">
        <f t="shared" si="0"/>
        <v>0</v>
      </c>
      <c r="F44" s="59"/>
      <c r="G44" s="59">
        <v>0.83552233853205993</v>
      </c>
      <c r="H44" s="59">
        <v>0.83552233853205982</v>
      </c>
      <c r="I44" s="59"/>
      <c r="J44" s="59">
        <f t="shared" si="1"/>
        <v>0</v>
      </c>
      <c r="L44" s="1"/>
      <c r="N44" s="1"/>
    </row>
    <row r="45" spans="1:14" ht="15.75" x14ac:dyDescent="0.25">
      <c r="A45" s="33" t="s">
        <v>250</v>
      </c>
      <c r="B45" s="37">
        <v>97.97812908349087</v>
      </c>
      <c r="C45" s="37">
        <v>97.995620958843503</v>
      </c>
      <c r="D45" s="37"/>
      <c r="E45" s="37">
        <f t="shared" si="0"/>
        <v>1.7852836664933314E-2</v>
      </c>
      <c r="F45" s="37"/>
      <c r="G45" s="37">
        <v>9.6571083849725152</v>
      </c>
      <c r="H45" s="37">
        <v>9.6588324527590412</v>
      </c>
      <c r="I45" s="37"/>
      <c r="J45" s="37">
        <f t="shared" si="1"/>
        <v>1.7240677865260068E-3</v>
      </c>
      <c r="L45" s="1"/>
      <c r="N45" s="1"/>
    </row>
    <row r="46" spans="1:14" s="57" customFormat="1" ht="15.75" x14ac:dyDescent="0.25">
      <c r="A46" s="61" t="s">
        <v>145</v>
      </c>
      <c r="B46" s="59">
        <v>102.16096457086682</v>
      </c>
      <c r="C46" s="59">
        <v>102.01751020412652</v>
      </c>
      <c r="D46" s="59"/>
      <c r="E46" s="59">
        <f t="shared" si="0"/>
        <v>-0.14041994155290505</v>
      </c>
      <c r="F46" s="59"/>
      <c r="G46" s="59">
        <v>2.0110674426390016</v>
      </c>
      <c r="H46" s="59">
        <v>2.0082435029114585</v>
      </c>
      <c r="I46" s="59"/>
      <c r="J46" s="59">
        <f t="shared" si="1"/>
        <v>-2.8239397275431344E-3</v>
      </c>
      <c r="L46" s="1"/>
      <c r="N46" s="1"/>
    </row>
    <row r="47" spans="1:14" ht="15.75" x14ac:dyDescent="0.25">
      <c r="A47" s="35" t="s">
        <v>163</v>
      </c>
      <c r="B47" s="26">
        <v>102.16096457086682</v>
      </c>
      <c r="C47" s="26">
        <v>102.01751020412652</v>
      </c>
      <c r="D47" s="26"/>
      <c r="E47" s="26">
        <f t="shared" si="0"/>
        <v>-0.14041994155290505</v>
      </c>
      <c r="F47" s="26"/>
      <c r="G47" s="26">
        <v>2.0110674426390016</v>
      </c>
      <c r="H47" s="26">
        <v>2.0082435029114585</v>
      </c>
      <c r="I47" s="26"/>
      <c r="J47" s="26">
        <f t="shared" si="1"/>
        <v>-2.8239397275431344E-3</v>
      </c>
      <c r="L47" s="1"/>
      <c r="N47" s="1"/>
    </row>
    <row r="48" spans="1:14" s="57" customFormat="1" ht="15.75" x14ac:dyDescent="0.25">
      <c r="A48" s="61" t="s">
        <v>92</v>
      </c>
      <c r="B48" s="59">
        <v>98.483367801437637</v>
      </c>
      <c r="C48" s="59">
        <v>98.483367801437637</v>
      </c>
      <c r="D48" s="59"/>
      <c r="E48" s="59">
        <f t="shared" si="0"/>
        <v>0</v>
      </c>
      <c r="F48" s="59"/>
      <c r="G48" s="59">
        <v>0.3019967517545934</v>
      </c>
      <c r="H48" s="59">
        <v>0.30199675175459334</v>
      </c>
      <c r="I48" s="59"/>
      <c r="J48" s="59">
        <f t="shared" si="1"/>
        <v>0</v>
      </c>
      <c r="L48" s="1"/>
      <c r="N48" s="1"/>
    </row>
    <row r="49" spans="1:14" ht="15.75" x14ac:dyDescent="0.25">
      <c r="A49" s="35" t="s">
        <v>93</v>
      </c>
      <c r="B49" s="26">
        <v>98.483367801437637</v>
      </c>
      <c r="C49" s="26">
        <v>98.483367801437637</v>
      </c>
      <c r="D49" s="26"/>
      <c r="E49" s="26">
        <f t="shared" si="0"/>
        <v>0</v>
      </c>
      <c r="F49" s="26"/>
      <c r="G49" s="26">
        <v>0.3019967517545934</v>
      </c>
      <c r="H49" s="26">
        <v>0.30199675175459334</v>
      </c>
      <c r="I49" s="26"/>
      <c r="J49" s="26">
        <f t="shared" si="1"/>
        <v>0</v>
      </c>
      <c r="L49" s="1"/>
      <c r="N49" s="1"/>
    </row>
    <row r="50" spans="1:14" s="57" customFormat="1" ht="15.75" x14ac:dyDescent="0.25">
      <c r="A50" s="61" t="s">
        <v>94</v>
      </c>
      <c r="B50" s="59">
        <v>87.718657527692315</v>
      </c>
      <c r="C50" s="59">
        <v>87.709397393873616</v>
      </c>
      <c r="D50" s="59"/>
      <c r="E50" s="59">
        <f t="shared" si="0"/>
        <v>-1.0556629660884997E-2</v>
      </c>
      <c r="F50" s="59"/>
      <c r="G50" s="59">
        <v>2.4812954638043374</v>
      </c>
      <c r="H50" s="59">
        <v>2.4810335226314311</v>
      </c>
      <c r="I50" s="59"/>
      <c r="J50" s="59">
        <f t="shared" si="1"/>
        <v>-2.6194117290634367E-4</v>
      </c>
      <c r="L50" s="1"/>
      <c r="N50" s="1"/>
    </row>
    <row r="51" spans="1:14" ht="15.75" x14ac:dyDescent="0.25">
      <c r="A51" s="35" t="s">
        <v>164</v>
      </c>
      <c r="B51" s="26">
        <v>86.234985631337878</v>
      </c>
      <c r="C51" s="26">
        <v>86.224604184806466</v>
      </c>
      <c r="D51" s="26"/>
      <c r="E51" s="26">
        <f t="shared" si="0"/>
        <v>-1.2038555413917962E-2</v>
      </c>
      <c r="F51" s="26"/>
      <c r="G51" s="26">
        <v>2.1758522007005623</v>
      </c>
      <c r="H51" s="26">
        <v>2.1755902595276559</v>
      </c>
      <c r="I51" s="26"/>
      <c r="J51" s="26">
        <f t="shared" si="1"/>
        <v>-2.6194117290634367E-4</v>
      </c>
      <c r="L51" s="1"/>
      <c r="N51" s="1"/>
    </row>
    <row r="52" spans="1:14" s="57" customFormat="1" ht="15.75" x14ac:dyDescent="0.25">
      <c r="A52" s="58" t="s">
        <v>97</v>
      </c>
      <c r="B52" s="59">
        <v>99.971261237222151</v>
      </c>
      <c r="C52" s="59">
        <v>99.971261237222151</v>
      </c>
      <c r="D52" s="59"/>
      <c r="E52" s="59">
        <f t="shared" si="0"/>
        <v>0</v>
      </c>
      <c r="F52" s="59"/>
      <c r="G52" s="59">
        <v>0.30544326310377501</v>
      </c>
      <c r="H52" s="59">
        <v>0.30544326310377506</v>
      </c>
      <c r="I52" s="59"/>
      <c r="J52" s="59">
        <f t="shared" si="1"/>
        <v>0</v>
      </c>
      <c r="L52" s="1"/>
      <c r="N52" s="1"/>
    </row>
    <row r="53" spans="1:14" ht="15.75" x14ac:dyDescent="0.25">
      <c r="A53" s="34" t="s">
        <v>144</v>
      </c>
      <c r="B53" s="26">
        <v>89.38338972332825</v>
      </c>
      <c r="C53" s="26">
        <v>89.38338972332825</v>
      </c>
      <c r="D53" s="26"/>
      <c r="E53" s="26">
        <f t="shared" si="0"/>
        <v>0</v>
      </c>
      <c r="F53" s="26"/>
      <c r="G53" s="26">
        <v>0.89100547745972025</v>
      </c>
      <c r="H53" s="26">
        <v>0.89100547745972025</v>
      </c>
      <c r="I53" s="26"/>
      <c r="J53" s="26">
        <f t="shared" si="1"/>
        <v>0</v>
      </c>
      <c r="L53" s="1"/>
      <c r="N53" s="1"/>
    </row>
    <row r="54" spans="1:14" s="57" customFormat="1" ht="15.75" x14ac:dyDescent="0.25">
      <c r="A54" s="58" t="s">
        <v>165</v>
      </c>
      <c r="B54" s="59">
        <v>89.38338972332825</v>
      </c>
      <c r="C54" s="59">
        <v>89.38338972332825</v>
      </c>
      <c r="D54" s="59"/>
      <c r="E54" s="59">
        <f t="shared" si="0"/>
        <v>0</v>
      </c>
      <c r="F54" s="59"/>
      <c r="G54" s="59">
        <v>0.89100547745972025</v>
      </c>
      <c r="H54" s="59">
        <v>0.89100547745972025</v>
      </c>
      <c r="I54" s="59"/>
      <c r="J54" s="59">
        <f t="shared" si="1"/>
        <v>0</v>
      </c>
      <c r="L54" s="1"/>
      <c r="N54" s="1"/>
    </row>
    <row r="55" spans="1:14" ht="15.75" x14ac:dyDescent="0.25">
      <c r="A55" s="34" t="s">
        <v>143</v>
      </c>
      <c r="B55" s="26">
        <v>94.135823285557237</v>
      </c>
      <c r="C55" s="26">
        <v>94.135823285557237</v>
      </c>
      <c r="D55" s="26"/>
      <c r="E55" s="26">
        <f t="shared" si="0"/>
        <v>0</v>
      </c>
      <c r="F55" s="26"/>
      <c r="G55" s="26">
        <v>0.74311628140047203</v>
      </c>
      <c r="H55" s="26">
        <v>0.74311628140047192</v>
      </c>
      <c r="I55" s="26"/>
      <c r="J55" s="26">
        <f t="shared" si="1"/>
        <v>0</v>
      </c>
      <c r="L55" s="1"/>
      <c r="N55" s="1"/>
    </row>
    <row r="56" spans="1:14" s="57" customFormat="1" ht="15.75" x14ac:dyDescent="0.25">
      <c r="A56" s="58" t="s">
        <v>166</v>
      </c>
      <c r="B56" s="59">
        <v>94.135823285557237</v>
      </c>
      <c r="C56" s="59">
        <v>94.135823285557237</v>
      </c>
      <c r="D56" s="59"/>
      <c r="E56" s="59">
        <f t="shared" si="0"/>
        <v>0</v>
      </c>
      <c r="F56" s="59"/>
      <c r="G56" s="59">
        <v>0.74311628140047203</v>
      </c>
      <c r="H56" s="59">
        <v>0.74311628140047192</v>
      </c>
      <c r="I56" s="59"/>
      <c r="J56" s="59">
        <f t="shared" si="1"/>
        <v>0</v>
      </c>
      <c r="L56" s="1"/>
      <c r="N56" s="1"/>
    </row>
    <row r="57" spans="1:14" ht="15.75" x14ac:dyDescent="0.25">
      <c r="A57" s="34" t="s">
        <v>142</v>
      </c>
      <c r="B57" s="26">
        <v>108.8445116034511</v>
      </c>
      <c r="C57" s="26">
        <v>109.00666614185836</v>
      </c>
      <c r="D57" s="26"/>
      <c r="E57" s="26">
        <f t="shared" si="0"/>
        <v>0.14897814875409754</v>
      </c>
      <c r="F57" s="26"/>
      <c r="G57" s="26">
        <v>3.2286269679143906</v>
      </c>
      <c r="H57" s="26">
        <v>3.2334369166013648</v>
      </c>
      <c r="I57" s="26"/>
      <c r="J57" s="26">
        <f t="shared" si="1"/>
        <v>4.8099486869741526E-3</v>
      </c>
      <c r="L57" s="1"/>
      <c r="N57" s="1"/>
    </row>
    <row r="58" spans="1:14" s="57" customFormat="1" ht="15.75" x14ac:dyDescent="0.25">
      <c r="A58" s="58" t="s">
        <v>99</v>
      </c>
      <c r="B58" s="59">
        <v>99.155113952158601</v>
      </c>
      <c r="C58" s="59">
        <v>99.364476769208537</v>
      </c>
      <c r="D58" s="59"/>
      <c r="E58" s="59">
        <f t="shared" si="0"/>
        <v>0.21114676662159493</v>
      </c>
      <c r="F58" s="59"/>
      <c r="G58" s="59">
        <v>2.2780120027100459</v>
      </c>
      <c r="H58" s="59">
        <v>2.28282195139702</v>
      </c>
      <c r="I58" s="59"/>
      <c r="J58" s="59">
        <f t="shared" si="1"/>
        <v>4.8099486869741526E-3</v>
      </c>
      <c r="L58" s="1"/>
      <c r="N58" s="1"/>
    </row>
    <row r="59" spans="1:14" ht="15.75" x14ac:dyDescent="0.25">
      <c r="A59" s="35" t="s">
        <v>167</v>
      </c>
      <c r="B59" s="26">
        <v>142.12638183391462</v>
      </c>
      <c r="C59" s="26">
        <v>142.12638183391462</v>
      </c>
      <c r="D59" s="26"/>
      <c r="E59" s="26">
        <f t="shared" si="0"/>
        <v>0</v>
      </c>
      <c r="F59" s="26"/>
      <c r="G59" s="26">
        <v>0.95061496520434463</v>
      </c>
      <c r="H59" s="26">
        <v>0.95061496520434463</v>
      </c>
      <c r="I59" s="26"/>
      <c r="J59" s="26">
        <f t="shared" si="1"/>
        <v>0</v>
      </c>
      <c r="L59" s="1"/>
      <c r="N59" s="1"/>
    </row>
    <row r="60" spans="1:14" s="63" customFormat="1" ht="15.75" x14ac:dyDescent="0.25">
      <c r="A60" s="55" t="s">
        <v>2</v>
      </c>
      <c r="B60" s="60">
        <v>124.41394414069075</v>
      </c>
      <c r="C60" s="60">
        <v>124.4534527920046</v>
      </c>
      <c r="D60" s="60"/>
      <c r="E60" s="60">
        <f t="shared" si="0"/>
        <v>3.175580646264109E-2</v>
      </c>
      <c r="F60" s="60"/>
      <c r="G60" s="60">
        <v>8.9513667681333473</v>
      </c>
      <c r="H60" s="60">
        <v>8.9542093468399973</v>
      </c>
      <c r="I60" s="60"/>
      <c r="J60" s="60">
        <f t="shared" si="1"/>
        <v>2.8425787066499453E-3</v>
      </c>
      <c r="L60" s="1"/>
      <c r="N60" s="1"/>
    </row>
    <row r="61" spans="1:14" ht="15.75" x14ac:dyDescent="0.25">
      <c r="A61" s="34" t="s">
        <v>141</v>
      </c>
      <c r="B61" s="26">
        <v>104.22567543758831</v>
      </c>
      <c r="C61" s="26">
        <v>104.29152747223577</v>
      </c>
      <c r="D61" s="26"/>
      <c r="E61" s="26">
        <f t="shared" si="0"/>
        <v>6.3182161565267236E-2</v>
      </c>
      <c r="F61" s="26"/>
      <c r="G61" s="26">
        <v>4.4990209834996877</v>
      </c>
      <c r="H61" s="26">
        <v>4.5018635622063377</v>
      </c>
      <c r="I61" s="26"/>
      <c r="J61" s="26">
        <f t="shared" si="1"/>
        <v>2.8425787066499453E-3</v>
      </c>
      <c r="L61" s="1"/>
      <c r="N61" s="1"/>
    </row>
    <row r="62" spans="1:14" s="57" customFormat="1" ht="15.75" x14ac:dyDescent="0.25">
      <c r="A62" s="58" t="s">
        <v>102</v>
      </c>
      <c r="B62" s="59">
        <v>106.77352992814711</v>
      </c>
      <c r="C62" s="59">
        <v>106.85601772015593</v>
      </c>
      <c r="D62" s="59"/>
      <c r="E62" s="59">
        <f t="shared" si="0"/>
        <v>7.7254907713864007E-2</v>
      </c>
      <c r="F62" s="59"/>
      <c r="G62" s="59">
        <v>3.6794797777496533</v>
      </c>
      <c r="H62" s="59">
        <v>3.6823223564563041</v>
      </c>
      <c r="I62" s="59"/>
      <c r="J62" s="59">
        <f t="shared" si="1"/>
        <v>2.8425787066508335E-3</v>
      </c>
      <c r="L62" s="1"/>
      <c r="N62" s="1"/>
    </row>
    <row r="63" spans="1:14" ht="15.75" x14ac:dyDescent="0.25">
      <c r="A63" s="35" t="s">
        <v>168</v>
      </c>
      <c r="B63" s="26">
        <v>94.140086994291096</v>
      </c>
      <c r="C63" s="26">
        <v>94.140086994291096</v>
      </c>
      <c r="D63" s="26"/>
      <c r="E63" s="26">
        <f t="shared" si="0"/>
        <v>0</v>
      </c>
      <c r="F63" s="26"/>
      <c r="G63" s="26">
        <v>0.81954120575003409</v>
      </c>
      <c r="H63" s="26">
        <v>0.81954120575003397</v>
      </c>
      <c r="I63" s="26"/>
      <c r="J63" s="26">
        <f t="shared" si="1"/>
        <v>0</v>
      </c>
      <c r="L63" s="1"/>
      <c r="N63" s="1"/>
    </row>
    <row r="64" spans="1:14" s="57" customFormat="1" ht="15.75" x14ac:dyDescent="0.25">
      <c r="A64" s="61" t="s">
        <v>104</v>
      </c>
      <c r="B64" s="59">
        <v>154.69142439904226</v>
      </c>
      <c r="C64" s="59">
        <v>154.69142439904226</v>
      </c>
      <c r="D64" s="59"/>
      <c r="E64" s="59">
        <f t="shared" si="0"/>
        <v>0</v>
      </c>
      <c r="F64" s="59"/>
      <c r="G64" s="59">
        <v>4.4523457846336596</v>
      </c>
      <c r="H64" s="59">
        <v>4.4523457846336596</v>
      </c>
      <c r="I64" s="59"/>
      <c r="J64" s="59">
        <f t="shared" si="1"/>
        <v>0</v>
      </c>
      <c r="L64" s="1"/>
      <c r="N64" s="1"/>
    </row>
    <row r="65" spans="1:14" ht="15.75" x14ac:dyDescent="0.25">
      <c r="A65" s="35" t="s">
        <v>19</v>
      </c>
      <c r="B65" s="26">
        <v>160.90089003441557</v>
      </c>
      <c r="C65" s="26">
        <v>160.90089003441557</v>
      </c>
      <c r="D65" s="26"/>
      <c r="E65" s="26">
        <f t="shared" si="0"/>
        <v>0</v>
      </c>
      <c r="F65" s="26"/>
      <c r="G65" s="26">
        <v>3.5920135893946705</v>
      </c>
      <c r="H65" s="26">
        <v>3.5920135893946701</v>
      </c>
      <c r="I65" s="26"/>
      <c r="J65" s="26">
        <f t="shared" si="1"/>
        <v>0</v>
      </c>
      <c r="L65" s="1"/>
      <c r="N65" s="1"/>
    </row>
    <row r="66" spans="1:14" s="57" customFormat="1" ht="15.75" x14ac:dyDescent="0.25">
      <c r="A66" s="58" t="s">
        <v>106</v>
      </c>
      <c r="B66" s="59">
        <v>146.66666666666669</v>
      </c>
      <c r="C66" s="59">
        <v>146.66666666666669</v>
      </c>
      <c r="D66" s="59"/>
      <c r="E66" s="59">
        <f t="shared" si="0"/>
        <v>0</v>
      </c>
      <c r="F66" s="59"/>
      <c r="G66" s="59">
        <v>7.3648347879621129E-2</v>
      </c>
      <c r="H66" s="59">
        <v>7.3648347879621129E-2</v>
      </c>
      <c r="I66" s="59"/>
      <c r="J66" s="59">
        <f t="shared" si="1"/>
        <v>0</v>
      </c>
      <c r="L66" s="1"/>
      <c r="N66" s="1"/>
    </row>
    <row r="67" spans="1:14" ht="15.75" x14ac:dyDescent="0.25">
      <c r="A67" s="35" t="s">
        <v>108</v>
      </c>
      <c r="B67" s="26">
        <v>132.09195402298857</v>
      </c>
      <c r="C67" s="26">
        <v>132.09195402298857</v>
      </c>
      <c r="D67" s="26"/>
      <c r="E67" s="26">
        <f t="shared" si="0"/>
        <v>0</v>
      </c>
      <c r="F67" s="26"/>
      <c r="G67" s="26">
        <v>0.7866838473593678</v>
      </c>
      <c r="H67" s="26">
        <v>0.78668384735936769</v>
      </c>
      <c r="I67" s="26"/>
      <c r="J67" s="26">
        <f t="shared" si="1"/>
        <v>0</v>
      </c>
      <c r="L67" s="1"/>
      <c r="N67" s="1"/>
    </row>
    <row r="68" spans="1:14" s="57" customFormat="1" ht="15.75" x14ac:dyDescent="0.25">
      <c r="A68" s="55" t="s">
        <v>3</v>
      </c>
      <c r="B68" s="60">
        <v>98.761674004209397</v>
      </c>
      <c r="C68" s="60">
        <v>98.801679172341053</v>
      </c>
      <c r="D68" s="60"/>
      <c r="E68" s="60">
        <f t="shared" si="0"/>
        <v>4.0506774044701821E-2</v>
      </c>
      <c r="F68" s="60"/>
      <c r="G68" s="60">
        <v>5.7195067754159465</v>
      </c>
      <c r="H68" s="60">
        <v>5.7218235631019345</v>
      </c>
      <c r="I68" s="60"/>
      <c r="J68" s="60">
        <f t="shared" si="1"/>
        <v>2.3167876859879755E-3</v>
      </c>
      <c r="L68" s="1"/>
      <c r="N68" s="1"/>
    </row>
    <row r="69" spans="1:14" ht="15.75" x14ac:dyDescent="0.25">
      <c r="A69" s="34" t="s">
        <v>150</v>
      </c>
      <c r="B69" s="26">
        <v>85.374335611618761</v>
      </c>
      <c r="C69" s="26">
        <v>85.473538458481698</v>
      </c>
      <c r="D69" s="26"/>
      <c r="E69" s="26">
        <f t="shared" si="0"/>
        <v>0.11619750379578964</v>
      </c>
      <c r="F69" s="26"/>
      <c r="G69" s="26">
        <v>1.9938360208324035</v>
      </c>
      <c r="H69" s="26">
        <v>1.9961528085183917</v>
      </c>
      <c r="I69" s="26"/>
      <c r="J69" s="26">
        <f t="shared" si="1"/>
        <v>2.3167876859881975E-3</v>
      </c>
      <c r="L69" s="1"/>
      <c r="N69" s="1"/>
    </row>
    <row r="70" spans="1:14" s="57" customFormat="1" ht="15.75" x14ac:dyDescent="0.25">
      <c r="A70" s="58" t="s">
        <v>109</v>
      </c>
      <c r="B70" s="59">
        <v>96.011897886451621</v>
      </c>
      <c r="C70" s="59">
        <v>96.011897886451621</v>
      </c>
      <c r="D70" s="59"/>
      <c r="E70" s="59">
        <f t="shared" si="0"/>
        <v>0</v>
      </c>
      <c r="F70" s="59"/>
      <c r="G70" s="59">
        <v>1.2135427275166444</v>
      </c>
      <c r="H70" s="59">
        <v>1.2135427275166442</v>
      </c>
      <c r="I70" s="59"/>
      <c r="J70" s="59">
        <f t="shared" si="1"/>
        <v>0</v>
      </c>
      <c r="L70" s="1"/>
      <c r="N70" s="1"/>
    </row>
    <row r="71" spans="1:14" ht="15.75" x14ac:dyDescent="0.25">
      <c r="A71" s="35" t="s">
        <v>169</v>
      </c>
      <c r="B71" s="26">
        <v>66.581983061110606</v>
      </c>
      <c r="C71" s="26">
        <v>66.838570777215978</v>
      </c>
      <c r="D71" s="26"/>
      <c r="E71" s="26">
        <f t="shared" ref="E71:E115" si="2">((C71/B71-1)*100)</f>
        <v>0.38537109336300723</v>
      </c>
      <c r="F71" s="26"/>
      <c r="G71" s="26">
        <v>0.60118356718736632</v>
      </c>
      <c r="H71" s="26">
        <v>0.60350035487335485</v>
      </c>
      <c r="I71" s="26"/>
      <c r="J71" s="26">
        <f t="shared" si="1"/>
        <v>2.3167876859885306E-3</v>
      </c>
      <c r="L71" s="1"/>
      <c r="N71" s="1"/>
    </row>
    <row r="72" spans="1:14" s="57" customFormat="1" ht="15.75" x14ac:dyDescent="0.25">
      <c r="A72" s="58" t="s">
        <v>170</v>
      </c>
      <c r="B72" s="59">
        <v>106.27652543887797</v>
      </c>
      <c r="C72" s="59">
        <v>106.27652543887797</v>
      </c>
      <c r="D72" s="59"/>
      <c r="E72" s="59">
        <f t="shared" si="2"/>
        <v>0</v>
      </c>
      <c r="F72" s="59"/>
      <c r="G72" s="59">
        <v>0.1791097261283926</v>
      </c>
      <c r="H72" s="59">
        <v>0.1791097261283926</v>
      </c>
      <c r="I72" s="59"/>
      <c r="J72" s="59">
        <f t="shared" ref="J72:J115" si="3">H72-G72</f>
        <v>0</v>
      </c>
      <c r="L72" s="1"/>
      <c r="N72" s="1"/>
    </row>
    <row r="73" spans="1:14" ht="15.75" x14ac:dyDescent="0.25">
      <c r="A73" s="34" t="s">
        <v>111</v>
      </c>
      <c r="B73" s="26">
        <v>107.80869636570564</v>
      </c>
      <c r="C73" s="26">
        <v>107.80869636570564</v>
      </c>
      <c r="D73" s="26"/>
      <c r="E73" s="26">
        <f t="shared" si="2"/>
        <v>0</v>
      </c>
      <c r="F73" s="26"/>
      <c r="G73" s="26">
        <v>3.7256707545835441</v>
      </c>
      <c r="H73" s="26">
        <v>3.7256707545835441</v>
      </c>
      <c r="I73" s="26"/>
      <c r="J73" s="26">
        <f t="shared" si="3"/>
        <v>0</v>
      </c>
      <c r="L73" s="1"/>
      <c r="N73" s="1"/>
    </row>
    <row r="74" spans="1:14" s="57" customFormat="1" ht="15.75" x14ac:dyDescent="0.25">
      <c r="A74" s="58" t="s">
        <v>171</v>
      </c>
      <c r="B74" s="59">
        <v>105.43928279974524</v>
      </c>
      <c r="C74" s="59">
        <v>105.43928279974524</v>
      </c>
      <c r="D74" s="59"/>
      <c r="E74" s="59">
        <f t="shared" si="2"/>
        <v>0</v>
      </c>
      <c r="F74" s="59"/>
      <c r="G74" s="59">
        <v>1.2409922718129209</v>
      </c>
      <c r="H74" s="59">
        <v>1.2409922718129207</v>
      </c>
      <c r="I74" s="59"/>
      <c r="J74" s="59">
        <f t="shared" si="3"/>
        <v>0</v>
      </c>
      <c r="L74" s="1"/>
      <c r="N74" s="1"/>
    </row>
    <row r="75" spans="1:14" ht="15.75" x14ac:dyDescent="0.25">
      <c r="A75" s="35" t="s">
        <v>172</v>
      </c>
      <c r="B75" s="26">
        <v>89.768449894921815</v>
      </c>
      <c r="C75" s="26">
        <v>89.768449894921815</v>
      </c>
      <c r="D75" s="26"/>
      <c r="E75" s="26">
        <f t="shared" si="2"/>
        <v>0</v>
      </c>
      <c r="F75" s="26"/>
      <c r="G75" s="26">
        <v>0.38444176785299033</v>
      </c>
      <c r="H75" s="26">
        <v>0.38444176785299028</v>
      </c>
      <c r="I75" s="26"/>
      <c r="J75" s="26">
        <f t="shared" si="3"/>
        <v>0</v>
      </c>
      <c r="L75" s="1"/>
      <c r="N75" s="1"/>
    </row>
    <row r="76" spans="1:14" s="57" customFormat="1" ht="15.75" x14ac:dyDescent="0.25">
      <c r="A76" s="58" t="s">
        <v>173</v>
      </c>
      <c r="B76" s="59">
        <v>113.49049279677361</v>
      </c>
      <c r="C76" s="59">
        <v>113.49049279677361</v>
      </c>
      <c r="D76" s="59"/>
      <c r="E76" s="59">
        <f t="shared" si="2"/>
        <v>0</v>
      </c>
      <c r="F76" s="59"/>
      <c r="G76" s="59">
        <v>2.1002367149176329</v>
      </c>
      <c r="H76" s="59">
        <v>2.1002367149176324</v>
      </c>
      <c r="I76" s="59"/>
      <c r="J76" s="59">
        <f t="shared" si="3"/>
        <v>0</v>
      </c>
      <c r="L76" s="1"/>
      <c r="N76" s="1"/>
    </row>
    <row r="77" spans="1:14" ht="15.75" x14ac:dyDescent="0.25">
      <c r="A77" s="33" t="s">
        <v>4</v>
      </c>
      <c r="B77" s="37">
        <v>104.15196870522216</v>
      </c>
      <c r="C77" s="37">
        <v>102.99960828296835</v>
      </c>
      <c r="D77" s="37"/>
      <c r="E77" s="37">
        <f t="shared" si="2"/>
        <v>-1.1064221220006831</v>
      </c>
      <c r="F77" s="37"/>
      <c r="G77" s="37">
        <v>4.77110160903195</v>
      </c>
      <c r="H77" s="37">
        <v>4.718313085366491</v>
      </c>
      <c r="I77" s="37"/>
      <c r="J77" s="37">
        <f t="shared" si="3"/>
        <v>-5.2788523665459053E-2</v>
      </c>
      <c r="L77" s="1"/>
      <c r="N77" s="1"/>
    </row>
    <row r="78" spans="1:14" s="57" customFormat="1" ht="15.75" x14ac:dyDescent="0.25">
      <c r="A78" s="61" t="s">
        <v>140</v>
      </c>
      <c r="B78" s="59">
        <v>96.884074915248874</v>
      </c>
      <c r="C78" s="59">
        <v>91.610199523103091</v>
      </c>
      <c r="D78" s="59"/>
      <c r="E78" s="59">
        <f t="shared" si="2"/>
        <v>-5.4434904774176784</v>
      </c>
      <c r="F78" s="59"/>
      <c r="G78" s="59">
        <v>0.96975504750955699</v>
      </c>
      <c r="H78" s="59">
        <v>0.91696652384409694</v>
      </c>
      <c r="I78" s="59"/>
      <c r="J78" s="59">
        <f t="shared" si="3"/>
        <v>-5.2788523665460052E-2</v>
      </c>
      <c r="L78" s="1"/>
      <c r="N78" s="1"/>
    </row>
    <row r="79" spans="1:14" ht="15.75" x14ac:dyDescent="0.25">
      <c r="A79" s="35" t="s">
        <v>174</v>
      </c>
      <c r="B79" s="26">
        <v>96.884074915248874</v>
      </c>
      <c r="C79" s="26">
        <v>91.610199523103091</v>
      </c>
      <c r="D79" s="26"/>
      <c r="E79" s="26">
        <f t="shared" si="2"/>
        <v>-5.4434904774176784</v>
      </c>
      <c r="F79" s="26"/>
      <c r="G79" s="26">
        <v>0.96975504750955699</v>
      </c>
      <c r="H79" s="26">
        <v>0.91696652384409694</v>
      </c>
      <c r="I79" s="26"/>
      <c r="J79" s="26">
        <f t="shared" si="3"/>
        <v>-5.2788523665460052E-2</v>
      </c>
      <c r="L79" s="1"/>
      <c r="N79" s="1"/>
    </row>
    <row r="80" spans="1:14" s="57" customFormat="1" ht="15.75" x14ac:dyDescent="0.25">
      <c r="A80" s="61" t="s">
        <v>139</v>
      </c>
      <c r="B80" s="59">
        <v>106.18404506983349</v>
      </c>
      <c r="C80" s="59">
        <v>106.18404506983349</v>
      </c>
      <c r="D80" s="59"/>
      <c r="E80" s="59">
        <f t="shared" si="2"/>
        <v>0</v>
      </c>
      <c r="F80" s="59"/>
      <c r="G80" s="59">
        <v>3.8013465615223936</v>
      </c>
      <c r="H80" s="59">
        <v>3.8013465615223936</v>
      </c>
      <c r="I80" s="59"/>
      <c r="J80" s="59">
        <f t="shared" si="3"/>
        <v>0</v>
      </c>
      <c r="L80" s="1"/>
      <c r="N80" s="1"/>
    </row>
    <row r="81" spans="1:14" ht="15.75" x14ac:dyDescent="0.25">
      <c r="A81" s="35" t="s">
        <v>175</v>
      </c>
      <c r="B81" s="26">
        <v>106.18404506983349</v>
      </c>
      <c r="C81" s="26">
        <v>106.18404506983349</v>
      </c>
      <c r="D81" s="26"/>
      <c r="E81" s="26">
        <f t="shared" si="2"/>
        <v>0</v>
      </c>
      <c r="F81" s="26"/>
      <c r="G81" s="26">
        <v>3.8013465615223936</v>
      </c>
      <c r="H81" s="26">
        <v>3.8013465615223936</v>
      </c>
      <c r="I81" s="26"/>
      <c r="J81" s="26">
        <f t="shared" si="3"/>
        <v>0</v>
      </c>
      <c r="L81" s="1"/>
      <c r="N81" s="1"/>
    </row>
    <row r="82" spans="1:14" s="57" customFormat="1" ht="15.75" x14ac:dyDescent="0.25">
      <c r="A82" s="55" t="s">
        <v>130</v>
      </c>
      <c r="B82" s="60">
        <v>98.858098838842835</v>
      </c>
      <c r="C82" s="60">
        <v>98.779057334963937</v>
      </c>
      <c r="D82" s="60"/>
      <c r="E82" s="60">
        <f t="shared" si="2"/>
        <v>-7.9954505303359014E-2</v>
      </c>
      <c r="F82" s="60"/>
      <c r="G82" s="60">
        <v>6.0825978763974415</v>
      </c>
      <c r="H82" s="60">
        <v>6.0777345653557759</v>
      </c>
      <c r="I82" s="60"/>
      <c r="J82" s="60">
        <f t="shared" si="3"/>
        <v>-4.8633110416655967E-3</v>
      </c>
      <c r="L82" s="1"/>
      <c r="N82" s="1"/>
    </row>
    <row r="83" spans="1:14" ht="15.75" x14ac:dyDescent="0.25">
      <c r="A83" s="34" t="s">
        <v>138</v>
      </c>
      <c r="B83" s="26">
        <v>88.270506895664909</v>
      </c>
      <c r="C83" s="26">
        <v>88.270506895664909</v>
      </c>
      <c r="D83" s="26"/>
      <c r="E83" s="26">
        <f t="shared" si="2"/>
        <v>0</v>
      </c>
      <c r="F83" s="26"/>
      <c r="G83" s="26">
        <v>2.8770695530988943</v>
      </c>
      <c r="H83" s="26">
        <v>2.8770695530988943</v>
      </c>
      <c r="I83" s="26"/>
      <c r="J83" s="26">
        <f t="shared" si="3"/>
        <v>0</v>
      </c>
      <c r="L83" s="1"/>
      <c r="N83" s="1"/>
    </row>
    <row r="84" spans="1:14" s="57" customFormat="1" ht="15.75" x14ac:dyDescent="0.25">
      <c r="A84" s="58" t="s">
        <v>176</v>
      </c>
      <c r="B84" s="59">
        <v>71.830818939130964</v>
      </c>
      <c r="C84" s="59">
        <v>71.830818939130964</v>
      </c>
      <c r="D84" s="59"/>
      <c r="E84" s="59">
        <f t="shared" si="2"/>
        <v>0</v>
      </c>
      <c r="F84" s="59"/>
      <c r="G84" s="59">
        <v>0.95570823617722034</v>
      </c>
      <c r="H84" s="59">
        <v>0.95570823617722023</v>
      </c>
      <c r="I84" s="59"/>
      <c r="J84" s="59">
        <f t="shared" si="3"/>
        <v>0</v>
      </c>
      <c r="L84" s="1"/>
      <c r="N84" s="1"/>
    </row>
    <row r="85" spans="1:14" ht="15.75" x14ac:dyDescent="0.25">
      <c r="A85" s="35" t="s">
        <v>177</v>
      </c>
      <c r="B85" s="26">
        <v>99.262187476460824</v>
      </c>
      <c r="C85" s="26">
        <v>99.262187476460824</v>
      </c>
      <c r="D85" s="26"/>
      <c r="E85" s="26">
        <f t="shared" si="2"/>
        <v>0</v>
      </c>
      <c r="F85" s="26"/>
      <c r="G85" s="26">
        <v>0.13008285012995841</v>
      </c>
      <c r="H85" s="26">
        <v>0.13008285012995838</v>
      </c>
      <c r="I85" s="26"/>
      <c r="J85" s="26">
        <f t="shared" si="3"/>
        <v>0</v>
      </c>
      <c r="L85" s="1"/>
      <c r="N85" s="1"/>
    </row>
    <row r="86" spans="1:14" s="57" customFormat="1" ht="15.75" x14ac:dyDescent="0.25">
      <c r="A86" s="58" t="s">
        <v>112</v>
      </c>
      <c r="B86" s="59">
        <v>99.671117291294138</v>
      </c>
      <c r="C86" s="59">
        <v>99.671117291294138</v>
      </c>
      <c r="D86" s="59"/>
      <c r="E86" s="59">
        <f t="shared" si="2"/>
        <v>0</v>
      </c>
      <c r="F86" s="59"/>
      <c r="G86" s="59">
        <v>1.749200527437023</v>
      </c>
      <c r="H86" s="59">
        <v>1.749200527437023</v>
      </c>
      <c r="I86" s="59"/>
      <c r="J86" s="59">
        <f t="shared" si="3"/>
        <v>0</v>
      </c>
      <c r="L86" s="1"/>
      <c r="N86" s="1"/>
    </row>
    <row r="87" spans="1:14" ht="15.75" x14ac:dyDescent="0.25">
      <c r="A87" s="35" t="s">
        <v>178</v>
      </c>
      <c r="B87" s="26">
        <v>98.181892359425817</v>
      </c>
      <c r="C87" s="26">
        <v>98.181892359425817</v>
      </c>
      <c r="D87" s="26"/>
      <c r="E87" s="26">
        <f t="shared" si="2"/>
        <v>0</v>
      </c>
      <c r="F87" s="26"/>
      <c r="G87" s="26">
        <v>4.2077939354692187E-2</v>
      </c>
      <c r="H87" s="26">
        <v>4.207793935469218E-2</v>
      </c>
      <c r="I87" s="26"/>
      <c r="J87" s="26">
        <f t="shared" si="3"/>
        <v>0</v>
      </c>
      <c r="L87" s="1"/>
      <c r="N87" s="1"/>
    </row>
    <row r="88" spans="1:14" s="57" customFormat="1" ht="15.75" x14ac:dyDescent="0.25">
      <c r="A88" s="61" t="s">
        <v>137</v>
      </c>
      <c r="B88" s="59">
        <v>112.45262386481691</v>
      </c>
      <c r="C88" s="59">
        <v>112.45262386481691</v>
      </c>
      <c r="D88" s="59"/>
      <c r="E88" s="59">
        <f t="shared" si="2"/>
        <v>0</v>
      </c>
      <c r="F88" s="59"/>
      <c r="G88" s="59">
        <v>0.97556985271723673</v>
      </c>
      <c r="H88" s="59">
        <v>0.97556985271723673</v>
      </c>
      <c r="I88" s="59"/>
      <c r="J88" s="59">
        <f t="shared" si="3"/>
        <v>0</v>
      </c>
      <c r="L88" s="1"/>
      <c r="N88" s="1"/>
    </row>
    <row r="89" spans="1:14" ht="15.75" x14ac:dyDescent="0.25">
      <c r="A89" s="35" t="s">
        <v>179</v>
      </c>
      <c r="B89" s="26">
        <v>112.45262386481691</v>
      </c>
      <c r="C89" s="26">
        <v>112.45262386481691</v>
      </c>
      <c r="D89" s="26"/>
      <c r="E89" s="26">
        <f t="shared" si="2"/>
        <v>0</v>
      </c>
      <c r="F89" s="26"/>
      <c r="G89" s="26">
        <v>0.97556985271723673</v>
      </c>
      <c r="H89" s="26">
        <v>0.97556985271723673</v>
      </c>
      <c r="I89" s="26"/>
      <c r="J89" s="26">
        <f t="shared" si="3"/>
        <v>0</v>
      </c>
      <c r="L89" s="1"/>
      <c r="N89" s="1"/>
    </row>
    <row r="90" spans="1:14" s="57" customFormat="1" ht="15.75" x14ac:dyDescent="0.25">
      <c r="A90" s="61" t="s">
        <v>136</v>
      </c>
      <c r="B90" s="59">
        <v>111.61977715601265</v>
      </c>
      <c r="C90" s="59">
        <v>111.6654036256253</v>
      </c>
      <c r="D90" s="59"/>
      <c r="E90" s="59">
        <f t="shared" si="2"/>
        <v>4.0876689396074362E-2</v>
      </c>
      <c r="F90" s="59"/>
      <c r="G90" s="59">
        <v>1.1218893063445197</v>
      </c>
      <c r="H90" s="59">
        <v>1.1223478975516419</v>
      </c>
      <c r="I90" s="59"/>
      <c r="J90" s="59">
        <f t="shared" si="3"/>
        <v>4.5859120712221646E-4</v>
      </c>
      <c r="L90" s="1"/>
      <c r="N90" s="1"/>
    </row>
    <row r="91" spans="1:14" ht="15.75" x14ac:dyDescent="0.25">
      <c r="A91" s="35" t="s">
        <v>180</v>
      </c>
      <c r="B91" s="26">
        <v>131.27868056662001</v>
      </c>
      <c r="C91" s="26">
        <v>131.27868056662001</v>
      </c>
      <c r="D91" s="26"/>
      <c r="E91" s="26">
        <f t="shared" si="2"/>
        <v>0</v>
      </c>
      <c r="F91" s="26"/>
      <c r="G91" s="26">
        <v>8.4353585272818041E-2</v>
      </c>
      <c r="H91" s="26">
        <v>8.4353585272818027E-2</v>
      </c>
      <c r="I91" s="26"/>
      <c r="J91" s="26">
        <f t="shared" si="3"/>
        <v>0</v>
      </c>
      <c r="L91" s="1"/>
      <c r="N91" s="1"/>
    </row>
    <row r="92" spans="1:14" s="57" customFormat="1" ht="15.75" x14ac:dyDescent="0.25">
      <c r="A92" s="58" t="s">
        <v>114</v>
      </c>
      <c r="B92" s="59">
        <v>110.27716319258224</v>
      </c>
      <c r="C92" s="59">
        <v>110.32590574318499</v>
      </c>
      <c r="D92" s="59"/>
      <c r="E92" s="59">
        <f t="shared" si="2"/>
        <v>4.4200040327146972E-2</v>
      </c>
      <c r="F92" s="59"/>
      <c r="G92" s="59">
        <v>1.0375357210717016</v>
      </c>
      <c r="H92" s="59">
        <v>1.0379943122788238</v>
      </c>
      <c r="I92" s="59"/>
      <c r="J92" s="59">
        <f t="shared" si="3"/>
        <v>4.5859120712221646E-4</v>
      </c>
      <c r="L92" s="1"/>
      <c r="N92" s="1"/>
    </row>
    <row r="93" spans="1:14" ht="15.75" x14ac:dyDescent="0.25">
      <c r="A93" s="34" t="s">
        <v>151</v>
      </c>
      <c r="B93" s="26">
        <v>108.54465400294912</v>
      </c>
      <c r="C93" s="26">
        <v>108.02332911017483</v>
      </c>
      <c r="D93" s="26"/>
      <c r="E93" s="26">
        <f t="shared" si="2"/>
        <v>-0.48028610672997685</v>
      </c>
      <c r="F93" s="26"/>
      <c r="G93" s="26">
        <v>1.1080691642367915</v>
      </c>
      <c r="H93" s="26">
        <v>1.1027472619880032</v>
      </c>
      <c r="I93" s="26"/>
      <c r="J93" s="26">
        <f t="shared" si="3"/>
        <v>-5.3219022487882572E-3</v>
      </c>
      <c r="L93" s="1"/>
      <c r="N93" s="1"/>
    </row>
    <row r="94" spans="1:14" s="57" customFormat="1" ht="15.75" x14ac:dyDescent="0.25">
      <c r="A94" s="58" t="s">
        <v>116</v>
      </c>
      <c r="B94" s="59">
        <v>110.52414061364081</v>
      </c>
      <c r="C94" s="59">
        <v>110.52414061364081</v>
      </c>
      <c r="D94" s="59"/>
      <c r="E94" s="59">
        <f t="shared" si="2"/>
        <v>0</v>
      </c>
      <c r="F94" s="59"/>
      <c r="G94" s="59">
        <v>0.38050307976523406</v>
      </c>
      <c r="H94" s="59">
        <v>0.38050307976523406</v>
      </c>
      <c r="I94" s="59"/>
      <c r="J94" s="59">
        <f t="shared" si="3"/>
        <v>0</v>
      </c>
      <c r="L94" s="1"/>
      <c r="N94" s="1"/>
    </row>
    <row r="95" spans="1:14" ht="15.75" x14ac:dyDescent="0.25">
      <c r="A95" s="35" t="s">
        <v>181</v>
      </c>
      <c r="B95" s="26">
        <v>107.53739613532757</v>
      </c>
      <c r="C95" s="26">
        <v>106.7507960964636</v>
      </c>
      <c r="D95" s="26"/>
      <c r="E95" s="26">
        <f t="shared" si="2"/>
        <v>-0.73146651037940824</v>
      </c>
      <c r="F95" s="26"/>
      <c r="G95" s="26">
        <v>0.72756608447155746</v>
      </c>
      <c r="H95" s="26">
        <v>0.7222441822227692</v>
      </c>
      <c r="I95" s="26"/>
      <c r="J95" s="26">
        <f t="shared" si="3"/>
        <v>-5.3219022487882572E-3</v>
      </c>
      <c r="L95" s="1"/>
      <c r="N95" s="1"/>
    </row>
    <row r="96" spans="1:14" s="57" customFormat="1" ht="15.75" x14ac:dyDescent="0.25">
      <c r="A96" s="55" t="s">
        <v>117</v>
      </c>
      <c r="B96" s="60">
        <v>133.24140936751891</v>
      </c>
      <c r="C96" s="60">
        <v>133.24140936751891</v>
      </c>
      <c r="D96" s="60"/>
      <c r="E96" s="60">
        <f t="shared" si="2"/>
        <v>0</v>
      </c>
      <c r="F96" s="60"/>
      <c r="G96" s="60">
        <v>2.5889702379055093</v>
      </c>
      <c r="H96" s="60">
        <v>2.5889702379055088</v>
      </c>
      <c r="I96" s="60"/>
      <c r="J96" s="60">
        <f t="shared" si="3"/>
        <v>0</v>
      </c>
      <c r="L96" s="1"/>
      <c r="N96" s="1"/>
    </row>
    <row r="97" spans="1:14" ht="15.75" x14ac:dyDescent="0.25">
      <c r="A97" s="34" t="s">
        <v>135</v>
      </c>
      <c r="B97" s="26">
        <v>123.26409156748828</v>
      </c>
      <c r="C97" s="26">
        <v>123.26409156748828</v>
      </c>
      <c r="D97" s="26"/>
      <c r="E97" s="26">
        <f>((C97/B97-1)*100)</f>
        <v>0</v>
      </c>
      <c r="F97" s="26"/>
      <c r="G97" s="26">
        <v>0.76194371852981291</v>
      </c>
      <c r="H97" s="26">
        <v>0.76194371852981291</v>
      </c>
      <c r="I97" s="26"/>
      <c r="J97" s="26">
        <f t="shared" si="3"/>
        <v>0</v>
      </c>
      <c r="L97" s="1"/>
      <c r="N97" s="1"/>
    </row>
    <row r="98" spans="1:14" s="57" customFormat="1" ht="15.75" x14ac:dyDescent="0.25">
      <c r="A98" s="58" t="s">
        <v>182</v>
      </c>
      <c r="B98" s="59">
        <v>123.26409156748828</v>
      </c>
      <c r="C98" s="59">
        <v>123.26409156748828</v>
      </c>
      <c r="D98" s="59"/>
      <c r="E98" s="59">
        <f t="shared" si="2"/>
        <v>0</v>
      </c>
      <c r="F98" s="59"/>
      <c r="G98" s="59">
        <v>0.76194371852981291</v>
      </c>
      <c r="H98" s="59">
        <v>0.76194371852981291</v>
      </c>
      <c r="I98" s="59"/>
      <c r="J98" s="59">
        <f t="shared" si="3"/>
        <v>0</v>
      </c>
      <c r="L98" s="1"/>
      <c r="N98" s="1"/>
    </row>
    <row r="99" spans="1:14" ht="15.75" x14ac:dyDescent="0.25">
      <c r="A99" s="34" t="s">
        <v>118</v>
      </c>
      <c r="B99" s="26">
        <v>139.88714267147293</v>
      </c>
      <c r="C99" s="26">
        <v>139.88714267147293</v>
      </c>
      <c r="D99" s="26"/>
      <c r="E99" s="26">
        <f t="shared" si="2"/>
        <v>0</v>
      </c>
      <c r="F99" s="26"/>
      <c r="G99" s="26">
        <v>1.6970980145401515</v>
      </c>
      <c r="H99" s="26">
        <v>1.6970980145401513</v>
      </c>
      <c r="I99" s="26"/>
      <c r="J99" s="26">
        <f t="shared" si="3"/>
        <v>0</v>
      </c>
      <c r="L99" s="1"/>
      <c r="N99" s="1"/>
    </row>
    <row r="100" spans="1:14" s="57" customFormat="1" ht="15.75" x14ac:dyDescent="0.25">
      <c r="A100" s="58" t="s">
        <v>119</v>
      </c>
      <c r="B100" s="59">
        <v>139.88714267147293</v>
      </c>
      <c r="C100" s="59">
        <v>139.88714267147293</v>
      </c>
      <c r="D100" s="59"/>
      <c r="E100" s="59">
        <f t="shared" si="2"/>
        <v>0</v>
      </c>
      <c r="F100" s="59"/>
      <c r="G100" s="59">
        <v>1.6970980145401515</v>
      </c>
      <c r="H100" s="59">
        <v>1.6970980145401513</v>
      </c>
      <c r="I100" s="59"/>
      <c r="J100" s="59">
        <f t="shared" si="3"/>
        <v>0</v>
      </c>
      <c r="L100" s="1"/>
      <c r="N100" s="1"/>
    </row>
    <row r="101" spans="1:14" ht="15.75" x14ac:dyDescent="0.25">
      <c r="A101" s="34" t="s">
        <v>120</v>
      </c>
      <c r="B101" s="26">
        <v>116.28043992448846</v>
      </c>
      <c r="C101" s="26">
        <v>116.28043992448846</v>
      </c>
      <c r="D101" s="26"/>
      <c r="E101" s="26">
        <f t="shared" si="2"/>
        <v>0</v>
      </c>
      <c r="F101" s="26"/>
      <c r="G101" s="26">
        <v>0.12992850483554474</v>
      </c>
      <c r="H101" s="26">
        <v>0.12992850483554474</v>
      </c>
      <c r="I101" s="26"/>
      <c r="J101" s="26">
        <f t="shared" si="3"/>
        <v>0</v>
      </c>
      <c r="L101" s="1"/>
      <c r="N101" s="1"/>
    </row>
    <row r="102" spans="1:14" s="57" customFormat="1" ht="15.75" x14ac:dyDescent="0.25">
      <c r="A102" s="58" t="s">
        <v>121</v>
      </c>
      <c r="B102" s="59">
        <v>116.28043992448846</v>
      </c>
      <c r="C102" s="59">
        <v>116.28043992448846</v>
      </c>
      <c r="D102" s="59"/>
      <c r="E102" s="59">
        <f t="shared" si="2"/>
        <v>0</v>
      </c>
      <c r="F102" s="59"/>
      <c r="G102" s="59">
        <v>0.12992850483554474</v>
      </c>
      <c r="H102" s="59">
        <v>0.12992850483554474</v>
      </c>
      <c r="I102" s="59"/>
      <c r="J102" s="59">
        <f t="shared" si="3"/>
        <v>0</v>
      </c>
      <c r="L102" s="1"/>
      <c r="N102" s="1"/>
    </row>
    <row r="103" spans="1:14" ht="15.75" x14ac:dyDescent="0.25">
      <c r="A103" s="33" t="s">
        <v>131</v>
      </c>
      <c r="B103" s="37">
        <v>121.47811226613192</v>
      </c>
      <c r="C103" s="37">
        <v>121.47811226613192</v>
      </c>
      <c r="D103" s="37"/>
      <c r="E103" s="37">
        <f t="shared" si="2"/>
        <v>0</v>
      </c>
      <c r="F103" s="37"/>
      <c r="G103" s="37">
        <v>2.5648038527177528</v>
      </c>
      <c r="H103" s="37">
        <v>2.5648038527177524</v>
      </c>
      <c r="I103" s="37"/>
      <c r="J103" s="37">
        <f t="shared" si="3"/>
        <v>0</v>
      </c>
      <c r="L103" s="1"/>
      <c r="N103" s="1"/>
    </row>
    <row r="104" spans="1:14" s="57" customFormat="1" ht="15.75" x14ac:dyDescent="0.25">
      <c r="A104" s="61" t="s">
        <v>122</v>
      </c>
      <c r="B104" s="59">
        <v>121.41939177060232</v>
      </c>
      <c r="C104" s="59">
        <v>121.41939177060232</v>
      </c>
      <c r="D104" s="59"/>
      <c r="E104" s="59">
        <f t="shared" si="2"/>
        <v>0</v>
      </c>
      <c r="F104" s="59"/>
      <c r="G104" s="59">
        <v>2.46679127876995</v>
      </c>
      <c r="H104" s="59">
        <v>2.4667912787699495</v>
      </c>
      <c r="I104" s="59"/>
      <c r="J104" s="59">
        <f t="shared" si="3"/>
        <v>0</v>
      </c>
      <c r="L104" s="1"/>
      <c r="N104" s="1"/>
    </row>
    <row r="105" spans="1:14" ht="15.75" x14ac:dyDescent="0.25">
      <c r="A105" s="35" t="s">
        <v>183</v>
      </c>
      <c r="B105" s="26">
        <v>121.41939177060232</v>
      </c>
      <c r="C105" s="26">
        <v>121.41939177060232</v>
      </c>
      <c r="D105" s="26"/>
      <c r="E105" s="26">
        <f t="shared" si="2"/>
        <v>0</v>
      </c>
      <c r="F105" s="26"/>
      <c r="G105" s="26">
        <v>2.46679127876995</v>
      </c>
      <c r="H105" s="26">
        <v>2.4667912787699495</v>
      </c>
      <c r="I105" s="26"/>
      <c r="J105" s="26">
        <f t="shared" si="3"/>
        <v>0</v>
      </c>
      <c r="L105" s="1"/>
      <c r="N105" s="1"/>
    </row>
    <row r="106" spans="1:14" s="57" customFormat="1" ht="15.75" x14ac:dyDescent="0.25">
      <c r="A106" s="61" t="s">
        <v>123</v>
      </c>
      <c r="B106" s="59">
        <v>122.97492976527282</v>
      </c>
      <c r="C106" s="59">
        <v>122.97492976527282</v>
      </c>
      <c r="D106" s="59"/>
      <c r="E106" s="59">
        <f>((C106/B106-1)*100)</f>
        <v>0</v>
      </c>
      <c r="F106" s="59"/>
      <c r="G106" s="59">
        <v>9.8012573947802703E-2</v>
      </c>
      <c r="H106" s="59">
        <v>9.8012573947802703E-2</v>
      </c>
      <c r="I106" s="59"/>
      <c r="J106" s="59">
        <f t="shared" si="3"/>
        <v>0</v>
      </c>
      <c r="L106" s="1"/>
      <c r="N106" s="1"/>
    </row>
    <row r="107" spans="1:14" ht="15.75" x14ac:dyDescent="0.25">
      <c r="A107" s="35" t="s">
        <v>124</v>
      </c>
      <c r="B107" s="26">
        <v>122.97492976527282</v>
      </c>
      <c r="C107" s="26">
        <v>122.97492976527282</v>
      </c>
      <c r="D107" s="26"/>
      <c r="E107" s="26">
        <f>((C107/B107-1)*100)</f>
        <v>0</v>
      </c>
      <c r="F107" s="26"/>
      <c r="G107" s="26">
        <v>9.8012573947802703E-2</v>
      </c>
      <c r="H107" s="26">
        <v>9.8012573947802703E-2</v>
      </c>
      <c r="I107" s="26"/>
      <c r="J107" s="26">
        <f t="shared" si="3"/>
        <v>0</v>
      </c>
      <c r="L107" s="1"/>
      <c r="N107" s="1"/>
    </row>
    <row r="108" spans="1:14" s="57" customFormat="1" ht="15.75" x14ac:dyDescent="0.25">
      <c r="A108" s="55" t="s">
        <v>132</v>
      </c>
      <c r="B108" s="60">
        <v>99.024531844813566</v>
      </c>
      <c r="C108" s="60">
        <v>98.990021554600204</v>
      </c>
      <c r="D108" s="60"/>
      <c r="E108" s="60">
        <f t="shared" si="2"/>
        <v>-3.4850243238160328E-2</v>
      </c>
      <c r="F108" s="60"/>
      <c r="G108" s="60">
        <v>7.629366729263003</v>
      </c>
      <c r="H108" s="60">
        <v>7.6267078764003227</v>
      </c>
      <c r="I108" s="60"/>
      <c r="J108" s="60">
        <f t="shared" si="3"/>
        <v>-2.6588528626803054E-3</v>
      </c>
      <c r="L108" s="1"/>
      <c r="N108" s="1"/>
    </row>
    <row r="109" spans="1:14" ht="15.75" x14ac:dyDescent="0.25">
      <c r="A109" s="34" t="s">
        <v>125</v>
      </c>
      <c r="B109" s="26">
        <v>98.950335311369713</v>
      </c>
      <c r="C109" s="26">
        <v>98.904940188763916</v>
      </c>
      <c r="D109" s="26"/>
      <c r="E109" s="26">
        <f t="shared" si="2"/>
        <v>-4.5876673851530381E-2</v>
      </c>
      <c r="F109" s="26"/>
      <c r="G109" s="26">
        <v>5.7956530834867639</v>
      </c>
      <c r="H109" s="26">
        <v>5.7929942306240854</v>
      </c>
      <c r="I109" s="26"/>
      <c r="J109" s="26">
        <f t="shared" si="3"/>
        <v>-2.658852862678529E-3</v>
      </c>
      <c r="L109" s="1"/>
      <c r="N109" s="1"/>
    </row>
    <row r="110" spans="1:14" s="57" customFormat="1" ht="15.75" x14ac:dyDescent="0.25">
      <c r="A110" s="58" t="s">
        <v>184</v>
      </c>
      <c r="B110" s="59">
        <v>121.92711574326775</v>
      </c>
      <c r="C110" s="59">
        <v>121.92711574326775</v>
      </c>
      <c r="D110" s="59"/>
      <c r="E110" s="59">
        <f t="shared" si="2"/>
        <v>0</v>
      </c>
      <c r="F110" s="59"/>
      <c r="G110" s="59">
        <v>9.5948105722564042E-2</v>
      </c>
      <c r="H110" s="59">
        <v>9.5948105722564042E-2</v>
      </c>
      <c r="I110" s="59"/>
      <c r="J110" s="59">
        <f t="shared" si="3"/>
        <v>0</v>
      </c>
      <c r="L110" s="1"/>
      <c r="N110" s="1"/>
    </row>
    <row r="111" spans="1:14" ht="15.75" x14ac:dyDescent="0.25">
      <c r="A111" s="35" t="s">
        <v>185</v>
      </c>
      <c r="B111" s="26">
        <v>98.637428768248029</v>
      </c>
      <c r="C111" s="26">
        <v>98.59141543758075</v>
      </c>
      <c r="D111" s="26"/>
      <c r="E111" s="26">
        <f t="shared" si="2"/>
        <v>-4.6648955920569612E-2</v>
      </c>
      <c r="F111" s="26"/>
      <c r="G111" s="26">
        <v>5.6997049777641999</v>
      </c>
      <c r="H111" s="26">
        <v>5.6970461249015196</v>
      </c>
      <c r="I111" s="26"/>
      <c r="J111" s="26">
        <f t="shared" si="3"/>
        <v>-2.6588528626803054E-3</v>
      </c>
      <c r="L111" s="1"/>
      <c r="N111" s="1"/>
    </row>
    <row r="112" spans="1:14" s="57" customFormat="1" ht="15.75" x14ac:dyDescent="0.25">
      <c r="A112" s="61" t="s">
        <v>134</v>
      </c>
      <c r="B112" s="59">
        <v>97.047815636735692</v>
      </c>
      <c r="C112" s="59">
        <v>97.047815636735692</v>
      </c>
      <c r="D112" s="59"/>
      <c r="E112" s="59">
        <f t="shared" si="2"/>
        <v>0</v>
      </c>
      <c r="F112" s="59"/>
      <c r="G112" s="59">
        <v>0.48707940402014682</v>
      </c>
      <c r="H112" s="59">
        <v>0.48707940402014677</v>
      </c>
      <c r="I112" s="59"/>
      <c r="J112" s="59">
        <f t="shared" si="3"/>
        <v>0</v>
      </c>
      <c r="L112" s="1"/>
      <c r="N112" s="1"/>
    </row>
    <row r="113" spans="1:14" ht="15.75" x14ac:dyDescent="0.25">
      <c r="A113" s="35" t="s">
        <v>126</v>
      </c>
      <c r="B113" s="26">
        <v>97.047815636735692</v>
      </c>
      <c r="C113" s="26">
        <v>97.047815636735692</v>
      </c>
      <c r="D113" s="26"/>
      <c r="E113" s="26">
        <f t="shared" si="2"/>
        <v>0</v>
      </c>
      <c r="F113" s="26"/>
      <c r="G113" s="26">
        <v>0.48707940402014682</v>
      </c>
      <c r="H113" s="26">
        <v>0.48707940402014677</v>
      </c>
      <c r="I113" s="26"/>
      <c r="J113" s="26">
        <f t="shared" si="3"/>
        <v>0</v>
      </c>
      <c r="L113" s="1"/>
      <c r="N113" s="1"/>
    </row>
    <row r="114" spans="1:14" s="57" customFormat="1" ht="15.75" x14ac:dyDescent="0.25">
      <c r="A114" s="61" t="s">
        <v>133</v>
      </c>
      <c r="B114" s="59">
        <v>100.08487654320987</v>
      </c>
      <c r="C114" s="59">
        <v>100.08487654320987</v>
      </c>
      <c r="D114" s="59"/>
      <c r="E114" s="59">
        <f t="shared" si="2"/>
        <v>0</v>
      </c>
      <c r="F114" s="59"/>
      <c r="G114" s="59">
        <v>1.346634241756091</v>
      </c>
      <c r="H114" s="59">
        <v>1.346634241756091</v>
      </c>
      <c r="I114" s="59"/>
      <c r="J114" s="59">
        <f t="shared" si="3"/>
        <v>0</v>
      </c>
      <c r="L114" s="1"/>
      <c r="N114" s="1"/>
    </row>
    <row r="115" spans="1:14" ht="15.75" x14ac:dyDescent="0.25">
      <c r="A115" s="35" t="s">
        <v>186</v>
      </c>
      <c r="B115" s="26">
        <v>100.08487654320987</v>
      </c>
      <c r="C115" s="26">
        <v>100.08487654320987</v>
      </c>
      <c r="D115" s="26"/>
      <c r="E115" s="26">
        <f t="shared" si="2"/>
        <v>0</v>
      </c>
      <c r="F115" s="26"/>
      <c r="G115" s="26">
        <v>1.346634241756091</v>
      </c>
      <c r="H115" s="26">
        <v>1.346634241756091</v>
      </c>
      <c r="I115" s="26"/>
      <c r="J115" s="26">
        <f t="shared" si="3"/>
        <v>0</v>
      </c>
      <c r="L115" s="1"/>
      <c r="N115" s="1"/>
    </row>
    <row r="116" spans="1:14" ht="15.75" x14ac:dyDescent="0.25">
      <c r="A116" s="44"/>
      <c r="B116" s="43"/>
      <c r="C116" s="43"/>
      <c r="D116" s="43"/>
      <c r="E116" s="43"/>
      <c r="F116" s="43"/>
      <c r="G116" s="43"/>
      <c r="H116" s="43"/>
      <c r="I116" s="43"/>
      <c r="J116" s="43"/>
      <c r="N116" s="1"/>
    </row>
    <row r="117" spans="1:14" x14ac:dyDescent="0.25">
      <c r="A117" s="171" t="s">
        <v>54</v>
      </c>
      <c r="B117" s="172"/>
      <c r="C117" s="172"/>
    </row>
    <row r="118" spans="1:14" x14ac:dyDescent="0.25">
      <c r="A118" s="23"/>
      <c r="B118" s="8"/>
      <c r="C118" s="8"/>
    </row>
  </sheetData>
  <mergeCells count="4">
    <mergeCell ref="A3:A4"/>
    <mergeCell ref="B3:C3"/>
    <mergeCell ref="G3:H3"/>
    <mergeCell ref="A117:C117"/>
  </mergeCells>
  <pageMargins left="0.7" right="0.7" top="0.75" bottom="0.75" header="0.3" footer="0.3"/>
  <pageSetup paperSize="9" scale="70" fitToWidth="0" orientation="portrait" horizontalDpi="4294967295" verticalDpi="4294967295"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L227"/>
  <sheetViews>
    <sheetView view="pageBreakPreview" zoomScaleSheetLayoutView="100" workbookViewId="0">
      <selection activeCell="I18" sqref="I18"/>
    </sheetView>
  </sheetViews>
  <sheetFormatPr defaultRowHeight="15" x14ac:dyDescent="0.25"/>
  <cols>
    <col min="1" max="1" width="62.7109375" style="4" customWidth="1"/>
    <col min="2" max="2" width="9.7109375" style="145" customWidth="1"/>
    <col min="3" max="4" width="9.7109375" style="3" bestFit="1" customWidth="1"/>
    <col min="5" max="5" width="1.85546875" customWidth="1"/>
    <col min="6" max="6" width="12" customWidth="1"/>
    <col min="7" max="7" width="12" style="87" customWidth="1"/>
    <col min="8" max="8" width="1.85546875" customWidth="1"/>
    <col min="9" max="10" width="9.7109375" bestFit="1" customWidth="1"/>
    <col min="11" max="11" width="1.85546875" customWidth="1"/>
    <col min="12" max="12" width="11.7109375" customWidth="1"/>
  </cols>
  <sheetData>
    <row r="1" spans="1:12" ht="15.75" x14ac:dyDescent="0.25">
      <c r="A1" s="53" t="s">
        <v>255</v>
      </c>
      <c r="B1" s="135"/>
      <c r="C1" s="84"/>
      <c r="D1" s="84"/>
      <c r="E1" s="41"/>
    </row>
    <row r="2" spans="1:12" ht="6" customHeight="1" x14ac:dyDescent="0.25">
      <c r="A2" s="42"/>
      <c r="B2" s="136"/>
      <c r="C2" s="43"/>
      <c r="D2" s="43"/>
      <c r="E2" s="29"/>
      <c r="F2" s="29"/>
      <c r="G2" s="86"/>
      <c r="H2" s="29"/>
      <c r="I2" s="29"/>
      <c r="J2" s="29"/>
      <c r="K2" s="29"/>
      <c r="L2" s="29"/>
    </row>
    <row r="3" spans="1:12" ht="47.25" customHeight="1" x14ac:dyDescent="0.25">
      <c r="A3" s="168" t="s">
        <v>56</v>
      </c>
      <c r="B3" s="165"/>
      <c r="C3" s="173" t="s">
        <v>242</v>
      </c>
      <c r="D3" s="173"/>
      <c r="E3" s="80"/>
      <c r="F3" s="164" t="s">
        <v>243</v>
      </c>
      <c r="G3" s="162"/>
      <c r="H3" s="81"/>
      <c r="I3" s="174" t="s">
        <v>244</v>
      </c>
      <c r="J3" s="174"/>
      <c r="K3" s="81"/>
      <c r="L3" s="82" t="s">
        <v>245</v>
      </c>
    </row>
    <row r="4" spans="1:12" ht="30" x14ac:dyDescent="0.25">
      <c r="A4" s="169"/>
      <c r="B4" s="118">
        <v>42707</v>
      </c>
      <c r="C4" s="85">
        <v>43042</v>
      </c>
      <c r="D4" s="118">
        <v>43072</v>
      </c>
      <c r="E4" s="136"/>
      <c r="F4" s="161" t="s">
        <v>270</v>
      </c>
      <c r="G4" s="161" t="s">
        <v>271</v>
      </c>
      <c r="H4" s="136"/>
      <c r="I4" s="118">
        <v>43042</v>
      </c>
      <c r="J4" s="118">
        <v>43072</v>
      </c>
      <c r="K4" s="136"/>
      <c r="L4" s="161" t="s">
        <v>269</v>
      </c>
    </row>
    <row r="5" spans="1:12" s="57" customFormat="1" ht="15.75" x14ac:dyDescent="0.25">
      <c r="A5" s="62" t="s">
        <v>241</v>
      </c>
      <c r="B5" s="137">
        <v>108.97152391399352</v>
      </c>
      <c r="C5" s="93">
        <v>109.34008741675697</v>
      </c>
      <c r="D5" s="93">
        <v>110.35293458574249</v>
      </c>
      <c r="E5" s="56"/>
      <c r="F5" s="56">
        <f>((D5/C5-1)*100)</f>
        <v>0.92632738176345875</v>
      </c>
      <c r="G5" s="93">
        <f>((D5/B5-1)*100)</f>
        <v>1.267680419739059</v>
      </c>
      <c r="H5" s="56"/>
      <c r="I5" s="93">
        <v>109.34008741675697</v>
      </c>
      <c r="J5" s="93">
        <v>110.35293458574249</v>
      </c>
      <c r="L5" s="56">
        <f>J5-I5</f>
        <v>1.0128471689855161</v>
      </c>
    </row>
    <row r="6" spans="1:12" ht="6" customHeight="1" x14ac:dyDescent="0.25">
      <c r="A6" s="39"/>
      <c r="B6" s="138"/>
      <c r="C6"/>
      <c r="D6"/>
    </row>
    <row r="7" spans="1:12" ht="15.75" x14ac:dyDescent="0.25">
      <c r="A7" s="33" t="s">
        <v>127</v>
      </c>
      <c r="B7" s="139">
        <v>111.88934518706554</v>
      </c>
      <c r="C7" s="38">
        <v>110.71344425206759</v>
      </c>
      <c r="D7" s="38">
        <v>113.89142307859603</v>
      </c>
      <c r="E7" s="38"/>
      <c r="F7" s="38">
        <f t="shared" ref="F7:F70" si="0">((D7/C7-1)*100)</f>
        <v>2.8704543048023723</v>
      </c>
      <c r="G7" s="92">
        <f>((D7/B7-1)*100)</f>
        <v>1.7893373923882239</v>
      </c>
      <c r="H7" s="38"/>
      <c r="I7" s="38">
        <v>31.481692416686084</v>
      </c>
      <c r="J7" s="38">
        <v>32.385360011885481</v>
      </c>
      <c r="L7" s="38">
        <f>J7-I7</f>
        <v>0.90366759519939777</v>
      </c>
    </row>
    <row r="8" spans="1:12" s="57" customFormat="1" ht="15.75" x14ac:dyDescent="0.25">
      <c r="A8" s="61" t="s">
        <v>57</v>
      </c>
      <c r="B8" s="140">
        <v>112.48999874055805</v>
      </c>
      <c r="C8" s="59">
        <v>110.95405680646658</v>
      </c>
      <c r="D8" s="59">
        <v>114.41214261475042</v>
      </c>
      <c r="E8" s="59"/>
      <c r="F8" s="59">
        <f t="shared" si="0"/>
        <v>3.1166826232551958</v>
      </c>
      <c r="G8" s="95">
        <f t="shared" ref="G8:G71" si="1">((D8/B8-1)*100)</f>
        <v>1.7087242383436507</v>
      </c>
      <c r="H8" s="59"/>
      <c r="I8" s="59">
        <v>28.983588635381821</v>
      </c>
      <c r="J8" s="59">
        <v>29.886915105976524</v>
      </c>
      <c r="L8" s="59">
        <f t="shared" ref="L8:L71" si="2">J8-I8</f>
        <v>0.90332647059470261</v>
      </c>
    </row>
    <row r="9" spans="1:12" ht="15.75" x14ac:dyDescent="0.25">
      <c r="A9" s="35" t="s">
        <v>58</v>
      </c>
      <c r="B9" s="73">
        <v>137.2314912581148</v>
      </c>
      <c r="C9" s="26">
        <v>128.64544133323298</v>
      </c>
      <c r="D9" s="26">
        <v>128.30703484882056</v>
      </c>
      <c r="E9" s="26"/>
      <c r="F9" s="26">
        <f t="shared" si="0"/>
        <v>-0.26305361535184923</v>
      </c>
      <c r="G9" s="94">
        <f t="shared" si="1"/>
        <v>-6.5032131673833371</v>
      </c>
      <c r="H9" s="26"/>
      <c r="I9" s="26">
        <v>5.2675035425873382</v>
      </c>
      <c r="J9" s="26">
        <v>5.2536471840797745</v>
      </c>
      <c r="L9" s="26">
        <f t="shared" si="2"/>
        <v>-1.3856358507563726E-2</v>
      </c>
    </row>
    <row r="10" spans="1:12" s="57" customFormat="1" ht="15.75" x14ac:dyDescent="0.25">
      <c r="A10" s="64" t="s">
        <v>6</v>
      </c>
      <c r="B10" s="140">
        <v>175.69033160680334</v>
      </c>
      <c r="C10" s="59">
        <v>152.51994427430571</v>
      </c>
      <c r="D10" s="59">
        <v>152.13905206982403</v>
      </c>
      <c r="E10" s="59"/>
      <c r="F10" s="59">
        <f t="shared" si="0"/>
        <v>-0.24973271941186592</v>
      </c>
      <c r="G10" s="95">
        <f t="shared" si="1"/>
        <v>-13.404994641189083</v>
      </c>
      <c r="H10" s="59"/>
      <c r="I10" s="59">
        <v>1.899108784308972</v>
      </c>
      <c r="J10" s="59">
        <v>1.8943660882973274</v>
      </c>
      <c r="L10" s="59">
        <f t="shared" si="2"/>
        <v>-4.7426960116445649E-3</v>
      </c>
    </row>
    <row r="11" spans="1:12" ht="15.75" x14ac:dyDescent="0.25">
      <c r="A11" s="36" t="s">
        <v>7</v>
      </c>
      <c r="B11" s="73">
        <v>111.50444390122435</v>
      </c>
      <c r="C11" s="26">
        <v>109.74779949040425</v>
      </c>
      <c r="D11" s="26">
        <v>109.74779949040425</v>
      </c>
      <c r="E11" s="26"/>
      <c r="F11" s="26">
        <f t="shared" si="0"/>
        <v>0</v>
      </c>
      <c r="G11" s="94">
        <f t="shared" si="1"/>
        <v>-1.5754030506409333</v>
      </c>
      <c r="H11" s="26"/>
      <c r="I11" s="26">
        <v>0.32911299088575335</v>
      </c>
      <c r="J11" s="26">
        <v>0.3291129908857533</v>
      </c>
      <c r="L11" s="26">
        <f t="shared" si="2"/>
        <v>0</v>
      </c>
    </row>
    <row r="12" spans="1:12" s="57" customFormat="1" ht="15.75" x14ac:dyDescent="0.25">
      <c r="A12" s="64" t="s">
        <v>59</v>
      </c>
      <c r="B12" s="140">
        <v>107.922796954425</v>
      </c>
      <c r="C12" s="59">
        <v>108.65565028090123</v>
      </c>
      <c r="D12" s="59">
        <v>108.67494125223634</v>
      </c>
      <c r="E12" s="59"/>
      <c r="F12" s="59">
        <f t="shared" si="0"/>
        <v>1.7754227493216312E-2</v>
      </c>
      <c r="G12" s="95">
        <f t="shared" si="1"/>
        <v>0.69692809956451995</v>
      </c>
      <c r="H12" s="59"/>
      <c r="I12" s="59">
        <v>0.48755830885597623</v>
      </c>
      <c r="J12" s="59">
        <v>0.48764487106729254</v>
      </c>
      <c r="L12" s="59">
        <f t="shared" si="2"/>
        <v>8.6562211316310034E-5</v>
      </c>
    </row>
    <row r="13" spans="1:12" ht="15.75" x14ac:dyDescent="0.25">
      <c r="A13" s="36" t="s">
        <v>60</v>
      </c>
      <c r="B13" s="73">
        <v>99.755110632862198</v>
      </c>
      <c r="C13" s="26">
        <v>100.2165895974328</v>
      </c>
      <c r="D13" s="26">
        <v>100.17383778653684</v>
      </c>
      <c r="E13" s="26"/>
      <c r="F13" s="26">
        <f t="shared" si="0"/>
        <v>-4.2659415040657844E-2</v>
      </c>
      <c r="G13" s="94">
        <f t="shared" si="1"/>
        <v>0.41975508925624627</v>
      </c>
      <c r="H13" s="26"/>
      <c r="I13" s="26">
        <v>0.35849477729451035</v>
      </c>
      <c r="J13" s="26">
        <v>0.35834184551956511</v>
      </c>
      <c r="L13" s="26">
        <f t="shared" si="2"/>
        <v>-1.5293177494524191E-4</v>
      </c>
    </row>
    <row r="14" spans="1:12" s="57" customFormat="1" ht="15.75" x14ac:dyDescent="0.25">
      <c r="A14" s="64" t="s">
        <v>61</v>
      </c>
      <c r="B14" s="140">
        <v>129.42092315413038</v>
      </c>
      <c r="C14" s="59">
        <v>125.82231743872877</v>
      </c>
      <c r="D14" s="59">
        <v>125.30328749304931</v>
      </c>
      <c r="E14" s="59"/>
      <c r="F14" s="59">
        <f t="shared" si="0"/>
        <v>-0.41251024162085592</v>
      </c>
      <c r="G14" s="95">
        <f t="shared" si="1"/>
        <v>-3.1815842143061213</v>
      </c>
      <c r="H14" s="59"/>
      <c r="I14" s="59">
        <v>2.1932286812421262</v>
      </c>
      <c r="J14" s="59">
        <v>2.184181388309836</v>
      </c>
      <c r="L14" s="59">
        <f t="shared" si="2"/>
        <v>-9.0472929322902296E-3</v>
      </c>
    </row>
    <row r="15" spans="1:12" ht="15.75" x14ac:dyDescent="0.25">
      <c r="A15" s="35" t="s">
        <v>62</v>
      </c>
      <c r="B15" s="73">
        <v>96.032293675798599</v>
      </c>
      <c r="C15" s="26">
        <v>90.454694195218863</v>
      </c>
      <c r="D15" s="26">
        <v>90.54441402736694</v>
      </c>
      <c r="E15" s="26"/>
      <c r="F15" s="26">
        <f t="shared" si="0"/>
        <v>9.9187591032534606E-2</v>
      </c>
      <c r="G15" s="94">
        <f t="shared" si="1"/>
        <v>-5.7146189457460306</v>
      </c>
      <c r="H15" s="26"/>
      <c r="I15" s="26">
        <v>0.94380935788049847</v>
      </c>
      <c r="J15" s="26">
        <v>0.94474549964651966</v>
      </c>
      <c r="L15" s="26">
        <f t="shared" si="2"/>
        <v>9.3614176602119237E-4</v>
      </c>
    </row>
    <row r="16" spans="1:12" s="57" customFormat="1" ht="15.75" x14ac:dyDescent="0.25">
      <c r="A16" s="64" t="s">
        <v>188</v>
      </c>
      <c r="B16" s="140">
        <v>120.97595266304873</v>
      </c>
      <c r="C16" s="59">
        <v>116.1502257914848</v>
      </c>
      <c r="D16" s="59">
        <v>116.49535196863285</v>
      </c>
      <c r="E16" s="59"/>
      <c r="F16" s="59">
        <f t="shared" si="0"/>
        <v>0.2971377582748902</v>
      </c>
      <c r="G16" s="95">
        <f t="shared" si="1"/>
        <v>-3.7037118499869015</v>
      </c>
      <c r="H16" s="59"/>
      <c r="I16" s="59">
        <v>0.10383404369681902</v>
      </c>
      <c r="J16" s="59">
        <v>0.10414257384658589</v>
      </c>
      <c r="L16" s="59">
        <f t="shared" si="2"/>
        <v>3.0853014976686688E-4</v>
      </c>
    </row>
    <row r="17" spans="1:12" ht="15.75" x14ac:dyDescent="0.25">
      <c r="A17" s="36" t="s">
        <v>187</v>
      </c>
      <c r="B17" s="73">
        <v>93.415621737508701</v>
      </c>
      <c r="C17" s="26">
        <v>85.253146692631319</v>
      </c>
      <c r="D17" s="26">
        <v>85.593299368194309</v>
      </c>
      <c r="E17" s="26"/>
      <c r="F17" s="26">
        <f t="shared" si="0"/>
        <v>0.39899134373229117</v>
      </c>
      <c r="G17" s="94">
        <f t="shared" si="1"/>
        <v>-8.3736769330664647</v>
      </c>
      <c r="H17" s="26"/>
      <c r="I17" s="26">
        <v>0.59848421966619425</v>
      </c>
      <c r="J17" s="26">
        <v>0.60087211989626599</v>
      </c>
      <c r="L17" s="26">
        <f t="shared" si="2"/>
        <v>2.3879002300717378E-3</v>
      </c>
    </row>
    <row r="18" spans="1:12" s="57" customFormat="1" ht="15.75" x14ac:dyDescent="0.25">
      <c r="A18" s="64" t="s">
        <v>189</v>
      </c>
      <c r="B18" s="140">
        <v>94.472989497293014</v>
      </c>
      <c r="C18" s="59">
        <v>95.829450522141116</v>
      </c>
      <c r="D18" s="59">
        <v>95.130925837578616</v>
      </c>
      <c r="E18" s="59"/>
      <c r="F18" s="59">
        <f t="shared" si="0"/>
        <v>-0.72892485635311921</v>
      </c>
      <c r="G18" s="95">
        <f t="shared" si="1"/>
        <v>0.69642798834523845</v>
      </c>
      <c r="H18" s="59"/>
      <c r="I18" s="59">
        <v>0.24149109451748502</v>
      </c>
      <c r="J18" s="59">
        <v>0.23973080590366785</v>
      </c>
      <c r="L18" s="59">
        <f t="shared" si="2"/>
        <v>-1.7602886138171625E-3</v>
      </c>
    </row>
    <row r="19" spans="1:12" ht="15.75" x14ac:dyDescent="0.25">
      <c r="A19" s="35" t="s">
        <v>63</v>
      </c>
      <c r="B19" s="73">
        <v>103.17573367667575</v>
      </c>
      <c r="C19" s="26">
        <v>97.522099065514638</v>
      </c>
      <c r="D19" s="26">
        <v>105.37997469017212</v>
      </c>
      <c r="E19" s="26"/>
      <c r="F19" s="26">
        <f t="shared" si="0"/>
        <v>8.0575333180417097</v>
      </c>
      <c r="G19" s="94">
        <f t="shared" si="1"/>
        <v>2.136394804231645</v>
      </c>
      <c r="H19" s="26"/>
      <c r="I19" s="26">
        <v>8.4320863324175299</v>
      </c>
      <c r="J19" s="26">
        <v>9.1115044980581121</v>
      </c>
      <c r="L19" s="26">
        <f t="shared" si="2"/>
        <v>0.67941816564058222</v>
      </c>
    </row>
    <row r="20" spans="1:12" s="57" customFormat="1" ht="15.75" x14ac:dyDescent="0.25">
      <c r="A20" s="64" t="s">
        <v>190</v>
      </c>
      <c r="B20" s="140">
        <v>107.03857548778896</v>
      </c>
      <c r="C20" s="59">
        <v>96.441196794692672</v>
      </c>
      <c r="D20" s="59">
        <v>114.1223788156034</v>
      </c>
      <c r="E20" s="59"/>
      <c r="F20" s="59">
        <f t="shared" si="0"/>
        <v>18.333640195850155</v>
      </c>
      <c r="G20" s="95">
        <f t="shared" si="1"/>
        <v>6.6179910331696901</v>
      </c>
      <c r="H20" s="59"/>
      <c r="I20" s="59">
        <v>3.7457417534575477</v>
      </c>
      <c r="J20" s="59">
        <v>4.432472569202182</v>
      </c>
      <c r="L20" s="59">
        <f t="shared" si="2"/>
        <v>0.68673081574463435</v>
      </c>
    </row>
    <row r="21" spans="1:12" ht="15.75" x14ac:dyDescent="0.25">
      <c r="A21" s="36" t="s">
        <v>191</v>
      </c>
      <c r="B21" s="73">
        <v>111.28913865127089</v>
      </c>
      <c r="C21" s="26">
        <v>102.83065961463214</v>
      </c>
      <c r="D21" s="26">
        <v>106.34006867902372</v>
      </c>
      <c r="E21" s="26"/>
      <c r="F21" s="26">
        <f t="shared" si="0"/>
        <v>3.4128041943360277</v>
      </c>
      <c r="G21" s="94">
        <f t="shared" si="1"/>
        <v>-4.4470377183485006</v>
      </c>
      <c r="H21" s="26"/>
      <c r="I21" s="26">
        <v>0.73210548290550559</v>
      </c>
      <c r="J21" s="26">
        <v>0.75709080953306873</v>
      </c>
      <c r="L21" s="26">
        <f t="shared" si="2"/>
        <v>2.4985326627563142E-2</v>
      </c>
    </row>
    <row r="22" spans="1:12" s="57" customFormat="1" ht="15.75" x14ac:dyDescent="0.25">
      <c r="A22" s="64" t="s">
        <v>192</v>
      </c>
      <c r="B22" s="140">
        <v>98.045521318330017</v>
      </c>
      <c r="C22" s="59">
        <v>97.625481712266293</v>
      </c>
      <c r="D22" s="59">
        <v>96.82808290552704</v>
      </c>
      <c r="E22" s="59"/>
      <c r="F22" s="59">
        <f t="shared" si="0"/>
        <v>-0.81679372306653342</v>
      </c>
      <c r="G22" s="95">
        <f t="shared" si="1"/>
        <v>-1.2417073176144933</v>
      </c>
      <c r="H22" s="59"/>
      <c r="I22" s="59">
        <v>3.9542390960544762</v>
      </c>
      <c r="J22" s="59">
        <v>3.9219411193228599</v>
      </c>
      <c r="L22" s="59">
        <f t="shared" si="2"/>
        <v>-3.2297976731616274E-2</v>
      </c>
    </row>
    <row r="23" spans="1:12" ht="15.75" x14ac:dyDescent="0.25">
      <c r="A23" s="35" t="s">
        <v>152</v>
      </c>
      <c r="B23" s="73">
        <v>102.74684750780554</v>
      </c>
      <c r="C23" s="26">
        <v>103.35458256358584</v>
      </c>
      <c r="D23" s="26">
        <v>103.34695346118284</v>
      </c>
      <c r="E23" s="26"/>
      <c r="F23" s="26">
        <f t="shared" si="0"/>
        <v>-7.3814844139152846E-3</v>
      </c>
      <c r="G23" s="94">
        <f t="shared" si="1"/>
        <v>0.5840626432180418</v>
      </c>
      <c r="H23" s="26"/>
      <c r="I23" s="26">
        <v>5.0514127930910675</v>
      </c>
      <c r="J23" s="26">
        <v>5.0510399238430619</v>
      </c>
      <c r="L23" s="26">
        <f t="shared" si="2"/>
        <v>-3.7286924800561394E-4</v>
      </c>
    </row>
    <row r="24" spans="1:12" s="57" customFormat="1" ht="15.75" x14ac:dyDescent="0.25">
      <c r="A24" s="64" t="s">
        <v>64</v>
      </c>
      <c r="B24" s="140">
        <v>99.541469741282114</v>
      </c>
      <c r="C24" s="59">
        <v>99.567587748443415</v>
      </c>
      <c r="D24" s="59">
        <v>99.315328400925083</v>
      </c>
      <c r="E24" s="59"/>
      <c r="F24" s="59">
        <f t="shared" si="0"/>
        <v>-0.25335488508133608</v>
      </c>
      <c r="G24" s="95">
        <f t="shared" si="1"/>
        <v>-0.22718304335348494</v>
      </c>
      <c r="H24" s="59"/>
      <c r="I24" s="59">
        <v>8.7875930952573969E-2</v>
      </c>
      <c r="J24" s="59">
        <v>8.7653292988694911E-2</v>
      </c>
      <c r="L24" s="59">
        <f t="shared" si="2"/>
        <v>-2.2263796387905765E-4</v>
      </c>
    </row>
    <row r="25" spans="1:12" ht="15.75" x14ac:dyDescent="0.25">
      <c r="A25" s="36" t="s">
        <v>65</v>
      </c>
      <c r="B25" s="73">
        <v>102.63658422297492</v>
      </c>
      <c r="C25" s="26">
        <v>103.30888251733553</v>
      </c>
      <c r="D25" s="26">
        <v>103.09072482637205</v>
      </c>
      <c r="E25" s="26"/>
      <c r="F25" s="26">
        <f t="shared" si="0"/>
        <v>-0.21117031338216963</v>
      </c>
      <c r="G25" s="94">
        <f t="shared" si="1"/>
        <v>0.44247439335132199</v>
      </c>
      <c r="H25" s="26"/>
      <c r="I25" s="26">
        <v>3.2420180370887617</v>
      </c>
      <c r="J25" s="26">
        <v>3.235171857439934</v>
      </c>
      <c r="L25" s="26">
        <f t="shared" si="2"/>
        <v>-6.8461796488277216E-3</v>
      </c>
    </row>
    <row r="26" spans="1:12" s="57" customFormat="1" ht="15.75" x14ac:dyDescent="0.25">
      <c r="A26" s="64" t="s">
        <v>193</v>
      </c>
      <c r="B26" s="140">
        <v>99.405042457749104</v>
      </c>
      <c r="C26" s="59">
        <v>102.58740783931292</v>
      </c>
      <c r="D26" s="59">
        <v>102.89526316482012</v>
      </c>
      <c r="E26" s="59"/>
      <c r="F26" s="59">
        <f t="shared" si="0"/>
        <v>0.30009075381787209</v>
      </c>
      <c r="G26" s="95">
        <f t="shared" si="1"/>
        <v>3.5111103227529972</v>
      </c>
      <c r="H26" s="59"/>
      <c r="I26" s="59">
        <v>0.26208651431105434</v>
      </c>
      <c r="J26" s="59">
        <v>0.26287301170750538</v>
      </c>
      <c r="L26" s="59">
        <f t="shared" si="2"/>
        <v>7.8649739645103578E-4</v>
      </c>
    </row>
    <row r="27" spans="1:12" ht="15.75" x14ac:dyDescent="0.25">
      <c r="A27" s="36" t="s">
        <v>194</v>
      </c>
      <c r="B27" s="73">
        <v>101.77173287738889</v>
      </c>
      <c r="C27" s="26">
        <v>102.18163472183404</v>
      </c>
      <c r="D27" s="26">
        <v>102.29069096813025</v>
      </c>
      <c r="E27" s="26"/>
      <c r="F27" s="26">
        <f t="shared" si="0"/>
        <v>0.10672783479446224</v>
      </c>
      <c r="G27" s="94">
        <f t="shared" si="1"/>
        <v>0.50992360655446323</v>
      </c>
      <c r="H27" s="26"/>
      <c r="I27" s="26">
        <v>2.9204997440470299E-2</v>
      </c>
      <c r="J27" s="26">
        <v>2.9236167301890287E-2</v>
      </c>
      <c r="L27" s="26">
        <f t="shared" si="2"/>
        <v>3.1169861419988454E-5</v>
      </c>
    </row>
    <row r="28" spans="1:12" s="57" customFormat="1" ht="15.75" x14ac:dyDescent="0.25">
      <c r="A28" s="64" t="s">
        <v>66</v>
      </c>
      <c r="B28" s="140">
        <v>100.12633153789643</v>
      </c>
      <c r="C28" s="59">
        <v>99.896627158795226</v>
      </c>
      <c r="D28" s="59">
        <v>99.812620614901718</v>
      </c>
      <c r="E28" s="59"/>
      <c r="F28" s="59">
        <f t="shared" si="0"/>
        <v>-8.4093473706547961E-2</v>
      </c>
      <c r="G28" s="95">
        <f t="shared" si="1"/>
        <v>-0.31331510720132849</v>
      </c>
      <c r="H28" s="59"/>
      <c r="I28" s="59">
        <v>0.81659131022526321</v>
      </c>
      <c r="J28" s="59">
        <v>0.81590461022650884</v>
      </c>
      <c r="L28" s="59">
        <f t="shared" si="2"/>
        <v>-6.8669999875436982E-4</v>
      </c>
    </row>
    <row r="29" spans="1:12" ht="15.75" x14ac:dyDescent="0.25">
      <c r="A29" s="36" t="s">
        <v>8</v>
      </c>
      <c r="B29" s="73">
        <v>109.27494318492471</v>
      </c>
      <c r="C29" s="26">
        <v>109.67030604044797</v>
      </c>
      <c r="D29" s="26">
        <v>110.84361315312344</v>
      </c>
      <c r="E29" s="26"/>
      <c r="F29" s="26">
        <f t="shared" si="0"/>
        <v>1.0698494013892335</v>
      </c>
      <c r="G29" s="94">
        <f t="shared" si="1"/>
        <v>1.4355257687428846</v>
      </c>
      <c r="H29" s="26"/>
      <c r="I29" s="26">
        <v>0.61363600307294341</v>
      </c>
      <c r="J29" s="26">
        <v>0.62020098417852809</v>
      </c>
      <c r="L29" s="26">
        <f t="shared" si="2"/>
        <v>6.5649811055846774E-3</v>
      </c>
    </row>
    <row r="30" spans="1:12" s="57" customFormat="1" ht="15.75" x14ac:dyDescent="0.25">
      <c r="A30" s="58" t="s">
        <v>153</v>
      </c>
      <c r="B30" s="140">
        <v>85.629644805476715</v>
      </c>
      <c r="C30" s="59">
        <v>86.253799133916374</v>
      </c>
      <c r="D30" s="59">
        <v>86.349468593400246</v>
      </c>
      <c r="E30" s="59"/>
      <c r="F30" s="59">
        <f t="shared" si="0"/>
        <v>0.11091622681493885</v>
      </c>
      <c r="G30" s="95">
        <f t="shared" si="1"/>
        <v>0.84062451684663309</v>
      </c>
      <c r="H30" s="59"/>
      <c r="I30" s="59">
        <v>0.81100911181442215</v>
      </c>
      <c r="J30" s="59">
        <v>0.81190865252037181</v>
      </c>
      <c r="L30" s="59">
        <f t="shared" si="2"/>
        <v>8.9954070594966407E-4</v>
      </c>
    </row>
    <row r="31" spans="1:12" ht="15.75" x14ac:dyDescent="0.25">
      <c r="A31" s="36" t="s">
        <v>195</v>
      </c>
      <c r="B31" s="73">
        <v>94.179871626510248</v>
      </c>
      <c r="C31" s="26">
        <v>93.418246040651198</v>
      </c>
      <c r="D31" s="26">
        <v>94.152821632245093</v>
      </c>
      <c r="E31" s="26"/>
      <c r="F31" s="26">
        <f t="shared" si="0"/>
        <v>0.7863298902810012</v>
      </c>
      <c r="G31" s="94">
        <f t="shared" si="1"/>
        <v>-2.8721630002248588E-2</v>
      </c>
      <c r="H31" s="26"/>
      <c r="I31" s="26">
        <v>3.145866325605743E-2</v>
      </c>
      <c r="J31" s="26">
        <v>3.170603212832266E-2</v>
      </c>
      <c r="L31" s="26">
        <f t="shared" si="2"/>
        <v>2.4736887226523008E-4</v>
      </c>
    </row>
    <row r="32" spans="1:12" s="57" customFormat="1" ht="15.75" x14ac:dyDescent="0.25">
      <c r="A32" s="64" t="s">
        <v>67</v>
      </c>
      <c r="B32" s="140">
        <v>125.97950991021246</v>
      </c>
      <c r="C32" s="59">
        <v>132.76078345201134</v>
      </c>
      <c r="D32" s="59">
        <v>132.25368807695099</v>
      </c>
      <c r="E32" s="59"/>
      <c r="F32" s="59">
        <f t="shared" si="0"/>
        <v>-0.3819617223362104</v>
      </c>
      <c r="G32" s="95">
        <f t="shared" si="1"/>
        <v>4.9803163793939564</v>
      </c>
      <c r="H32" s="59"/>
      <c r="I32" s="59">
        <v>2.6463666961299679E-2</v>
      </c>
      <c r="J32" s="59">
        <v>2.6362585883180981E-2</v>
      </c>
      <c r="L32" s="59">
        <f t="shared" si="2"/>
        <v>-1.010810781186984E-4</v>
      </c>
    </row>
    <row r="33" spans="1:12" ht="15.75" x14ac:dyDescent="0.25">
      <c r="A33" s="36" t="s">
        <v>68</v>
      </c>
      <c r="B33" s="73">
        <v>84.397775812466492</v>
      </c>
      <c r="C33" s="26">
        <v>84.936140145072599</v>
      </c>
      <c r="D33" s="26">
        <v>85.021095022046978</v>
      </c>
      <c r="E33" s="26"/>
      <c r="F33" s="26">
        <f t="shared" si="0"/>
        <v>0.10002205990202739</v>
      </c>
      <c r="G33" s="94">
        <f t="shared" si="1"/>
        <v>0.73854933211214835</v>
      </c>
      <c r="H33" s="26"/>
      <c r="I33" s="26">
        <v>0.7530867815970651</v>
      </c>
      <c r="J33" s="26">
        <v>0.75384003450886827</v>
      </c>
      <c r="L33" s="26">
        <f t="shared" si="2"/>
        <v>7.5325291180317056E-4</v>
      </c>
    </row>
    <row r="34" spans="1:12" s="57" customFormat="1" ht="15.75" x14ac:dyDescent="0.25">
      <c r="A34" s="58" t="s">
        <v>69</v>
      </c>
      <c r="B34" s="140">
        <v>108.78378086268836</v>
      </c>
      <c r="C34" s="59">
        <v>127.78682916996055</v>
      </c>
      <c r="D34" s="59">
        <v>125.40296152595583</v>
      </c>
      <c r="E34" s="59"/>
      <c r="F34" s="59">
        <f t="shared" si="0"/>
        <v>-1.8655034008505655</v>
      </c>
      <c r="G34" s="95">
        <f t="shared" si="1"/>
        <v>15.277259653481723</v>
      </c>
      <c r="H34" s="59"/>
      <c r="I34" s="59">
        <v>2.1292633422854337</v>
      </c>
      <c r="J34" s="59">
        <v>2.0895418622220343</v>
      </c>
      <c r="L34" s="59">
        <f t="shared" si="2"/>
        <v>-3.9721480063399373E-2</v>
      </c>
    </row>
    <row r="35" spans="1:12" ht="15.75" x14ac:dyDescent="0.25">
      <c r="A35" s="36" t="s">
        <v>70</v>
      </c>
      <c r="B35" s="73">
        <v>94.340132130565095</v>
      </c>
      <c r="C35" s="26">
        <v>121.2352919692257</v>
      </c>
      <c r="D35" s="26">
        <v>104.16603431382683</v>
      </c>
      <c r="E35" s="26"/>
      <c r="F35" s="26">
        <f t="shared" si="0"/>
        <v>-14.079446156430853</v>
      </c>
      <c r="G35" s="94">
        <f t="shared" si="1"/>
        <v>10.415400065014602</v>
      </c>
      <c r="H35" s="26"/>
      <c r="I35" s="26">
        <v>0.29152993297457092</v>
      </c>
      <c r="J35" s="26">
        <v>0.25048413303153716</v>
      </c>
      <c r="L35" s="26">
        <f t="shared" si="2"/>
        <v>-4.1045799943033756E-2</v>
      </c>
    </row>
    <row r="36" spans="1:12" s="57" customFormat="1" ht="15.75" x14ac:dyDescent="0.25">
      <c r="A36" s="64" t="s">
        <v>9</v>
      </c>
      <c r="B36" s="140">
        <v>115.45875551731424</v>
      </c>
      <c r="C36" s="59">
        <v>114.63721896844618</v>
      </c>
      <c r="D36" s="59">
        <v>114.3903318435774</v>
      </c>
      <c r="E36" s="59"/>
      <c r="F36" s="59">
        <f t="shared" si="0"/>
        <v>-0.21536384700394651</v>
      </c>
      <c r="G36" s="95">
        <f t="shared" si="1"/>
        <v>-0.92537258776933529</v>
      </c>
      <c r="H36" s="59"/>
      <c r="I36" s="59">
        <v>0.31539164083604126</v>
      </c>
      <c r="J36" s="59">
        <v>0.31471240126520794</v>
      </c>
      <c r="L36" s="59">
        <f t="shared" si="2"/>
        <v>-6.792395708333232E-4</v>
      </c>
    </row>
    <row r="37" spans="1:12" ht="15.75" x14ac:dyDescent="0.25">
      <c r="A37" s="36" t="s">
        <v>10</v>
      </c>
      <c r="B37" s="73">
        <v>103.89812624589634</v>
      </c>
      <c r="C37" s="26">
        <v>98.44421251517069</v>
      </c>
      <c r="D37" s="26">
        <v>101.51756828860384</v>
      </c>
      <c r="E37" s="26"/>
      <c r="F37" s="26">
        <f t="shared" si="0"/>
        <v>3.1219263122852725</v>
      </c>
      <c r="G37" s="94">
        <f t="shared" si="1"/>
        <v>-2.2912424345925331</v>
      </c>
      <c r="H37" s="26"/>
      <c r="I37" s="26">
        <v>0.15531876582140183</v>
      </c>
      <c r="J37" s="26">
        <v>0.16016770323949692</v>
      </c>
      <c r="L37" s="26">
        <f t="shared" si="2"/>
        <v>4.8489374180950839E-3</v>
      </c>
    </row>
    <row r="38" spans="1:12" s="57" customFormat="1" ht="15.75" x14ac:dyDescent="0.25">
      <c r="A38" s="64" t="s">
        <v>196</v>
      </c>
      <c r="B38" s="140">
        <v>95.3775852366294</v>
      </c>
      <c r="C38" s="59">
        <v>103.53251945975272</v>
      </c>
      <c r="D38" s="59">
        <v>101.83620190288364</v>
      </c>
      <c r="E38" s="59"/>
      <c r="F38" s="59">
        <f t="shared" si="0"/>
        <v>-1.638439367380129</v>
      </c>
      <c r="G38" s="95">
        <f t="shared" si="1"/>
        <v>6.7716294664313281</v>
      </c>
      <c r="H38" s="59"/>
      <c r="I38" s="59">
        <v>0.45529321720409321</v>
      </c>
      <c r="J38" s="59">
        <v>0.4478335138964098</v>
      </c>
      <c r="L38" s="59">
        <f t="shared" si="2"/>
        <v>-7.4597033076834185E-3</v>
      </c>
    </row>
    <row r="39" spans="1:12" ht="15.75" x14ac:dyDescent="0.25">
      <c r="A39" s="36" t="s">
        <v>71</v>
      </c>
      <c r="B39" s="73">
        <v>130.40678508103167</v>
      </c>
      <c r="C39" s="26">
        <v>184.56369597992665</v>
      </c>
      <c r="D39" s="26">
        <v>185.85305539911076</v>
      </c>
      <c r="E39" s="26"/>
      <c r="F39" s="26">
        <f t="shared" si="0"/>
        <v>0.69859861244019328</v>
      </c>
      <c r="G39" s="94">
        <f t="shared" si="1"/>
        <v>42.517933621035198</v>
      </c>
      <c r="H39" s="26"/>
      <c r="I39" s="26">
        <v>0.76413920249391187</v>
      </c>
      <c r="J39" s="26">
        <v>0.76947746835964592</v>
      </c>
      <c r="L39" s="26">
        <f t="shared" si="2"/>
        <v>5.3382658657340487E-3</v>
      </c>
    </row>
    <row r="40" spans="1:12" s="57" customFormat="1" ht="15.75" x14ac:dyDescent="0.25">
      <c r="A40" s="64" t="s">
        <v>197</v>
      </c>
      <c r="B40" s="140">
        <v>104.11607839931445</v>
      </c>
      <c r="C40" s="59">
        <v>106.09055810965826</v>
      </c>
      <c r="D40" s="59">
        <v>105.57017765672248</v>
      </c>
      <c r="E40" s="59"/>
      <c r="F40" s="59">
        <f t="shared" si="0"/>
        <v>-0.4905059057167982</v>
      </c>
      <c r="G40" s="95">
        <f t="shared" si="1"/>
        <v>1.3966135488038267</v>
      </c>
      <c r="H40" s="59"/>
      <c r="I40" s="59">
        <v>0.1475905829554145</v>
      </c>
      <c r="J40" s="59">
        <v>0.14686664242973632</v>
      </c>
      <c r="L40" s="59">
        <f t="shared" si="2"/>
        <v>-7.2394052567817391E-4</v>
      </c>
    </row>
    <row r="41" spans="1:12" ht="15.75" x14ac:dyDescent="0.25">
      <c r="A41" s="35" t="s">
        <v>72</v>
      </c>
      <c r="B41" s="73">
        <v>116.09592630866571</v>
      </c>
      <c r="C41" s="26">
        <v>132.45731636014378</v>
      </c>
      <c r="D41" s="26">
        <v>148.52208024012157</v>
      </c>
      <c r="E41" s="26"/>
      <c r="F41" s="26">
        <f t="shared" si="0"/>
        <v>12.128257103064533</v>
      </c>
      <c r="G41" s="94">
        <f t="shared" si="1"/>
        <v>27.930483835620578</v>
      </c>
      <c r="H41" s="26"/>
      <c r="I41" s="26">
        <v>2.2466834523490657</v>
      </c>
      <c r="J41" s="26">
        <v>2.5191669977419666</v>
      </c>
      <c r="L41" s="26">
        <f t="shared" si="2"/>
        <v>0.27248354539290087</v>
      </c>
    </row>
    <row r="42" spans="1:12" s="57" customFormat="1" ht="15.75" x14ac:dyDescent="0.25">
      <c r="A42" s="64" t="s">
        <v>11</v>
      </c>
      <c r="B42" s="140">
        <v>91.719909888906074</v>
      </c>
      <c r="C42" s="59">
        <v>105.34678701623616</v>
      </c>
      <c r="D42" s="59">
        <v>95.892382882180925</v>
      </c>
      <c r="E42" s="59"/>
      <c r="F42" s="59">
        <f t="shared" si="0"/>
        <v>-8.9745538538333562</v>
      </c>
      <c r="G42" s="95">
        <f t="shared" si="1"/>
        <v>4.5491464157876749</v>
      </c>
      <c r="H42" s="59"/>
      <c r="I42" s="59">
        <v>5.2860235376410485E-2</v>
      </c>
      <c r="J42" s="59">
        <v>4.8116265085291446E-2</v>
      </c>
      <c r="L42" s="59">
        <f t="shared" si="2"/>
        <v>-4.7439702911190387E-3</v>
      </c>
    </row>
    <row r="43" spans="1:12" ht="15.75" x14ac:dyDescent="0.25">
      <c r="A43" s="36" t="s">
        <v>198</v>
      </c>
      <c r="B43" s="73">
        <v>116.30425390650024</v>
      </c>
      <c r="C43" s="26">
        <v>131.19044449731422</v>
      </c>
      <c r="D43" s="26">
        <v>130.33142160234519</v>
      </c>
      <c r="E43" s="26"/>
      <c r="F43" s="26">
        <f t="shared" si="0"/>
        <v>-0.65479074963162853</v>
      </c>
      <c r="G43" s="94">
        <f t="shared" si="1"/>
        <v>12.060752057376799</v>
      </c>
      <c r="H43" s="26"/>
      <c r="I43" s="26">
        <v>0.51796443172864493</v>
      </c>
      <c r="J43" s="26">
        <v>0.51457284854330365</v>
      </c>
      <c r="L43" s="26">
        <f t="shared" si="2"/>
        <v>-3.3915831853412737E-3</v>
      </c>
    </row>
    <row r="44" spans="1:12" s="57" customFormat="1" ht="15.75" x14ac:dyDescent="0.25">
      <c r="A44" s="64" t="s">
        <v>199</v>
      </c>
      <c r="B44" s="140">
        <v>125.5977483206194</v>
      </c>
      <c r="C44" s="59">
        <v>152.7835760401689</v>
      </c>
      <c r="D44" s="59">
        <v>188.13185265089615</v>
      </c>
      <c r="E44" s="59"/>
      <c r="F44" s="59">
        <f t="shared" si="0"/>
        <v>23.136175711343277</v>
      </c>
      <c r="G44" s="95">
        <f t="shared" si="1"/>
        <v>49.789192215964675</v>
      </c>
      <c r="H44" s="59"/>
      <c r="I44" s="59">
        <v>1.1800353639637284</v>
      </c>
      <c r="J44" s="59">
        <v>1.4530504192263656</v>
      </c>
      <c r="L44" s="59">
        <f t="shared" si="2"/>
        <v>0.27301505526263714</v>
      </c>
    </row>
    <row r="45" spans="1:12" ht="15.75" x14ac:dyDescent="0.25">
      <c r="A45" s="36" t="s">
        <v>73</v>
      </c>
      <c r="B45" s="73">
        <v>106.39385266665698</v>
      </c>
      <c r="C45" s="26">
        <v>111.38741197752491</v>
      </c>
      <c r="D45" s="26">
        <v>109.84072335060686</v>
      </c>
      <c r="E45" s="26"/>
      <c r="F45" s="26">
        <f t="shared" si="0"/>
        <v>-1.3885668043262522</v>
      </c>
      <c r="G45" s="94">
        <f t="shared" si="1"/>
        <v>3.2397272939718391</v>
      </c>
      <c r="H45" s="26"/>
      <c r="I45" s="26">
        <v>7.9428463373581545E-2</v>
      </c>
      <c r="J45" s="26">
        <v>7.8325546097989543E-2</v>
      </c>
      <c r="L45" s="26">
        <f t="shared" si="2"/>
        <v>-1.1029172755920025E-3</v>
      </c>
    </row>
    <row r="46" spans="1:12" s="57" customFormat="1" ht="15.75" x14ac:dyDescent="0.25">
      <c r="A46" s="64" t="s">
        <v>240</v>
      </c>
      <c r="B46" s="140">
        <v>99.597461980301773</v>
      </c>
      <c r="C46" s="59">
        <v>100.35857374300028</v>
      </c>
      <c r="D46" s="59">
        <v>100.4636856349143</v>
      </c>
      <c r="E46" s="59"/>
      <c r="F46" s="59">
        <f t="shared" si="0"/>
        <v>0.10473633491763223</v>
      </c>
      <c r="G46" s="95">
        <f t="shared" si="1"/>
        <v>0.86972462690249053</v>
      </c>
      <c r="H46" s="59"/>
      <c r="I46" s="59">
        <v>0.28928678976745903</v>
      </c>
      <c r="J46" s="59">
        <v>0.28958977814846221</v>
      </c>
      <c r="L46" s="59">
        <f t="shared" si="2"/>
        <v>3.0298838100317749E-4</v>
      </c>
    </row>
    <row r="47" spans="1:12" ht="15.75" x14ac:dyDescent="0.25">
      <c r="A47" s="36" t="s">
        <v>12</v>
      </c>
      <c r="B47" s="73">
        <v>109.80317330297372</v>
      </c>
      <c r="C47" s="26">
        <v>106.59723749068677</v>
      </c>
      <c r="D47" s="26">
        <v>113.64509496280657</v>
      </c>
      <c r="E47" s="26"/>
      <c r="F47" s="26">
        <f t="shared" si="0"/>
        <v>6.6116699063008655</v>
      </c>
      <c r="G47" s="94">
        <f t="shared" si="1"/>
        <v>3.4989167837909951</v>
      </c>
      <c r="H47" s="26"/>
      <c r="I47" s="26">
        <v>0.12710816813924136</v>
      </c>
      <c r="J47" s="26">
        <v>0.13551214064055384</v>
      </c>
      <c r="L47" s="26">
        <f t="shared" si="2"/>
        <v>8.4039725013124733E-3</v>
      </c>
    </row>
    <row r="48" spans="1:12" s="57" customFormat="1" ht="15.75" x14ac:dyDescent="0.25">
      <c r="A48" s="58" t="s">
        <v>154</v>
      </c>
      <c r="B48" s="140">
        <v>148.22358476879643</v>
      </c>
      <c r="C48" s="59">
        <v>138.2338087771225</v>
      </c>
      <c r="D48" s="59">
        <v>138.72979798548701</v>
      </c>
      <c r="E48" s="59"/>
      <c r="F48" s="59">
        <f t="shared" si="0"/>
        <v>0.35880455928418709</v>
      </c>
      <c r="G48" s="95">
        <f t="shared" si="1"/>
        <v>-6.4050446480012679</v>
      </c>
      <c r="H48" s="59"/>
      <c r="I48" s="59">
        <v>1.528030255050316</v>
      </c>
      <c r="J48" s="59">
        <v>1.5335128972726779</v>
      </c>
      <c r="L48" s="59">
        <f t="shared" si="2"/>
        <v>5.4826422223619442E-3</v>
      </c>
    </row>
    <row r="49" spans="1:12" ht="15.75" x14ac:dyDescent="0.25">
      <c r="A49" s="36" t="s">
        <v>239</v>
      </c>
      <c r="B49" s="73">
        <v>185.97509152503832</v>
      </c>
      <c r="C49" s="26">
        <v>165.59221278204504</v>
      </c>
      <c r="D49" s="26">
        <v>166.40642290665929</v>
      </c>
      <c r="E49" s="26"/>
      <c r="F49" s="26">
        <f t="shared" si="0"/>
        <v>0.49169590220159431</v>
      </c>
      <c r="G49" s="94">
        <f t="shared" si="1"/>
        <v>-10.522198676129946</v>
      </c>
      <c r="H49" s="26"/>
      <c r="I49" s="26">
        <v>0.98683017050923649</v>
      </c>
      <c r="J49" s="26">
        <v>0.99168237401931902</v>
      </c>
      <c r="L49" s="26">
        <f t="shared" si="2"/>
        <v>4.8522035100825311E-3</v>
      </c>
    </row>
    <row r="50" spans="1:12" s="57" customFormat="1" ht="15.75" x14ac:dyDescent="0.25">
      <c r="A50" s="64" t="s">
        <v>238</v>
      </c>
      <c r="B50" s="140">
        <v>104.35896121805999</v>
      </c>
      <c r="C50" s="59">
        <v>103.960299846749</v>
      </c>
      <c r="D50" s="59">
        <v>104.19113197910133</v>
      </c>
      <c r="E50" s="59"/>
      <c r="F50" s="59">
        <f t="shared" si="0"/>
        <v>0.22203873275914443</v>
      </c>
      <c r="G50" s="95">
        <f t="shared" si="1"/>
        <v>-0.16081919271693224</v>
      </c>
      <c r="H50" s="59"/>
      <c r="I50" s="59">
        <v>2.9999674326806686E-2</v>
      </c>
      <c r="J50" s="59">
        <v>3.0066285223513796E-2</v>
      </c>
      <c r="L50" s="59">
        <f t="shared" si="2"/>
        <v>6.661089670710954E-5</v>
      </c>
    </row>
    <row r="51" spans="1:12" ht="15.75" x14ac:dyDescent="0.25">
      <c r="A51" s="36" t="s">
        <v>237</v>
      </c>
      <c r="B51" s="73">
        <v>102.69983136577517</v>
      </c>
      <c r="C51" s="26">
        <v>106.88684383127807</v>
      </c>
      <c r="D51" s="26">
        <v>106.88684383127807</v>
      </c>
      <c r="E51" s="26"/>
      <c r="F51" s="26">
        <f t="shared" si="0"/>
        <v>0</v>
      </c>
      <c r="G51" s="94">
        <f t="shared" si="1"/>
        <v>4.0769419090772141</v>
      </c>
      <c r="H51" s="26"/>
      <c r="I51" s="26">
        <v>0.15404404448520542</v>
      </c>
      <c r="J51" s="26">
        <v>0.15404404448520542</v>
      </c>
      <c r="L51" s="26">
        <f t="shared" si="2"/>
        <v>0</v>
      </c>
    </row>
    <row r="52" spans="1:12" s="57" customFormat="1" ht="15.75" x14ac:dyDescent="0.25">
      <c r="A52" s="64" t="s">
        <v>74</v>
      </c>
      <c r="B52" s="140">
        <v>102.95234426840719</v>
      </c>
      <c r="C52" s="59">
        <v>103.00764006035348</v>
      </c>
      <c r="D52" s="59">
        <v>103.61818095198572</v>
      </c>
      <c r="E52" s="59"/>
      <c r="F52" s="59">
        <f t="shared" si="0"/>
        <v>0.5927141824378479</v>
      </c>
      <c r="G52" s="95">
        <f t="shared" si="1"/>
        <v>0.64674261505170971</v>
      </c>
      <c r="H52" s="59"/>
      <c r="I52" s="59">
        <v>0.12350739001869858</v>
      </c>
      <c r="J52" s="59">
        <v>0.1242394358356982</v>
      </c>
      <c r="L52" s="59">
        <f t="shared" si="2"/>
        <v>7.3204581699962135E-4</v>
      </c>
    </row>
    <row r="53" spans="1:12" ht="15.75" x14ac:dyDescent="0.25">
      <c r="A53" s="36" t="s">
        <v>236</v>
      </c>
      <c r="B53" s="73">
        <v>99.781804272517306</v>
      </c>
      <c r="C53" s="26">
        <v>101.87319140253477</v>
      </c>
      <c r="D53" s="26">
        <v>101.84665006120599</v>
      </c>
      <c r="E53" s="26"/>
      <c r="F53" s="26">
        <f t="shared" si="0"/>
        <v>-2.6053312911256121E-2</v>
      </c>
      <c r="G53" s="94">
        <f t="shared" si="1"/>
        <v>2.0693610460774226</v>
      </c>
      <c r="H53" s="26"/>
      <c r="I53" s="26">
        <v>0.1478329318295398</v>
      </c>
      <c r="J53" s="26">
        <v>0.14779441645322436</v>
      </c>
      <c r="L53" s="26">
        <f t="shared" si="2"/>
        <v>-3.8515376315439998E-5</v>
      </c>
    </row>
    <row r="54" spans="1:12" s="57" customFormat="1" ht="15.75" x14ac:dyDescent="0.25">
      <c r="A54" s="64" t="s">
        <v>75</v>
      </c>
      <c r="B54" s="140">
        <v>117.2524730905446</v>
      </c>
      <c r="C54" s="59">
        <v>120.08291699807712</v>
      </c>
      <c r="D54" s="59">
        <v>119.90142331855735</v>
      </c>
      <c r="E54" s="59"/>
      <c r="F54" s="59">
        <f t="shared" si="0"/>
        <v>-0.15114029876762691</v>
      </c>
      <c r="G54" s="95">
        <f t="shared" si="1"/>
        <v>2.2591849520881224</v>
      </c>
      <c r="H54" s="59"/>
      <c r="I54" s="59">
        <v>8.581604388082896E-2</v>
      </c>
      <c r="J54" s="59">
        <v>8.5686341255716919E-2</v>
      </c>
      <c r="L54" s="59">
        <f t="shared" si="2"/>
        <v>-1.2970262511204089E-4</v>
      </c>
    </row>
    <row r="55" spans="1:12" ht="15.75" x14ac:dyDescent="0.25">
      <c r="A55" s="35" t="s">
        <v>155</v>
      </c>
      <c r="B55" s="73">
        <v>127.0983667775521</v>
      </c>
      <c r="C55" s="26">
        <v>126.02463499013584</v>
      </c>
      <c r="D55" s="26">
        <v>125.92950374739962</v>
      </c>
      <c r="E55" s="26"/>
      <c r="F55" s="26">
        <f t="shared" si="0"/>
        <v>-7.548622754881551E-2</v>
      </c>
      <c r="G55" s="94">
        <f t="shared" si="1"/>
        <v>-0.91965228176238423</v>
      </c>
      <c r="H55" s="26"/>
      <c r="I55" s="26">
        <v>2.5737904479061475</v>
      </c>
      <c r="J55" s="26">
        <v>2.5718475905920108</v>
      </c>
      <c r="L55" s="26">
        <f t="shared" si="2"/>
        <v>-1.9428573141366812E-3</v>
      </c>
    </row>
    <row r="56" spans="1:12" s="57" customFormat="1" ht="15.75" x14ac:dyDescent="0.25">
      <c r="A56" s="64" t="s">
        <v>235</v>
      </c>
      <c r="B56" s="140">
        <v>110.40341214806695</v>
      </c>
      <c r="C56" s="59">
        <v>110.98143784711256</v>
      </c>
      <c r="D56" s="59">
        <v>110.65309492433406</v>
      </c>
      <c r="E56" s="59"/>
      <c r="F56" s="59">
        <f t="shared" si="0"/>
        <v>-0.29585390957974633</v>
      </c>
      <c r="G56" s="95">
        <f t="shared" si="1"/>
        <v>0.22615494522237878</v>
      </c>
      <c r="H56" s="59"/>
      <c r="I56" s="59">
        <v>0.65669482512358879</v>
      </c>
      <c r="J56" s="59">
        <v>0.65475196780945255</v>
      </c>
      <c r="L56" s="59">
        <f t="shared" si="2"/>
        <v>-1.9428573141362371E-3</v>
      </c>
    </row>
    <row r="57" spans="1:12" ht="15.75" x14ac:dyDescent="0.25">
      <c r="A57" s="36" t="s">
        <v>234</v>
      </c>
      <c r="B57" s="73">
        <v>133.90853932568388</v>
      </c>
      <c r="C57" s="26">
        <v>132.16102592339533</v>
      </c>
      <c r="D57" s="26">
        <v>132.16102592339533</v>
      </c>
      <c r="E57" s="26"/>
      <c r="F57" s="26">
        <f t="shared" si="0"/>
        <v>0</v>
      </c>
      <c r="G57" s="94">
        <f t="shared" si="1"/>
        <v>-1.3050052006305268</v>
      </c>
      <c r="H57" s="26"/>
      <c r="I57" s="26">
        <v>1.9170956227825586</v>
      </c>
      <c r="J57" s="26">
        <v>1.9170956227825584</v>
      </c>
      <c r="L57" s="26">
        <f t="shared" si="2"/>
        <v>0</v>
      </c>
    </row>
    <row r="58" spans="1:12" s="57" customFormat="1" ht="15.75" x14ac:dyDescent="0.25">
      <c r="A58" s="61" t="s">
        <v>76</v>
      </c>
      <c r="B58" s="140">
        <v>105.10620014252457</v>
      </c>
      <c r="C58" s="59">
        <v>107.99622091003329</v>
      </c>
      <c r="D58" s="59">
        <v>108.01096816290641</v>
      </c>
      <c r="E58" s="59"/>
      <c r="F58" s="59">
        <f t="shared" si="0"/>
        <v>1.3655341593299397E-2</v>
      </c>
      <c r="G58" s="95">
        <f t="shared" si="1"/>
        <v>2.763650494873704</v>
      </c>
      <c r="H58" s="59"/>
      <c r="I58" s="59">
        <v>2.498103781304263</v>
      </c>
      <c r="J58" s="59">
        <v>2.4984449059089551</v>
      </c>
      <c r="L58" s="59">
        <f t="shared" si="2"/>
        <v>3.4112460469204464E-4</v>
      </c>
    </row>
    <row r="59" spans="1:12" ht="15.75" x14ac:dyDescent="0.25">
      <c r="A59" s="35" t="s">
        <v>156</v>
      </c>
      <c r="B59" s="73">
        <v>105.82025237354816</v>
      </c>
      <c r="C59" s="26">
        <v>107.43962430973085</v>
      </c>
      <c r="D59" s="26">
        <v>107.43119473402018</v>
      </c>
      <c r="E59" s="26"/>
      <c r="F59" s="26">
        <f t="shared" si="0"/>
        <v>-7.8458722885699217E-3</v>
      </c>
      <c r="G59" s="94">
        <f t="shared" si="1"/>
        <v>1.5223384223138625</v>
      </c>
      <c r="H59" s="26"/>
      <c r="I59" s="26">
        <v>0.67966066671141245</v>
      </c>
      <c r="J59" s="26">
        <v>0.67960734140350654</v>
      </c>
      <c r="L59" s="26">
        <f t="shared" si="2"/>
        <v>-5.3325307905915942E-5</v>
      </c>
    </row>
    <row r="60" spans="1:12" s="57" customFormat="1" ht="15.75" x14ac:dyDescent="0.25">
      <c r="A60" s="64" t="s">
        <v>13</v>
      </c>
      <c r="B60" s="140">
        <v>108.17866642423319</v>
      </c>
      <c r="C60" s="59">
        <v>109.96936298608522</v>
      </c>
      <c r="D60" s="59">
        <v>109.95833651537302</v>
      </c>
      <c r="E60" s="59"/>
      <c r="F60" s="59">
        <f t="shared" si="0"/>
        <v>-1.0026856947054075E-2</v>
      </c>
      <c r="G60" s="95">
        <f t="shared" si="1"/>
        <v>1.6451211222744178</v>
      </c>
      <c r="H60" s="59"/>
      <c r="I60" s="59">
        <v>0.53182476011544655</v>
      </c>
      <c r="J60" s="59">
        <v>0.53177143480754063</v>
      </c>
      <c r="L60" s="59">
        <f t="shared" si="2"/>
        <v>-5.3325307905915942E-5</v>
      </c>
    </row>
    <row r="61" spans="1:12" ht="15.75" x14ac:dyDescent="0.25">
      <c r="A61" s="36" t="s">
        <v>14</v>
      </c>
      <c r="B61" s="73">
        <v>98.164790837563146</v>
      </c>
      <c r="C61" s="26">
        <v>99.228039440950198</v>
      </c>
      <c r="D61" s="26">
        <v>99.228039440950198</v>
      </c>
      <c r="E61" s="26"/>
      <c r="F61" s="26">
        <f t="shared" si="0"/>
        <v>0</v>
      </c>
      <c r="G61" s="94">
        <f t="shared" si="1"/>
        <v>1.0831262352980042</v>
      </c>
      <c r="H61" s="26"/>
      <c r="I61" s="26">
        <v>0.14783590659596588</v>
      </c>
      <c r="J61" s="26">
        <v>0.14783590659596585</v>
      </c>
      <c r="L61" s="26">
        <f t="shared" si="2"/>
        <v>0</v>
      </c>
    </row>
    <row r="62" spans="1:12" s="57" customFormat="1" ht="15.75" x14ac:dyDescent="0.25">
      <c r="A62" s="58" t="s">
        <v>157</v>
      </c>
      <c r="B62" s="140">
        <v>104.83741317543561</v>
      </c>
      <c r="C62" s="59">
        <v>108.2057376730755</v>
      </c>
      <c r="D62" s="59">
        <v>108.22920925897513</v>
      </c>
      <c r="E62" s="59"/>
      <c r="F62" s="59">
        <f t="shared" si="0"/>
        <v>2.1691627823416937E-2</v>
      </c>
      <c r="G62" s="95">
        <f t="shared" si="1"/>
        <v>3.2352916585834279</v>
      </c>
      <c r="H62" s="59"/>
      <c r="I62" s="59">
        <v>1.8184431145928504</v>
      </c>
      <c r="J62" s="59">
        <v>1.8188375645054482</v>
      </c>
      <c r="L62" s="59">
        <f t="shared" si="2"/>
        <v>3.9444991259784956E-4</v>
      </c>
    </row>
    <row r="63" spans="1:12" ht="15.75" x14ac:dyDescent="0.25">
      <c r="A63" s="36" t="s">
        <v>233</v>
      </c>
      <c r="B63" s="73">
        <v>109.46060200945605</v>
      </c>
      <c r="C63" s="26">
        <v>112.15342005941341</v>
      </c>
      <c r="D63" s="26">
        <v>112.15342005941341</v>
      </c>
      <c r="E63" s="26"/>
      <c r="F63" s="26">
        <f t="shared" si="0"/>
        <v>0</v>
      </c>
      <c r="G63" s="94">
        <f t="shared" si="1"/>
        <v>2.4600797003881958</v>
      </c>
      <c r="H63" s="26"/>
      <c r="I63" s="26">
        <v>0.69149987712717931</v>
      </c>
      <c r="J63" s="26">
        <v>0.6914998771271792</v>
      </c>
      <c r="L63" s="26">
        <f t="shared" si="2"/>
        <v>0</v>
      </c>
    </row>
    <row r="64" spans="1:12" s="57" customFormat="1" ht="15.75" x14ac:dyDescent="0.25">
      <c r="A64" s="64" t="s">
        <v>77</v>
      </c>
      <c r="B64" s="140">
        <v>102.44964465217244</v>
      </c>
      <c r="C64" s="59">
        <v>112.46529975773923</v>
      </c>
      <c r="D64" s="59">
        <v>112.28243468496287</v>
      </c>
      <c r="E64" s="59"/>
      <c r="F64" s="59">
        <f t="shared" si="0"/>
        <v>-0.16259688381240478</v>
      </c>
      <c r="G64" s="95">
        <f t="shared" si="1"/>
        <v>9.5976809545545994</v>
      </c>
      <c r="H64" s="59"/>
      <c r="I64" s="59">
        <v>0.46528525061171994</v>
      </c>
      <c r="J64" s="59">
        <v>0.46452871129338652</v>
      </c>
      <c r="L64" s="59">
        <f t="shared" si="2"/>
        <v>-7.565393183334157E-4</v>
      </c>
    </row>
    <row r="65" spans="1:12" ht="15.75" x14ac:dyDescent="0.25">
      <c r="A65" s="36" t="s">
        <v>232</v>
      </c>
      <c r="B65" s="73">
        <v>101.9729562240727</v>
      </c>
      <c r="C65" s="26">
        <v>101.752567611929</v>
      </c>
      <c r="D65" s="26">
        <v>101.92957161077405</v>
      </c>
      <c r="E65" s="26"/>
      <c r="F65" s="26">
        <f t="shared" si="0"/>
        <v>0.17395531434658551</v>
      </c>
      <c r="G65" s="94">
        <f t="shared" si="1"/>
        <v>-4.2545214834532885E-2</v>
      </c>
      <c r="H65" s="26"/>
      <c r="I65" s="26">
        <v>0.66165798685395161</v>
      </c>
      <c r="J65" s="26">
        <v>0.66280897608488254</v>
      </c>
      <c r="L65" s="26">
        <f t="shared" si="2"/>
        <v>1.1509892309309322E-3</v>
      </c>
    </row>
    <row r="66" spans="1:12" s="57" customFormat="1" ht="15.75" x14ac:dyDescent="0.25">
      <c r="A66" s="55" t="s">
        <v>247</v>
      </c>
      <c r="B66" s="141">
        <v>122.56535686752591</v>
      </c>
      <c r="C66" s="60">
        <v>160.98571701074584</v>
      </c>
      <c r="D66" s="60">
        <v>160.41872060134136</v>
      </c>
      <c r="E66" s="60"/>
      <c r="F66" s="60">
        <f t="shared" si="0"/>
        <v>-0.35220292826763089</v>
      </c>
      <c r="G66" s="96">
        <f t="shared" si="1"/>
        <v>30.884227567443112</v>
      </c>
      <c r="H66" s="60"/>
      <c r="I66" s="60">
        <v>3.6288821798544206</v>
      </c>
      <c r="J66" s="60">
        <v>3.6161011505535914</v>
      </c>
      <c r="L66" s="60">
        <f t="shared" si="2"/>
        <v>-1.278102930082925E-2</v>
      </c>
    </row>
    <row r="67" spans="1:12" ht="15.75" x14ac:dyDescent="0.25">
      <c r="A67" s="34" t="s">
        <v>1</v>
      </c>
      <c r="B67" s="73">
        <v>122.74964574297175</v>
      </c>
      <c r="C67" s="26">
        <v>173.82521609377434</v>
      </c>
      <c r="D67" s="26">
        <v>173.08709758537495</v>
      </c>
      <c r="E67" s="26"/>
      <c r="F67" s="26">
        <f t="shared" si="0"/>
        <v>-0.42463258495315515</v>
      </c>
      <c r="G67" s="94">
        <f t="shared" si="1"/>
        <v>41.008225757169136</v>
      </c>
      <c r="H67" s="26"/>
      <c r="I67" s="26">
        <v>2.8955052583322485</v>
      </c>
      <c r="J67" s="26">
        <v>2.8832099995063376</v>
      </c>
      <c r="L67" s="26">
        <f t="shared" si="2"/>
        <v>-1.2295258825910871E-2</v>
      </c>
    </row>
    <row r="68" spans="1:12" s="57" customFormat="1" ht="15.75" x14ac:dyDescent="0.25">
      <c r="A68" s="58" t="s">
        <v>78</v>
      </c>
      <c r="B68" s="140">
        <v>122.74964574297175</v>
      </c>
      <c r="C68" s="59">
        <v>173.82521609377434</v>
      </c>
      <c r="D68" s="59">
        <v>173.08709758537495</v>
      </c>
      <c r="E68" s="59"/>
      <c r="F68" s="59">
        <f t="shared" si="0"/>
        <v>-0.42463258495315515</v>
      </c>
      <c r="G68" s="95">
        <f t="shared" si="1"/>
        <v>41.008225757169136</v>
      </c>
      <c r="H68" s="59"/>
      <c r="I68" s="59">
        <v>2.8955052583322485</v>
      </c>
      <c r="J68" s="59">
        <v>2.8832099995063376</v>
      </c>
      <c r="L68" s="59">
        <f t="shared" si="2"/>
        <v>-1.2295258825910871E-2</v>
      </c>
    </row>
    <row r="69" spans="1:12" ht="15.75" x14ac:dyDescent="0.25">
      <c r="A69" s="36" t="s">
        <v>15</v>
      </c>
      <c r="B69" s="73">
        <v>122.74964574297175</v>
      </c>
      <c r="C69" s="26">
        <v>173.82521609377434</v>
      </c>
      <c r="D69" s="26">
        <v>173.08709758537495</v>
      </c>
      <c r="E69" s="26"/>
      <c r="F69" s="26">
        <f t="shared" si="0"/>
        <v>-0.42463258495315515</v>
      </c>
      <c r="G69" s="94">
        <f t="shared" si="1"/>
        <v>41.008225757169136</v>
      </c>
      <c r="H69" s="26"/>
      <c r="I69" s="26">
        <v>2.8955052583322485</v>
      </c>
      <c r="J69" s="26">
        <v>2.8832099995063376</v>
      </c>
      <c r="L69" s="26">
        <f t="shared" si="2"/>
        <v>-1.2295258825910871E-2</v>
      </c>
    </row>
    <row r="70" spans="1:12" s="72" customFormat="1" ht="15.75" x14ac:dyDescent="0.25">
      <c r="A70" s="61" t="s">
        <v>16</v>
      </c>
      <c r="B70" s="140">
        <v>122.04364269700831</v>
      </c>
      <c r="C70" s="59">
        <v>124.63762710157017</v>
      </c>
      <c r="D70" s="59">
        <v>124.55507026410639</v>
      </c>
      <c r="E70" s="59"/>
      <c r="F70" s="59">
        <f t="shared" si="0"/>
        <v>-6.6237491344811605E-2</v>
      </c>
      <c r="G70" s="95">
        <f t="shared" si="1"/>
        <v>2.0578110515212078</v>
      </c>
      <c r="H70" s="59"/>
      <c r="I70" s="59">
        <v>0.73337692152217238</v>
      </c>
      <c r="J70" s="59">
        <v>0.73289115104725411</v>
      </c>
      <c r="K70" s="57"/>
      <c r="L70" s="59">
        <f t="shared" si="2"/>
        <v>-4.8577047491826786E-4</v>
      </c>
    </row>
    <row r="71" spans="1:12" s="57" customFormat="1" ht="15.75" x14ac:dyDescent="0.25">
      <c r="A71" s="35" t="s">
        <v>16</v>
      </c>
      <c r="B71" s="73">
        <v>122.04364269700831</v>
      </c>
      <c r="C71" s="26">
        <v>124.63762710157017</v>
      </c>
      <c r="D71" s="26">
        <v>124.55507026410639</v>
      </c>
      <c r="E71" s="26"/>
      <c r="F71" s="26">
        <f t="shared" ref="F71:F134" si="3">((D71/C71-1)*100)</f>
        <v>-6.6237491344811605E-2</v>
      </c>
      <c r="G71" s="94">
        <f t="shared" si="1"/>
        <v>2.0578110515212078</v>
      </c>
      <c r="H71" s="26"/>
      <c r="I71" s="26">
        <v>0.73337692152217238</v>
      </c>
      <c r="J71" s="26">
        <v>0.73289115104725411</v>
      </c>
      <c r="K71"/>
      <c r="L71" s="26">
        <f t="shared" si="2"/>
        <v>-4.8577047491826786E-4</v>
      </c>
    </row>
    <row r="72" spans="1:12" s="4" customFormat="1" ht="15.75" x14ac:dyDescent="0.25">
      <c r="A72" s="64" t="s">
        <v>16</v>
      </c>
      <c r="B72" s="140">
        <v>122.04364269700831</v>
      </c>
      <c r="C72" s="59">
        <v>124.63762710157017</v>
      </c>
      <c r="D72" s="59">
        <v>124.55507026410639</v>
      </c>
      <c r="E72" s="59"/>
      <c r="F72" s="59">
        <f t="shared" si="3"/>
        <v>-6.6237491344811605E-2</v>
      </c>
      <c r="G72" s="95">
        <f t="shared" ref="G72:G135" si="4">((D72/B72-1)*100)</f>
        <v>2.0578110515212078</v>
      </c>
      <c r="H72" s="59"/>
      <c r="I72" s="59">
        <v>0.73337692152217238</v>
      </c>
      <c r="J72" s="59">
        <v>0.73289115104725411</v>
      </c>
      <c r="K72" s="57"/>
      <c r="L72" s="59">
        <f t="shared" ref="L72:L135" si="5">J72-I72</f>
        <v>-4.8577047491826786E-4</v>
      </c>
    </row>
    <row r="73" spans="1:12" s="57" customFormat="1" ht="15.75" x14ac:dyDescent="0.25">
      <c r="A73" s="33" t="s">
        <v>128</v>
      </c>
      <c r="B73" s="142">
        <v>100.69180322746162</v>
      </c>
      <c r="C73" s="37">
        <v>99.849225760842629</v>
      </c>
      <c r="D73" s="37">
        <v>99.944923507635622</v>
      </c>
      <c r="E73" s="37"/>
      <c r="F73" s="37">
        <f t="shared" si="3"/>
        <v>9.5842252219568991E-2</v>
      </c>
      <c r="G73" s="97">
        <f t="shared" si="4"/>
        <v>-0.74174828127648862</v>
      </c>
      <c r="H73" s="37"/>
      <c r="I73" s="37">
        <v>3.8844475339393219</v>
      </c>
      <c r="J73" s="37">
        <v>3.8881704759421365</v>
      </c>
      <c r="K73"/>
      <c r="L73" s="37">
        <f t="shared" si="5"/>
        <v>3.7229420028146443E-3</v>
      </c>
    </row>
    <row r="74" spans="1:12" s="4" customFormat="1" ht="15.75" x14ac:dyDescent="0.25">
      <c r="A74" s="61" t="s">
        <v>79</v>
      </c>
      <c r="B74" s="140">
        <v>100.69740822437431</v>
      </c>
      <c r="C74" s="59">
        <v>99.651508610051707</v>
      </c>
      <c r="D74" s="59">
        <v>99.613444102056121</v>
      </c>
      <c r="E74" s="59"/>
      <c r="F74" s="59">
        <f t="shared" si="3"/>
        <v>-3.8197623424385263E-2</v>
      </c>
      <c r="G74" s="95">
        <f t="shared" si="4"/>
        <v>-1.0764568238964989</v>
      </c>
      <c r="H74" s="59"/>
      <c r="I74" s="59">
        <v>2.9835955983906199</v>
      </c>
      <c r="J74" s="59">
        <v>2.98245593577944</v>
      </c>
      <c r="K74" s="57"/>
      <c r="L74" s="59">
        <f t="shared" si="5"/>
        <v>-1.1396626111799257E-3</v>
      </c>
    </row>
    <row r="75" spans="1:12" s="57" customFormat="1" ht="15.75" x14ac:dyDescent="0.25">
      <c r="A75" s="35" t="s">
        <v>80</v>
      </c>
      <c r="B75" s="73">
        <v>96.960385187046128</v>
      </c>
      <c r="C75" s="26">
        <v>95.666079043498655</v>
      </c>
      <c r="D75" s="26">
        <v>95.047265055529749</v>
      </c>
      <c r="E75" s="26"/>
      <c r="F75" s="26">
        <f t="shared" si="3"/>
        <v>-0.64684786306287156</v>
      </c>
      <c r="G75" s="94">
        <f t="shared" si="4"/>
        <v>-1.973094607478898</v>
      </c>
      <c r="H75" s="26"/>
      <c r="I75" s="26">
        <v>0.49583204396806385</v>
      </c>
      <c r="J75" s="26">
        <v>0.49262476498727542</v>
      </c>
      <c r="K75"/>
      <c r="L75" s="26">
        <f t="shared" si="5"/>
        <v>-3.2072789807884305E-3</v>
      </c>
    </row>
    <row r="76" spans="1:12" s="4" customFormat="1" ht="15.75" x14ac:dyDescent="0.25">
      <c r="A76" s="64" t="s">
        <v>81</v>
      </c>
      <c r="B76" s="140">
        <v>96.960385187046128</v>
      </c>
      <c r="C76" s="59">
        <v>95.666079043498655</v>
      </c>
      <c r="D76" s="59">
        <v>95.047265055529749</v>
      </c>
      <c r="E76" s="59"/>
      <c r="F76" s="59">
        <f t="shared" si="3"/>
        <v>-0.64684786306287156</v>
      </c>
      <c r="G76" s="95">
        <f t="shared" si="4"/>
        <v>-1.973094607478898</v>
      </c>
      <c r="H76" s="59"/>
      <c r="I76" s="59">
        <v>0.49583204396806385</v>
      </c>
      <c r="J76" s="59">
        <v>0.49262476498727542</v>
      </c>
      <c r="K76" s="57"/>
      <c r="L76" s="59">
        <f t="shared" si="5"/>
        <v>-3.2072789807884305E-3</v>
      </c>
    </row>
    <row r="77" spans="1:12" s="57" customFormat="1" ht="15.75" x14ac:dyDescent="0.25">
      <c r="A77" s="35" t="s">
        <v>82</v>
      </c>
      <c r="B77" s="73">
        <v>103.89086974448587</v>
      </c>
      <c r="C77" s="26">
        <v>102.75038022858571</v>
      </c>
      <c r="D77" s="26">
        <v>102.84616726077128</v>
      </c>
      <c r="E77" s="26"/>
      <c r="F77" s="26">
        <f t="shared" si="3"/>
        <v>9.3223044014512091E-2</v>
      </c>
      <c r="G77" s="94">
        <f t="shared" si="4"/>
        <v>-1.0055768002366072</v>
      </c>
      <c r="H77" s="26"/>
      <c r="I77" s="26">
        <v>2.2179241103586409</v>
      </c>
      <c r="J77" s="26">
        <v>2.219991726728249</v>
      </c>
      <c r="K77"/>
      <c r="L77" s="26">
        <f t="shared" si="5"/>
        <v>2.0676163696080607E-3</v>
      </c>
    </row>
    <row r="78" spans="1:12" s="4" customFormat="1" ht="15.75" x14ac:dyDescent="0.25">
      <c r="A78" s="64" t="s">
        <v>231</v>
      </c>
      <c r="B78" s="140">
        <v>100.55107816119612</v>
      </c>
      <c r="C78" s="59">
        <v>99.03893759385798</v>
      </c>
      <c r="D78" s="59">
        <v>99.068182030960998</v>
      </c>
      <c r="E78" s="59"/>
      <c r="F78" s="59">
        <f t="shared" si="3"/>
        <v>2.9528221741381699E-2</v>
      </c>
      <c r="G78" s="95">
        <f t="shared" si="4"/>
        <v>-1.4747690003461211</v>
      </c>
      <c r="H78" s="59"/>
      <c r="I78" s="59">
        <v>0.97576005553752843</v>
      </c>
      <c r="J78" s="59">
        <v>0.97604818013039107</v>
      </c>
      <c r="K78" s="57"/>
      <c r="L78" s="59">
        <f t="shared" si="5"/>
        <v>2.8812459286264858E-4</v>
      </c>
    </row>
    <row r="79" spans="1:12" s="57" customFormat="1" ht="15.75" x14ac:dyDescent="0.25">
      <c r="A79" s="36" t="s">
        <v>230</v>
      </c>
      <c r="B79" s="73">
        <v>108.19487453459701</v>
      </c>
      <c r="C79" s="26">
        <v>107.20288442795577</v>
      </c>
      <c r="D79" s="26">
        <v>107.25694001785362</v>
      </c>
      <c r="E79" s="26"/>
      <c r="F79" s="26">
        <f t="shared" si="3"/>
        <v>5.0423633828788894E-2</v>
      </c>
      <c r="G79" s="94">
        <f t="shared" si="4"/>
        <v>-0.86689366827951142</v>
      </c>
      <c r="H79" s="26"/>
      <c r="I79" s="26">
        <v>0.71217088351023694</v>
      </c>
      <c r="J79" s="26">
        <v>0.71252998594877326</v>
      </c>
      <c r="K79"/>
      <c r="L79" s="26">
        <f t="shared" si="5"/>
        <v>3.591024385363184E-4</v>
      </c>
    </row>
    <row r="80" spans="1:12" s="4" customFormat="1" ht="15.75" x14ac:dyDescent="0.25">
      <c r="A80" s="64" t="s">
        <v>229</v>
      </c>
      <c r="B80" s="140">
        <v>104.73804866635675</v>
      </c>
      <c r="C80" s="59">
        <v>104.12311273078757</v>
      </c>
      <c r="D80" s="59">
        <v>104.40216417369228</v>
      </c>
      <c r="E80" s="59"/>
      <c r="F80" s="59">
        <f t="shared" si="3"/>
        <v>0.26800144135741277</v>
      </c>
      <c r="G80" s="95">
        <f t="shared" si="4"/>
        <v>-0.32069004238796106</v>
      </c>
      <c r="H80" s="59"/>
      <c r="I80" s="59">
        <v>0.52999317131087587</v>
      </c>
      <c r="J80" s="59">
        <v>0.53141356064908485</v>
      </c>
      <c r="K80" s="57"/>
      <c r="L80" s="59">
        <f t="shared" si="5"/>
        <v>1.4203893382089827E-3</v>
      </c>
    </row>
    <row r="81" spans="1:12" s="57" customFormat="1" ht="15.75" x14ac:dyDescent="0.25">
      <c r="A81" s="35" t="s">
        <v>158</v>
      </c>
      <c r="B81" s="73">
        <v>85.070964962947357</v>
      </c>
      <c r="C81" s="26">
        <v>85.074708911125342</v>
      </c>
      <c r="D81" s="26">
        <v>85.074708911125342</v>
      </c>
      <c r="E81" s="26"/>
      <c r="F81" s="26">
        <f t="shared" si="3"/>
        <v>0</v>
      </c>
      <c r="G81" s="94">
        <f t="shared" si="4"/>
        <v>4.4009706244851898E-3</v>
      </c>
      <c r="H81" s="26"/>
      <c r="I81" s="26">
        <v>0.26983944406391508</v>
      </c>
      <c r="J81" s="26">
        <v>0.26983944406391508</v>
      </c>
      <c r="K81"/>
      <c r="L81" s="26">
        <f t="shared" si="5"/>
        <v>0</v>
      </c>
    </row>
    <row r="82" spans="1:12" s="4" customFormat="1" ht="15.75" x14ac:dyDescent="0.25">
      <c r="A82" s="64" t="s">
        <v>228</v>
      </c>
      <c r="B82" s="140">
        <v>85.070964962947357</v>
      </c>
      <c r="C82" s="59">
        <v>85.074708911125342</v>
      </c>
      <c r="D82" s="59">
        <v>85.074708911125342</v>
      </c>
      <c r="E82" s="59"/>
      <c r="F82" s="59">
        <f t="shared" si="3"/>
        <v>0</v>
      </c>
      <c r="G82" s="95">
        <f t="shared" si="4"/>
        <v>4.4009706244851898E-3</v>
      </c>
      <c r="H82" s="59"/>
      <c r="I82" s="59">
        <v>0.26983944406391508</v>
      </c>
      <c r="J82" s="59">
        <v>0.26983944406391508</v>
      </c>
      <c r="K82" s="57"/>
      <c r="L82" s="59">
        <f t="shared" si="5"/>
        <v>0</v>
      </c>
    </row>
    <row r="83" spans="1:12" s="57" customFormat="1" ht="15.75" x14ac:dyDescent="0.25">
      <c r="A83" s="34" t="s">
        <v>83</v>
      </c>
      <c r="B83" s="73">
        <v>100.67307977154775</v>
      </c>
      <c r="C83" s="26">
        <v>100.50969862353591</v>
      </c>
      <c r="D83" s="26">
        <v>101.05222831680939</v>
      </c>
      <c r="E83" s="26"/>
      <c r="F83" s="26">
        <f t="shared" si="3"/>
        <v>0.53977844994397284</v>
      </c>
      <c r="G83" s="94">
        <f t="shared" si="4"/>
        <v>0.37661363506711343</v>
      </c>
      <c r="H83" s="26"/>
      <c r="I83" s="26">
        <v>0.90085193554870147</v>
      </c>
      <c r="J83" s="26">
        <v>0.90571454016269648</v>
      </c>
      <c r="K83"/>
      <c r="L83" s="26">
        <f t="shared" si="5"/>
        <v>4.8626046139950141E-3</v>
      </c>
    </row>
    <row r="84" spans="1:12" s="4" customFormat="1" ht="15.75" x14ac:dyDescent="0.25">
      <c r="A84" s="58" t="s">
        <v>159</v>
      </c>
      <c r="B84" s="140">
        <v>100.67307977154775</v>
      </c>
      <c r="C84" s="59">
        <v>100.50969862353591</v>
      </c>
      <c r="D84" s="59">
        <v>101.05222831680939</v>
      </c>
      <c r="E84" s="59"/>
      <c r="F84" s="59">
        <f t="shared" si="3"/>
        <v>0.53977844994397284</v>
      </c>
      <c r="G84" s="95">
        <f t="shared" si="4"/>
        <v>0.37661363506711343</v>
      </c>
      <c r="H84" s="59"/>
      <c r="I84" s="59">
        <v>0.90085193554870147</v>
      </c>
      <c r="J84" s="59">
        <v>0.90571454016269648</v>
      </c>
      <c r="K84" s="57"/>
      <c r="L84" s="59">
        <f t="shared" si="5"/>
        <v>4.8626046139950141E-3</v>
      </c>
    </row>
    <row r="85" spans="1:12" s="57" customFormat="1" ht="15.75" x14ac:dyDescent="0.25">
      <c r="A85" s="36" t="s">
        <v>159</v>
      </c>
      <c r="B85" s="73">
        <v>100.67307977154775</v>
      </c>
      <c r="C85" s="26">
        <v>100.50969862353591</v>
      </c>
      <c r="D85" s="26">
        <v>101.05222831680939</v>
      </c>
      <c r="E85" s="26"/>
      <c r="F85" s="26">
        <f t="shared" si="3"/>
        <v>0.53977844994397284</v>
      </c>
      <c r="G85" s="94">
        <f t="shared" si="4"/>
        <v>0.37661363506711343</v>
      </c>
      <c r="H85" s="26"/>
      <c r="I85" s="26">
        <v>0.90085193554870147</v>
      </c>
      <c r="J85" s="26">
        <v>0.90571454016269648</v>
      </c>
      <c r="K85"/>
      <c r="L85" s="26">
        <f t="shared" si="5"/>
        <v>4.8626046139950141E-3</v>
      </c>
    </row>
    <row r="86" spans="1:12" s="4" customFormat="1" ht="15.75" x14ac:dyDescent="0.25">
      <c r="A86" s="55" t="s">
        <v>129</v>
      </c>
      <c r="B86" s="141">
        <v>109.45065766871167</v>
      </c>
      <c r="C86" s="60">
        <v>109.50339625023084</v>
      </c>
      <c r="D86" s="60">
        <v>110.05345913432531</v>
      </c>
      <c r="E86" s="60"/>
      <c r="F86" s="60">
        <f t="shared" si="3"/>
        <v>0.50232495331696825</v>
      </c>
      <c r="G86" s="96">
        <f t="shared" si="4"/>
        <v>0.55075179853028011</v>
      </c>
      <c r="H86" s="60"/>
      <c r="I86" s="60">
        <v>25.50385464750287</v>
      </c>
      <c r="J86" s="60">
        <v>25.63196687345496</v>
      </c>
      <c r="K86" s="57"/>
      <c r="L86" s="60">
        <f t="shared" si="5"/>
        <v>0.1281122259520906</v>
      </c>
    </row>
    <row r="87" spans="1:12" s="57" customFormat="1" ht="15.75" x14ac:dyDescent="0.25">
      <c r="A87" s="34" t="s">
        <v>149</v>
      </c>
      <c r="B87" s="73">
        <v>118.71554827023621</v>
      </c>
      <c r="C87" s="26">
        <v>125.58544912329786</v>
      </c>
      <c r="D87" s="26">
        <v>126.68556721344532</v>
      </c>
      <c r="E87" s="26"/>
      <c r="F87" s="26">
        <f t="shared" si="3"/>
        <v>0.87599168361247592</v>
      </c>
      <c r="G87" s="94">
        <f t="shared" si="4"/>
        <v>6.7135426313886803</v>
      </c>
      <c r="H87" s="26"/>
      <c r="I87" s="26">
        <v>14.668880800523539</v>
      </c>
      <c r="J87" s="26">
        <v>14.797378976415152</v>
      </c>
      <c r="K87"/>
      <c r="L87" s="26">
        <f t="shared" si="5"/>
        <v>0.12849817589161283</v>
      </c>
    </row>
    <row r="88" spans="1:12" s="4" customFormat="1" ht="15.75" x14ac:dyDescent="0.25">
      <c r="A88" s="58" t="s">
        <v>160</v>
      </c>
      <c r="B88" s="140">
        <v>118.71554827023621</v>
      </c>
      <c r="C88" s="59">
        <v>125.58544912329786</v>
      </c>
      <c r="D88" s="59">
        <v>126.68556721344532</v>
      </c>
      <c r="E88" s="59"/>
      <c r="F88" s="59">
        <f t="shared" si="3"/>
        <v>0.87599168361247592</v>
      </c>
      <c r="G88" s="95">
        <f t="shared" si="4"/>
        <v>6.7135426313886803</v>
      </c>
      <c r="H88" s="59"/>
      <c r="I88" s="59">
        <v>14.668880800523539</v>
      </c>
      <c r="J88" s="59">
        <v>14.797378976415152</v>
      </c>
      <c r="K88" s="57"/>
      <c r="L88" s="59">
        <f t="shared" si="5"/>
        <v>0.12849817589161283</v>
      </c>
    </row>
    <row r="89" spans="1:12" s="57" customFormat="1" ht="15.75" x14ac:dyDescent="0.25">
      <c r="A89" s="36" t="s">
        <v>160</v>
      </c>
      <c r="B89" s="73">
        <v>118.71554827023621</v>
      </c>
      <c r="C89" s="26">
        <v>125.58544912329786</v>
      </c>
      <c r="D89" s="26">
        <v>126.68556721344532</v>
      </c>
      <c r="E89" s="26"/>
      <c r="F89" s="26">
        <f t="shared" si="3"/>
        <v>0.87599168361247592</v>
      </c>
      <c r="G89" s="94">
        <f t="shared" si="4"/>
        <v>6.7135426313886803</v>
      </c>
      <c r="H89" s="26"/>
      <c r="I89" s="26">
        <v>14.668880800523539</v>
      </c>
      <c r="J89" s="26">
        <v>14.797378976415152</v>
      </c>
      <c r="K89"/>
      <c r="L89" s="26">
        <f t="shared" si="5"/>
        <v>0.12849817589161283</v>
      </c>
    </row>
    <row r="90" spans="1:12" s="4" customFormat="1" ht="15.75" x14ac:dyDescent="0.25">
      <c r="A90" s="61" t="s">
        <v>148</v>
      </c>
      <c r="B90" s="140">
        <v>107.78064832007553</v>
      </c>
      <c r="C90" s="59">
        <v>107.67915407456739</v>
      </c>
      <c r="D90" s="59">
        <v>107.66674532098816</v>
      </c>
      <c r="E90" s="59"/>
      <c r="F90" s="59">
        <f t="shared" si="3"/>
        <v>-1.1523821565917469E-2</v>
      </c>
      <c r="G90" s="95">
        <f t="shared" si="4"/>
        <v>-0.10568038034909355</v>
      </c>
      <c r="H90" s="59"/>
      <c r="I90" s="59">
        <v>3.3491488679204693</v>
      </c>
      <c r="J90" s="59">
        <v>3.3487629179809533</v>
      </c>
      <c r="K90" s="57"/>
      <c r="L90" s="59">
        <f t="shared" si="5"/>
        <v>-3.8594993951601708E-4</v>
      </c>
    </row>
    <row r="91" spans="1:12" s="57" customFormat="1" ht="15.75" x14ac:dyDescent="0.25">
      <c r="A91" s="35" t="s">
        <v>161</v>
      </c>
      <c r="B91" s="73">
        <v>104.33724450319514</v>
      </c>
      <c r="C91" s="26">
        <v>104.21076579751306</v>
      </c>
      <c r="D91" s="26">
        <v>104.19530242730946</v>
      </c>
      <c r="E91" s="26"/>
      <c r="F91" s="26">
        <f t="shared" si="3"/>
        <v>-1.4838553469276317E-2</v>
      </c>
      <c r="G91" s="94">
        <f t="shared" si="4"/>
        <v>-0.13604161827499572</v>
      </c>
      <c r="H91" s="26"/>
      <c r="I91" s="26">
        <v>2.6009943645421063</v>
      </c>
      <c r="J91" s="26">
        <v>2.6006084146025903</v>
      </c>
      <c r="K91"/>
      <c r="L91" s="26">
        <f t="shared" si="5"/>
        <v>-3.8594993951601708E-4</v>
      </c>
    </row>
    <row r="92" spans="1:12" s="4" customFormat="1" ht="15.75" x14ac:dyDescent="0.25">
      <c r="A92" s="64" t="s">
        <v>227</v>
      </c>
      <c r="B92" s="140">
        <v>104.33724450319514</v>
      </c>
      <c r="C92" s="59">
        <v>104.21076579751306</v>
      </c>
      <c r="D92" s="59">
        <v>104.19530242730946</v>
      </c>
      <c r="E92" s="59"/>
      <c r="F92" s="59">
        <f t="shared" si="3"/>
        <v>-1.4838553469276317E-2</v>
      </c>
      <c r="G92" s="95">
        <f t="shared" si="4"/>
        <v>-0.13604161827499572</v>
      </c>
      <c r="H92" s="59"/>
      <c r="I92" s="59">
        <v>2.6009943645421063</v>
      </c>
      <c r="J92" s="59">
        <v>2.6006084146025903</v>
      </c>
      <c r="K92" s="57"/>
      <c r="L92" s="59">
        <f t="shared" si="5"/>
        <v>-3.8594993951601708E-4</v>
      </c>
    </row>
    <row r="93" spans="1:12" s="57" customFormat="1" ht="15.75" x14ac:dyDescent="0.25">
      <c r="A93" s="35" t="s">
        <v>162</v>
      </c>
      <c r="B93" s="73">
        <v>121.76877013422421</v>
      </c>
      <c r="C93" s="26">
        <v>121.76877013422421</v>
      </c>
      <c r="D93" s="26">
        <v>121.76877013422421</v>
      </c>
      <c r="E93" s="26"/>
      <c r="F93" s="26">
        <f t="shared" si="3"/>
        <v>0</v>
      </c>
      <c r="G93" s="94">
        <f t="shared" si="4"/>
        <v>0</v>
      </c>
      <c r="H93" s="26"/>
      <c r="I93" s="26">
        <v>0.74815450337836353</v>
      </c>
      <c r="J93" s="26">
        <v>0.74815450337836342</v>
      </c>
      <c r="K93"/>
      <c r="L93" s="26">
        <f t="shared" si="5"/>
        <v>0</v>
      </c>
    </row>
    <row r="94" spans="1:12" s="4" customFormat="1" ht="15.75" x14ac:dyDescent="0.25">
      <c r="A94" s="64" t="s">
        <v>226</v>
      </c>
      <c r="B94" s="140">
        <v>121.76877013422421</v>
      </c>
      <c r="C94" s="59">
        <v>121.76877013422421</v>
      </c>
      <c r="D94" s="59">
        <v>121.76877013422421</v>
      </c>
      <c r="E94" s="59"/>
      <c r="F94" s="59">
        <f t="shared" si="3"/>
        <v>0</v>
      </c>
      <c r="G94" s="95">
        <f t="shared" si="4"/>
        <v>0</v>
      </c>
      <c r="H94" s="59"/>
      <c r="I94" s="59">
        <v>0.74815450337836353</v>
      </c>
      <c r="J94" s="59">
        <v>0.74815450337836342</v>
      </c>
      <c r="K94" s="57"/>
      <c r="L94" s="59">
        <f t="shared" si="5"/>
        <v>0</v>
      </c>
    </row>
    <row r="95" spans="1:12" s="57" customFormat="1" ht="15.75" x14ac:dyDescent="0.25">
      <c r="A95" s="34" t="s">
        <v>147</v>
      </c>
      <c r="B95" s="73">
        <v>101.97568562812032</v>
      </c>
      <c r="C95" s="26">
        <v>102.12659867612302</v>
      </c>
      <c r="D95" s="26">
        <v>102.12659867612302</v>
      </c>
      <c r="E95" s="26"/>
      <c r="F95" s="26">
        <f t="shared" si="3"/>
        <v>0</v>
      </c>
      <c r="G95" s="94">
        <f t="shared" si="4"/>
        <v>0.14798924574339622</v>
      </c>
      <c r="H95" s="26"/>
      <c r="I95" s="26">
        <v>1.6149744798120511</v>
      </c>
      <c r="J95" s="26">
        <v>1.6149744798120509</v>
      </c>
      <c r="K95"/>
      <c r="L95" s="26">
        <f t="shared" si="5"/>
        <v>0</v>
      </c>
    </row>
    <row r="96" spans="1:12" s="4" customFormat="1" ht="15.75" x14ac:dyDescent="0.25">
      <c r="A96" s="58" t="s">
        <v>84</v>
      </c>
      <c r="B96" s="140">
        <v>100</v>
      </c>
      <c r="C96" s="59">
        <v>100</v>
      </c>
      <c r="D96" s="59">
        <v>100</v>
      </c>
      <c r="E96" s="59"/>
      <c r="F96" s="59">
        <f t="shared" si="3"/>
        <v>0</v>
      </c>
      <c r="G96" s="95">
        <f t="shared" si="4"/>
        <v>0</v>
      </c>
      <c r="H96" s="59"/>
      <c r="I96" s="59">
        <v>1.3959538897111061</v>
      </c>
      <c r="J96" s="59">
        <v>1.3959538897111059</v>
      </c>
      <c r="K96" s="57"/>
      <c r="L96" s="59">
        <f t="shared" si="5"/>
        <v>0</v>
      </c>
    </row>
    <row r="97" spans="1:12" s="57" customFormat="1" ht="15.75" x14ac:dyDescent="0.25">
      <c r="A97" s="36" t="s">
        <v>85</v>
      </c>
      <c r="B97" s="73">
        <v>100</v>
      </c>
      <c r="C97" s="26">
        <v>100</v>
      </c>
      <c r="D97" s="26">
        <v>100</v>
      </c>
      <c r="E97" s="26"/>
      <c r="F97" s="26">
        <f t="shared" si="3"/>
        <v>0</v>
      </c>
      <c r="G97" s="94">
        <f t="shared" si="4"/>
        <v>0</v>
      </c>
      <c r="H97" s="26"/>
      <c r="I97" s="26">
        <v>1.3959538897111061</v>
      </c>
      <c r="J97" s="26">
        <v>1.3959538897111059</v>
      </c>
      <c r="K97"/>
      <c r="L97" s="26">
        <f t="shared" si="5"/>
        <v>0</v>
      </c>
    </row>
    <row r="98" spans="1:12" s="4" customFormat="1" ht="15.75" x14ac:dyDescent="0.25">
      <c r="A98" s="58" t="s">
        <v>86</v>
      </c>
      <c r="B98" s="140">
        <v>116.8521111010899</v>
      </c>
      <c r="C98" s="59">
        <v>118.13936217755054</v>
      </c>
      <c r="D98" s="59">
        <v>118.13936217755054</v>
      </c>
      <c r="E98" s="59"/>
      <c r="F98" s="59">
        <f t="shared" si="3"/>
        <v>0</v>
      </c>
      <c r="G98" s="95">
        <f t="shared" si="4"/>
        <v>1.1016070350214013</v>
      </c>
      <c r="H98" s="59"/>
      <c r="I98" s="59">
        <v>0.21902059010094491</v>
      </c>
      <c r="J98" s="59">
        <v>0.21902059010094488</v>
      </c>
      <c r="K98" s="57"/>
      <c r="L98" s="59">
        <f t="shared" si="5"/>
        <v>0</v>
      </c>
    </row>
    <row r="99" spans="1:12" s="57" customFormat="1" ht="15.75" x14ac:dyDescent="0.25">
      <c r="A99" s="36" t="s">
        <v>87</v>
      </c>
      <c r="B99" s="73">
        <v>116.8521111010899</v>
      </c>
      <c r="C99" s="26">
        <v>118.13936217755054</v>
      </c>
      <c r="D99" s="26">
        <v>118.13936217755054</v>
      </c>
      <c r="E99" s="26"/>
      <c r="F99" s="26">
        <f t="shared" si="3"/>
        <v>0</v>
      </c>
      <c r="G99" s="94">
        <f t="shared" si="4"/>
        <v>1.1016070350214013</v>
      </c>
      <c r="H99" s="26"/>
      <c r="I99" s="26">
        <v>0.21902059010094491</v>
      </c>
      <c r="J99" s="26">
        <v>0.21902059010094488</v>
      </c>
      <c r="K99"/>
      <c r="L99" s="26">
        <f t="shared" si="5"/>
        <v>0</v>
      </c>
    </row>
    <row r="100" spans="1:12" s="4" customFormat="1" ht="15.75" x14ac:dyDescent="0.25">
      <c r="A100" s="61" t="s">
        <v>146</v>
      </c>
      <c r="B100" s="140">
        <v>96.268045655311369</v>
      </c>
      <c r="C100" s="59">
        <v>84.8582401718146</v>
      </c>
      <c r="D100" s="59">
        <v>84.8582401718146</v>
      </c>
      <c r="E100" s="59"/>
      <c r="F100" s="59">
        <f t="shared" si="3"/>
        <v>0</v>
      </c>
      <c r="G100" s="95">
        <f t="shared" si="4"/>
        <v>-11.852121236936375</v>
      </c>
      <c r="H100" s="59"/>
      <c r="I100" s="59">
        <v>5.8708504992468082</v>
      </c>
      <c r="J100" s="59">
        <v>5.8708504992468074</v>
      </c>
      <c r="K100" s="57"/>
      <c r="L100" s="59">
        <f t="shared" si="5"/>
        <v>0</v>
      </c>
    </row>
    <row r="101" spans="1:12" s="57" customFormat="1" ht="15.75" x14ac:dyDescent="0.25">
      <c r="A101" s="35" t="s">
        <v>17</v>
      </c>
      <c r="B101" s="73">
        <v>89.802902713229884</v>
      </c>
      <c r="C101" s="26">
        <v>72.243300843219174</v>
      </c>
      <c r="D101" s="26">
        <v>72.243300843219174</v>
      </c>
      <c r="E101" s="26"/>
      <c r="F101" s="26">
        <f t="shared" si="3"/>
        <v>0</v>
      </c>
      <c r="G101" s="94">
        <f t="shared" si="4"/>
        <v>-19.553490298731525</v>
      </c>
      <c r="H101" s="26"/>
      <c r="I101" s="26">
        <v>3.2476420572415425</v>
      </c>
      <c r="J101" s="26">
        <v>3.2476420572415421</v>
      </c>
      <c r="K101"/>
      <c r="L101" s="26">
        <f t="shared" si="5"/>
        <v>0</v>
      </c>
    </row>
    <row r="102" spans="1:12" s="4" customFormat="1" ht="15.75" x14ac:dyDescent="0.25">
      <c r="A102" s="64" t="s">
        <v>17</v>
      </c>
      <c r="B102" s="140">
        <v>89.802902713229884</v>
      </c>
      <c r="C102" s="59">
        <v>72.243300843219174</v>
      </c>
      <c r="D102" s="59">
        <v>72.243300843219174</v>
      </c>
      <c r="E102" s="59"/>
      <c r="F102" s="59">
        <f t="shared" si="3"/>
        <v>0</v>
      </c>
      <c r="G102" s="95">
        <f t="shared" si="4"/>
        <v>-19.553490298731525</v>
      </c>
      <c r="H102" s="59"/>
      <c r="I102" s="59">
        <v>3.2476420572415425</v>
      </c>
      <c r="J102" s="59">
        <v>3.2476420572415421</v>
      </c>
      <c r="K102" s="57"/>
      <c r="L102" s="59">
        <f t="shared" si="5"/>
        <v>0</v>
      </c>
    </row>
    <row r="103" spans="1:12" s="57" customFormat="1" ht="15.75" x14ac:dyDescent="0.25">
      <c r="A103" s="35" t="s">
        <v>88</v>
      </c>
      <c r="B103" s="73">
        <v>97.709840830703513</v>
      </c>
      <c r="C103" s="26">
        <v>97.709840830703527</v>
      </c>
      <c r="D103" s="26">
        <v>97.709840830703527</v>
      </c>
      <c r="E103" s="26"/>
      <c r="F103" s="26">
        <f t="shared" si="3"/>
        <v>0</v>
      </c>
      <c r="G103" s="94">
        <f t="shared" si="4"/>
        <v>2.2204460492503131E-14</v>
      </c>
      <c r="H103" s="26"/>
      <c r="I103" s="26">
        <v>1.7071864379589397</v>
      </c>
      <c r="J103" s="26">
        <v>1.7071864379589394</v>
      </c>
      <c r="K103"/>
      <c r="L103" s="26">
        <f t="shared" si="5"/>
        <v>0</v>
      </c>
    </row>
    <row r="104" spans="1:12" s="4" customFormat="1" ht="15.75" x14ac:dyDescent="0.25">
      <c r="A104" s="64" t="s">
        <v>89</v>
      </c>
      <c r="B104" s="140">
        <v>97.709840830703513</v>
      </c>
      <c r="C104" s="59">
        <v>97.709840830703527</v>
      </c>
      <c r="D104" s="59">
        <v>97.709840830703527</v>
      </c>
      <c r="E104" s="59"/>
      <c r="F104" s="59">
        <f t="shared" si="3"/>
        <v>0</v>
      </c>
      <c r="G104" s="95">
        <f t="shared" si="4"/>
        <v>2.2204460492503131E-14</v>
      </c>
      <c r="H104" s="59"/>
      <c r="I104" s="59">
        <v>1.7071864379589397</v>
      </c>
      <c r="J104" s="59">
        <v>1.7071864379589394</v>
      </c>
      <c r="K104" s="57"/>
      <c r="L104" s="59">
        <f t="shared" si="5"/>
        <v>0</v>
      </c>
    </row>
    <row r="105" spans="1:12" s="57" customFormat="1" ht="15.75" x14ac:dyDescent="0.25">
      <c r="A105" s="35" t="s">
        <v>90</v>
      </c>
      <c r="B105" s="73">
        <v>135.54671882237798</v>
      </c>
      <c r="C105" s="26">
        <v>135.54671882237798</v>
      </c>
      <c r="D105" s="26">
        <v>135.54671882237798</v>
      </c>
      <c r="E105" s="26"/>
      <c r="F105" s="26">
        <f t="shared" si="3"/>
        <v>0</v>
      </c>
      <c r="G105" s="94">
        <f t="shared" si="4"/>
        <v>0</v>
      </c>
      <c r="H105" s="26"/>
      <c r="I105" s="26">
        <v>0.91602200404632739</v>
      </c>
      <c r="J105" s="26">
        <v>0.91602200404632728</v>
      </c>
      <c r="K105"/>
      <c r="L105" s="26">
        <f t="shared" si="5"/>
        <v>0</v>
      </c>
    </row>
    <row r="106" spans="1:12" s="4" customFormat="1" ht="15.75" x14ac:dyDescent="0.25">
      <c r="A106" s="64" t="s">
        <v>91</v>
      </c>
      <c r="B106" s="140">
        <v>135.54671882237798</v>
      </c>
      <c r="C106" s="59">
        <v>135.54671882237798</v>
      </c>
      <c r="D106" s="59">
        <v>135.54671882237798</v>
      </c>
      <c r="E106" s="59"/>
      <c r="F106" s="59">
        <f t="shared" si="3"/>
        <v>0</v>
      </c>
      <c r="G106" s="95">
        <f t="shared" si="4"/>
        <v>0</v>
      </c>
      <c r="H106" s="59"/>
      <c r="I106" s="59">
        <v>0.91602200404632739</v>
      </c>
      <c r="J106" s="59">
        <v>0.91602200404632728</v>
      </c>
      <c r="K106" s="57"/>
      <c r="L106" s="59">
        <f t="shared" si="5"/>
        <v>0</v>
      </c>
    </row>
    <row r="107" spans="1:12" s="57" customFormat="1" ht="15.75" x14ac:dyDescent="0.25">
      <c r="A107" s="33" t="s">
        <v>250</v>
      </c>
      <c r="B107" s="142">
        <v>99.676751599917182</v>
      </c>
      <c r="C107" s="37">
        <v>97.929386668970039</v>
      </c>
      <c r="D107" s="37">
        <v>97.943130780361429</v>
      </c>
      <c r="E107" s="37"/>
      <c r="F107" s="37">
        <f t="shared" si="3"/>
        <v>1.4034716093802579E-2</v>
      </c>
      <c r="G107" s="97">
        <f t="shared" si="4"/>
        <v>-1.7392428943854066</v>
      </c>
      <c r="H107" s="37"/>
      <c r="I107" s="37">
        <v>8.5337282925518227</v>
      </c>
      <c r="J107" s="37">
        <v>8.5349259770898982</v>
      </c>
      <c r="K107"/>
      <c r="L107" s="37">
        <f t="shared" si="5"/>
        <v>1.1976845380754497E-3</v>
      </c>
    </row>
    <row r="108" spans="1:12" s="4" customFormat="1" ht="15.75" x14ac:dyDescent="0.25">
      <c r="A108" s="61" t="s">
        <v>145</v>
      </c>
      <c r="B108" s="140">
        <v>101.97453587819673</v>
      </c>
      <c r="C108" s="59">
        <v>100.30717194983778</v>
      </c>
      <c r="D108" s="59">
        <v>100.23362172117434</v>
      </c>
      <c r="E108" s="59"/>
      <c r="F108" s="59">
        <f t="shared" si="3"/>
        <v>-7.3324994847046021E-2</v>
      </c>
      <c r="G108" s="95">
        <f t="shared" si="4"/>
        <v>-1.707204786008365</v>
      </c>
      <c r="H108" s="59"/>
      <c r="I108" s="59">
        <v>2.0757882405055468</v>
      </c>
      <c r="J108" s="59">
        <v>2.0742661688851598</v>
      </c>
      <c r="K108" s="57"/>
      <c r="L108" s="59">
        <f t="shared" si="5"/>
        <v>-1.5220716203869777E-3</v>
      </c>
    </row>
    <row r="109" spans="1:12" s="57" customFormat="1" ht="15.75" x14ac:dyDescent="0.25">
      <c r="A109" s="35" t="s">
        <v>163</v>
      </c>
      <c r="B109" s="73">
        <v>101.97453587819673</v>
      </c>
      <c r="C109" s="26">
        <v>100.30717194983778</v>
      </c>
      <c r="D109" s="26">
        <v>100.23362172117434</v>
      </c>
      <c r="E109" s="26"/>
      <c r="F109" s="26">
        <f t="shared" si="3"/>
        <v>-7.3324994847046021E-2</v>
      </c>
      <c r="G109" s="94">
        <f t="shared" si="4"/>
        <v>-1.707204786008365</v>
      </c>
      <c r="H109" s="26"/>
      <c r="I109" s="26">
        <v>2.0757882405055468</v>
      </c>
      <c r="J109" s="26">
        <v>2.0742661688851598</v>
      </c>
      <c r="K109"/>
      <c r="L109" s="26">
        <f t="shared" si="5"/>
        <v>-1.5220716203869777E-3</v>
      </c>
    </row>
    <row r="110" spans="1:12" s="4" customFormat="1" ht="15.75" x14ac:dyDescent="0.25">
      <c r="A110" s="64" t="s">
        <v>225</v>
      </c>
      <c r="B110" s="140">
        <v>101.97453587819673</v>
      </c>
      <c r="C110" s="59">
        <v>100.30717194983778</v>
      </c>
      <c r="D110" s="59">
        <v>100.23362172117434</v>
      </c>
      <c r="E110" s="59"/>
      <c r="F110" s="59">
        <f t="shared" si="3"/>
        <v>-7.3324994847046021E-2</v>
      </c>
      <c r="G110" s="95">
        <f t="shared" si="4"/>
        <v>-1.707204786008365</v>
      </c>
      <c r="H110" s="59"/>
      <c r="I110" s="59">
        <v>2.0757882405055468</v>
      </c>
      <c r="J110" s="59">
        <v>2.0742661688851598</v>
      </c>
      <c r="K110" s="57"/>
      <c r="L110" s="59">
        <f t="shared" si="5"/>
        <v>-1.5220716203869777E-3</v>
      </c>
    </row>
    <row r="111" spans="1:12" s="57" customFormat="1" ht="15.75" x14ac:dyDescent="0.25">
      <c r="A111" s="34" t="s">
        <v>92</v>
      </c>
      <c r="B111" s="73">
        <v>96.659793665980743</v>
      </c>
      <c r="C111" s="26">
        <v>95.679319648049514</v>
      </c>
      <c r="D111" s="26">
        <v>95.679319648049514</v>
      </c>
      <c r="E111" s="26"/>
      <c r="F111" s="26">
        <f t="shared" si="3"/>
        <v>0</v>
      </c>
      <c r="G111" s="94">
        <f t="shared" si="4"/>
        <v>-1.0143555875148813</v>
      </c>
      <c r="H111" s="26"/>
      <c r="I111" s="26">
        <v>0.29909888786289757</v>
      </c>
      <c r="J111" s="26">
        <v>0.29909888786289751</v>
      </c>
      <c r="K111"/>
      <c r="L111" s="26">
        <f t="shared" si="5"/>
        <v>0</v>
      </c>
    </row>
    <row r="112" spans="1:12" s="4" customFormat="1" ht="15.75" x14ac:dyDescent="0.25">
      <c r="A112" s="58" t="s">
        <v>93</v>
      </c>
      <c r="B112" s="140">
        <v>96.659793665980743</v>
      </c>
      <c r="C112" s="59">
        <v>95.679319648049514</v>
      </c>
      <c r="D112" s="59">
        <v>95.679319648049514</v>
      </c>
      <c r="E112" s="59"/>
      <c r="F112" s="59">
        <f t="shared" si="3"/>
        <v>0</v>
      </c>
      <c r="G112" s="95">
        <f t="shared" si="4"/>
        <v>-1.0143555875148813</v>
      </c>
      <c r="H112" s="59"/>
      <c r="I112" s="59">
        <v>0.29909888786289757</v>
      </c>
      <c r="J112" s="59">
        <v>0.29909888786289751</v>
      </c>
      <c r="K112" s="57"/>
      <c r="L112" s="59">
        <f t="shared" si="5"/>
        <v>0</v>
      </c>
    </row>
    <row r="113" spans="1:12" s="57" customFormat="1" ht="15.75" x14ac:dyDescent="0.25">
      <c r="A113" s="36" t="s">
        <v>92</v>
      </c>
      <c r="B113" s="73">
        <v>96.659793665980743</v>
      </c>
      <c r="C113" s="26">
        <v>95.679319648049514</v>
      </c>
      <c r="D113" s="26">
        <v>95.679319648049514</v>
      </c>
      <c r="E113" s="26"/>
      <c r="F113" s="26">
        <f t="shared" si="3"/>
        <v>0</v>
      </c>
      <c r="G113" s="94">
        <f t="shared" si="4"/>
        <v>-1.0143555875148813</v>
      </c>
      <c r="H113" s="26"/>
      <c r="I113" s="26">
        <v>0.29909888786289757</v>
      </c>
      <c r="J113" s="26">
        <v>0.29909888786289751</v>
      </c>
      <c r="K113"/>
      <c r="L113" s="26">
        <f t="shared" si="5"/>
        <v>0</v>
      </c>
    </row>
    <row r="114" spans="1:12" s="4" customFormat="1" ht="15.75" x14ac:dyDescent="0.25">
      <c r="A114" s="61" t="s">
        <v>94</v>
      </c>
      <c r="B114" s="140">
        <v>87.748040176831211</v>
      </c>
      <c r="C114" s="59">
        <v>85.318292275368975</v>
      </c>
      <c r="D114" s="59">
        <v>85.300817577677051</v>
      </c>
      <c r="E114" s="59"/>
      <c r="F114" s="59">
        <f t="shared" si="3"/>
        <v>-2.0481771523883641E-2</v>
      </c>
      <c r="G114" s="95">
        <f t="shared" si="4"/>
        <v>-2.7889199510581442</v>
      </c>
      <c r="H114" s="59"/>
      <c r="I114" s="59">
        <v>2.1013492891753383</v>
      </c>
      <c r="J114" s="59">
        <v>2.1009188956150102</v>
      </c>
      <c r="K114" s="57"/>
      <c r="L114" s="59">
        <f t="shared" si="5"/>
        <v>-4.3039356032803511E-4</v>
      </c>
    </row>
    <row r="115" spans="1:12" s="57" customFormat="1" ht="15.75" x14ac:dyDescent="0.25">
      <c r="A115" s="35" t="s">
        <v>164</v>
      </c>
      <c r="B115" s="73">
        <v>86.624749710404657</v>
      </c>
      <c r="C115" s="26">
        <v>84.181686922287554</v>
      </c>
      <c r="D115" s="26">
        <v>84.162290656365229</v>
      </c>
      <c r="E115" s="26"/>
      <c r="F115" s="26">
        <f t="shared" si="3"/>
        <v>-2.3040956568420867E-2</v>
      </c>
      <c r="G115" s="94">
        <f t="shared" si="4"/>
        <v>-2.8426737881167674</v>
      </c>
      <c r="H115" s="26"/>
      <c r="I115" s="26">
        <v>1.8679500525483683</v>
      </c>
      <c r="J115" s="26">
        <v>1.8675196589880405</v>
      </c>
      <c r="K115"/>
      <c r="L115" s="26">
        <f t="shared" si="5"/>
        <v>-4.3039356032781306E-4</v>
      </c>
    </row>
    <row r="116" spans="1:12" s="4" customFormat="1" ht="15.75" x14ac:dyDescent="0.25">
      <c r="A116" s="64" t="s">
        <v>224</v>
      </c>
      <c r="B116" s="140">
        <v>74.843783216032577</v>
      </c>
      <c r="C116" s="59">
        <v>68.067309240337138</v>
      </c>
      <c r="D116" s="59">
        <v>68.067309240337138</v>
      </c>
      <c r="E116" s="59"/>
      <c r="F116" s="59">
        <f t="shared" si="3"/>
        <v>0</v>
      </c>
      <c r="G116" s="95">
        <f t="shared" si="4"/>
        <v>-9.0541574523771864</v>
      </c>
      <c r="H116" s="59"/>
      <c r="I116" s="59">
        <v>0.35383873708069613</v>
      </c>
      <c r="J116" s="59">
        <v>0.35383873708069602</v>
      </c>
      <c r="K116" s="57"/>
      <c r="L116" s="59">
        <f t="shared" si="5"/>
        <v>0</v>
      </c>
    </row>
    <row r="117" spans="1:12" s="57" customFormat="1" ht="15.75" x14ac:dyDescent="0.25">
      <c r="A117" s="36" t="s">
        <v>223</v>
      </c>
      <c r="B117" s="73">
        <v>81.121378521830948</v>
      </c>
      <c r="C117" s="26">
        <v>79.381783214109021</v>
      </c>
      <c r="D117" s="26">
        <v>79.320130750037492</v>
      </c>
      <c r="E117" s="26"/>
      <c r="F117" s="26">
        <f t="shared" si="3"/>
        <v>-7.7665758534595231E-2</v>
      </c>
      <c r="G117" s="94">
        <f t="shared" si="4"/>
        <v>-2.2204353582437109</v>
      </c>
      <c r="H117" s="26"/>
      <c r="I117" s="26">
        <v>0.59046548394335108</v>
      </c>
      <c r="J117" s="26">
        <v>0.59000689444636145</v>
      </c>
      <c r="K117"/>
      <c r="L117" s="26">
        <f t="shared" si="5"/>
        <v>-4.5858949698962537E-4</v>
      </c>
    </row>
    <row r="118" spans="1:12" s="4" customFormat="1" ht="15.75" x14ac:dyDescent="0.25">
      <c r="A118" s="64" t="s">
        <v>18</v>
      </c>
      <c r="B118" s="140">
        <v>96.855582058986769</v>
      </c>
      <c r="C118" s="59">
        <v>94.465195927040128</v>
      </c>
      <c r="D118" s="59">
        <v>94.476433067721771</v>
      </c>
      <c r="E118" s="59"/>
      <c r="F118" s="59">
        <f t="shared" si="3"/>
        <v>1.1895535251227329E-2</v>
      </c>
      <c r="G118" s="95">
        <f t="shared" si="4"/>
        <v>-2.4563880993622611</v>
      </c>
      <c r="H118" s="59"/>
      <c r="I118" s="59">
        <v>0.23702957510078634</v>
      </c>
      <c r="J118" s="59">
        <v>0.23705777103744832</v>
      </c>
      <c r="K118" s="57"/>
      <c r="L118" s="59">
        <f t="shared" si="5"/>
        <v>2.8195936661978838E-5</v>
      </c>
    </row>
    <row r="119" spans="1:12" s="57" customFormat="1" ht="15.75" x14ac:dyDescent="0.25">
      <c r="A119" s="36" t="s">
        <v>95</v>
      </c>
      <c r="B119" s="73">
        <v>92.571078900423828</v>
      </c>
      <c r="C119" s="26">
        <v>92.516435584256982</v>
      </c>
      <c r="D119" s="26">
        <v>92.516435584256982</v>
      </c>
      <c r="E119" s="26"/>
      <c r="F119" s="26">
        <f t="shared" si="3"/>
        <v>0</v>
      </c>
      <c r="G119" s="94">
        <f t="shared" si="4"/>
        <v>-5.9028496605972869E-2</v>
      </c>
      <c r="H119" s="26"/>
      <c r="I119" s="26">
        <v>0.406711095757814</v>
      </c>
      <c r="J119" s="26">
        <v>0.406711095757814</v>
      </c>
      <c r="K119"/>
      <c r="L119" s="26">
        <f t="shared" si="5"/>
        <v>0</v>
      </c>
    </row>
    <row r="120" spans="1:12" s="4" customFormat="1" ht="15.75" x14ac:dyDescent="0.25">
      <c r="A120" s="64" t="s">
        <v>96</v>
      </c>
      <c r="B120" s="140">
        <v>105.64818870305236</v>
      </c>
      <c r="C120" s="59">
        <v>105.72145300463012</v>
      </c>
      <c r="D120" s="59">
        <v>105.72145300463012</v>
      </c>
      <c r="E120" s="59"/>
      <c r="F120" s="59">
        <f t="shared" si="3"/>
        <v>0</v>
      </c>
      <c r="G120" s="95">
        <f t="shared" si="4"/>
        <v>6.9347427984478571E-2</v>
      </c>
      <c r="H120" s="59"/>
      <c r="I120" s="59">
        <v>0.27990516066572085</v>
      </c>
      <c r="J120" s="59">
        <v>0.2799051606657208</v>
      </c>
      <c r="K120" s="57"/>
      <c r="L120" s="59">
        <f t="shared" si="5"/>
        <v>0</v>
      </c>
    </row>
    <row r="121" spans="1:12" s="57" customFormat="1" ht="15.75" x14ac:dyDescent="0.25">
      <c r="A121" s="35" t="s">
        <v>97</v>
      </c>
      <c r="B121" s="73">
        <v>97.963218077003432</v>
      </c>
      <c r="C121" s="26">
        <v>95.654555451313996</v>
      </c>
      <c r="D121" s="26">
        <v>95.654555451313996</v>
      </c>
      <c r="E121" s="26"/>
      <c r="F121" s="26">
        <f t="shared" si="3"/>
        <v>0</v>
      </c>
      <c r="G121" s="94">
        <f t="shared" si="4"/>
        <v>-2.356662705664414</v>
      </c>
      <c r="H121" s="26"/>
      <c r="I121" s="26">
        <v>0.23339923662696968</v>
      </c>
      <c r="J121" s="26">
        <v>0.2333992366269696</v>
      </c>
      <c r="K121"/>
      <c r="L121" s="26">
        <f t="shared" si="5"/>
        <v>0</v>
      </c>
    </row>
    <row r="122" spans="1:12" s="4" customFormat="1" ht="15.75" x14ac:dyDescent="0.25">
      <c r="A122" s="64" t="s">
        <v>98</v>
      </c>
      <c r="B122" s="140">
        <v>97.963218077003432</v>
      </c>
      <c r="C122" s="59">
        <v>95.654555451313996</v>
      </c>
      <c r="D122" s="59">
        <v>95.654555451313996</v>
      </c>
      <c r="E122" s="59"/>
      <c r="F122" s="59">
        <f t="shared" si="3"/>
        <v>0</v>
      </c>
      <c r="G122" s="95">
        <f t="shared" si="4"/>
        <v>-2.356662705664414</v>
      </c>
      <c r="H122" s="59"/>
      <c r="I122" s="59">
        <v>0.23339923662696968</v>
      </c>
      <c r="J122" s="59">
        <v>0.2333992366269696</v>
      </c>
      <c r="K122" s="57"/>
      <c r="L122" s="59">
        <f t="shared" si="5"/>
        <v>0</v>
      </c>
    </row>
    <row r="123" spans="1:12" s="57" customFormat="1" ht="15.75" x14ac:dyDescent="0.25">
      <c r="A123" s="34" t="s">
        <v>144</v>
      </c>
      <c r="B123" s="73">
        <v>104.57181359800182</v>
      </c>
      <c r="C123" s="26">
        <v>94.49627215026419</v>
      </c>
      <c r="D123" s="26">
        <v>94.358496848125228</v>
      </c>
      <c r="E123" s="26"/>
      <c r="F123" s="26">
        <f t="shared" si="3"/>
        <v>-0.14579972204604719</v>
      </c>
      <c r="G123" s="94">
        <f t="shared" si="4"/>
        <v>-9.7667969966925732</v>
      </c>
      <c r="H123" s="26"/>
      <c r="I123" s="26">
        <v>0.83845848607148887</v>
      </c>
      <c r="J123" s="26">
        <v>0.83723601592932484</v>
      </c>
      <c r="K123"/>
      <c r="L123" s="26">
        <f t="shared" si="5"/>
        <v>-1.2224701421640338E-3</v>
      </c>
    </row>
    <row r="124" spans="1:12" s="4" customFormat="1" ht="15.75" x14ac:dyDescent="0.25">
      <c r="A124" s="58" t="s">
        <v>165</v>
      </c>
      <c r="B124" s="140">
        <v>104.57181359800182</v>
      </c>
      <c r="C124" s="59">
        <v>94.49627215026419</v>
      </c>
      <c r="D124" s="59">
        <v>94.358496848125228</v>
      </c>
      <c r="E124" s="59"/>
      <c r="F124" s="59">
        <f t="shared" si="3"/>
        <v>-0.14579972204604719</v>
      </c>
      <c r="G124" s="95">
        <f t="shared" si="4"/>
        <v>-9.7667969966925732</v>
      </c>
      <c r="H124" s="59"/>
      <c r="I124" s="59">
        <v>0.83845848607148887</v>
      </c>
      <c r="J124" s="59">
        <v>0.83723601592932484</v>
      </c>
      <c r="K124" s="57"/>
      <c r="L124" s="59">
        <f t="shared" si="5"/>
        <v>-1.2224701421640338E-3</v>
      </c>
    </row>
    <row r="125" spans="1:12" s="57" customFormat="1" ht="15.75" x14ac:dyDescent="0.25">
      <c r="A125" s="36" t="s">
        <v>222</v>
      </c>
      <c r="B125" s="73">
        <v>104.57181359800182</v>
      </c>
      <c r="C125" s="26">
        <v>94.49627215026419</v>
      </c>
      <c r="D125" s="26">
        <v>94.358496848125228</v>
      </c>
      <c r="E125" s="26"/>
      <c r="F125" s="26">
        <f t="shared" si="3"/>
        <v>-0.14579972204604719</v>
      </c>
      <c r="G125" s="94">
        <f t="shared" si="4"/>
        <v>-9.7667969966925732</v>
      </c>
      <c r="H125" s="26"/>
      <c r="I125" s="26">
        <v>0.83845848607148887</v>
      </c>
      <c r="J125" s="26">
        <v>0.83723601592932484</v>
      </c>
      <c r="K125"/>
      <c r="L125" s="26">
        <f t="shared" si="5"/>
        <v>-1.2224701421640338E-3</v>
      </c>
    </row>
    <row r="126" spans="1:12" s="4" customFormat="1" ht="15.75" x14ac:dyDescent="0.25">
      <c r="A126" s="61" t="s">
        <v>143</v>
      </c>
      <c r="B126" s="140">
        <v>99.503018715632436</v>
      </c>
      <c r="C126" s="59">
        <v>93.544007933973759</v>
      </c>
      <c r="D126" s="59">
        <v>93.544007933973759</v>
      </c>
      <c r="E126" s="59"/>
      <c r="F126" s="59">
        <f t="shared" si="3"/>
        <v>0</v>
      </c>
      <c r="G126" s="95">
        <f t="shared" si="4"/>
        <v>-5.9887738669404662</v>
      </c>
      <c r="H126" s="59"/>
      <c r="I126" s="59">
        <v>0.5188213975923891</v>
      </c>
      <c r="J126" s="59">
        <v>0.51882139759238899</v>
      </c>
      <c r="K126" s="57"/>
      <c r="L126" s="59">
        <f t="shared" si="5"/>
        <v>0</v>
      </c>
    </row>
    <row r="127" spans="1:12" s="57" customFormat="1" ht="15.75" x14ac:dyDescent="0.25">
      <c r="A127" s="35" t="s">
        <v>166</v>
      </c>
      <c r="B127" s="73">
        <v>99.503018715632436</v>
      </c>
      <c r="C127" s="26">
        <v>93.544007933973759</v>
      </c>
      <c r="D127" s="26">
        <v>93.544007933973759</v>
      </c>
      <c r="E127" s="26"/>
      <c r="F127" s="26">
        <f t="shared" si="3"/>
        <v>0</v>
      </c>
      <c r="G127" s="94">
        <f t="shared" si="4"/>
        <v>-5.9887738669404662</v>
      </c>
      <c r="H127" s="26"/>
      <c r="I127" s="26">
        <v>0.5188213975923891</v>
      </c>
      <c r="J127" s="26">
        <v>0.51882139759238899</v>
      </c>
      <c r="K127"/>
      <c r="L127" s="26">
        <f t="shared" si="5"/>
        <v>0</v>
      </c>
    </row>
    <row r="128" spans="1:12" s="4" customFormat="1" ht="15.75" x14ac:dyDescent="0.25">
      <c r="A128" s="64" t="s">
        <v>221</v>
      </c>
      <c r="B128" s="140">
        <v>99.503018715632436</v>
      </c>
      <c r="C128" s="59">
        <v>93.544007933973759</v>
      </c>
      <c r="D128" s="59">
        <v>93.544007933973759</v>
      </c>
      <c r="E128" s="59"/>
      <c r="F128" s="59">
        <f t="shared" si="3"/>
        <v>0</v>
      </c>
      <c r="G128" s="95">
        <f t="shared" si="4"/>
        <v>-5.9887738669404662</v>
      </c>
      <c r="H128" s="59"/>
      <c r="I128" s="59">
        <v>0.5188213975923891</v>
      </c>
      <c r="J128" s="59">
        <v>0.51882139759238899</v>
      </c>
      <c r="K128" s="57"/>
      <c r="L128" s="59">
        <f t="shared" si="5"/>
        <v>0</v>
      </c>
    </row>
    <row r="129" spans="1:12" s="57" customFormat="1" ht="15.75" x14ac:dyDescent="0.25">
      <c r="A129" s="34" t="s">
        <v>142</v>
      </c>
      <c r="B129" s="73">
        <v>108.46069706400131</v>
      </c>
      <c r="C129" s="26">
        <v>111.24553696760486</v>
      </c>
      <c r="D129" s="26">
        <v>111.42568372865409</v>
      </c>
      <c r="E129" s="26"/>
      <c r="F129" s="26">
        <f t="shared" si="3"/>
        <v>0.16193616927004939</v>
      </c>
      <c r="G129" s="94">
        <f t="shared" si="4"/>
        <v>2.733696855095058</v>
      </c>
      <c r="H129" s="26"/>
      <c r="I129" s="26">
        <v>2.7002119913441627</v>
      </c>
      <c r="J129" s="26">
        <v>2.7045846112051155</v>
      </c>
      <c r="K129"/>
      <c r="L129" s="26">
        <f t="shared" si="5"/>
        <v>4.3726198609528311E-3</v>
      </c>
    </row>
    <row r="130" spans="1:12" s="4" customFormat="1" ht="15.75" x14ac:dyDescent="0.25">
      <c r="A130" s="58" t="s">
        <v>99</v>
      </c>
      <c r="B130" s="140">
        <v>100.25109542896352</v>
      </c>
      <c r="C130" s="59">
        <v>98.712420026930957</v>
      </c>
      <c r="D130" s="59">
        <v>98.966524881351177</v>
      </c>
      <c r="E130" s="59"/>
      <c r="F130" s="59">
        <f t="shared" si="3"/>
        <v>0.25741933421437047</v>
      </c>
      <c r="G130" s="95">
        <f t="shared" si="4"/>
        <v>-1.2813531284778579</v>
      </c>
      <c r="H130" s="59"/>
      <c r="I130" s="59">
        <v>1.6986369241837991</v>
      </c>
      <c r="J130" s="59">
        <v>1.7030095440447524</v>
      </c>
      <c r="K130" s="57"/>
      <c r="L130" s="59">
        <f t="shared" si="5"/>
        <v>4.3726198609532752E-3</v>
      </c>
    </row>
    <row r="131" spans="1:12" s="57" customFormat="1" ht="15.75" x14ac:dyDescent="0.25">
      <c r="A131" s="36" t="s">
        <v>220</v>
      </c>
      <c r="B131" s="73">
        <v>97.10361596163284</v>
      </c>
      <c r="C131" s="26">
        <v>95.765060988331456</v>
      </c>
      <c r="D131" s="26">
        <v>95.973876742669447</v>
      </c>
      <c r="E131" s="26"/>
      <c r="F131" s="26">
        <f t="shared" si="3"/>
        <v>0.21805004057109389</v>
      </c>
      <c r="G131" s="94">
        <f t="shared" si="4"/>
        <v>-1.1634368172342535</v>
      </c>
      <c r="H131" s="26"/>
      <c r="I131" s="26">
        <v>1.1901401236071343</v>
      </c>
      <c r="J131" s="26">
        <v>1.1927352246295122</v>
      </c>
      <c r="K131"/>
      <c r="L131" s="26">
        <f t="shared" si="5"/>
        <v>2.5951010223779214E-3</v>
      </c>
    </row>
    <row r="132" spans="1:12" s="4" customFormat="1" ht="15.75" x14ac:dyDescent="0.25">
      <c r="A132" s="64" t="s">
        <v>100</v>
      </c>
      <c r="B132" s="140">
        <v>108.43395863037463</v>
      </c>
      <c r="C132" s="59">
        <v>106.37500720776372</v>
      </c>
      <c r="D132" s="59">
        <v>106.74685532765542</v>
      </c>
      <c r="E132" s="59"/>
      <c r="F132" s="59">
        <f t="shared" si="3"/>
        <v>0.3495634262712155</v>
      </c>
      <c r="G132" s="95">
        <f t="shared" si="4"/>
        <v>-1.555880947287136</v>
      </c>
      <c r="H132" s="59"/>
      <c r="I132" s="59">
        <v>0.50849680057666469</v>
      </c>
      <c r="J132" s="59">
        <v>0.51027431941523993</v>
      </c>
      <c r="K132" s="57"/>
      <c r="L132" s="59">
        <f t="shared" si="5"/>
        <v>1.7775188385752427E-3</v>
      </c>
    </row>
    <row r="133" spans="1:12" s="57" customFormat="1" ht="15.75" x14ac:dyDescent="0.25">
      <c r="A133" s="35" t="s">
        <v>167</v>
      </c>
      <c r="B133" s="73">
        <v>128.4576044563841</v>
      </c>
      <c r="C133" s="26">
        <v>141.77364173348306</v>
      </c>
      <c r="D133" s="26">
        <v>141.77364173348306</v>
      </c>
      <c r="E133" s="26"/>
      <c r="F133" s="26">
        <f t="shared" si="3"/>
        <v>0</v>
      </c>
      <c r="G133" s="94">
        <f t="shared" si="4"/>
        <v>10.366094972306783</v>
      </c>
      <c r="H133" s="26"/>
      <c r="I133" s="26">
        <v>1.0015750671603636</v>
      </c>
      <c r="J133" s="26">
        <v>1.0015750671603636</v>
      </c>
      <c r="K133"/>
      <c r="L133" s="26">
        <f t="shared" si="5"/>
        <v>0</v>
      </c>
    </row>
    <row r="134" spans="1:12" s="4" customFormat="1" ht="15.75" x14ac:dyDescent="0.25">
      <c r="A134" s="64" t="s">
        <v>101</v>
      </c>
      <c r="B134" s="140">
        <v>128.4576044563841</v>
      </c>
      <c r="C134" s="59">
        <v>141.77364173348306</v>
      </c>
      <c r="D134" s="59">
        <v>141.77364173348306</v>
      </c>
      <c r="E134" s="59"/>
      <c r="F134" s="59">
        <f t="shared" si="3"/>
        <v>0</v>
      </c>
      <c r="G134" s="95">
        <f t="shared" si="4"/>
        <v>10.366094972306783</v>
      </c>
      <c r="H134" s="59"/>
      <c r="I134" s="59">
        <v>1.0015750671603636</v>
      </c>
      <c r="J134" s="59">
        <v>1.0015750671603636</v>
      </c>
      <c r="K134" s="57"/>
      <c r="L134" s="59">
        <f t="shared" si="5"/>
        <v>0</v>
      </c>
    </row>
    <row r="135" spans="1:12" s="63" customFormat="1" ht="15.75" x14ac:dyDescent="0.25">
      <c r="A135" s="33" t="s">
        <v>2</v>
      </c>
      <c r="B135" s="142">
        <v>126.00200581469828</v>
      </c>
      <c r="C135" s="37">
        <v>125.72174159517944</v>
      </c>
      <c r="D135" s="37">
        <v>125.73285184962693</v>
      </c>
      <c r="E135" s="37"/>
      <c r="F135" s="37">
        <f t="shared" ref="F135:F198" si="6">((D135/C135-1)*100)</f>
        <v>8.8371782847707081E-3</v>
      </c>
      <c r="G135" s="97">
        <f t="shared" si="4"/>
        <v>-0.2136108574868123</v>
      </c>
      <c r="H135" s="37"/>
      <c r="I135" s="37">
        <v>6.8137772811737554</v>
      </c>
      <c r="J135" s="37">
        <v>6.8143794268200191</v>
      </c>
      <c r="K135" s="2"/>
      <c r="L135" s="37">
        <f t="shared" si="5"/>
        <v>6.0214564626370759E-4</v>
      </c>
    </row>
    <row r="136" spans="1:12" s="4" customFormat="1" ht="15.75" x14ac:dyDescent="0.25">
      <c r="A136" s="61" t="s">
        <v>141</v>
      </c>
      <c r="B136" s="140">
        <v>104.18085857563878</v>
      </c>
      <c r="C136" s="59">
        <v>103.70548896609152</v>
      </c>
      <c r="D136" s="59">
        <v>103.72433360251263</v>
      </c>
      <c r="E136" s="59"/>
      <c r="F136" s="59">
        <f t="shared" si="6"/>
        <v>1.8171300872293905E-2</v>
      </c>
      <c r="G136" s="95">
        <f t="shared" ref="G136:G199" si="7">((D136/B136-1)*100)</f>
        <v>-0.43820427223173475</v>
      </c>
      <c r="H136" s="59"/>
      <c r="I136" s="59">
        <v>3.3137178812740293</v>
      </c>
      <c r="J136" s="59">
        <v>3.3143200269202939</v>
      </c>
      <c r="K136" s="57"/>
      <c r="L136" s="59">
        <f t="shared" ref="L136:L199" si="8">J136-I136</f>
        <v>6.0214564626459577E-4</v>
      </c>
    </row>
    <row r="137" spans="1:12" s="57" customFormat="1" ht="15.75" x14ac:dyDescent="0.25">
      <c r="A137" s="35" t="s">
        <v>102</v>
      </c>
      <c r="B137" s="73">
        <v>107.61140564821808</v>
      </c>
      <c r="C137" s="26">
        <v>107.05039813547641</v>
      </c>
      <c r="D137" s="26">
        <v>107.07519218011205</v>
      </c>
      <c r="E137" s="26"/>
      <c r="F137" s="26">
        <f t="shared" si="6"/>
        <v>2.3161095210744165E-2</v>
      </c>
      <c r="G137" s="94">
        <f t="shared" si="7"/>
        <v>-0.49828683574574262</v>
      </c>
      <c r="H137" s="26"/>
      <c r="I137" s="26">
        <v>2.5998150812213847</v>
      </c>
      <c r="J137" s="26">
        <v>2.6004172268676498</v>
      </c>
      <c r="K137"/>
      <c r="L137" s="26">
        <f t="shared" si="8"/>
        <v>6.0214564626503986E-4</v>
      </c>
    </row>
    <row r="138" spans="1:12" s="4" customFormat="1" ht="15.75" x14ac:dyDescent="0.25">
      <c r="A138" s="64" t="s">
        <v>103</v>
      </c>
      <c r="B138" s="140">
        <v>107.61140564821808</v>
      </c>
      <c r="C138" s="59">
        <v>107.05039813547641</v>
      </c>
      <c r="D138" s="59">
        <v>107.07519218011205</v>
      </c>
      <c r="E138" s="59"/>
      <c r="F138" s="59">
        <f t="shared" si="6"/>
        <v>2.3161095210744165E-2</v>
      </c>
      <c r="G138" s="95">
        <f t="shared" si="7"/>
        <v>-0.49828683574574262</v>
      </c>
      <c r="H138" s="59"/>
      <c r="I138" s="59">
        <v>2.5998150812213847</v>
      </c>
      <c r="J138" s="59">
        <v>2.6004172268676498</v>
      </c>
      <c r="K138" s="57"/>
      <c r="L138" s="59">
        <f t="shared" si="8"/>
        <v>6.0214564626503986E-4</v>
      </c>
    </row>
    <row r="139" spans="1:12" s="57" customFormat="1" ht="15.75" x14ac:dyDescent="0.25">
      <c r="A139" s="35" t="s">
        <v>168</v>
      </c>
      <c r="B139" s="73">
        <v>93.314666514675437</v>
      </c>
      <c r="C139" s="26">
        <v>93.110553321122765</v>
      </c>
      <c r="D139" s="26">
        <v>93.110553321122765</v>
      </c>
      <c r="E139" s="26"/>
      <c r="F139" s="26">
        <f t="shared" si="6"/>
        <v>0</v>
      </c>
      <c r="G139" s="94">
        <f t="shared" si="7"/>
        <v>-0.21873645502507033</v>
      </c>
      <c r="H139" s="26"/>
      <c r="I139" s="26">
        <v>0.71390280005264428</v>
      </c>
      <c r="J139" s="26">
        <v>0.71390280005264417</v>
      </c>
      <c r="K139"/>
      <c r="L139" s="26">
        <f t="shared" si="8"/>
        <v>0</v>
      </c>
    </row>
    <row r="140" spans="1:12" s="4" customFormat="1" ht="15.75" x14ac:dyDescent="0.25">
      <c r="A140" s="64" t="s">
        <v>219</v>
      </c>
      <c r="B140" s="140">
        <v>93.314666514675437</v>
      </c>
      <c r="C140" s="59">
        <v>93.110553321122765</v>
      </c>
      <c r="D140" s="59">
        <v>93.110553321122765</v>
      </c>
      <c r="E140" s="59"/>
      <c r="F140" s="59">
        <f t="shared" si="6"/>
        <v>0</v>
      </c>
      <c r="G140" s="95">
        <f t="shared" si="7"/>
        <v>-0.21873645502507033</v>
      </c>
      <c r="H140" s="59"/>
      <c r="I140" s="59">
        <v>0.71390280005264428</v>
      </c>
      <c r="J140" s="59">
        <v>0.71390280005264417</v>
      </c>
      <c r="K140" s="57"/>
      <c r="L140" s="59">
        <f t="shared" si="8"/>
        <v>0</v>
      </c>
    </row>
    <row r="141" spans="1:12" s="57" customFormat="1" ht="15.75" x14ac:dyDescent="0.25">
      <c r="A141" s="34" t="s">
        <v>104</v>
      </c>
      <c r="B141" s="73">
        <v>157.34756115310969</v>
      </c>
      <c r="C141" s="26">
        <v>157.34756115310969</v>
      </c>
      <c r="D141" s="26">
        <v>157.34756115310969</v>
      </c>
      <c r="E141" s="26"/>
      <c r="F141" s="26">
        <f t="shared" si="6"/>
        <v>0</v>
      </c>
      <c r="G141" s="94">
        <f t="shared" si="7"/>
        <v>0</v>
      </c>
      <c r="H141" s="26"/>
      <c r="I141" s="26">
        <v>3.500059399899726</v>
      </c>
      <c r="J141" s="26">
        <v>3.500059399899726</v>
      </c>
      <c r="K141"/>
      <c r="L141" s="26">
        <f t="shared" si="8"/>
        <v>0</v>
      </c>
    </row>
    <row r="142" spans="1:12" s="4" customFormat="1" ht="15.75" x14ac:dyDescent="0.25">
      <c r="A142" s="58" t="s">
        <v>19</v>
      </c>
      <c r="B142" s="140">
        <v>163.57117066583655</v>
      </c>
      <c r="C142" s="59">
        <v>163.57117066583655</v>
      </c>
      <c r="D142" s="59">
        <v>163.57117066583655</v>
      </c>
      <c r="E142" s="59"/>
      <c r="F142" s="59">
        <f t="shared" si="6"/>
        <v>0</v>
      </c>
      <c r="G142" s="95">
        <f t="shared" si="7"/>
        <v>0</v>
      </c>
      <c r="H142" s="59"/>
      <c r="I142" s="59">
        <v>2.8659697635359938</v>
      </c>
      <c r="J142" s="59">
        <v>2.8659697635359933</v>
      </c>
      <c r="K142" s="57"/>
      <c r="L142" s="59">
        <f t="shared" si="8"/>
        <v>0</v>
      </c>
    </row>
    <row r="143" spans="1:12" s="57" customFormat="1" ht="15.75" x14ac:dyDescent="0.25">
      <c r="A143" s="36" t="s">
        <v>105</v>
      </c>
      <c r="B143" s="73">
        <v>163.57117066583655</v>
      </c>
      <c r="C143" s="26">
        <v>163.57117066583655</v>
      </c>
      <c r="D143" s="26">
        <v>163.57117066583655</v>
      </c>
      <c r="E143" s="26"/>
      <c r="F143" s="26">
        <f t="shared" si="6"/>
        <v>0</v>
      </c>
      <c r="G143" s="94">
        <f t="shared" si="7"/>
        <v>0</v>
      </c>
      <c r="H143" s="26"/>
      <c r="I143" s="26">
        <v>2.8659697635359938</v>
      </c>
      <c r="J143" s="26">
        <v>2.8659697635359933</v>
      </c>
      <c r="K143"/>
      <c r="L143" s="26">
        <f t="shared" si="8"/>
        <v>0</v>
      </c>
    </row>
    <row r="144" spans="1:12" s="4" customFormat="1" ht="15.75" x14ac:dyDescent="0.25">
      <c r="A144" s="58" t="s">
        <v>106</v>
      </c>
      <c r="B144" s="140">
        <v>146.66666666666663</v>
      </c>
      <c r="C144" s="59">
        <v>146.66666666666663</v>
      </c>
      <c r="D144" s="59">
        <v>146.66666666666663</v>
      </c>
      <c r="E144" s="59"/>
      <c r="F144" s="59">
        <f t="shared" si="6"/>
        <v>0</v>
      </c>
      <c r="G144" s="95">
        <f t="shared" si="7"/>
        <v>0</v>
      </c>
      <c r="H144" s="59"/>
      <c r="I144" s="59">
        <v>0.1029862877593303</v>
      </c>
      <c r="J144" s="59">
        <v>0.10298628775933029</v>
      </c>
      <c r="K144" s="57"/>
      <c r="L144" s="59">
        <f t="shared" si="8"/>
        <v>0</v>
      </c>
    </row>
    <row r="145" spans="1:12" s="57" customFormat="1" ht="15.75" x14ac:dyDescent="0.25">
      <c r="A145" s="36" t="s">
        <v>107</v>
      </c>
      <c r="B145" s="73">
        <v>146.66666666666663</v>
      </c>
      <c r="C145" s="26">
        <v>146.66666666666663</v>
      </c>
      <c r="D145" s="26">
        <v>146.66666666666663</v>
      </c>
      <c r="E145" s="26"/>
      <c r="F145" s="26">
        <f t="shared" si="6"/>
        <v>0</v>
      </c>
      <c r="G145" s="94">
        <f t="shared" si="7"/>
        <v>0</v>
      </c>
      <c r="H145" s="26"/>
      <c r="I145" s="26">
        <v>0.1029862877593303</v>
      </c>
      <c r="J145" s="26">
        <v>0.10298628775933029</v>
      </c>
      <c r="K145"/>
      <c r="L145" s="26">
        <f t="shared" si="8"/>
        <v>0</v>
      </c>
    </row>
    <row r="146" spans="1:12" s="4" customFormat="1" ht="15.75" x14ac:dyDescent="0.25">
      <c r="A146" s="58" t="s">
        <v>108</v>
      </c>
      <c r="B146" s="140">
        <v>132.09195402298855</v>
      </c>
      <c r="C146" s="59">
        <v>132.09195402298855</v>
      </c>
      <c r="D146" s="59">
        <v>132.09195402298855</v>
      </c>
      <c r="E146" s="59"/>
      <c r="F146" s="59">
        <f t="shared" si="6"/>
        <v>0</v>
      </c>
      <c r="G146" s="95">
        <f t="shared" si="7"/>
        <v>0</v>
      </c>
      <c r="H146" s="59"/>
      <c r="I146" s="59">
        <v>0.53110334860440189</v>
      </c>
      <c r="J146" s="59">
        <v>0.53110334860440189</v>
      </c>
      <c r="K146" s="57"/>
      <c r="L146" s="59">
        <f t="shared" si="8"/>
        <v>0</v>
      </c>
    </row>
    <row r="147" spans="1:12" s="57" customFormat="1" ht="15.75" x14ac:dyDescent="0.25">
      <c r="A147" s="36" t="s">
        <v>218</v>
      </c>
      <c r="B147" s="73">
        <v>132.09195402298855</v>
      </c>
      <c r="C147" s="26">
        <v>132.09195402298855</v>
      </c>
      <c r="D147" s="26">
        <v>132.09195402298855</v>
      </c>
      <c r="E147" s="26"/>
      <c r="F147" s="26">
        <f t="shared" si="6"/>
        <v>0</v>
      </c>
      <c r="G147" s="94">
        <f t="shared" si="7"/>
        <v>0</v>
      </c>
      <c r="H147" s="26"/>
      <c r="I147" s="26">
        <v>0.53110334860440189</v>
      </c>
      <c r="J147" s="26">
        <v>0.53110334860440189</v>
      </c>
      <c r="K147"/>
      <c r="L147" s="26">
        <f t="shared" si="8"/>
        <v>0</v>
      </c>
    </row>
    <row r="148" spans="1:12" s="4" customFormat="1" ht="15.75" x14ac:dyDescent="0.25">
      <c r="A148" s="55" t="s">
        <v>3</v>
      </c>
      <c r="B148" s="212">
        <v>102.92219730325488</v>
      </c>
      <c r="C148" s="213">
        <v>101.23086820908144</v>
      </c>
      <c r="D148" s="213">
        <v>101.2538316463888</v>
      </c>
      <c r="E148" s="213"/>
      <c r="F148" s="213">
        <f t="shared" si="6"/>
        <v>2.2684224400748576E-2</v>
      </c>
      <c r="G148" s="214">
        <f t="shared" si="7"/>
        <v>-1.6209969283402681</v>
      </c>
      <c r="H148" s="213"/>
      <c r="I148" s="213">
        <v>5.5048053464640239</v>
      </c>
      <c r="J148" s="213">
        <v>5.5060540688616388</v>
      </c>
      <c r="K148" s="57"/>
      <c r="L148" s="213">
        <f t="shared" si="8"/>
        <v>1.2487223976149764E-3</v>
      </c>
    </row>
    <row r="149" spans="1:12" s="218" customFormat="1" ht="15.75" x14ac:dyDescent="0.25">
      <c r="A149" s="215" t="s">
        <v>150</v>
      </c>
      <c r="B149" s="216">
        <v>94.29041382791381</v>
      </c>
      <c r="C149" s="71">
        <v>92.589575280687299</v>
      </c>
      <c r="D149" s="71">
        <v>92.638074697599023</v>
      </c>
      <c r="E149" s="71"/>
      <c r="F149" s="71">
        <f t="shared" si="6"/>
        <v>5.2381077205176929E-2</v>
      </c>
      <c r="G149" s="217">
        <f t="shared" si="7"/>
        <v>-1.7523935501337573</v>
      </c>
      <c r="H149" s="71"/>
      <c r="I149" s="71">
        <v>2.3839188963716142</v>
      </c>
      <c r="J149" s="71">
        <v>2.3851676187692306</v>
      </c>
      <c r="K149" s="41"/>
      <c r="L149" s="71">
        <f t="shared" si="8"/>
        <v>1.2487223976163087E-3</v>
      </c>
    </row>
    <row r="150" spans="1:12" s="83" customFormat="1" ht="15.75" x14ac:dyDescent="0.25">
      <c r="A150" s="219" t="s">
        <v>109</v>
      </c>
      <c r="B150" s="220">
        <v>101.30719718668522</v>
      </c>
      <c r="C150" s="221">
        <v>97.867146477822402</v>
      </c>
      <c r="D150" s="221">
        <v>97.867146477822402</v>
      </c>
      <c r="E150" s="221"/>
      <c r="F150" s="221">
        <f t="shared" si="6"/>
        <v>0</v>
      </c>
      <c r="G150" s="222">
        <f t="shared" si="7"/>
        <v>-3.3956627015587215</v>
      </c>
      <c r="H150" s="221"/>
      <c r="I150" s="221">
        <v>1.6956393908036265</v>
      </c>
      <c r="J150" s="221">
        <v>1.695639390803626</v>
      </c>
      <c r="K150" s="218"/>
      <c r="L150" s="221">
        <f t="shared" si="8"/>
        <v>0</v>
      </c>
    </row>
    <row r="151" spans="1:12" s="57" customFormat="1" ht="15.75" x14ac:dyDescent="0.25">
      <c r="A151" s="36" t="s">
        <v>110</v>
      </c>
      <c r="B151" s="223">
        <v>101.30719718668522</v>
      </c>
      <c r="C151" s="224">
        <v>97.867146477822402</v>
      </c>
      <c r="D151" s="224">
        <v>97.867146477822402</v>
      </c>
      <c r="E151" s="224"/>
      <c r="F151" s="224">
        <f t="shared" si="6"/>
        <v>0</v>
      </c>
      <c r="G151" s="225">
        <f t="shared" si="7"/>
        <v>-3.3956627015587215</v>
      </c>
      <c r="H151" s="224"/>
      <c r="I151" s="224">
        <v>1.6956393908036265</v>
      </c>
      <c r="J151" s="224">
        <v>1.695639390803626</v>
      </c>
      <c r="K151"/>
      <c r="L151" s="224">
        <f t="shared" si="8"/>
        <v>0</v>
      </c>
    </row>
    <row r="152" spans="1:12" s="4" customFormat="1" ht="15.75" x14ac:dyDescent="0.25">
      <c r="A152" s="58" t="s">
        <v>169</v>
      </c>
      <c r="B152" s="140">
        <v>62.544261453125692</v>
      </c>
      <c r="C152" s="59">
        <v>66.527627731422186</v>
      </c>
      <c r="D152" s="59">
        <v>66.769398158143645</v>
      </c>
      <c r="E152" s="59"/>
      <c r="F152" s="59">
        <f t="shared" si="6"/>
        <v>0.36341356961877569</v>
      </c>
      <c r="G152" s="95">
        <f t="shared" si="7"/>
        <v>6.7554346423684519</v>
      </c>
      <c r="H152" s="59"/>
      <c r="I152" s="59">
        <v>0.34360918303821164</v>
      </c>
      <c r="J152" s="59">
        <v>0.34485790543582867</v>
      </c>
      <c r="K152" s="57"/>
      <c r="L152" s="59">
        <f t="shared" si="8"/>
        <v>1.2487223976170303E-3</v>
      </c>
    </row>
    <row r="153" spans="1:12" s="57" customFormat="1" ht="15.75" x14ac:dyDescent="0.25">
      <c r="A153" s="36" t="s">
        <v>217</v>
      </c>
      <c r="B153" s="73">
        <v>62.544261453125692</v>
      </c>
      <c r="C153" s="26">
        <v>66.527627731422186</v>
      </c>
      <c r="D153" s="26">
        <v>66.769398158143645</v>
      </c>
      <c r="E153" s="26"/>
      <c r="F153" s="26">
        <f t="shared" si="6"/>
        <v>0.36341356961877569</v>
      </c>
      <c r="G153" s="94">
        <f t="shared" si="7"/>
        <v>6.7554346423684519</v>
      </c>
      <c r="H153" s="26"/>
      <c r="I153" s="26">
        <v>0.34360918303821164</v>
      </c>
      <c r="J153" s="26">
        <v>0.34485790543582867</v>
      </c>
      <c r="K153"/>
      <c r="L153" s="26">
        <f t="shared" si="8"/>
        <v>1.2487223976170303E-3</v>
      </c>
    </row>
    <row r="154" spans="1:12" s="4" customFormat="1" ht="15.75" x14ac:dyDescent="0.25">
      <c r="A154" s="58" t="s">
        <v>170</v>
      </c>
      <c r="B154" s="140">
        <v>107.30930262755987</v>
      </c>
      <c r="C154" s="59">
        <v>105.84648261514137</v>
      </c>
      <c r="D154" s="59">
        <v>105.84648261514137</v>
      </c>
      <c r="E154" s="59"/>
      <c r="F154" s="59">
        <f t="shared" si="6"/>
        <v>0</v>
      </c>
      <c r="G154" s="95">
        <f t="shared" si="7"/>
        <v>-1.3631809886003432</v>
      </c>
      <c r="H154" s="59"/>
      <c r="I154" s="59">
        <v>0.34467032252977609</v>
      </c>
      <c r="J154" s="59">
        <v>0.34467032252977609</v>
      </c>
      <c r="K154" s="57"/>
      <c r="L154" s="59">
        <f t="shared" si="8"/>
        <v>0</v>
      </c>
    </row>
    <row r="155" spans="1:12" s="57" customFormat="1" ht="15.75" x14ac:dyDescent="0.25">
      <c r="A155" s="36" t="s">
        <v>216</v>
      </c>
      <c r="B155" s="73">
        <v>107.30930262755987</v>
      </c>
      <c r="C155" s="26">
        <v>105.84648261514137</v>
      </c>
      <c r="D155" s="26">
        <v>105.84648261514137</v>
      </c>
      <c r="E155" s="26"/>
      <c r="F155" s="26">
        <f t="shared" si="6"/>
        <v>0</v>
      </c>
      <c r="G155" s="94">
        <f t="shared" si="7"/>
        <v>-1.3631809886003432</v>
      </c>
      <c r="H155" s="26"/>
      <c r="I155" s="26">
        <v>0.34467032252977609</v>
      </c>
      <c r="J155" s="26">
        <v>0.34467032252977609</v>
      </c>
      <c r="K155"/>
      <c r="L155" s="26">
        <f t="shared" si="8"/>
        <v>0</v>
      </c>
    </row>
    <row r="156" spans="1:12" s="4" customFormat="1" ht="15.75" x14ac:dyDescent="0.25">
      <c r="A156" s="61" t="s">
        <v>111</v>
      </c>
      <c r="B156" s="140">
        <v>110.68439878360643</v>
      </c>
      <c r="C156" s="59">
        <v>109.00162114241796</v>
      </c>
      <c r="D156" s="59">
        <v>109.00162114241796</v>
      </c>
      <c r="E156" s="59"/>
      <c r="F156" s="59">
        <f t="shared" si="6"/>
        <v>0</v>
      </c>
      <c r="G156" s="95">
        <f t="shared" si="7"/>
        <v>-1.5203386020810172</v>
      </c>
      <c r="H156" s="59"/>
      <c r="I156" s="59">
        <v>3.1208864500924096</v>
      </c>
      <c r="J156" s="59">
        <v>3.1208864500924092</v>
      </c>
      <c r="K156" s="57"/>
      <c r="L156" s="59">
        <f t="shared" si="8"/>
        <v>0</v>
      </c>
    </row>
    <row r="157" spans="1:12" s="57" customFormat="1" ht="15.75" x14ac:dyDescent="0.25">
      <c r="A157" s="35" t="s">
        <v>171</v>
      </c>
      <c r="B157" s="73">
        <v>110.32982955934074</v>
      </c>
      <c r="C157" s="26">
        <v>111.27597451310695</v>
      </c>
      <c r="D157" s="26">
        <v>111.27597451310695</v>
      </c>
      <c r="E157" s="26"/>
      <c r="F157" s="26">
        <f t="shared" si="6"/>
        <v>0</v>
      </c>
      <c r="G157" s="94">
        <f t="shared" si="7"/>
        <v>0.85756042363622775</v>
      </c>
      <c r="H157" s="26"/>
      <c r="I157" s="26">
        <v>1.0866853834896237</v>
      </c>
      <c r="J157" s="26">
        <v>1.0866853834896235</v>
      </c>
      <c r="K157"/>
      <c r="L157" s="26">
        <f t="shared" si="8"/>
        <v>0</v>
      </c>
    </row>
    <row r="158" spans="1:12" s="4" customFormat="1" ht="15.75" x14ac:dyDescent="0.25">
      <c r="A158" s="64" t="s">
        <v>215</v>
      </c>
      <c r="B158" s="140">
        <v>110.32982955934074</v>
      </c>
      <c r="C158" s="59">
        <v>111.27597451310695</v>
      </c>
      <c r="D158" s="59">
        <v>111.27597451310695</v>
      </c>
      <c r="E158" s="59"/>
      <c r="F158" s="59">
        <f t="shared" si="6"/>
        <v>0</v>
      </c>
      <c r="G158" s="95">
        <f t="shared" si="7"/>
        <v>0.85756042363622775</v>
      </c>
      <c r="H158" s="59"/>
      <c r="I158" s="59">
        <v>1.0866853834896237</v>
      </c>
      <c r="J158" s="59">
        <v>1.0866853834896235</v>
      </c>
      <c r="K158" s="57"/>
      <c r="L158" s="59">
        <f t="shared" si="8"/>
        <v>0</v>
      </c>
    </row>
    <row r="159" spans="1:12" s="57" customFormat="1" ht="15.75" x14ac:dyDescent="0.25">
      <c r="A159" s="35" t="s">
        <v>172</v>
      </c>
      <c r="B159" s="73">
        <v>104.39692048756122</v>
      </c>
      <c r="C159" s="26">
        <v>90.405451110473777</v>
      </c>
      <c r="D159" s="26">
        <v>90.405451110473777</v>
      </c>
      <c r="E159" s="26"/>
      <c r="F159" s="26">
        <f t="shared" si="6"/>
        <v>0</v>
      </c>
      <c r="G159" s="94">
        <f t="shared" si="7"/>
        <v>-13.402185918649302</v>
      </c>
      <c r="H159" s="26"/>
      <c r="I159" s="26">
        <v>0.37123964880871696</v>
      </c>
      <c r="J159" s="26">
        <v>0.37123964880871696</v>
      </c>
      <c r="K159"/>
      <c r="L159" s="26">
        <f t="shared" si="8"/>
        <v>0</v>
      </c>
    </row>
    <row r="160" spans="1:12" s="4" customFormat="1" ht="15.75" x14ac:dyDescent="0.25">
      <c r="A160" s="64" t="s">
        <v>214</v>
      </c>
      <c r="B160" s="140">
        <v>104.39692048756122</v>
      </c>
      <c r="C160" s="59">
        <v>90.405451110473777</v>
      </c>
      <c r="D160" s="59">
        <v>90.405451110473777</v>
      </c>
      <c r="E160" s="59"/>
      <c r="F160" s="59">
        <f t="shared" si="6"/>
        <v>0</v>
      </c>
      <c r="G160" s="95">
        <f t="shared" si="7"/>
        <v>-13.402185918649302</v>
      </c>
      <c r="H160" s="59"/>
      <c r="I160" s="59">
        <v>0.37123964880871696</v>
      </c>
      <c r="J160" s="59">
        <v>0.37123964880871696</v>
      </c>
      <c r="K160" s="57"/>
      <c r="L160" s="59">
        <f t="shared" si="8"/>
        <v>0</v>
      </c>
    </row>
    <row r="161" spans="1:12" s="57" customFormat="1" ht="15.75" x14ac:dyDescent="0.25">
      <c r="A161" s="35" t="s">
        <v>173</v>
      </c>
      <c r="B161" s="73">
        <v>112.66830257545074</v>
      </c>
      <c r="C161" s="26">
        <v>112.6706111272193</v>
      </c>
      <c r="D161" s="26">
        <v>112.6706111272193</v>
      </c>
      <c r="E161" s="26"/>
      <c r="F161" s="26">
        <f t="shared" si="6"/>
        <v>0</v>
      </c>
      <c r="G161" s="94">
        <f t="shared" si="7"/>
        <v>2.0489806944690159E-3</v>
      </c>
      <c r="H161" s="26"/>
      <c r="I161" s="26">
        <v>1.662961417794069</v>
      </c>
      <c r="J161" s="26">
        <v>1.6629614177940688</v>
      </c>
      <c r="K161"/>
      <c r="L161" s="26">
        <f t="shared" si="8"/>
        <v>0</v>
      </c>
    </row>
    <row r="162" spans="1:12" s="4" customFormat="1" ht="15.75" x14ac:dyDescent="0.25">
      <c r="A162" s="64" t="s">
        <v>213</v>
      </c>
      <c r="B162" s="140">
        <v>112.66830257545074</v>
      </c>
      <c r="C162" s="59">
        <v>112.6706111272193</v>
      </c>
      <c r="D162" s="59">
        <v>112.6706111272193</v>
      </c>
      <c r="E162" s="59"/>
      <c r="F162" s="59">
        <f t="shared" si="6"/>
        <v>0</v>
      </c>
      <c r="G162" s="95">
        <f t="shared" si="7"/>
        <v>2.0489806944690159E-3</v>
      </c>
      <c r="H162" s="59"/>
      <c r="I162" s="59">
        <v>1.662961417794069</v>
      </c>
      <c r="J162" s="59">
        <v>1.6629614177940688</v>
      </c>
      <c r="K162" s="57"/>
      <c r="L162" s="59">
        <f t="shared" si="8"/>
        <v>0</v>
      </c>
    </row>
    <row r="163" spans="1:12" s="57" customFormat="1" ht="15.75" x14ac:dyDescent="0.25">
      <c r="A163" s="33" t="s">
        <v>4</v>
      </c>
      <c r="B163" s="142">
        <v>99.25672955425857</v>
      </c>
      <c r="C163" s="37">
        <v>100.1146600585961</v>
      </c>
      <c r="D163" s="37">
        <v>99.515791735045639</v>
      </c>
      <c r="E163" s="37"/>
      <c r="F163" s="37">
        <f t="shared" si="6"/>
        <v>-0.59818244720598601</v>
      </c>
      <c r="G163" s="97">
        <f t="shared" si="7"/>
        <v>0.26100213250070947</v>
      </c>
      <c r="H163" s="37"/>
      <c r="I163" s="37">
        <v>4.7564782634869509</v>
      </c>
      <c r="J163" s="37">
        <v>4.7280258454096034</v>
      </c>
      <c r="K163"/>
      <c r="L163" s="37">
        <f t="shared" si="8"/>
        <v>-2.8452418077347552E-2</v>
      </c>
    </row>
    <row r="164" spans="1:12" s="4" customFormat="1" ht="15.75" x14ac:dyDescent="0.25">
      <c r="A164" s="61" t="s">
        <v>140</v>
      </c>
      <c r="B164" s="140">
        <v>77.408827796194288</v>
      </c>
      <c r="C164" s="59">
        <v>80.924501030557465</v>
      </c>
      <c r="D164" s="59">
        <v>78.470426574212013</v>
      </c>
      <c r="E164" s="59"/>
      <c r="F164" s="59">
        <f t="shared" si="6"/>
        <v>-3.0325481468446491</v>
      </c>
      <c r="G164" s="95">
        <f t="shared" si="7"/>
        <v>1.3714182325725854</v>
      </c>
      <c r="H164" s="59"/>
      <c r="I164" s="59">
        <v>0.93823466931436372</v>
      </c>
      <c r="J164" s="59">
        <v>0.90978225123701673</v>
      </c>
      <c r="K164" s="57"/>
      <c r="L164" s="59">
        <f t="shared" si="8"/>
        <v>-2.8452418077346997E-2</v>
      </c>
    </row>
    <row r="165" spans="1:12" s="57" customFormat="1" ht="15.75" x14ac:dyDescent="0.25">
      <c r="A165" s="35" t="s">
        <v>174</v>
      </c>
      <c r="B165" s="73">
        <v>77.408827796194288</v>
      </c>
      <c r="C165" s="26">
        <v>80.924501030557465</v>
      </c>
      <c r="D165" s="26">
        <v>78.470426574212013</v>
      </c>
      <c r="E165" s="26"/>
      <c r="F165" s="26">
        <f t="shared" si="6"/>
        <v>-3.0325481468446491</v>
      </c>
      <c r="G165" s="94">
        <f t="shared" si="7"/>
        <v>1.3714182325725854</v>
      </c>
      <c r="H165" s="26"/>
      <c r="I165" s="26">
        <v>0.93823466931436372</v>
      </c>
      <c r="J165" s="26">
        <v>0.90978225123701673</v>
      </c>
      <c r="K165"/>
      <c r="L165" s="26">
        <f t="shared" si="8"/>
        <v>-2.8452418077346997E-2</v>
      </c>
    </row>
    <row r="166" spans="1:12" s="4" customFormat="1" ht="15.75" x14ac:dyDescent="0.25">
      <c r="A166" s="64" t="s">
        <v>140</v>
      </c>
      <c r="B166" s="140">
        <v>77.408827796194288</v>
      </c>
      <c r="C166" s="59">
        <v>80.924501030557465</v>
      </c>
      <c r="D166" s="59">
        <v>78.470426574212013</v>
      </c>
      <c r="E166" s="59"/>
      <c r="F166" s="59">
        <f t="shared" si="6"/>
        <v>-3.0325481468446491</v>
      </c>
      <c r="G166" s="95">
        <f t="shared" si="7"/>
        <v>1.3714182325725854</v>
      </c>
      <c r="H166" s="59"/>
      <c r="I166" s="59">
        <v>0.93823466931436372</v>
      </c>
      <c r="J166" s="59">
        <v>0.90978225123701673</v>
      </c>
      <c r="K166" s="57"/>
      <c r="L166" s="59">
        <f t="shared" si="8"/>
        <v>-2.8452418077346997E-2</v>
      </c>
    </row>
    <row r="167" spans="1:12" s="57" customFormat="1" ht="15.75" x14ac:dyDescent="0.25">
      <c r="A167" s="34" t="s">
        <v>139</v>
      </c>
      <c r="B167" s="73">
        <v>106.30932390895443</v>
      </c>
      <c r="C167" s="26">
        <v>106.30932390895443</v>
      </c>
      <c r="D167" s="26">
        <v>106.30932390895443</v>
      </c>
      <c r="E167" s="26"/>
      <c r="F167" s="26">
        <f t="shared" si="6"/>
        <v>0</v>
      </c>
      <c r="G167" s="94">
        <f t="shared" si="7"/>
        <v>0</v>
      </c>
      <c r="H167" s="26"/>
      <c r="I167" s="26">
        <v>3.818243594172587</v>
      </c>
      <c r="J167" s="26">
        <v>3.8182435941725865</v>
      </c>
      <c r="K167"/>
      <c r="L167" s="26">
        <f t="shared" si="8"/>
        <v>0</v>
      </c>
    </row>
    <row r="168" spans="1:12" s="4" customFormat="1" ht="15.75" x14ac:dyDescent="0.25">
      <c r="A168" s="58" t="s">
        <v>175</v>
      </c>
      <c r="B168" s="140">
        <v>106.30932390895443</v>
      </c>
      <c r="C168" s="59">
        <v>106.30932390895443</v>
      </c>
      <c r="D168" s="59">
        <v>106.30932390895443</v>
      </c>
      <c r="E168" s="59"/>
      <c r="F168" s="59">
        <f t="shared" si="6"/>
        <v>0</v>
      </c>
      <c r="G168" s="95">
        <f t="shared" si="7"/>
        <v>0</v>
      </c>
      <c r="H168" s="59"/>
      <c r="I168" s="59">
        <v>3.818243594172587</v>
      </c>
      <c r="J168" s="59">
        <v>3.8182435941725865</v>
      </c>
      <c r="K168" s="57"/>
      <c r="L168" s="59">
        <f t="shared" si="8"/>
        <v>0</v>
      </c>
    </row>
    <row r="169" spans="1:12" s="57" customFormat="1" ht="15.75" x14ac:dyDescent="0.25">
      <c r="A169" s="36" t="s">
        <v>212</v>
      </c>
      <c r="B169" s="73">
        <v>106.30932390895443</v>
      </c>
      <c r="C169" s="26">
        <v>106.30932390895443</v>
      </c>
      <c r="D169" s="26">
        <v>106.30932390895443</v>
      </c>
      <c r="E169" s="26"/>
      <c r="F169" s="26">
        <f t="shared" si="6"/>
        <v>0</v>
      </c>
      <c r="G169" s="94">
        <f t="shared" si="7"/>
        <v>0</v>
      </c>
      <c r="H169" s="26"/>
      <c r="I169" s="26">
        <v>3.818243594172587</v>
      </c>
      <c r="J169" s="26">
        <v>3.8182435941725865</v>
      </c>
      <c r="K169"/>
      <c r="L169" s="26">
        <f t="shared" si="8"/>
        <v>0</v>
      </c>
    </row>
    <row r="170" spans="1:12" s="4" customFormat="1" ht="15.75" x14ac:dyDescent="0.25">
      <c r="A170" s="55" t="s">
        <v>130</v>
      </c>
      <c r="B170" s="141">
        <v>101.40435871574891</v>
      </c>
      <c r="C170" s="60">
        <v>99.666145400486442</v>
      </c>
      <c r="D170" s="60">
        <v>99.613668304030128</v>
      </c>
      <c r="E170" s="60"/>
      <c r="F170" s="60">
        <f t="shared" si="6"/>
        <v>-5.2652880519710177E-2</v>
      </c>
      <c r="G170" s="96">
        <f t="shared" si="7"/>
        <v>-1.765890967999062</v>
      </c>
      <c r="H170" s="60"/>
      <c r="I170" s="60">
        <v>5.0861621382011242</v>
      </c>
      <c r="J170" s="60">
        <v>5.0834841273274582</v>
      </c>
      <c r="K170" s="57"/>
      <c r="L170" s="60">
        <f t="shared" si="8"/>
        <v>-2.6780108736659258E-3</v>
      </c>
    </row>
    <row r="171" spans="1:12" s="57" customFormat="1" ht="15.75" x14ac:dyDescent="0.25">
      <c r="A171" s="34" t="s">
        <v>138</v>
      </c>
      <c r="B171" s="73">
        <v>91.005455645003053</v>
      </c>
      <c r="C171" s="26">
        <v>90.114151686883346</v>
      </c>
      <c r="D171" s="26">
        <v>90.114151686883346</v>
      </c>
      <c r="E171" s="26"/>
      <c r="F171" s="26">
        <f t="shared" si="6"/>
        <v>0</v>
      </c>
      <c r="G171" s="94">
        <f t="shared" si="7"/>
        <v>-0.97939618213278568</v>
      </c>
      <c r="H171" s="26"/>
      <c r="I171" s="26">
        <v>2.4433351293423993</v>
      </c>
      <c r="J171" s="26">
        <v>2.4433351293423988</v>
      </c>
      <c r="K171"/>
      <c r="L171" s="26">
        <f t="shared" si="8"/>
        <v>0</v>
      </c>
    </row>
    <row r="172" spans="1:12" s="4" customFormat="1" ht="15.75" x14ac:dyDescent="0.25">
      <c r="A172" s="58" t="s">
        <v>176</v>
      </c>
      <c r="B172" s="140">
        <v>75.398246670947628</v>
      </c>
      <c r="C172" s="59">
        <v>75.402514120404135</v>
      </c>
      <c r="D172" s="59">
        <v>75.402514120404135</v>
      </c>
      <c r="E172" s="59"/>
      <c r="F172" s="59">
        <f t="shared" si="6"/>
        <v>0</v>
      </c>
      <c r="G172" s="95">
        <f t="shared" si="7"/>
        <v>5.6598789029305152E-3</v>
      </c>
      <c r="H172" s="59"/>
      <c r="I172" s="59">
        <v>0.84546595439413297</v>
      </c>
      <c r="J172" s="59">
        <v>0.84546595439413286</v>
      </c>
      <c r="K172" s="57"/>
      <c r="L172" s="59">
        <f t="shared" si="8"/>
        <v>0</v>
      </c>
    </row>
    <row r="173" spans="1:12" s="57" customFormat="1" ht="15.75" x14ac:dyDescent="0.25">
      <c r="A173" s="36" t="s">
        <v>211</v>
      </c>
      <c r="B173" s="73">
        <v>81.967638186577346</v>
      </c>
      <c r="C173" s="26">
        <v>81.966490957936074</v>
      </c>
      <c r="D173" s="26">
        <v>81.966490957936074</v>
      </c>
      <c r="E173" s="26"/>
      <c r="F173" s="26">
        <f t="shared" si="6"/>
        <v>0</v>
      </c>
      <c r="G173" s="94">
        <f t="shared" si="7"/>
        <v>-1.3996116841386019E-3</v>
      </c>
      <c r="H173" s="26"/>
      <c r="I173" s="26">
        <v>0.16180170499560109</v>
      </c>
      <c r="J173" s="26">
        <v>0.16180170499560106</v>
      </c>
      <c r="K173"/>
      <c r="L173" s="26">
        <f t="shared" si="8"/>
        <v>0</v>
      </c>
    </row>
    <row r="174" spans="1:12" s="4" customFormat="1" ht="15.75" x14ac:dyDescent="0.25">
      <c r="A174" s="64" t="s">
        <v>210</v>
      </c>
      <c r="B174" s="140">
        <v>73.994590203118179</v>
      </c>
      <c r="C174" s="59">
        <v>74.000014585894178</v>
      </c>
      <c r="D174" s="59">
        <v>74.000014585894178</v>
      </c>
      <c r="E174" s="59"/>
      <c r="F174" s="59">
        <f t="shared" si="6"/>
        <v>0</v>
      </c>
      <c r="G174" s="95">
        <f t="shared" si="7"/>
        <v>7.3307829141500136E-3</v>
      </c>
      <c r="H174" s="59"/>
      <c r="I174" s="59">
        <v>0.68366424939853199</v>
      </c>
      <c r="J174" s="59">
        <v>0.68366424939853188</v>
      </c>
      <c r="K174" s="57"/>
      <c r="L174" s="59">
        <f t="shared" si="8"/>
        <v>0</v>
      </c>
    </row>
    <row r="175" spans="1:12" s="57" customFormat="1" ht="15.75" x14ac:dyDescent="0.25">
      <c r="A175" s="35" t="s">
        <v>177</v>
      </c>
      <c r="B175" s="73">
        <v>99.262187476460838</v>
      </c>
      <c r="C175" s="26">
        <v>99.262187476460838</v>
      </c>
      <c r="D175" s="26">
        <v>99.262187476460838</v>
      </c>
      <c r="E175" s="26"/>
      <c r="F175" s="26">
        <f t="shared" si="6"/>
        <v>0</v>
      </c>
      <c r="G175" s="94">
        <f t="shared" si="7"/>
        <v>0</v>
      </c>
      <c r="H175" s="26"/>
      <c r="I175" s="26">
        <v>0.14932741656095094</v>
      </c>
      <c r="J175" s="26">
        <v>0.14932741656095092</v>
      </c>
      <c r="K175"/>
      <c r="L175" s="26">
        <f t="shared" si="8"/>
        <v>0</v>
      </c>
    </row>
    <row r="176" spans="1:12" s="4" customFormat="1" ht="15.75" x14ac:dyDescent="0.25">
      <c r="A176" s="64" t="s">
        <v>209</v>
      </c>
      <c r="B176" s="140">
        <v>99.262187476460838</v>
      </c>
      <c r="C176" s="59">
        <v>99.262187476460838</v>
      </c>
      <c r="D176" s="59">
        <v>99.262187476460838</v>
      </c>
      <c r="E176" s="59"/>
      <c r="F176" s="59">
        <f t="shared" si="6"/>
        <v>0</v>
      </c>
      <c r="G176" s="95">
        <f t="shared" si="7"/>
        <v>0</v>
      </c>
      <c r="H176" s="59"/>
      <c r="I176" s="59">
        <v>0.14932741656095094</v>
      </c>
      <c r="J176" s="59">
        <v>0.14932741656095092</v>
      </c>
      <c r="K176" s="57"/>
      <c r="L176" s="59">
        <f t="shared" si="8"/>
        <v>0</v>
      </c>
    </row>
    <row r="177" spans="1:12" s="57" customFormat="1" ht="15.75" x14ac:dyDescent="0.25">
      <c r="A177" s="35" t="s">
        <v>112</v>
      </c>
      <c r="B177" s="73">
        <v>100.04769782417017</v>
      </c>
      <c r="C177" s="26">
        <v>98.270411204895993</v>
      </c>
      <c r="D177" s="26">
        <v>98.270411204895993</v>
      </c>
      <c r="E177" s="26"/>
      <c r="F177" s="26">
        <f t="shared" si="6"/>
        <v>0</v>
      </c>
      <c r="G177" s="94">
        <f t="shared" si="7"/>
        <v>-1.7764392963821041</v>
      </c>
      <c r="H177" s="26"/>
      <c r="I177" s="26">
        <v>1.338875596767322</v>
      </c>
      <c r="J177" s="26">
        <v>1.3388755967673218</v>
      </c>
      <c r="K177"/>
      <c r="L177" s="26">
        <f t="shared" si="8"/>
        <v>0</v>
      </c>
    </row>
    <row r="178" spans="1:12" s="4" customFormat="1" ht="15.75" x14ac:dyDescent="0.25">
      <c r="A178" s="64" t="s">
        <v>113</v>
      </c>
      <c r="B178" s="140">
        <v>100.04769782417017</v>
      </c>
      <c r="C178" s="59">
        <v>98.270411204895993</v>
      </c>
      <c r="D178" s="59">
        <v>98.270411204895993</v>
      </c>
      <c r="E178" s="59"/>
      <c r="F178" s="59">
        <f t="shared" si="6"/>
        <v>0</v>
      </c>
      <c r="G178" s="95">
        <f t="shared" si="7"/>
        <v>-1.7764392963821041</v>
      </c>
      <c r="H178" s="59"/>
      <c r="I178" s="59">
        <v>1.338875596767322</v>
      </c>
      <c r="J178" s="59">
        <v>1.3388755967673218</v>
      </c>
      <c r="K178" s="57"/>
      <c r="L178" s="59">
        <f t="shared" si="8"/>
        <v>0</v>
      </c>
    </row>
    <row r="179" spans="1:12" s="57" customFormat="1" ht="15.75" x14ac:dyDescent="0.25">
      <c r="A179" s="35" t="s">
        <v>178</v>
      </c>
      <c r="B179" s="73">
        <v>141.99941030830831</v>
      </c>
      <c r="C179" s="26">
        <v>141.99941030830831</v>
      </c>
      <c r="D179" s="26">
        <v>141.99941030830831</v>
      </c>
      <c r="E179" s="26"/>
      <c r="F179" s="26">
        <f t="shared" si="6"/>
        <v>0</v>
      </c>
      <c r="G179" s="94">
        <f t="shared" si="7"/>
        <v>0</v>
      </c>
      <c r="H179" s="26"/>
      <c r="I179" s="26">
        <v>0.10966616161999257</v>
      </c>
      <c r="J179" s="26">
        <v>0.10966616161999254</v>
      </c>
      <c r="K179"/>
      <c r="L179" s="26">
        <f t="shared" si="8"/>
        <v>0</v>
      </c>
    </row>
    <row r="180" spans="1:12" s="4" customFormat="1" ht="15.75" x14ac:dyDescent="0.25">
      <c r="A180" s="64" t="s">
        <v>208</v>
      </c>
      <c r="B180" s="140">
        <v>141.99941030830831</v>
      </c>
      <c r="C180" s="59">
        <v>141.99941030830831</v>
      </c>
      <c r="D180" s="59">
        <v>141.99941030830831</v>
      </c>
      <c r="E180" s="59"/>
      <c r="F180" s="59">
        <f t="shared" si="6"/>
        <v>0</v>
      </c>
      <c r="G180" s="95">
        <f t="shared" si="7"/>
        <v>0</v>
      </c>
      <c r="H180" s="59"/>
      <c r="I180" s="59">
        <v>0.10966616161999257</v>
      </c>
      <c r="J180" s="59">
        <v>0.10966616161999254</v>
      </c>
      <c r="K180" s="57"/>
      <c r="L180" s="59">
        <f t="shared" si="8"/>
        <v>0</v>
      </c>
    </row>
    <row r="181" spans="1:12" s="57" customFormat="1" ht="15.75" x14ac:dyDescent="0.25">
      <c r="A181" s="34" t="s">
        <v>137</v>
      </c>
      <c r="B181" s="73">
        <v>112.15517289409321</v>
      </c>
      <c r="C181" s="26">
        <v>112.15517289409321</v>
      </c>
      <c r="D181" s="26">
        <v>112.15517289409321</v>
      </c>
      <c r="E181" s="26"/>
      <c r="F181" s="26">
        <f t="shared" si="6"/>
        <v>0</v>
      </c>
      <c r="G181" s="94">
        <f t="shared" si="7"/>
        <v>0</v>
      </c>
      <c r="H181" s="26"/>
      <c r="I181" s="26">
        <v>0.76458043551000732</v>
      </c>
      <c r="J181" s="26">
        <v>0.76458043551000721</v>
      </c>
      <c r="K181"/>
      <c r="L181" s="26">
        <f t="shared" si="8"/>
        <v>0</v>
      </c>
    </row>
    <row r="182" spans="1:12" s="4" customFormat="1" ht="15.75" x14ac:dyDescent="0.25">
      <c r="A182" s="58" t="s">
        <v>179</v>
      </c>
      <c r="B182" s="140">
        <v>112.15517289409321</v>
      </c>
      <c r="C182" s="59">
        <v>112.15517289409321</v>
      </c>
      <c r="D182" s="59">
        <v>112.15517289409321</v>
      </c>
      <c r="E182" s="59"/>
      <c r="F182" s="59">
        <f t="shared" si="6"/>
        <v>0</v>
      </c>
      <c r="G182" s="95">
        <f t="shared" si="7"/>
        <v>0</v>
      </c>
      <c r="H182" s="59"/>
      <c r="I182" s="59">
        <v>0.76458043551000732</v>
      </c>
      <c r="J182" s="59">
        <v>0.76458043551000721</v>
      </c>
      <c r="K182" s="57"/>
      <c r="L182" s="59">
        <f t="shared" si="8"/>
        <v>0</v>
      </c>
    </row>
    <row r="183" spans="1:12" s="57" customFormat="1" ht="15.75" x14ac:dyDescent="0.25">
      <c r="A183" s="36" t="s">
        <v>207</v>
      </c>
      <c r="B183" s="73">
        <v>112.15517289409321</v>
      </c>
      <c r="C183" s="26">
        <v>112.15517289409321</v>
      </c>
      <c r="D183" s="26">
        <v>112.15517289409321</v>
      </c>
      <c r="E183" s="26"/>
      <c r="F183" s="26">
        <f t="shared" si="6"/>
        <v>0</v>
      </c>
      <c r="G183" s="94">
        <f t="shared" si="7"/>
        <v>0</v>
      </c>
      <c r="H183" s="26"/>
      <c r="I183" s="26">
        <v>0.76458043551000732</v>
      </c>
      <c r="J183" s="26">
        <v>0.76458043551000721</v>
      </c>
      <c r="K183"/>
      <c r="L183" s="26">
        <f t="shared" si="8"/>
        <v>0</v>
      </c>
    </row>
    <row r="184" spans="1:12" s="4" customFormat="1" ht="15.75" x14ac:dyDescent="0.25">
      <c r="A184" s="61" t="s">
        <v>136</v>
      </c>
      <c r="B184" s="140">
        <v>120.82930488388975</v>
      </c>
      <c r="C184" s="59">
        <v>113.4096447616553</v>
      </c>
      <c r="D184" s="59">
        <v>113.43777297054528</v>
      </c>
      <c r="E184" s="59"/>
      <c r="F184" s="59">
        <f t="shared" si="6"/>
        <v>2.4802307554261382E-2</v>
      </c>
      <c r="G184" s="95">
        <f t="shared" si="7"/>
        <v>-6.117333804450265</v>
      </c>
      <c r="H184" s="59"/>
      <c r="I184" s="59">
        <v>0.99658259983096398</v>
      </c>
      <c r="J184" s="59">
        <v>0.99682977531240602</v>
      </c>
      <c r="K184" s="57"/>
      <c r="L184" s="59">
        <f t="shared" si="8"/>
        <v>2.4717548144204127E-4</v>
      </c>
    </row>
    <row r="185" spans="1:12" s="57" customFormat="1" ht="15.75" x14ac:dyDescent="0.25">
      <c r="A185" s="35" t="s">
        <v>180</v>
      </c>
      <c r="B185" s="73">
        <v>135.50146246810789</v>
      </c>
      <c r="C185" s="26">
        <v>143.42317105079044</v>
      </c>
      <c r="D185" s="26">
        <v>143.42317105079044</v>
      </c>
      <c r="E185" s="26"/>
      <c r="F185" s="26">
        <f t="shared" si="6"/>
        <v>0</v>
      </c>
      <c r="G185" s="94">
        <f t="shared" si="7"/>
        <v>5.8462162978846433</v>
      </c>
      <c r="H185" s="26"/>
      <c r="I185" s="26">
        <v>0.17244843443115343</v>
      </c>
      <c r="J185" s="26">
        <v>0.1724484344311534</v>
      </c>
      <c r="K185"/>
      <c r="L185" s="26">
        <f t="shared" si="8"/>
        <v>0</v>
      </c>
    </row>
    <row r="186" spans="1:12" s="4" customFormat="1" ht="15.75" x14ac:dyDescent="0.25">
      <c r="A186" s="64" t="s">
        <v>206</v>
      </c>
      <c r="B186" s="140">
        <v>135.50146246810789</v>
      </c>
      <c r="C186" s="59">
        <v>143.42317105079044</v>
      </c>
      <c r="D186" s="59">
        <v>143.42317105079044</v>
      </c>
      <c r="E186" s="59"/>
      <c r="F186" s="59">
        <f t="shared" si="6"/>
        <v>0</v>
      </c>
      <c r="G186" s="95">
        <f t="shared" si="7"/>
        <v>5.8462162978846433</v>
      </c>
      <c r="H186" s="59"/>
      <c r="I186" s="59">
        <v>0.17244843443115343</v>
      </c>
      <c r="J186" s="59">
        <v>0.1724484344311534</v>
      </c>
      <c r="K186" s="57"/>
      <c r="L186" s="59">
        <f t="shared" si="8"/>
        <v>0</v>
      </c>
    </row>
    <row r="187" spans="1:12" s="57" customFormat="1" ht="15.75" x14ac:dyDescent="0.25">
      <c r="A187" s="35" t="s">
        <v>114</v>
      </c>
      <c r="B187" s="73">
        <v>118.50349867666807</v>
      </c>
      <c r="C187" s="26">
        <v>108.65195010473811</v>
      </c>
      <c r="D187" s="26">
        <v>108.68453715088216</v>
      </c>
      <c r="E187" s="26"/>
      <c r="F187" s="26">
        <f t="shared" si="6"/>
        <v>2.9992141063872602E-2</v>
      </c>
      <c r="G187" s="94">
        <f t="shared" si="7"/>
        <v>-8.285798845970394</v>
      </c>
      <c r="H187" s="26"/>
      <c r="I187" s="26">
        <v>0.82413416539981044</v>
      </c>
      <c r="J187" s="26">
        <v>0.8243813408812527</v>
      </c>
      <c r="K187"/>
      <c r="L187" s="26">
        <f t="shared" si="8"/>
        <v>2.4717548144226331E-4</v>
      </c>
    </row>
    <row r="188" spans="1:12" s="4" customFormat="1" ht="15.75" x14ac:dyDescent="0.25">
      <c r="A188" s="64" t="s">
        <v>205</v>
      </c>
      <c r="B188" s="140">
        <v>112.63870411500957</v>
      </c>
      <c r="C188" s="59">
        <v>101.12295408384401</v>
      </c>
      <c r="D188" s="59">
        <v>101.16429659235817</v>
      </c>
      <c r="E188" s="59"/>
      <c r="F188" s="59">
        <f t="shared" si="6"/>
        <v>4.0883406629799168E-2</v>
      </c>
      <c r="G188" s="95">
        <f t="shared" si="7"/>
        <v>-10.186913648203443</v>
      </c>
      <c r="H188" s="59"/>
      <c r="I188" s="59">
        <v>0.60458631463975399</v>
      </c>
      <c r="J188" s="59">
        <v>0.60483349012119625</v>
      </c>
      <c r="K188" s="57"/>
      <c r="L188" s="59">
        <f t="shared" si="8"/>
        <v>2.4717548144226331E-4</v>
      </c>
    </row>
    <row r="189" spans="1:12" s="57" customFormat="1" ht="15.75" x14ac:dyDescent="0.25">
      <c r="A189" s="36" t="s">
        <v>115</v>
      </c>
      <c r="B189" s="73">
        <v>140.33173834324046</v>
      </c>
      <c r="C189" s="26">
        <v>136.6741984315868</v>
      </c>
      <c r="D189" s="26">
        <v>136.6741984315868</v>
      </c>
      <c r="E189" s="26"/>
      <c r="F189" s="26">
        <f t="shared" si="6"/>
        <v>0</v>
      </c>
      <c r="G189" s="94">
        <f t="shared" si="7"/>
        <v>-2.6063526005126514</v>
      </c>
      <c r="H189" s="26"/>
      <c r="I189" s="26">
        <v>0.21954785076005656</v>
      </c>
      <c r="J189" s="26">
        <v>0.21954785076005651</v>
      </c>
      <c r="K189"/>
      <c r="L189" s="26">
        <f t="shared" si="8"/>
        <v>0</v>
      </c>
    </row>
    <row r="190" spans="1:12" s="4" customFormat="1" ht="15" customHeight="1" x14ac:dyDescent="0.25">
      <c r="A190" s="61" t="s">
        <v>151</v>
      </c>
      <c r="B190" s="140">
        <v>105.9712842173432</v>
      </c>
      <c r="C190" s="59">
        <v>106.05092311879385</v>
      </c>
      <c r="D190" s="59">
        <v>105.69906717075517</v>
      </c>
      <c r="E190" s="59"/>
      <c r="F190" s="59">
        <f t="shared" si="6"/>
        <v>-0.33178018417109323</v>
      </c>
      <c r="G190" s="95">
        <f t="shared" si="7"/>
        <v>-0.25687812372804375</v>
      </c>
      <c r="H190" s="59"/>
      <c r="I190" s="59">
        <v>0.88166397351775427</v>
      </c>
      <c r="J190" s="59">
        <v>0.87873878716264675</v>
      </c>
      <c r="K190" s="57"/>
      <c r="L190" s="59">
        <f t="shared" si="8"/>
        <v>-2.925186355107523E-3</v>
      </c>
    </row>
    <row r="191" spans="1:12" s="57" customFormat="1" ht="15.75" x14ac:dyDescent="0.25">
      <c r="A191" s="35" t="s">
        <v>116</v>
      </c>
      <c r="B191" s="73">
        <v>107.4637905193425</v>
      </c>
      <c r="C191" s="26">
        <v>107.02102709660187</v>
      </c>
      <c r="D191" s="26">
        <v>107.02102709660187</v>
      </c>
      <c r="E191" s="26"/>
      <c r="F191" s="26">
        <f t="shared" si="6"/>
        <v>0</v>
      </c>
      <c r="G191" s="94">
        <f t="shared" si="7"/>
        <v>-0.41201173027758387</v>
      </c>
      <c r="H191" s="26"/>
      <c r="I191" s="26">
        <v>0.29123166555271152</v>
      </c>
      <c r="J191" s="26">
        <v>0.29123166555271146</v>
      </c>
      <c r="K191"/>
      <c r="L191" s="26">
        <f t="shared" si="8"/>
        <v>0</v>
      </c>
    </row>
    <row r="192" spans="1:12" s="4" customFormat="1" ht="15.75" x14ac:dyDescent="0.25">
      <c r="A192" s="64" t="s">
        <v>20</v>
      </c>
      <c r="B192" s="140">
        <v>107.4637905193425</v>
      </c>
      <c r="C192" s="59">
        <v>107.02102709660187</v>
      </c>
      <c r="D192" s="59">
        <v>107.02102709660187</v>
      </c>
      <c r="E192" s="59"/>
      <c r="F192" s="59">
        <f t="shared" si="6"/>
        <v>0</v>
      </c>
      <c r="G192" s="95">
        <f t="shared" si="7"/>
        <v>-0.41201173027758387</v>
      </c>
      <c r="H192" s="59"/>
      <c r="I192" s="59">
        <v>0.29123166555271152</v>
      </c>
      <c r="J192" s="59">
        <v>0.29123166555271146</v>
      </c>
      <c r="K192" s="57"/>
      <c r="L192" s="59">
        <f t="shared" si="8"/>
        <v>0</v>
      </c>
    </row>
    <row r="193" spans="1:12" s="57" customFormat="1" ht="15.75" x14ac:dyDescent="0.25">
      <c r="A193" s="35" t="s">
        <v>181</v>
      </c>
      <c r="B193" s="73">
        <v>105.24502353759024</v>
      </c>
      <c r="C193" s="26">
        <v>105.57886589973216</v>
      </c>
      <c r="D193" s="26">
        <v>105.0557951704524</v>
      </c>
      <c r="E193" s="26"/>
      <c r="F193" s="26">
        <f t="shared" si="6"/>
        <v>-0.49543128240885359</v>
      </c>
      <c r="G193" s="94">
        <f t="shared" si="7"/>
        <v>-0.17979792371869419</v>
      </c>
      <c r="H193" s="26"/>
      <c r="I193" s="26">
        <v>0.59043230796504287</v>
      </c>
      <c r="J193" s="26">
        <v>0.58750712160993546</v>
      </c>
      <c r="K193"/>
      <c r="L193" s="26">
        <f t="shared" si="8"/>
        <v>-2.925186355107412E-3</v>
      </c>
    </row>
    <row r="194" spans="1:12" s="4" customFormat="1" ht="15.75" x14ac:dyDescent="0.25">
      <c r="A194" s="64" t="s">
        <v>204</v>
      </c>
      <c r="B194" s="140">
        <v>105.24502353759024</v>
      </c>
      <c r="C194" s="59">
        <v>105.57886589973216</v>
      </c>
      <c r="D194" s="59">
        <v>105.0557951704524</v>
      </c>
      <c r="E194" s="59"/>
      <c r="F194" s="59">
        <f t="shared" si="6"/>
        <v>-0.49543128240885359</v>
      </c>
      <c r="G194" s="95">
        <f t="shared" si="7"/>
        <v>-0.17979792371869419</v>
      </c>
      <c r="H194" s="59"/>
      <c r="I194" s="59">
        <v>0.59043230796504287</v>
      </c>
      <c r="J194" s="59">
        <v>0.58750712160993546</v>
      </c>
      <c r="K194" s="57"/>
      <c r="L194" s="59">
        <f t="shared" si="8"/>
        <v>-2.925186355107412E-3</v>
      </c>
    </row>
    <row r="195" spans="1:12" s="57" customFormat="1" ht="15.75" x14ac:dyDescent="0.25">
      <c r="A195" s="33" t="s">
        <v>117</v>
      </c>
      <c r="B195" s="142">
        <v>124.87911077240121</v>
      </c>
      <c r="C195" s="37">
        <v>130.07927276290044</v>
      </c>
      <c r="D195" s="37">
        <v>130.07927276290044</v>
      </c>
      <c r="E195" s="37"/>
      <c r="F195" s="37">
        <f t="shared" si="6"/>
        <v>0</v>
      </c>
      <c r="G195" s="97">
        <f t="shared" si="7"/>
        <v>4.1641568059984202</v>
      </c>
      <c r="H195" s="37"/>
      <c r="I195" s="37">
        <v>3.2498304610512747</v>
      </c>
      <c r="J195" s="37">
        <v>3.2498304610512743</v>
      </c>
      <c r="K195"/>
      <c r="L195" s="37">
        <f t="shared" si="8"/>
        <v>0</v>
      </c>
    </row>
    <row r="196" spans="1:12" s="4" customFormat="1" ht="15.75" x14ac:dyDescent="0.25">
      <c r="A196" s="61" t="s">
        <v>135</v>
      </c>
      <c r="B196" s="140">
        <v>134.96624853431223</v>
      </c>
      <c r="C196" s="59">
        <v>134.97133962606898</v>
      </c>
      <c r="D196" s="59">
        <v>134.97133962606898</v>
      </c>
      <c r="E196" s="59"/>
      <c r="F196" s="59">
        <f t="shared" si="6"/>
        <v>0</v>
      </c>
      <c r="G196" s="95">
        <f t="shared" si="7"/>
        <v>3.7721221505693237E-3</v>
      </c>
      <c r="H196" s="59"/>
      <c r="I196" s="59">
        <v>0.90100922067101308</v>
      </c>
      <c r="J196" s="59">
        <v>0.90100922067101297</v>
      </c>
      <c r="K196" s="57"/>
      <c r="L196" s="59">
        <f t="shared" si="8"/>
        <v>0</v>
      </c>
    </row>
    <row r="197" spans="1:12" s="57" customFormat="1" ht="15.75" x14ac:dyDescent="0.25">
      <c r="A197" s="35" t="s">
        <v>182</v>
      </c>
      <c r="B197" s="73">
        <v>134.96624853431223</v>
      </c>
      <c r="C197" s="26">
        <v>134.97133962606898</v>
      </c>
      <c r="D197" s="26">
        <v>134.97133962606898</v>
      </c>
      <c r="E197" s="26"/>
      <c r="F197" s="26">
        <f t="shared" si="6"/>
        <v>0</v>
      </c>
      <c r="G197" s="94">
        <f t="shared" si="7"/>
        <v>3.7721221505693237E-3</v>
      </c>
      <c r="H197" s="26"/>
      <c r="I197" s="26">
        <v>0.90100922067101308</v>
      </c>
      <c r="J197" s="26">
        <v>0.90100922067101297</v>
      </c>
      <c r="K197"/>
      <c r="L197" s="26">
        <f t="shared" si="8"/>
        <v>0</v>
      </c>
    </row>
    <row r="198" spans="1:12" s="4" customFormat="1" ht="15.75" x14ac:dyDescent="0.25">
      <c r="A198" s="64" t="s">
        <v>135</v>
      </c>
      <c r="B198" s="140">
        <v>134.96624853431223</v>
      </c>
      <c r="C198" s="59">
        <v>134.97133962606898</v>
      </c>
      <c r="D198" s="59">
        <v>134.97133962606898</v>
      </c>
      <c r="E198" s="59"/>
      <c r="F198" s="59">
        <f t="shared" si="6"/>
        <v>0</v>
      </c>
      <c r="G198" s="95">
        <f t="shared" si="7"/>
        <v>3.7721221505693237E-3</v>
      </c>
      <c r="H198" s="59"/>
      <c r="I198" s="59">
        <v>0.90100922067101308</v>
      </c>
      <c r="J198" s="59">
        <v>0.90100922067101297</v>
      </c>
      <c r="K198" s="57"/>
      <c r="L198" s="59">
        <f t="shared" si="8"/>
        <v>0</v>
      </c>
    </row>
    <row r="199" spans="1:12" s="57" customFormat="1" ht="15.75" x14ac:dyDescent="0.25">
      <c r="A199" s="34" t="s">
        <v>118</v>
      </c>
      <c r="B199" s="73">
        <v>120.67019748412753</v>
      </c>
      <c r="C199" s="26">
        <v>128.21527648985492</v>
      </c>
      <c r="D199" s="26">
        <v>128.21527648985492</v>
      </c>
      <c r="E199" s="26"/>
      <c r="F199" s="26">
        <f t="shared" ref="F199:F226" si="9">((D199/C199-1)*100)</f>
        <v>0</v>
      </c>
      <c r="G199" s="94">
        <f t="shared" si="7"/>
        <v>6.2526449471667078</v>
      </c>
      <c r="H199" s="26"/>
      <c r="I199" s="26">
        <v>2.2071499270713919</v>
      </c>
      <c r="J199" s="26">
        <v>2.2071499270713919</v>
      </c>
      <c r="K199"/>
      <c r="L199" s="26">
        <f t="shared" si="8"/>
        <v>0</v>
      </c>
    </row>
    <row r="200" spans="1:12" s="4" customFormat="1" ht="15.75" x14ac:dyDescent="0.25">
      <c r="A200" s="58" t="s">
        <v>119</v>
      </c>
      <c r="B200" s="140">
        <v>120.67019748412753</v>
      </c>
      <c r="C200" s="59">
        <v>128.21527648985492</v>
      </c>
      <c r="D200" s="59">
        <v>128.21527648985492</v>
      </c>
      <c r="E200" s="59"/>
      <c r="F200" s="59">
        <f t="shared" si="9"/>
        <v>0</v>
      </c>
      <c r="G200" s="95">
        <f t="shared" ref="G200:G224" si="10">((D200/B200-1)*100)</f>
        <v>6.2526449471667078</v>
      </c>
      <c r="H200" s="59"/>
      <c r="I200" s="59">
        <v>2.2071499270713919</v>
      </c>
      <c r="J200" s="59">
        <v>2.2071499270713919</v>
      </c>
      <c r="K200" s="57"/>
      <c r="L200" s="59">
        <f t="shared" ref="L200:L224" si="11">J200-I200</f>
        <v>0</v>
      </c>
    </row>
    <row r="201" spans="1:12" s="57" customFormat="1" ht="15.75" x14ac:dyDescent="0.25">
      <c r="A201" s="36" t="s">
        <v>118</v>
      </c>
      <c r="B201" s="73">
        <v>120.67019748412753</v>
      </c>
      <c r="C201" s="26">
        <v>128.21527648985492</v>
      </c>
      <c r="D201" s="26">
        <v>128.21527648985492</v>
      </c>
      <c r="E201" s="26"/>
      <c r="F201" s="26">
        <f t="shared" si="9"/>
        <v>0</v>
      </c>
      <c r="G201" s="94">
        <f t="shared" si="10"/>
        <v>6.2526449471667078</v>
      </c>
      <c r="H201" s="26"/>
      <c r="I201" s="26">
        <v>2.2071499270713919</v>
      </c>
      <c r="J201" s="26">
        <v>2.2071499270713919</v>
      </c>
      <c r="K201"/>
      <c r="L201" s="26">
        <f t="shared" si="11"/>
        <v>0</v>
      </c>
    </row>
    <row r="202" spans="1:12" s="4" customFormat="1" ht="15.75" x14ac:dyDescent="0.25">
      <c r="A202" s="61" t="s">
        <v>120</v>
      </c>
      <c r="B202" s="140">
        <v>129.55828833898522</v>
      </c>
      <c r="C202" s="59">
        <v>129.55828833898522</v>
      </c>
      <c r="D202" s="59">
        <v>129.55828833898522</v>
      </c>
      <c r="E202" s="59"/>
      <c r="F202" s="59">
        <f t="shared" si="9"/>
        <v>0</v>
      </c>
      <c r="G202" s="95">
        <f t="shared" si="10"/>
        <v>0</v>
      </c>
      <c r="H202" s="59"/>
      <c r="I202" s="59">
        <v>0.14167131330887009</v>
      </c>
      <c r="J202" s="59">
        <v>0.14167131330887003</v>
      </c>
      <c r="K202" s="57"/>
      <c r="L202" s="59">
        <f t="shared" si="11"/>
        <v>0</v>
      </c>
    </row>
    <row r="203" spans="1:12" s="57" customFormat="1" ht="15.75" x14ac:dyDescent="0.25">
      <c r="A203" s="35" t="s">
        <v>121</v>
      </c>
      <c r="B203" s="73">
        <v>129.55828833898522</v>
      </c>
      <c r="C203" s="26">
        <v>129.55828833898522</v>
      </c>
      <c r="D203" s="26">
        <v>129.55828833898522</v>
      </c>
      <c r="E203" s="26"/>
      <c r="F203" s="26">
        <f t="shared" si="9"/>
        <v>0</v>
      </c>
      <c r="G203" s="94">
        <f t="shared" si="10"/>
        <v>0</v>
      </c>
      <c r="H203" s="26"/>
      <c r="I203" s="26">
        <v>0.14167131330887009</v>
      </c>
      <c r="J203" s="26">
        <v>0.14167131330887003</v>
      </c>
      <c r="K203"/>
      <c r="L203" s="26">
        <f t="shared" si="11"/>
        <v>0</v>
      </c>
    </row>
    <row r="204" spans="1:12" s="4" customFormat="1" ht="15.75" x14ac:dyDescent="0.25">
      <c r="A204" s="64" t="s">
        <v>120</v>
      </c>
      <c r="B204" s="140">
        <v>129.55828833898522</v>
      </c>
      <c r="C204" s="59">
        <v>129.55828833898522</v>
      </c>
      <c r="D204" s="59">
        <v>129.55828833898522</v>
      </c>
      <c r="E204" s="59"/>
      <c r="F204" s="59">
        <f t="shared" si="9"/>
        <v>0</v>
      </c>
      <c r="G204" s="95">
        <f t="shared" si="10"/>
        <v>0</v>
      </c>
      <c r="H204" s="59"/>
      <c r="I204" s="59">
        <v>0.14167131330887009</v>
      </c>
      <c r="J204" s="59">
        <v>0.14167131330887003</v>
      </c>
      <c r="K204" s="57"/>
      <c r="L204" s="59">
        <f t="shared" si="11"/>
        <v>0</v>
      </c>
    </row>
    <row r="205" spans="1:12" s="57" customFormat="1" ht="15.75" x14ac:dyDescent="0.25">
      <c r="A205" s="33" t="s">
        <v>131</v>
      </c>
      <c r="B205" s="142">
        <v>125.3358326786649</v>
      </c>
      <c r="C205" s="37">
        <v>127.13670782815568</v>
      </c>
      <c r="D205" s="37">
        <v>127.63720146991291</v>
      </c>
      <c r="E205" s="37"/>
      <c r="F205" s="37">
        <f t="shared" si="9"/>
        <v>0.39366572432701918</v>
      </c>
      <c r="G205" s="97">
        <f t="shared" si="10"/>
        <v>1.8361618876767904</v>
      </c>
      <c r="H205" s="37"/>
      <c r="I205" s="37">
        <v>3.8450557474348934</v>
      </c>
      <c r="J205" s="37">
        <v>3.86019241399381</v>
      </c>
      <c r="K205"/>
      <c r="L205" s="37">
        <f t="shared" si="11"/>
        <v>1.5136666558916545E-2</v>
      </c>
    </row>
    <row r="206" spans="1:12" s="4" customFormat="1" ht="15.75" x14ac:dyDescent="0.25">
      <c r="A206" s="61" t="s">
        <v>122</v>
      </c>
      <c r="B206" s="140">
        <v>125.41265971413084</v>
      </c>
      <c r="C206" s="59">
        <v>127.27213782361412</v>
      </c>
      <c r="D206" s="59">
        <v>127.78891821843844</v>
      </c>
      <c r="E206" s="59"/>
      <c r="F206" s="59">
        <f t="shared" si="9"/>
        <v>0.40604361933522792</v>
      </c>
      <c r="G206" s="95">
        <f t="shared" si="10"/>
        <v>1.8947517018808924</v>
      </c>
      <c r="H206" s="59"/>
      <c r="I206" s="59">
        <v>3.7278424873906535</v>
      </c>
      <c r="J206" s="59">
        <v>3.7429791539495705</v>
      </c>
      <c r="K206" s="57"/>
      <c r="L206" s="59">
        <f t="shared" si="11"/>
        <v>1.5136666558916989E-2</v>
      </c>
    </row>
    <row r="207" spans="1:12" s="57" customFormat="1" ht="15.75" x14ac:dyDescent="0.25">
      <c r="A207" s="35" t="s">
        <v>183</v>
      </c>
      <c r="B207" s="73">
        <v>125.41265971413084</v>
      </c>
      <c r="C207" s="26">
        <v>127.27213782361412</v>
      </c>
      <c r="D207" s="26">
        <v>127.78891821843844</v>
      </c>
      <c r="E207" s="26"/>
      <c r="F207" s="26">
        <f t="shared" si="9"/>
        <v>0.40604361933522792</v>
      </c>
      <c r="G207" s="94">
        <f t="shared" si="10"/>
        <v>1.8947517018808924</v>
      </c>
      <c r="H207" s="26"/>
      <c r="I207" s="26">
        <v>3.7278424873906535</v>
      </c>
      <c r="J207" s="26">
        <v>3.7429791539495705</v>
      </c>
      <c r="K207"/>
      <c r="L207" s="26">
        <f t="shared" si="11"/>
        <v>1.5136666558916989E-2</v>
      </c>
    </row>
    <row r="208" spans="1:12" s="4" customFormat="1" ht="15.75" x14ac:dyDescent="0.25">
      <c r="A208" s="64" t="s">
        <v>21</v>
      </c>
      <c r="B208" s="140">
        <v>117.5406873579624</v>
      </c>
      <c r="C208" s="59">
        <v>116.91910833902647</v>
      </c>
      <c r="D208" s="59">
        <v>116.93100658978959</v>
      </c>
      <c r="E208" s="59"/>
      <c r="F208" s="59">
        <f t="shared" si="9"/>
        <v>1.0176480929557918E-2</v>
      </c>
      <c r="G208" s="95">
        <f t="shared" si="10"/>
        <v>-0.51869763728372709</v>
      </c>
      <c r="H208" s="59"/>
      <c r="I208" s="59">
        <v>0.70849444170228137</v>
      </c>
      <c r="J208" s="59">
        <v>0.70856654150402809</v>
      </c>
      <c r="K208" s="57"/>
      <c r="L208" s="59">
        <f t="shared" si="11"/>
        <v>7.2099801746716707E-5</v>
      </c>
    </row>
    <row r="209" spans="1:12" s="57" customFormat="1" ht="15.75" x14ac:dyDescent="0.25">
      <c r="A209" s="36" t="s">
        <v>203</v>
      </c>
      <c r="B209" s="73">
        <v>127.46605964858927</v>
      </c>
      <c r="C209" s="26">
        <v>129.97272023209271</v>
      </c>
      <c r="D209" s="26">
        <v>130.62119887414377</v>
      </c>
      <c r="E209" s="26"/>
      <c r="F209" s="26">
        <f t="shared" si="9"/>
        <v>0.49893442323363235</v>
      </c>
      <c r="G209" s="94">
        <f t="shared" si="10"/>
        <v>2.475277916531593</v>
      </c>
      <c r="H209" s="26"/>
      <c r="I209" s="26">
        <v>3.0193480456883717</v>
      </c>
      <c r="J209" s="26">
        <v>3.0344126124455424</v>
      </c>
      <c r="K209"/>
      <c r="L209" s="26">
        <f t="shared" si="11"/>
        <v>1.5064566757170716E-2</v>
      </c>
    </row>
    <row r="210" spans="1:12" s="4" customFormat="1" ht="15.75" x14ac:dyDescent="0.25">
      <c r="A210" s="61" t="s">
        <v>123</v>
      </c>
      <c r="B210" s="140">
        <v>122.97492976527279</v>
      </c>
      <c r="C210" s="59">
        <v>122.97492976527279</v>
      </c>
      <c r="D210" s="59">
        <v>122.97492976527279</v>
      </c>
      <c r="E210" s="59"/>
      <c r="F210" s="59">
        <f t="shared" si="9"/>
        <v>0</v>
      </c>
      <c r="G210" s="95">
        <f t="shared" si="10"/>
        <v>0</v>
      </c>
      <c r="H210" s="59"/>
      <c r="I210" s="59">
        <v>0.11721326004424022</v>
      </c>
      <c r="J210" s="59">
        <v>0.11721326004424019</v>
      </c>
      <c r="K210" s="57"/>
      <c r="L210" s="59">
        <f t="shared" si="11"/>
        <v>0</v>
      </c>
    </row>
    <row r="211" spans="1:12" s="57" customFormat="1" ht="15.75" x14ac:dyDescent="0.25">
      <c r="A211" s="35" t="s">
        <v>124</v>
      </c>
      <c r="B211" s="73">
        <v>122.97492976527279</v>
      </c>
      <c r="C211" s="26">
        <v>122.97492976527279</v>
      </c>
      <c r="D211" s="26">
        <v>122.97492976527279</v>
      </c>
      <c r="E211" s="26"/>
      <c r="F211" s="26">
        <f t="shared" si="9"/>
        <v>0</v>
      </c>
      <c r="G211" s="94">
        <f t="shared" si="10"/>
        <v>0</v>
      </c>
      <c r="H211" s="26"/>
      <c r="I211" s="26">
        <v>0.11721326004424022</v>
      </c>
      <c r="J211" s="26">
        <v>0.11721326004424019</v>
      </c>
      <c r="K211"/>
      <c r="L211" s="26">
        <f t="shared" si="11"/>
        <v>0</v>
      </c>
    </row>
    <row r="212" spans="1:12" s="4" customFormat="1" ht="15.75" x14ac:dyDescent="0.25">
      <c r="A212" s="64" t="s">
        <v>123</v>
      </c>
      <c r="B212" s="140">
        <v>122.97492976527279</v>
      </c>
      <c r="C212" s="59">
        <v>122.97492976527279</v>
      </c>
      <c r="D212" s="59">
        <v>122.97492976527279</v>
      </c>
      <c r="E212" s="59"/>
      <c r="F212" s="59">
        <f t="shared" si="9"/>
        <v>0</v>
      </c>
      <c r="G212" s="95">
        <f t="shared" si="10"/>
        <v>0</v>
      </c>
      <c r="H212" s="59"/>
      <c r="I212" s="59">
        <v>0.11721326004424022</v>
      </c>
      <c r="J212" s="59">
        <v>0.11721326004424019</v>
      </c>
      <c r="K212" s="57"/>
      <c r="L212" s="59">
        <f t="shared" si="11"/>
        <v>0</v>
      </c>
    </row>
    <row r="213" spans="1:12" s="57" customFormat="1" ht="15.75" x14ac:dyDescent="0.25">
      <c r="A213" s="33" t="s">
        <v>132</v>
      </c>
      <c r="B213" s="142">
        <v>98.467339124937325</v>
      </c>
      <c r="C213" s="37">
        <v>98.193892314276169</v>
      </c>
      <c r="D213" s="37">
        <v>98.23665257871744</v>
      </c>
      <c r="E213" s="37"/>
      <c r="F213" s="37">
        <f t="shared" si="9"/>
        <v>4.3546765927571229E-2</v>
      </c>
      <c r="G213" s="97">
        <f t="shared" si="10"/>
        <v>-0.23427722153351871</v>
      </c>
      <c r="H213" s="37"/>
      <c r="I213" s="37">
        <v>7.0513731084104281</v>
      </c>
      <c r="J213" s="37">
        <v>7.0544437533526265</v>
      </c>
      <c r="K213"/>
      <c r="L213" s="37">
        <f t="shared" si="11"/>
        <v>3.0706449421984416E-3</v>
      </c>
    </row>
    <row r="214" spans="1:12" s="4" customFormat="1" ht="15.75" x14ac:dyDescent="0.25">
      <c r="A214" s="61" t="s">
        <v>125</v>
      </c>
      <c r="B214" s="140">
        <v>98.748627707650911</v>
      </c>
      <c r="C214" s="59">
        <v>98.62923305973888</v>
      </c>
      <c r="D214" s="59">
        <v>98.687786738254047</v>
      </c>
      <c r="E214" s="59"/>
      <c r="F214" s="59">
        <f t="shared" si="9"/>
        <v>5.9367468141724444E-2</v>
      </c>
      <c r="G214" s="95">
        <f t="shared" si="10"/>
        <v>-6.1611964448748946E-2</v>
      </c>
      <c r="H214" s="59"/>
      <c r="I214" s="59">
        <v>5.1722686486651526</v>
      </c>
      <c r="J214" s="59">
        <v>5.175339293607351</v>
      </c>
      <c r="K214" s="57"/>
      <c r="L214" s="59">
        <f t="shared" si="11"/>
        <v>3.0706449421984416E-3</v>
      </c>
    </row>
    <row r="215" spans="1:12" s="57" customFormat="1" ht="15.75" x14ac:dyDescent="0.25">
      <c r="A215" s="35" t="s">
        <v>184</v>
      </c>
      <c r="B215" s="73">
        <v>120.09215057311731</v>
      </c>
      <c r="C215" s="26">
        <v>120.09215057311731</v>
      </c>
      <c r="D215" s="26">
        <v>120.09215057311731</v>
      </c>
      <c r="E215" s="26"/>
      <c r="F215" s="26">
        <f t="shared" si="9"/>
        <v>0</v>
      </c>
      <c r="G215" s="94">
        <f t="shared" si="10"/>
        <v>0</v>
      </c>
      <c r="H215" s="26"/>
      <c r="I215" s="26">
        <v>0.13971738065705422</v>
      </c>
      <c r="J215" s="26">
        <v>0.13971738065705422</v>
      </c>
      <c r="K215"/>
      <c r="L215" s="26">
        <f t="shared" si="11"/>
        <v>0</v>
      </c>
    </row>
    <row r="216" spans="1:12" s="4" customFormat="1" ht="15.75" x14ac:dyDescent="0.25">
      <c r="A216" s="64" t="s">
        <v>202</v>
      </c>
      <c r="B216" s="140">
        <v>120.09215057311731</v>
      </c>
      <c r="C216" s="59">
        <v>120.09215057311731</v>
      </c>
      <c r="D216" s="59">
        <v>120.09215057311731</v>
      </c>
      <c r="E216" s="59"/>
      <c r="F216" s="59">
        <f t="shared" si="9"/>
        <v>0</v>
      </c>
      <c r="G216" s="95">
        <f t="shared" si="10"/>
        <v>0</v>
      </c>
      <c r="H216" s="59"/>
      <c r="I216" s="59">
        <v>0.13971738065705422</v>
      </c>
      <c r="J216" s="59">
        <v>0.13971738065705422</v>
      </c>
      <c r="K216" s="57"/>
      <c r="L216" s="59">
        <f t="shared" si="11"/>
        <v>0</v>
      </c>
    </row>
    <row r="217" spans="1:12" s="57" customFormat="1" ht="15.75" x14ac:dyDescent="0.25">
      <c r="A217" s="35" t="s">
        <v>185</v>
      </c>
      <c r="B217" s="73">
        <v>98.264377489236679</v>
      </c>
      <c r="C217" s="26">
        <v>98.142273968722222</v>
      </c>
      <c r="D217" s="26">
        <v>98.202156136062214</v>
      </c>
      <c r="E217" s="26"/>
      <c r="F217" s="26">
        <f t="shared" si="9"/>
        <v>6.1015671349817779E-2</v>
      </c>
      <c r="G217" s="94">
        <f t="shared" si="10"/>
        <v>-6.3320355518747817E-2</v>
      </c>
      <c r="H217" s="26"/>
      <c r="I217" s="26">
        <v>5.0325512680080982</v>
      </c>
      <c r="J217" s="26">
        <v>5.0356219129502966</v>
      </c>
      <c r="K217"/>
      <c r="L217" s="26">
        <f t="shared" si="11"/>
        <v>3.0706449421984416E-3</v>
      </c>
    </row>
    <row r="218" spans="1:12" s="4" customFormat="1" ht="15.75" x14ac:dyDescent="0.25">
      <c r="A218" s="64" t="s">
        <v>201</v>
      </c>
      <c r="B218" s="140">
        <v>98.264377489236679</v>
      </c>
      <c r="C218" s="59">
        <v>98.142273968722222</v>
      </c>
      <c r="D218" s="59">
        <v>98.202156136062214</v>
      </c>
      <c r="E218" s="59"/>
      <c r="F218" s="59">
        <f t="shared" si="9"/>
        <v>6.1015671349817779E-2</v>
      </c>
      <c r="G218" s="95">
        <f t="shared" si="10"/>
        <v>-6.3320355518747817E-2</v>
      </c>
      <c r="H218" s="59"/>
      <c r="I218" s="59">
        <v>5.0325512680080982</v>
      </c>
      <c r="J218" s="59">
        <v>5.0356219129502966</v>
      </c>
      <c r="K218" s="57"/>
      <c r="L218" s="59">
        <f t="shared" si="11"/>
        <v>3.0706449421984416E-3</v>
      </c>
    </row>
    <row r="219" spans="1:12" s="57" customFormat="1" ht="15.75" x14ac:dyDescent="0.25">
      <c r="A219" s="34" t="s">
        <v>134</v>
      </c>
      <c r="B219" s="73">
        <v>90.503105409012889</v>
      </c>
      <c r="C219" s="26">
        <v>87.378190235726791</v>
      </c>
      <c r="D219" s="26">
        <v>87.378190235726791</v>
      </c>
      <c r="E219" s="26"/>
      <c r="F219" s="26">
        <f t="shared" si="9"/>
        <v>0</v>
      </c>
      <c r="G219" s="94">
        <f t="shared" si="10"/>
        <v>-3.4528264628750471</v>
      </c>
      <c r="H219" s="26"/>
      <c r="I219" s="26">
        <v>0.40885734937670565</v>
      </c>
      <c r="J219" s="26">
        <v>0.40885734937670559</v>
      </c>
      <c r="K219"/>
      <c r="L219" s="26">
        <f t="shared" si="11"/>
        <v>0</v>
      </c>
    </row>
    <row r="220" spans="1:12" s="4" customFormat="1" ht="15.75" x14ac:dyDescent="0.25">
      <c r="A220" s="58" t="s">
        <v>126</v>
      </c>
      <c r="B220" s="140">
        <v>90.503105409012889</v>
      </c>
      <c r="C220" s="59">
        <v>87.378190235726791</v>
      </c>
      <c r="D220" s="59">
        <v>87.378190235726791</v>
      </c>
      <c r="E220" s="59"/>
      <c r="F220" s="59">
        <f t="shared" si="9"/>
        <v>0</v>
      </c>
      <c r="G220" s="95">
        <f t="shared" si="10"/>
        <v>-3.4528264628750471</v>
      </c>
      <c r="H220" s="59"/>
      <c r="I220" s="59">
        <v>0.40885734937670565</v>
      </c>
      <c r="J220" s="59">
        <v>0.40885734937670559</v>
      </c>
      <c r="K220" s="57"/>
      <c r="L220" s="59">
        <f t="shared" si="11"/>
        <v>0</v>
      </c>
    </row>
    <row r="221" spans="1:12" s="57" customFormat="1" ht="15.75" x14ac:dyDescent="0.25">
      <c r="A221" s="36" t="s">
        <v>200</v>
      </c>
      <c r="B221" s="73">
        <v>90.503105409012889</v>
      </c>
      <c r="C221" s="26">
        <v>87.378190235726791</v>
      </c>
      <c r="D221" s="26">
        <v>87.378190235726791</v>
      </c>
      <c r="E221" s="26"/>
      <c r="F221" s="26">
        <f t="shared" si="9"/>
        <v>0</v>
      </c>
      <c r="G221" s="94">
        <f t="shared" si="10"/>
        <v>-3.4528264628750471</v>
      </c>
      <c r="H221" s="26"/>
      <c r="I221" s="26">
        <v>0.40885734937670565</v>
      </c>
      <c r="J221" s="26">
        <v>0.40885734937670559</v>
      </c>
      <c r="K221"/>
      <c r="L221" s="26">
        <f t="shared" si="11"/>
        <v>0</v>
      </c>
    </row>
    <row r="222" spans="1:12" s="4" customFormat="1" ht="15.75" x14ac:dyDescent="0.25">
      <c r="A222" s="61" t="s">
        <v>133</v>
      </c>
      <c r="B222" s="140">
        <v>100</v>
      </c>
      <c r="C222" s="59">
        <v>100.08487654320987</v>
      </c>
      <c r="D222" s="59">
        <v>100.08487654320987</v>
      </c>
      <c r="E222" s="59"/>
      <c r="F222" s="59">
        <f t="shared" si="9"/>
        <v>0</v>
      </c>
      <c r="G222" s="95">
        <f t="shared" si="10"/>
        <v>8.4876543209877475E-2</v>
      </c>
      <c r="H222" s="59"/>
      <c r="I222" s="59">
        <v>1.4702471103685695</v>
      </c>
      <c r="J222" s="59">
        <v>1.4702471103685695</v>
      </c>
      <c r="K222" s="57"/>
      <c r="L222" s="59">
        <f t="shared" si="11"/>
        <v>0</v>
      </c>
    </row>
    <row r="223" spans="1:12" s="57" customFormat="1" ht="15.75" x14ac:dyDescent="0.25">
      <c r="A223" s="35" t="s">
        <v>186</v>
      </c>
      <c r="B223" s="73">
        <v>100</v>
      </c>
      <c r="C223" s="26">
        <v>100.08487654320987</v>
      </c>
      <c r="D223" s="26">
        <v>100.08487654320987</v>
      </c>
      <c r="E223" s="26"/>
      <c r="F223" s="26">
        <f t="shared" si="9"/>
        <v>0</v>
      </c>
      <c r="G223" s="94">
        <f t="shared" si="10"/>
        <v>8.4876543209877475E-2</v>
      </c>
      <c r="H223" s="26"/>
      <c r="I223" s="26">
        <v>1.4702471103685695</v>
      </c>
      <c r="J223" s="26">
        <v>1.4702471103685695</v>
      </c>
      <c r="K223"/>
      <c r="L223" s="26">
        <f t="shared" si="11"/>
        <v>0</v>
      </c>
    </row>
    <row r="224" spans="1:12" s="4" customFormat="1" ht="15.75" x14ac:dyDescent="0.25">
      <c r="A224" s="64" t="s">
        <v>133</v>
      </c>
      <c r="B224" s="140">
        <v>100</v>
      </c>
      <c r="C224" s="59">
        <v>100.08487654320987</v>
      </c>
      <c r="D224" s="59">
        <v>100.08487654320987</v>
      </c>
      <c r="E224" s="59"/>
      <c r="F224" s="59">
        <f t="shared" si="9"/>
        <v>0</v>
      </c>
      <c r="G224" s="95">
        <f t="shared" si="10"/>
        <v>8.4876543209877475E-2</v>
      </c>
      <c r="H224" s="59"/>
      <c r="I224" s="59">
        <v>1.4702471103685695</v>
      </c>
      <c r="J224" s="59">
        <v>1.4702471103685695</v>
      </c>
      <c r="K224" s="57"/>
      <c r="L224" s="59">
        <f t="shared" si="11"/>
        <v>0</v>
      </c>
    </row>
    <row r="225" spans="1:12" ht="6.75" customHeight="1" x14ac:dyDescent="0.25">
      <c r="A225" s="44"/>
      <c r="B225" s="143"/>
      <c r="C225" s="43"/>
      <c r="D225" s="43"/>
      <c r="E225" s="43"/>
      <c r="F225" s="43"/>
      <c r="G225" s="90"/>
      <c r="H225" s="43"/>
      <c r="I225" s="43"/>
      <c r="J225" s="43"/>
      <c r="K225" s="29"/>
      <c r="L225" s="43"/>
    </row>
    <row r="226" spans="1:12" x14ac:dyDescent="0.25">
      <c r="A226" s="171" t="s">
        <v>54</v>
      </c>
      <c r="B226" s="172"/>
      <c r="C226" s="172"/>
      <c r="D226" s="172"/>
    </row>
    <row r="227" spans="1:12" ht="409.6" customHeight="1" x14ac:dyDescent="0.25">
      <c r="A227" s="23"/>
      <c r="B227" s="144"/>
      <c r="C227" s="8"/>
      <c r="D227" s="8"/>
    </row>
  </sheetData>
  <sortState ref="C230:D243">
    <sortCondition ref="C230"/>
  </sortState>
  <mergeCells count="4">
    <mergeCell ref="A3:A4"/>
    <mergeCell ref="I3:J3"/>
    <mergeCell ref="A226:D226"/>
    <mergeCell ref="C3:D3"/>
  </mergeCells>
  <pageMargins left="0.17" right="0.19" top="0.42" bottom="0.41" header="0.3" footer="0.3"/>
  <pageSetup paperSize="9" scale="59" orientation="portrait" horizontalDpi="4294967295" verticalDpi="4294967295" r:id="rId1"/>
  <rowBreaks count="2" manualBreakCount="2">
    <brk id="80" max="11" man="1"/>
    <brk id="149" max="11"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L227"/>
  <sheetViews>
    <sheetView view="pageBreakPreview" zoomScaleSheetLayoutView="100" workbookViewId="0">
      <selection activeCell="G14" sqref="G14"/>
    </sheetView>
  </sheetViews>
  <sheetFormatPr defaultRowHeight="15" x14ac:dyDescent="0.25"/>
  <cols>
    <col min="1" max="1" width="57.42578125" style="145" customWidth="1"/>
    <col min="2" max="2" width="9.7109375" style="145" customWidth="1"/>
    <col min="3" max="4" width="9.7109375" style="99" bestFit="1" customWidth="1"/>
    <col min="5" max="5" width="1.85546875" style="87" customWidth="1"/>
    <col min="6" max="7" width="12" style="87" customWidth="1"/>
    <col min="8" max="8" width="1.85546875" style="87" customWidth="1"/>
    <col min="9" max="10" width="9.7109375" style="87" bestFit="1" customWidth="1"/>
    <col min="11" max="11" width="1.85546875" style="87" customWidth="1"/>
    <col min="12" max="12" width="12.140625" style="87" bestFit="1" customWidth="1"/>
    <col min="13" max="16384" width="9.140625" style="87"/>
  </cols>
  <sheetData>
    <row r="1" spans="1:12" ht="15.75" x14ac:dyDescent="0.25">
      <c r="A1" s="147" t="s">
        <v>256</v>
      </c>
      <c r="B1" s="135"/>
      <c r="C1" s="148"/>
      <c r="D1" s="148"/>
      <c r="E1" s="89"/>
    </row>
    <row r="2" spans="1:12" ht="6" customHeight="1" x14ac:dyDescent="0.25">
      <c r="A2" s="136"/>
      <c r="B2" s="136"/>
      <c r="C2" s="90"/>
      <c r="D2" s="90"/>
      <c r="E2" s="86"/>
      <c r="F2" s="86"/>
      <c r="G2" s="86"/>
      <c r="H2" s="86"/>
      <c r="I2" s="86"/>
      <c r="J2" s="86"/>
      <c r="K2" s="86"/>
      <c r="L2" s="86"/>
    </row>
    <row r="3" spans="1:12" ht="45" customHeight="1" x14ac:dyDescent="0.25">
      <c r="A3" s="175" t="s">
        <v>56</v>
      </c>
      <c r="B3" s="170" t="s">
        <v>242</v>
      </c>
      <c r="C3" s="170"/>
      <c r="D3" s="170"/>
      <c r="E3" s="104"/>
      <c r="F3" s="167" t="s">
        <v>243</v>
      </c>
      <c r="G3" s="167"/>
      <c r="H3" s="91"/>
      <c r="I3" s="167" t="s">
        <v>244</v>
      </c>
      <c r="J3" s="167"/>
      <c r="K3" s="91"/>
      <c r="L3" s="149" t="s">
        <v>245</v>
      </c>
    </row>
    <row r="4" spans="1:12" ht="30" x14ac:dyDescent="0.25">
      <c r="A4" s="176"/>
      <c r="B4" s="118">
        <v>42707</v>
      </c>
      <c r="C4" s="85">
        <v>43042</v>
      </c>
      <c r="D4" s="118">
        <v>43072</v>
      </c>
      <c r="E4" s="136"/>
      <c r="F4" s="161" t="s">
        <v>270</v>
      </c>
      <c r="G4" s="161" t="s">
        <v>271</v>
      </c>
      <c r="H4" s="136"/>
      <c r="I4" s="118">
        <v>43042</v>
      </c>
      <c r="J4" s="118">
        <v>43072</v>
      </c>
      <c r="K4" s="136"/>
      <c r="L4" s="161" t="s">
        <v>269</v>
      </c>
    </row>
    <row r="5" spans="1:12" s="105" customFormat="1" ht="15.75" x14ac:dyDescent="0.25">
      <c r="A5" s="150" t="s">
        <v>241</v>
      </c>
      <c r="B5" s="93">
        <v>109.61461679906843</v>
      </c>
      <c r="C5" s="93">
        <v>111.13797189910584</v>
      </c>
      <c r="D5" s="93">
        <v>112.06312602531305</v>
      </c>
      <c r="E5" s="93"/>
      <c r="F5" s="93">
        <f t="shared" ref="F5:F68" si="0">((D5/C5-1)*100)</f>
        <v>0.83243747424786019</v>
      </c>
      <c r="G5" s="93">
        <f>((D5/B5-1)*100)</f>
        <v>2.2337433617388047</v>
      </c>
      <c r="H5" s="93"/>
      <c r="I5" s="93">
        <v>111.13797189910584</v>
      </c>
      <c r="J5" s="93">
        <v>112.06312602531305</v>
      </c>
      <c r="L5" s="93">
        <f>J5-I5</f>
        <v>0.92515412620721804</v>
      </c>
    </row>
    <row r="6" spans="1:12" ht="9.75" customHeight="1" x14ac:dyDescent="0.25">
      <c r="A6" s="146"/>
      <c r="B6" s="146"/>
      <c r="C6" s="146"/>
      <c r="D6" s="146"/>
      <c r="E6" s="146"/>
      <c r="F6" s="146"/>
      <c r="G6" s="146"/>
      <c r="H6" s="146"/>
      <c r="I6" s="146"/>
      <c r="J6" s="146"/>
      <c r="K6" s="146"/>
      <c r="L6" s="146"/>
    </row>
    <row r="7" spans="1:12" ht="15.75" x14ac:dyDescent="0.25">
      <c r="A7" s="151" t="s">
        <v>127</v>
      </c>
      <c r="B7" s="92">
        <v>108.6927066306171</v>
      </c>
      <c r="C7" s="92">
        <v>108.49870408345511</v>
      </c>
      <c r="D7" s="92">
        <v>111.16413482141958</v>
      </c>
      <c r="E7" s="92"/>
      <c r="F7" s="92">
        <f t="shared" si="0"/>
        <v>2.4566475337016724</v>
      </c>
      <c r="G7" s="92">
        <f t="shared" ref="G7:G70" si="1">((D7/B7-1)*100)</f>
        <v>2.2737755525781722</v>
      </c>
      <c r="H7" s="92"/>
      <c r="I7" s="92">
        <v>25.805453961721629</v>
      </c>
      <c r="J7" s="92">
        <v>26.439403010032787</v>
      </c>
      <c r="L7" s="92">
        <f>J7-I7</f>
        <v>0.63394904831115895</v>
      </c>
    </row>
    <row r="8" spans="1:12" s="105" customFormat="1" ht="15.75" x14ac:dyDescent="0.25">
      <c r="A8" s="152" t="s">
        <v>57</v>
      </c>
      <c r="B8" s="95">
        <v>109.00939964912288</v>
      </c>
      <c r="C8" s="95">
        <v>108.55365954955961</v>
      </c>
      <c r="D8" s="95">
        <v>111.47637293245756</v>
      </c>
      <c r="E8" s="95"/>
      <c r="F8" s="95">
        <f t="shared" si="0"/>
        <v>2.6924134985643722</v>
      </c>
      <c r="G8" s="95">
        <f t="shared" si="1"/>
        <v>2.2630830839132532</v>
      </c>
      <c r="H8" s="95"/>
      <c r="I8" s="95">
        <v>23.47353838548899</v>
      </c>
      <c r="J8" s="95">
        <v>24.105543101570586</v>
      </c>
      <c r="L8" s="95">
        <f t="shared" ref="L8:L71" si="2">J8-I8</f>
        <v>0.63200471608159603</v>
      </c>
    </row>
    <row r="9" spans="1:12" ht="15.75" x14ac:dyDescent="0.25">
      <c r="A9" s="153" t="s">
        <v>58</v>
      </c>
      <c r="B9" s="94">
        <v>123.6830765204211</v>
      </c>
      <c r="C9" s="94">
        <v>121.01488844934704</v>
      </c>
      <c r="D9" s="94">
        <v>120.55578716269541</v>
      </c>
      <c r="E9" s="94"/>
      <c r="F9" s="94">
        <f t="shared" si="0"/>
        <v>-0.37937587063412437</v>
      </c>
      <c r="G9" s="94">
        <f t="shared" si="1"/>
        <v>-2.5284698971805963</v>
      </c>
      <c r="H9" s="94"/>
      <c r="I9" s="94">
        <v>3.5307953297977126</v>
      </c>
      <c r="J9" s="94">
        <v>3.5174003442749839</v>
      </c>
      <c r="L9" s="94">
        <f t="shared" si="2"/>
        <v>-1.3394985522728664E-2</v>
      </c>
    </row>
    <row r="10" spans="1:12" s="105" customFormat="1" ht="15.75" x14ac:dyDescent="0.25">
      <c r="A10" s="154" t="s">
        <v>6</v>
      </c>
      <c r="B10" s="95">
        <v>152.7544294699253</v>
      </c>
      <c r="C10" s="95">
        <v>142.31741554064848</v>
      </c>
      <c r="D10" s="95">
        <v>140.96025051382207</v>
      </c>
      <c r="E10" s="95"/>
      <c r="F10" s="95">
        <f t="shared" si="0"/>
        <v>-0.95361837598770816</v>
      </c>
      <c r="G10" s="95">
        <f t="shared" si="1"/>
        <v>-7.7210061908059346</v>
      </c>
      <c r="H10" s="95"/>
      <c r="I10" s="95">
        <v>1.0787954672115305</v>
      </c>
      <c r="J10" s="95">
        <v>1.0685078753968791</v>
      </c>
      <c r="L10" s="95">
        <f t="shared" si="2"/>
        <v>-1.0287591814651442E-2</v>
      </c>
    </row>
    <row r="11" spans="1:12" ht="15.75" x14ac:dyDescent="0.25">
      <c r="A11" s="155" t="s">
        <v>7</v>
      </c>
      <c r="B11" s="94">
        <v>99.996493896507403</v>
      </c>
      <c r="C11" s="94">
        <v>97.955368278179805</v>
      </c>
      <c r="D11" s="94">
        <v>97.955368278179805</v>
      </c>
      <c r="E11" s="94"/>
      <c r="F11" s="94">
        <f t="shared" si="0"/>
        <v>0</v>
      </c>
      <c r="G11" s="94">
        <f t="shared" si="1"/>
        <v>-2.0411971848133814</v>
      </c>
      <c r="H11" s="94"/>
      <c r="I11" s="94">
        <v>0.43592583041818789</v>
      </c>
      <c r="J11" s="94">
        <v>0.43592583041818794</v>
      </c>
      <c r="L11" s="94">
        <f t="shared" si="2"/>
        <v>0</v>
      </c>
    </row>
    <row r="12" spans="1:12" s="105" customFormat="1" ht="15.75" x14ac:dyDescent="0.25">
      <c r="A12" s="154" t="s">
        <v>59</v>
      </c>
      <c r="B12" s="95">
        <v>115.01010492856553</v>
      </c>
      <c r="C12" s="95">
        <v>116.73575356227906</v>
      </c>
      <c r="D12" s="95">
        <v>116.79073406265854</v>
      </c>
      <c r="E12" s="95"/>
      <c r="F12" s="95">
        <f t="shared" si="0"/>
        <v>4.7098252850319433E-2</v>
      </c>
      <c r="G12" s="95">
        <f t="shared" si="1"/>
        <v>1.5482371181201771</v>
      </c>
      <c r="H12" s="95"/>
      <c r="I12" s="95">
        <v>0.38829729505022881</v>
      </c>
      <c r="J12" s="95">
        <v>0.38848017629206255</v>
      </c>
      <c r="L12" s="95">
        <f t="shared" si="2"/>
        <v>1.8288124183374332E-4</v>
      </c>
    </row>
    <row r="13" spans="1:12" ht="15.75" x14ac:dyDescent="0.25">
      <c r="A13" s="155" t="s">
        <v>60</v>
      </c>
      <c r="B13" s="94">
        <v>93.211029491427652</v>
      </c>
      <c r="C13" s="94">
        <v>92.985412422997115</v>
      </c>
      <c r="D13" s="94">
        <v>92.877480792882409</v>
      </c>
      <c r="E13" s="94"/>
      <c r="F13" s="94">
        <f t="shared" si="0"/>
        <v>-0.11607372307359531</v>
      </c>
      <c r="G13" s="94">
        <f t="shared" si="1"/>
        <v>-0.35784252181864096</v>
      </c>
      <c r="H13" s="94"/>
      <c r="I13" s="94">
        <v>0.28579343584063327</v>
      </c>
      <c r="J13" s="94">
        <v>0.28546170475935312</v>
      </c>
      <c r="L13" s="94">
        <f t="shared" si="2"/>
        <v>-3.3173108128015105E-4</v>
      </c>
    </row>
    <row r="14" spans="1:12" s="105" customFormat="1" ht="15.75" x14ac:dyDescent="0.25">
      <c r="A14" s="154" t="s">
        <v>61</v>
      </c>
      <c r="B14" s="95">
        <v>124.38563902364133</v>
      </c>
      <c r="C14" s="95">
        <v>124.87913038407419</v>
      </c>
      <c r="D14" s="95">
        <v>124.60382115692805</v>
      </c>
      <c r="E14" s="95"/>
      <c r="F14" s="95">
        <f t="shared" si="0"/>
        <v>-0.22046055758028205</v>
      </c>
      <c r="G14" s="95">
        <f t="shared" si="1"/>
        <v>0.17540781636797842</v>
      </c>
      <c r="H14" s="95"/>
      <c r="I14" s="95">
        <v>1.3419833012771312</v>
      </c>
      <c r="J14" s="95">
        <v>1.3390247574085012</v>
      </c>
      <c r="L14" s="95">
        <f t="shared" si="2"/>
        <v>-2.9585438686299259E-3</v>
      </c>
    </row>
    <row r="15" spans="1:12" ht="15.75" x14ac:dyDescent="0.25">
      <c r="A15" s="153" t="s">
        <v>62</v>
      </c>
      <c r="B15" s="94">
        <v>100.0535682253914</v>
      </c>
      <c r="C15" s="94">
        <v>92.929679645037197</v>
      </c>
      <c r="D15" s="94">
        <v>93.307620319261787</v>
      </c>
      <c r="E15" s="94"/>
      <c r="F15" s="94">
        <f t="shared" si="0"/>
        <v>0.40669533745107955</v>
      </c>
      <c r="G15" s="94">
        <f t="shared" si="1"/>
        <v>-6.742336156300766</v>
      </c>
      <c r="H15" s="94"/>
      <c r="I15" s="94">
        <v>1.2032798865206102</v>
      </c>
      <c r="J15" s="94">
        <v>1.2081735697155764</v>
      </c>
      <c r="L15" s="94">
        <f t="shared" si="2"/>
        <v>4.8936831949661919E-3</v>
      </c>
    </row>
    <row r="16" spans="1:12" s="105" customFormat="1" ht="15.75" x14ac:dyDescent="0.25">
      <c r="A16" s="154" t="s">
        <v>188</v>
      </c>
      <c r="B16" s="95">
        <v>122.10789553597684</v>
      </c>
      <c r="C16" s="95">
        <v>116.37198451522694</v>
      </c>
      <c r="D16" s="95">
        <v>116.79528742049727</v>
      </c>
      <c r="E16" s="95"/>
      <c r="F16" s="95">
        <f t="shared" si="0"/>
        <v>0.36374983810210093</v>
      </c>
      <c r="G16" s="95">
        <f t="shared" si="1"/>
        <v>-4.350749058576886</v>
      </c>
      <c r="H16" s="95"/>
      <c r="I16" s="95">
        <v>0.18398534714386383</v>
      </c>
      <c r="J16" s="95">
        <v>0.18465459354623123</v>
      </c>
      <c r="L16" s="95">
        <f t="shared" si="2"/>
        <v>6.6924640236740163E-4</v>
      </c>
    </row>
    <row r="17" spans="1:12" ht="15.75" x14ac:dyDescent="0.25">
      <c r="A17" s="155" t="s">
        <v>187</v>
      </c>
      <c r="B17" s="94">
        <v>97.460379840909269</v>
      </c>
      <c r="C17" s="94">
        <v>87.227298909195426</v>
      </c>
      <c r="D17" s="94">
        <v>88.040273975289693</v>
      </c>
      <c r="E17" s="94"/>
      <c r="F17" s="94">
        <f t="shared" si="0"/>
        <v>0.9320190768953962</v>
      </c>
      <c r="G17" s="94">
        <f t="shared" si="1"/>
        <v>-9.6655747504746152</v>
      </c>
      <c r="H17" s="94"/>
      <c r="I17" s="94">
        <v>0.73458234539794176</v>
      </c>
      <c r="J17" s="94">
        <v>0.74142879299255626</v>
      </c>
      <c r="L17" s="94">
        <f t="shared" si="2"/>
        <v>6.846447594614502E-3</v>
      </c>
    </row>
    <row r="18" spans="1:12" s="105" customFormat="1" ht="15.75" x14ac:dyDescent="0.25">
      <c r="A18" s="154" t="s">
        <v>189</v>
      </c>
      <c r="B18" s="95">
        <v>95.63043737933225</v>
      </c>
      <c r="C18" s="95">
        <v>96.650200589026511</v>
      </c>
      <c r="D18" s="95">
        <v>95.76011623254027</v>
      </c>
      <c r="E18" s="95"/>
      <c r="F18" s="95">
        <f t="shared" si="0"/>
        <v>-0.92093379119928542</v>
      </c>
      <c r="G18" s="95">
        <f t="shared" si="1"/>
        <v>0.13560416198206138</v>
      </c>
      <c r="H18" s="95"/>
      <c r="I18" s="95">
        <v>0.28471219397880454</v>
      </c>
      <c r="J18" s="95">
        <v>0.28209018317678891</v>
      </c>
      <c r="L18" s="95">
        <f t="shared" si="2"/>
        <v>-2.6220108020156285E-3</v>
      </c>
    </row>
    <row r="19" spans="1:12" ht="15.75" x14ac:dyDescent="0.25">
      <c r="A19" s="153" t="s">
        <v>63</v>
      </c>
      <c r="B19" s="94">
        <v>99.687795255270089</v>
      </c>
      <c r="C19" s="94">
        <v>93.680663334785208</v>
      </c>
      <c r="D19" s="94">
        <v>100.30326178048315</v>
      </c>
      <c r="E19" s="94"/>
      <c r="F19" s="94">
        <f t="shared" si="0"/>
        <v>7.0693334247974526</v>
      </c>
      <c r="G19" s="94">
        <f t="shared" si="1"/>
        <v>0.61739405875818054</v>
      </c>
      <c r="H19" s="94"/>
      <c r="I19" s="94">
        <v>7.15994043155907</v>
      </c>
      <c r="J19" s="94">
        <v>7.6661004936828618</v>
      </c>
      <c r="L19" s="94">
        <f t="shared" si="2"/>
        <v>0.50616006212379183</v>
      </c>
    </row>
    <row r="20" spans="1:12" s="105" customFormat="1" ht="15.75" x14ac:dyDescent="0.25">
      <c r="A20" s="154" t="s">
        <v>190</v>
      </c>
      <c r="B20" s="95">
        <v>102.29779971514652</v>
      </c>
      <c r="C20" s="95">
        <v>92.150660774324024</v>
      </c>
      <c r="D20" s="95">
        <v>107.67353157336747</v>
      </c>
      <c r="E20" s="95"/>
      <c r="F20" s="95">
        <f t="shared" si="0"/>
        <v>16.845099827399814</v>
      </c>
      <c r="G20" s="95">
        <f t="shared" si="1"/>
        <v>5.2549828766502715</v>
      </c>
      <c r="H20" s="95"/>
      <c r="I20" s="95">
        <v>3.4792025363697094</v>
      </c>
      <c r="J20" s="95">
        <v>4.0652776768186136</v>
      </c>
      <c r="L20" s="95">
        <f t="shared" si="2"/>
        <v>0.58607514044890419</v>
      </c>
    </row>
    <row r="21" spans="1:12" ht="15.75" x14ac:dyDescent="0.25">
      <c r="A21" s="155" t="s">
        <v>191</v>
      </c>
      <c r="B21" s="94">
        <v>119.17064478251032</v>
      </c>
      <c r="C21" s="94">
        <v>121.0361454125228</v>
      </c>
      <c r="D21" s="94">
        <v>115.94572565895291</v>
      </c>
      <c r="E21" s="94"/>
      <c r="F21" s="94">
        <f t="shared" si="0"/>
        <v>-4.2057021365150105</v>
      </c>
      <c r="G21" s="94">
        <f t="shared" si="1"/>
        <v>-2.7061354995963849</v>
      </c>
      <c r="H21" s="94"/>
      <c r="I21" s="94">
        <v>0.84806306821418265</v>
      </c>
      <c r="J21" s="94">
        <v>0.8123960616353042</v>
      </c>
      <c r="L21" s="94">
        <f t="shared" si="2"/>
        <v>-3.5667006578878446E-2</v>
      </c>
    </row>
    <row r="22" spans="1:12" s="105" customFormat="1" ht="15.75" x14ac:dyDescent="0.25">
      <c r="A22" s="154" t="s">
        <v>192</v>
      </c>
      <c r="B22" s="95">
        <v>92.265146247309374</v>
      </c>
      <c r="C22" s="95">
        <v>89.45211149630623</v>
      </c>
      <c r="D22" s="95">
        <v>88.054816116812503</v>
      </c>
      <c r="E22" s="95"/>
      <c r="F22" s="95">
        <f t="shared" si="0"/>
        <v>-1.5620596944225573</v>
      </c>
      <c r="G22" s="95">
        <f t="shared" si="1"/>
        <v>-4.5632942684677662</v>
      </c>
      <c r="H22" s="95"/>
      <c r="I22" s="95">
        <v>2.832674826975178</v>
      </c>
      <c r="J22" s="95">
        <v>2.788426755228945</v>
      </c>
      <c r="L22" s="95">
        <f t="shared" si="2"/>
        <v>-4.424807174623302E-2</v>
      </c>
    </row>
    <row r="23" spans="1:12" ht="15.75" x14ac:dyDescent="0.25">
      <c r="A23" s="153" t="s">
        <v>152</v>
      </c>
      <c r="B23" s="94">
        <v>102.10241369585113</v>
      </c>
      <c r="C23" s="94">
        <v>103.14283391577818</v>
      </c>
      <c r="D23" s="94">
        <v>103.17196330652239</v>
      </c>
      <c r="E23" s="94"/>
      <c r="F23" s="94">
        <f t="shared" si="0"/>
        <v>2.8241797940120605E-2</v>
      </c>
      <c r="G23" s="94">
        <f t="shared" si="1"/>
        <v>1.0475262748021796</v>
      </c>
      <c r="H23" s="94"/>
      <c r="I23" s="94">
        <v>3.699489437991891</v>
      </c>
      <c r="J23" s="94">
        <v>3.7005342403237851</v>
      </c>
      <c r="L23" s="94">
        <f t="shared" si="2"/>
        <v>1.0448023318940791E-3</v>
      </c>
    </row>
    <row r="24" spans="1:12" s="105" customFormat="1" ht="15.75" x14ac:dyDescent="0.25">
      <c r="A24" s="154" t="s">
        <v>64</v>
      </c>
      <c r="B24" s="95">
        <v>103.51661546178214</v>
      </c>
      <c r="C24" s="95">
        <v>103.86291838360208</v>
      </c>
      <c r="D24" s="95">
        <v>103.38100529583336</v>
      </c>
      <c r="E24" s="95"/>
      <c r="F24" s="95">
        <f t="shared" si="0"/>
        <v>-0.46398955013843279</v>
      </c>
      <c r="G24" s="95">
        <f t="shared" si="1"/>
        <v>-0.1310032842011144</v>
      </c>
      <c r="H24" s="95"/>
      <c r="I24" s="95">
        <v>0.10408291749552084</v>
      </c>
      <c r="J24" s="95">
        <v>0.10359998363486243</v>
      </c>
      <c r="L24" s="95">
        <f t="shared" si="2"/>
        <v>-4.8293386065841049E-4</v>
      </c>
    </row>
    <row r="25" spans="1:12" ht="15.75" x14ac:dyDescent="0.25">
      <c r="A25" s="155" t="s">
        <v>65</v>
      </c>
      <c r="B25" s="94">
        <v>102.99172905063952</v>
      </c>
      <c r="C25" s="94">
        <v>104.26188073265742</v>
      </c>
      <c r="D25" s="94">
        <v>103.66474191706033</v>
      </c>
      <c r="E25" s="94"/>
      <c r="F25" s="94">
        <f t="shared" si="0"/>
        <v>-0.57272975645648039</v>
      </c>
      <c r="G25" s="94">
        <f t="shared" si="1"/>
        <v>0.65346302331703576</v>
      </c>
      <c r="H25" s="94"/>
      <c r="I25" s="94">
        <v>2.3961339317643056</v>
      </c>
      <c r="J25" s="94">
        <v>2.3824105597325409</v>
      </c>
      <c r="L25" s="94">
        <f t="shared" si="2"/>
        <v>-1.3723372031764658E-2</v>
      </c>
    </row>
    <row r="26" spans="1:12" s="105" customFormat="1" ht="15.75" x14ac:dyDescent="0.25">
      <c r="A26" s="154" t="s">
        <v>193</v>
      </c>
      <c r="B26" s="95">
        <v>103.49312698631219</v>
      </c>
      <c r="C26" s="95">
        <v>100.58396382857853</v>
      </c>
      <c r="D26" s="95">
        <v>101.63627408193868</v>
      </c>
      <c r="E26" s="95"/>
      <c r="F26" s="95">
        <f t="shared" si="0"/>
        <v>1.0462008190028849</v>
      </c>
      <c r="G26" s="95">
        <f t="shared" si="1"/>
        <v>-1.7941799213575749</v>
      </c>
      <c r="H26" s="95"/>
      <c r="I26" s="95">
        <v>0.23252291075002027</v>
      </c>
      <c r="J26" s="95">
        <v>0.23495556734665637</v>
      </c>
      <c r="L26" s="95">
        <f t="shared" si="2"/>
        <v>2.4326565966361069E-3</v>
      </c>
    </row>
    <row r="27" spans="1:12" ht="15.75" x14ac:dyDescent="0.25">
      <c r="A27" s="155" t="s">
        <v>194</v>
      </c>
      <c r="B27" s="94">
        <v>101.95921594632578</v>
      </c>
      <c r="C27" s="94">
        <v>102.16106768660129</v>
      </c>
      <c r="D27" s="94">
        <v>102.39301119223784</v>
      </c>
      <c r="E27" s="94"/>
      <c r="F27" s="94">
        <f t="shared" si="0"/>
        <v>0.2270370806500166</v>
      </c>
      <c r="G27" s="94">
        <f t="shared" si="1"/>
        <v>0.42545957409128032</v>
      </c>
      <c r="H27" s="94"/>
      <c r="I27" s="94">
        <v>2.9780124764591069E-2</v>
      </c>
      <c r="J27" s="94">
        <v>2.9847736690470528E-2</v>
      </c>
      <c r="L27" s="94">
        <f t="shared" si="2"/>
        <v>6.7611925879458579E-5</v>
      </c>
    </row>
    <row r="28" spans="1:12" s="105" customFormat="1" ht="15.75" x14ac:dyDescent="0.25">
      <c r="A28" s="154" t="s">
        <v>66</v>
      </c>
      <c r="B28" s="95">
        <v>101.36309675315979</v>
      </c>
      <c r="C28" s="95">
        <v>102.68345610100427</v>
      </c>
      <c r="D28" s="95">
        <v>102.42285370053118</v>
      </c>
      <c r="E28" s="95"/>
      <c r="F28" s="95">
        <f t="shared" si="0"/>
        <v>-0.25379200347205311</v>
      </c>
      <c r="G28" s="95">
        <f t="shared" si="1"/>
        <v>1.0455056932130891</v>
      </c>
      <c r="H28" s="95"/>
      <c r="I28" s="95">
        <v>0.58691816052305112</v>
      </c>
      <c r="J28" s="95">
        <v>0.58542860916471839</v>
      </c>
      <c r="L28" s="95">
        <f t="shared" si="2"/>
        <v>-1.4895513583327302E-3</v>
      </c>
    </row>
    <row r="29" spans="1:12" ht="15.75" x14ac:dyDescent="0.25">
      <c r="A29" s="155" t="s">
        <v>8</v>
      </c>
      <c r="B29" s="94">
        <v>96.26649190647322</v>
      </c>
      <c r="C29" s="94">
        <v>98.202007864164059</v>
      </c>
      <c r="D29" s="94">
        <v>102.19694981857863</v>
      </c>
      <c r="E29" s="94"/>
      <c r="F29" s="94">
        <f t="shared" si="0"/>
        <v>4.0680858174921397</v>
      </c>
      <c r="G29" s="94">
        <f t="shared" si="1"/>
        <v>6.1604591531881026</v>
      </c>
      <c r="H29" s="94"/>
      <c r="I29" s="94">
        <v>0.35005139269440194</v>
      </c>
      <c r="J29" s="94">
        <v>0.36429178375453669</v>
      </c>
      <c r="L29" s="94">
        <f t="shared" si="2"/>
        <v>1.4240391060134749E-2</v>
      </c>
    </row>
    <row r="30" spans="1:12" s="105" customFormat="1" ht="15.75" x14ac:dyDescent="0.25">
      <c r="A30" s="156" t="s">
        <v>153</v>
      </c>
      <c r="B30" s="95">
        <v>87.845549499214727</v>
      </c>
      <c r="C30" s="95">
        <v>89.451317205298992</v>
      </c>
      <c r="D30" s="95">
        <v>89.706885935551881</v>
      </c>
      <c r="E30" s="95"/>
      <c r="F30" s="95">
        <f t="shared" si="0"/>
        <v>0.28570706193888906</v>
      </c>
      <c r="G30" s="95">
        <f t="shared" si="1"/>
        <v>2.1188739178571447</v>
      </c>
      <c r="H30" s="95"/>
      <c r="I30" s="95">
        <v>0.52530656762612671</v>
      </c>
      <c r="J30" s="95">
        <v>0.52680740558666328</v>
      </c>
      <c r="L30" s="95">
        <f t="shared" si="2"/>
        <v>1.5008379605365718E-3</v>
      </c>
    </row>
    <row r="31" spans="1:12" ht="15.75" x14ac:dyDescent="0.25">
      <c r="A31" s="155" t="s">
        <v>195</v>
      </c>
      <c r="B31" s="94">
        <v>81.541743053829308</v>
      </c>
      <c r="C31" s="94">
        <v>82.994612526923518</v>
      </c>
      <c r="D31" s="94">
        <v>83.483879880024602</v>
      </c>
      <c r="E31" s="94"/>
      <c r="F31" s="94">
        <f t="shared" si="0"/>
        <v>0.58951700382041672</v>
      </c>
      <c r="G31" s="94">
        <f t="shared" si="1"/>
        <v>2.3817700645829998</v>
      </c>
      <c r="H31" s="94"/>
      <c r="I31" s="94">
        <v>1.4619285380760367E-2</v>
      </c>
      <c r="J31" s="94">
        <v>1.4705468553916985E-2</v>
      </c>
      <c r="L31" s="94">
        <f t="shared" si="2"/>
        <v>8.618317315661761E-5</v>
      </c>
    </row>
    <row r="32" spans="1:12" s="105" customFormat="1" ht="15.75" x14ac:dyDescent="0.25">
      <c r="A32" s="154" t="s">
        <v>67</v>
      </c>
      <c r="B32" s="95">
        <v>130.25330367878001</v>
      </c>
      <c r="C32" s="95">
        <v>138.87937393658677</v>
      </c>
      <c r="D32" s="95">
        <v>138.22733477259447</v>
      </c>
      <c r="E32" s="95"/>
      <c r="F32" s="95">
        <f t="shared" si="0"/>
        <v>-0.46950036244405302</v>
      </c>
      <c r="G32" s="95">
        <f t="shared" si="1"/>
        <v>6.1219415313099157</v>
      </c>
      <c r="H32" s="95"/>
      <c r="I32" s="95">
        <v>4.6700590158194312E-2</v>
      </c>
      <c r="J32" s="95">
        <v>4.6481330718138078E-2</v>
      </c>
      <c r="L32" s="95">
        <f t="shared" si="2"/>
        <v>-2.1925944005623393E-4</v>
      </c>
    </row>
    <row r="33" spans="1:12" ht="15.75" x14ac:dyDescent="0.25">
      <c r="A33" s="155" t="s">
        <v>68</v>
      </c>
      <c r="B33" s="94">
        <v>85.392260263445309</v>
      </c>
      <c r="C33" s="94">
        <v>86.562634262383696</v>
      </c>
      <c r="D33" s="94">
        <v>86.867461797521472</v>
      </c>
      <c r="E33" s="94"/>
      <c r="F33" s="94">
        <f t="shared" si="0"/>
        <v>0.35214678681543266</v>
      </c>
      <c r="G33" s="94">
        <f t="shared" si="1"/>
        <v>1.7275588320592394</v>
      </c>
      <c r="H33" s="94"/>
      <c r="I33" s="94">
        <v>0.46398669208717191</v>
      </c>
      <c r="J33" s="94">
        <v>0.46562060631460822</v>
      </c>
      <c r="L33" s="94">
        <f t="shared" si="2"/>
        <v>1.6339142274363061E-3</v>
      </c>
    </row>
    <row r="34" spans="1:12" s="105" customFormat="1" ht="15.75" x14ac:dyDescent="0.25">
      <c r="A34" s="156" t="s">
        <v>69</v>
      </c>
      <c r="B34" s="95">
        <v>124.01937442358431</v>
      </c>
      <c r="C34" s="95">
        <v>136.0570786628175</v>
      </c>
      <c r="D34" s="95">
        <v>129.19413797575615</v>
      </c>
      <c r="E34" s="95"/>
      <c r="F34" s="95">
        <f t="shared" si="0"/>
        <v>-5.0441629017108252</v>
      </c>
      <c r="G34" s="95">
        <f t="shared" si="1"/>
        <v>4.1725444723641258</v>
      </c>
      <c r="H34" s="95"/>
      <c r="I34" s="95">
        <v>1.693821316538318</v>
      </c>
      <c r="J34" s="95">
        <v>1.6083822100682226</v>
      </c>
      <c r="L34" s="95">
        <f t="shared" si="2"/>
        <v>-8.5439106470095449E-2</v>
      </c>
    </row>
    <row r="35" spans="1:12" ht="15.75" x14ac:dyDescent="0.25">
      <c r="A35" s="155" t="s">
        <v>70</v>
      </c>
      <c r="B35" s="94">
        <v>81.534945661287878</v>
      </c>
      <c r="C35" s="94">
        <v>92.348083212233163</v>
      </c>
      <c r="D35" s="94">
        <v>75.10997604944292</v>
      </c>
      <c r="E35" s="94"/>
      <c r="F35" s="94">
        <f t="shared" si="0"/>
        <v>-18.666448250121071</v>
      </c>
      <c r="G35" s="94">
        <f t="shared" si="1"/>
        <v>-7.8800194931576195</v>
      </c>
      <c r="H35" s="94"/>
      <c r="I35" s="94">
        <v>0.19874850124885979</v>
      </c>
      <c r="J35" s="94">
        <v>0.16164921511535019</v>
      </c>
      <c r="L35" s="94">
        <f t="shared" si="2"/>
        <v>-3.7099286133509601E-2</v>
      </c>
    </row>
    <row r="36" spans="1:12" s="105" customFormat="1" ht="15.75" x14ac:dyDescent="0.25">
      <c r="A36" s="154" t="s">
        <v>9</v>
      </c>
      <c r="B36" s="95">
        <v>118.7891536413875</v>
      </c>
      <c r="C36" s="95">
        <v>119.4778606559352</v>
      </c>
      <c r="D36" s="95">
        <v>118.94200904078265</v>
      </c>
      <c r="E36" s="95"/>
      <c r="F36" s="95">
        <f t="shared" si="0"/>
        <v>-0.44849448442642048</v>
      </c>
      <c r="G36" s="95">
        <f t="shared" si="1"/>
        <v>0.12867790931199163</v>
      </c>
      <c r="H36" s="95"/>
      <c r="I36" s="95">
        <v>0.32851432182950663</v>
      </c>
      <c r="J36" s="95">
        <v>0.32704095321555049</v>
      </c>
      <c r="L36" s="95">
        <f t="shared" si="2"/>
        <v>-1.4733686139561386E-3</v>
      </c>
    </row>
    <row r="37" spans="1:12" ht="15.75" x14ac:dyDescent="0.25">
      <c r="A37" s="155" t="s">
        <v>10</v>
      </c>
      <c r="B37" s="94">
        <v>103.76478811298834</v>
      </c>
      <c r="C37" s="94">
        <v>95.91372636158664</v>
      </c>
      <c r="D37" s="94">
        <v>101.2238803397553</v>
      </c>
      <c r="E37" s="94"/>
      <c r="F37" s="94">
        <f t="shared" si="0"/>
        <v>5.5363858538347577</v>
      </c>
      <c r="G37" s="94">
        <f t="shared" si="1"/>
        <v>-2.4487187025971413</v>
      </c>
      <c r="H37" s="94"/>
      <c r="I37" s="94">
        <v>0.15297432399749411</v>
      </c>
      <c r="J37" s="94">
        <v>0.16144357283129077</v>
      </c>
      <c r="L37" s="94">
        <f t="shared" si="2"/>
        <v>8.4692488337966554E-3</v>
      </c>
    </row>
    <row r="38" spans="1:12" s="105" customFormat="1" ht="15.75" x14ac:dyDescent="0.25">
      <c r="A38" s="154" t="s">
        <v>196</v>
      </c>
      <c r="B38" s="95">
        <v>125.82010047678862</v>
      </c>
      <c r="C38" s="95">
        <v>158.94303842888786</v>
      </c>
      <c r="D38" s="95">
        <v>144.24825521580129</v>
      </c>
      <c r="E38" s="95"/>
      <c r="F38" s="95">
        <f t="shared" si="0"/>
        <v>-9.2453141441995896</v>
      </c>
      <c r="G38" s="95">
        <f t="shared" si="1"/>
        <v>14.646431428031104</v>
      </c>
      <c r="H38" s="95"/>
      <c r="I38" s="95">
        <v>0.47274840163065018</v>
      </c>
      <c r="J38" s="95">
        <v>0.42904132678821427</v>
      </c>
      <c r="L38" s="95">
        <f t="shared" si="2"/>
        <v>-4.3707074842435911E-2</v>
      </c>
    </row>
    <row r="39" spans="1:12" ht="15.75" x14ac:dyDescent="0.25">
      <c r="A39" s="155" t="s">
        <v>71</v>
      </c>
      <c r="B39" s="94">
        <v>192.38640750638152</v>
      </c>
      <c r="C39" s="94">
        <v>210.18797175972674</v>
      </c>
      <c r="D39" s="94">
        <v>205.56503448046848</v>
      </c>
      <c r="E39" s="94"/>
      <c r="F39" s="94">
        <f t="shared" si="0"/>
        <v>-2.1994299866706424</v>
      </c>
      <c r="G39" s="94">
        <f t="shared" si="1"/>
        <v>6.8500821575192772</v>
      </c>
      <c r="H39" s="94"/>
      <c r="I39" s="94">
        <v>0.4573136831598692</v>
      </c>
      <c r="J39" s="94">
        <v>0.44725538887930311</v>
      </c>
      <c r="L39" s="94">
        <f t="shared" si="2"/>
        <v>-1.0058294280566094E-2</v>
      </c>
    </row>
    <row r="40" spans="1:12" s="105" customFormat="1" ht="15.75" x14ac:dyDescent="0.25">
      <c r="A40" s="154" t="s">
        <v>197</v>
      </c>
      <c r="B40" s="95">
        <v>104.1023069447549</v>
      </c>
      <c r="C40" s="95">
        <v>104.06247860080897</v>
      </c>
      <c r="D40" s="95">
        <v>102.1059591744949</v>
      </c>
      <c r="E40" s="95"/>
      <c r="F40" s="95">
        <f t="shared" si="0"/>
        <v>-1.8801391746773755</v>
      </c>
      <c r="G40" s="95">
        <f t="shared" si="1"/>
        <v>-1.9176787036231824</v>
      </c>
      <c r="H40" s="95"/>
      <c r="I40" s="95">
        <v>8.3522084671938016E-2</v>
      </c>
      <c r="J40" s="95">
        <v>8.1951753238513711E-2</v>
      </c>
      <c r="L40" s="95">
        <f t="shared" si="2"/>
        <v>-1.5703314334243046E-3</v>
      </c>
    </row>
    <row r="41" spans="1:12" ht="15.75" x14ac:dyDescent="0.25">
      <c r="A41" s="153" t="s">
        <v>72</v>
      </c>
      <c r="B41" s="94">
        <v>103.50557055610751</v>
      </c>
      <c r="C41" s="94">
        <v>126.03566893129995</v>
      </c>
      <c r="D41" s="94">
        <v>139.79825670484308</v>
      </c>
      <c r="E41" s="94"/>
      <c r="F41" s="94">
        <f t="shared" si="0"/>
        <v>10.919597515719847</v>
      </c>
      <c r="G41" s="94">
        <f t="shared" si="1"/>
        <v>35.0635100639944</v>
      </c>
      <c r="H41" s="94"/>
      <c r="I41" s="94">
        <v>1.927135869737046</v>
      </c>
      <c r="J41" s="94">
        <v>2.1375713502933982</v>
      </c>
      <c r="L41" s="94">
        <f t="shared" si="2"/>
        <v>0.21043548055635219</v>
      </c>
    </row>
    <row r="42" spans="1:12" s="105" customFormat="1" ht="15.75" x14ac:dyDescent="0.25">
      <c r="A42" s="154" t="s">
        <v>11</v>
      </c>
      <c r="B42" s="95">
        <v>69.938717954282993</v>
      </c>
      <c r="C42" s="95">
        <v>83.561640858023608</v>
      </c>
      <c r="D42" s="95">
        <v>73.488696090294511</v>
      </c>
      <c r="E42" s="95"/>
      <c r="F42" s="95">
        <f t="shared" si="0"/>
        <v>-12.054508102400307</v>
      </c>
      <c r="G42" s="95">
        <f t="shared" si="1"/>
        <v>5.0758410217528471</v>
      </c>
      <c r="H42" s="95"/>
      <c r="I42" s="95">
        <v>3.7924173358873534E-2</v>
      </c>
      <c r="J42" s="95">
        <v>3.3352600808559792E-2</v>
      </c>
      <c r="L42" s="95">
        <f t="shared" si="2"/>
        <v>-4.5715725503137419E-3</v>
      </c>
    </row>
    <row r="43" spans="1:12" ht="15.75" x14ac:dyDescent="0.25">
      <c r="A43" s="155" t="s">
        <v>198</v>
      </c>
      <c r="B43" s="94">
        <v>117.93149947280834</v>
      </c>
      <c r="C43" s="94">
        <v>144.09034122269819</v>
      </c>
      <c r="D43" s="94">
        <v>137.38870238989193</v>
      </c>
      <c r="E43" s="94"/>
      <c r="F43" s="94">
        <f t="shared" si="0"/>
        <v>-4.6509979613751913</v>
      </c>
      <c r="G43" s="94">
        <f t="shared" si="1"/>
        <v>16.498732742366151</v>
      </c>
      <c r="H43" s="94"/>
      <c r="I43" s="94">
        <v>0.47968463550667695</v>
      </c>
      <c r="J43" s="94">
        <v>0.45737451288823139</v>
      </c>
      <c r="L43" s="94">
        <f t="shared" si="2"/>
        <v>-2.231012261844556E-2</v>
      </c>
    </row>
    <row r="44" spans="1:12" s="105" customFormat="1" ht="15.75" x14ac:dyDescent="0.25">
      <c r="A44" s="154" t="s">
        <v>199</v>
      </c>
      <c r="B44" s="95">
        <v>101.36931842476939</v>
      </c>
      <c r="C44" s="95">
        <v>132.329929866561</v>
      </c>
      <c r="D44" s="95">
        <v>161.31945999146609</v>
      </c>
      <c r="E44" s="95"/>
      <c r="F44" s="95">
        <f t="shared" si="0"/>
        <v>21.907009362233907</v>
      </c>
      <c r="G44" s="95">
        <f t="shared" si="1"/>
        <v>59.140322237826148</v>
      </c>
      <c r="H44" s="95"/>
      <c r="I44" s="95">
        <v>1.0810100719434885</v>
      </c>
      <c r="J44" s="95">
        <v>1.3178270496108402</v>
      </c>
      <c r="L44" s="95">
        <f t="shared" si="2"/>
        <v>0.23681697766735166</v>
      </c>
    </row>
    <row r="45" spans="1:12" ht="15.75" x14ac:dyDescent="0.25">
      <c r="A45" s="155" t="s">
        <v>73</v>
      </c>
      <c r="B45" s="94">
        <v>116.41996713483393</v>
      </c>
      <c r="C45" s="94">
        <v>122.20889620196292</v>
      </c>
      <c r="D45" s="94">
        <v>118.79715375848751</v>
      </c>
      <c r="E45" s="94"/>
      <c r="F45" s="94">
        <f t="shared" si="0"/>
        <v>-2.7917300208956553</v>
      </c>
      <c r="G45" s="94">
        <f t="shared" si="1"/>
        <v>2.0419062830522972</v>
      </c>
      <c r="H45" s="94"/>
      <c r="I45" s="94">
        <v>7.1836834320885182E-2</v>
      </c>
      <c r="J45" s="94">
        <v>6.9831343851087968E-2</v>
      </c>
      <c r="L45" s="94">
        <f t="shared" si="2"/>
        <v>-2.0054904697972137E-3</v>
      </c>
    </row>
    <row r="46" spans="1:12" s="105" customFormat="1" ht="15.75" x14ac:dyDescent="0.25">
      <c r="A46" s="154" t="s">
        <v>240</v>
      </c>
      <c r="B46" s="95">
        <v>92.169648892590757</v>
      </c>
      <c r="C46" s="95">
        <v>93.211279693343386</v>
      </c>
      <c r="D46" s="95">
        <v>93.578560849787152</v>
      </c>
      <c r="E46" s="95"/>
      <c r="F46" s="95">
        <f t="shared" si="0"/>
        <v>0.39403080576951854</v>
      </c>
      <c r="G46" s="95">
        <f t="shared" si="1"/>
        <v>1.5286072737873413</v>
      </c>
      <c r="H46" s="95"/>
      <c r="I46" s="95">
        <v>0.16679546290769282</v>
      </c>
      <c r="J46" s="95">
        <v>0.16745268841417502</v>
      </c>
      <c r="L46" s="95">
        <f t="shared" si="2"/>
        <v>6.5722550648220079E-4</v>
      </c>
    </row>
    <row r="47" spans="1:12" ht="15.75" x14ac:dyDescent="0.25">
      <c r="A47" s="155" t="s">
        <v>12</v>
      </c>
      <c r="B47" s="94">
        <v>100.75294786902172</v>
      </c>
      <c r="C47" s="94">
        <v>93.51368676363991</v>
      </c>
      <c r="D47" s="94">
        <v>95.43677943580586</v>
      </c>
      <c r="E47" s="94"/>
      <c r="F47" s="94">
        <f t="shared" si="0"/>
        <v>2.0564825735366998</v>
      </c>
      <c r="G47" s="94">
        <f t="shared" si="1"/>
        <v>-5.2764395937346169</v>
      </c>
      <c r="H47" s="94"/>
      <c r="I47" s="94">
        <v>8.9884691699428351E-2</v>
      </c>
      <c r="J47" s="94">
        <v>9.1733154720504306E-2</v>
      </c>
      <c r="L47" s="94">
        <f t="shared" si="2"/>
        <v>1.8484630210759551E-3</v>
      </c>
    </row>
    <row r="48" spans="1:12" s="105" customFormat="1" ht="15.75" x14ac:dyDescent="0.25">
      <c r="A48" s="156" t="s">
        <v>154</v>
      </c>
      <c r="B48" s="95">
        <v>128.73712808301403</v>
      </c>
      <c r="C48" s="95">
        <v>126.21878110874982</v>
      </c>
      <c r="D48" s="95">
        <v>126.39232529491714</v>
      </c>
      <c r="E48" s="95"/>
      <c r="F48" s="95">
        <f t="shared" si="0"/>
        <v>0.13749474099087333</v>
      </c>
      <c r="G48" s="95">
        <f t="shared" si="1"/>
        <v>-1.8213881442072255</v>
      </c>
      <c r="H48" s="95"/>
      <c r="I48" s="95">
        <v>0.99459259463283844</v>
      </c>
      <c r="J48" s="95">
        <v>0.99596010714474359</v>
      </c>
      <c r="L48" s="95">
        <f t="shared" si="2"/>
        <v>1.3675125119051446E-3</v>
      </c>
    </row>
    <row r="49" spans="1:12" ht="15.75" x14ac:dyDescent="0.25">
      <c r="A49" s="155" t="s">
        <v>239</v>
      </c>
      <c r="B49" s="94">
        <v>182.18140342789667</v>
      </c>
      <c r="C49" s="94">
        <v>168.61312383964889</v>
      </c>
      <c r="D49" s="94">
        <v>168.61312383964889</v>
      </c>
      <c r="E49" s="94"/>
      <c r="F49" s="94">
        <f t="shared" si="0"/>
        <v>0</v>
      </c>
      <c r="G49" s="94">
        <f t="shared" si="1"/>
        <v>-7.4476754119515824</v>
      </c>
      <c r="H49" s="94"/>
      <c r="I49" s="94">
        <v>0.41505831028788009</v>
      </c>
      <c r="J49" s="94">
        <v>0.41505831028788015</v>
      </c>
      <c r="L49" s="94">
        <f t="shared" si="2"/>
        <v>0</v>
      </c>
    </row>
    <row r="50" spans="1:12" s="105" customFormat="1" ht="15.75" x14ac:dyDescent="0.25">
      <c r="A50" s="154" t="s">
        <v>238</v>
      </c>
      <c r="B50" s="95">
        <v>100.65738892797044</v>
      </c>
      <c r="C50" s="95">
        <v>100.51552737034267</v>
      </c>
      <c r="D50" s="95">
        <v>100.91544109998742</v>
      </c>
      <c r="E50" s="95"/>
      <c r="F50" s="95">
        <f t="shared" si="0"/>
        <v>0.39786263884513673</v>
      </c>
      <c r="G50" s="95">
        <f t="shared" si="1"/>
        <v>0.25636684476451066</v>
      </c>
      <c r="H50" s="95"/>
      <c r="I50" s="95">
        <v>3.6316213163751679E-2</v>
      </c>
      <c r="J50" s="95">
        <v>3.646070180777361E-2</v>
      </c>
      <c r="L50" s="95">
        <f t="shared" si="2"/>
        <v>1.4448864402193118E-4</v>
      </c>
    </row>
    <row r="51" spans="1:12" ht="15.75" x14ac:dyDescent="0.25">
      <c r="A51" s="155" t="s">
        <v>237</v>
      </c>
      <c r="B51" s="94">
        <v>103.98251841397538</v>
      </c>
      <c r="C51" s="94">
        <v>112.25149547067581</v>
      </c>
      <c r="D51" s="94">
        <v>112.25149547067581</v>
      </c>
      <c r="E51" s="94"/>
      <c r="F51" s="94">
        <f t="shared" si="0"/>
        <v>0</v>
      </c>
      <c r="G51" s="94">
        <f t="shared" si="1"/>
        <v>7.9522761929846197</v>
      </c>
      <c r="H51" s="94"/>
      <c r="I51" s="94">
        <v>0.20504317332716968</v>
      </c>
      <c r="J51" s="94">
        <v>0.20504317332716968</v>
      </c>
      <c r="L51" s="94">
        <f t="shared" si="2"/>
        <v>0</v>
      </c>
    </row>
    <row r="52" spans="1:12" s="105" customFormat="1" ht="15.75" x14ac:dyDescent="0.25">
      <c r="A52" s="154" t="s">
        <v>74</v>
      </c>
      <c r="B52" s="95">
        <v>103.13724481743277</v>
      </c>
      <c r="C52" s="95">
        <v>100.8002016885208</v>
      </c>
      <c r="D52" s="95">
        <v>102.13895517175206</v>
      </c>
      <c r="E52" s="95"/>
      <c r="F52" s="95">
        <f t="shared" si="0"/>
        <v>1.3281257981686334</v>
      </c>
      <c r="G52" s="95">
        <f t="shared" si="1"/>
        <v>-0.96792351535841537</v>
      </c>
      <c r="H52" s="95"/>
      <c r="I52" s="95">
        <v>0.11956043484226675</v>
      </c>
      <c r="J52" s="95">
        <v>0.1211483478218095</v>
      </c>
      <c r="L52" s="95">
        <f t="shared" si="2"/>
        <v>1.5879129795427493E-3</v>
      </c>
    </row>
    <row r="53" spans="1:12" ht="15.75" x14ac:dyDescent="0.25">
      <c r="A53" s="155" t="s">
        <v>236</v>
      </c>
      <c r="B53" s="94">
        <v>103.2783560880828</v>
      </c>
      <c r="C53" s="94">
        <v>105.86348956015117</v>
      </c>
      <c r="D53" s="94">
        <v>105.80522078132523</v>
      </c>
      <c r="E53" s="94"/>
      <c r="F53" s="94">
        <f t="shared" si="0"/>
        <v>-5.5041430306168593E-2</v>
      </c>
      <c r="G53" s="94">
        <f t="shared" si="1"/>
        <v>2.446654641837398</v>
      </c>
      <c r="H53" s="94"/>
      <c r="I53" s="94">
        <v>0.15178640319153094</v>
      </c>
      <c r="J53" s="94">
        <v>0.15170285778420403</v>
      </c>
      <c r="L53" s="94">
        <f t="shared" si="2"/>
        <v>-8.3545407326912624E-5</v>
      </c>
    </row>
    <row r="54" spans="1:12" s="105" customFormat="1" ht="15.75" x14ac:dyDescent="0.25">
      <c r="A54" s="154" t="s">
        <v>75</v>
      </c>
      <c r="B54" s="95">
        <v>113.45598240422031</v>
      </c>
      <c r="C54" s="95">
        <v>109.47145643254304</v>
      </c>
      <c r="D54" s="95">
        <v>109.01058557748139</v>
      </c>
      <c r="E54" s="95"/>
      <c r="F54" s="95">
        <f t="shared" si="0"/>
        <v>-0.42099636752858105</v>
      </c>
      <c r="G54" s="95">
        <f t="shared" si="1"/>
        <v>-3.9181687316415581</v>
      </c>
      <c r="H54" s="95"/>
      <c r="I54" s="95">
        <v>6.6828059820239524E-2</v>
      </c>
      <c r="J54" s="95">
        <v>6.6546716115906498E-2</v>
      </c>
      <c r="L54" s="95">
        <f t="shared" si="2"/>
        <v>-2.813437043330258E-4</v>
      </c>
    </row>
    <row r="55" spans="1:12" ht="15.75" x14ac:dyDescent="0.25">
      <c r="A55" s="153" t="s">
        <v>155</v>
      </c>
      <c r="B55" s="94">
        <v>134.30514831042569</v>
      </c>
      <c r="C55" s="94">
        <v>134.76780181545513</v>
      </c>
      <c r="D55" s="94">
        <v>135.03527472880413</v>
      </c>
      <c r="E55" s="94"/>
      <c r="F55" s="94">
        <f t="shared" si="0"/>
        <v>0.19846944874508665</v>
      </c>
      <c r="G55" s="94">
        <f t="shared" si="1"/>
        <v>0.54363248733462211</v>
      </c>
      <c r="H55" s="94"/>
      <c r="I55" s="94">
        <v>2.7391769510853798</v>
      </c>
      <c r="J55" s="94">
        <v>2.7446133804803519</v>
      </c>
      <c r="L55" s="94">
        <f t="shared" si="2"/>
        <v>5.4364293949720199E-3</v>
      </c>
    </row>
    <row r="56" spans="1:12" s="105" customFormat="1" ht="15.75" x14ac:dyDescent="0.25">
      <c r="A56" s="154" t="s">
        <v>235</v>
      </c>
      <c r="B56" s="95">
        <v>113.37053847960674</v>
      </c>
      <c r="C56" s="95">
        <v>115.69721277781515</v>
      </c>
      <c r="D56" s="95">
        <v>117.15960702942739</v>
      </c>
      <c r="E56" s="95"/>
      <c r="F56" s="95">
        <f t="shared" si="0"/>
        <v>1.263983994515594</v>
      </c>
      <c r="G56" s="95">
        <f t="shared" si="1"/>
        <v>3.3421985999495307</v>
      </c>
      <c r="H56" s="95"/>
      <c r="I56" s="95">
        <v>0.43010270846467463</v>
      </c>
      <c r="J56" s="95">
        <v>0.43553913785964615</v>
      </c>
      <c r="L56" s="95">
        <f t="shared" si="2"/>
        <v>5.4364293949715203E-3</v>
      </c>
    </row>
    <row r="57" spans="1:12" ht="15.75" x14ac:dyDescent="0.25">
      <c r="A57" s="155" t="s">
        <v>234</v>
      </c>
      <c r="B57" s="94">
        <v>138.99118152614554</v>
      </c>
      <c r="C57" s="94">
        <v>139.03658993216337</v>
      </c>
      <c r="D57" s="94">
        <v>139.03658993216337</v>
      </c>
      <c r="E57" s="94"/>
      <c r="F57" s="94">
        <f t="shared" si="0"/>
        <v>0</v>
      </c>
      <c r="G57" s="94">
        <f t="shared" si="1"/>
        <v>3.2669990656408743E-2</v>
      </c>
      <c r="H57" s="94"/>
      <c r="I57" s="94">
        <v>2.3090742426207052</v>
      </c>
      <c r="J57" s="94">
        <v>2.3090742426207052</v>
      </c>
      <c r="L57" s="94">
        <f t="shared" si="2"/>
        <v>0</v>
      </c>
    </row>
    <row r="58" spans="1:12" s="105" customFormat="1" ht="15.75" x14ac:dyDescent="0.25">
      <c r="A58" s="152" t="s">
        <v>76</v>
      </c>
      <c r="B58" s="95">
        <v>105.52257898554895</v>
      </c>
      <c r="C58" s="95">
        <v>107.94859456993488</v>
      </c>
      <c r="D58" s="95">
        <v>108.03860122956578</v>
      </c>
      <c r="E58" s="95"/>
      <c r="F58" s="95">
        <f t="shared" si="0"/>
        <v>8.3379186166787633E-2</v>
      </c>
      <c r="G58" s="95">
        <f t="shared" si="1"/>
        <v>2.3843449129132832</v>
      </c>
      <c r="H58" s="95"/>
      <c r="I58" s="95">
        <v>2.3319155762326398</v>
      </c>
      <c r="J58" s="95">
        <v>2.3338599084621996</v>
      </c>
      <c r="L58" s="95">
        <f t="shared" si="2"/>
        <v>1.9443322295598087E-3</v>
      </c>
    </row>
    <row r="59" spans="1:12" ht="15.75" x14ac:dyDescent="0.25">
      <c r="A59" s="153" t="s">
        <v>156</v>
      </c>
      <c r="B59" s="94">
        <v>106.34901391325738</v>
      </c>
      <c r="C59" s="94">
        <v>108.47455315302287</v>
      </c>
      <c r="D59" s="94">
        <v>108.45094427303987</v>
      </c>
      <c r="E59" s="94"/>
      <c r="F59" s="94">
        <f t="shared" si="0"/>
        <v>-2.1764440872784618E-2</v>
      </c>
      <c r="G59" s="94">
        <f t="shared" si="1"/>
        <v>1.9764455564175831</v>
      </c>
      <c r="H59" s="94"/>
      <c r="I59" s="94">
        <v>0.53146453912406522</v>
      </c>
      <c r="J59" s="94">
        <v>0.53134886883868782</v>
      </c>
      <c r="L59" s="94">
        <f t="shared" si="2"/>
        <v>-1.1567028537740054E-4</v>
      </c>
    </row>
    <row r="60" spans="1:12" s="105" customFormat="1" ht="15.75" x14ac:dyDescent="0.25">
      <c r="A60" s="154" t="s">
        <v>13</v>
      </c>
      <c r="B60" s="95">
        <v>108.46554477530471</v>
      </c>
      <c r="C60" s="95">
        <v>111.05246778824559</v>
      </c>
      <c r="D60" s="95">
        <v>111.02129073100738</v>
      </c>
      <c r="E60" s="95"/>
      <c r="F60" s="95">
        <f t="shared" si="0"/>
        <v>-2.8074168777281194E-2</v>
      </c>
      <c r="G60" s="95">
        <f t="shared" si="1"/>
        <v>2.3562744842125838</v>
      </c>
      <c r="H60" s="95"/>
      <c r="I60" s="95">
        <v>0.41201677704206136</v>
      </c>
      <c r="J60" s="95">
        <v>0.41190110675668395</v>
      </c>
      <c r="L60" s="95">
        <f t="shared" si="2"/>
        <v>-1.1567028537740054E-4</v>
      </c>
    </row>
    <row r="61" spans="1:12" ht="15.75" x14ac:dyDescent="0.25">
      <c r="A61" s="155" t="s">
        <v>14</v>
      </c>
      <c r="B61" s="94">
        <v>99.746509582625748</v>
      </c>
      <c r="C61" s="94">
        <v>100.4327651270297</v>
      </c>
      <c r="D61" s="94">
        <v>100.4327651270297</v>
      </c>
      <c r="E61" s="94"/>
      <c r="F61" s="94">
        <f t="shared" si="0"/>
        <v>0</v>
      </c>
      <c r="G61" s="94">
        <f t="shared" si="1"/>
        <v>0.68799955735341367</v>
      </c>
      <c r="H61" s="94"/>
      <c r="I61" s="94">
        <v>0.11944776208200389</v>
      </c>
      <c r="J61" s="94">
        <v>0.1194477620820039</v>
      </c>
      <c r="L61" s="94">
        <f t="shared" si="2"/>
        <v>0</v>
      </c>
    </row>
    <row r="62" spans="1:12" s="105" customFormat="1" ht="15.75" x14ac:dyDescent="0.25">
      <c r="A62" s="156" t="s">
        <v>157</v>
      </c>
      <c r="B62" s="95">
        <v>105.28015832958003</v>
      </c>
      <c r="C62" s="95">
        <v>107.79431354858667</v>
      </c>
      <c r="D62" s="95">
        <v>107.91764739795511</v>
      </c>
      <c r="E62" s="95"/>
      <c r="F62" s="95">
        <f t="shared" si="0"/>
        <v>0.11441591426142317</v>
      </c>
      <c r="G62" s="95">
        <f t="shared" si="1"/>
        <v>2.5052100131901511</v>
      </c>
      <c r="H62" s="95"/>
      <c r="I62" s="95">
        <v>1.8004510371085747</v>
      </c>
      <c r="J62" s="95">
        <v>1.8025110396235118</v>
      </c>
      <c r="L62" s="95">
        <f t="shared" si="2"/>
        <v>2.0600025149370982E-3</v>
      </c>
    </row>
    <row r="63" spans="1:12" ht="15.75" x14ac:dyDescent="0.25">
      <c r="A63" s="155" t="s">
        <v>233</v>
      </c>
      <c r="B63" s="94">
        <v>108.55654881859395</v>
      </c>
      <c r="C63" s="94">
        <v>110.37861342189237</v>
      </c>
      <c r="D63" s="94">
        <v>110.37861342189237</v>
      </c>
      <c r="E63" s="94"/>
      <c r="F63" s="94">
        <f t="shared" si="0"/>
        <v>0</v>
      </c>
      <c r="G63" s="94">
        <f t="shared" si="1"/>
        <v>1.6784474295910234</v>
      </c>
      <c r="H63" s="94"/>
      <c r="I63" s="94">
        <v>1.0042419561018325</v>
      </c>
      <c r="J63" s="94">
        <v>1.0042419561018328</v>
      </c>
      <c r="L63" s="94">
        <f t="shared" si="2"/>
        <v>0</v>
      </c>
    </row>
    <row r="64" spans="1:12" s="105" customFormat="1" ht="15.75" x14ac:dyDescent="0.25">
      <c r="A64" s="154" t="s">
        <v>77</v>
      </c>
      <c r="B64" s="95">
        <v>107.08600445416452</v>
      </c>
      <c r="C64" s="95">
        <v>117.4275902569056</v>
      </c>
      <c r="D64" s="95">
        <v>117.24491892739023</v>
      </c>
      <c r="E64" s="95"/>
      <c r="F64" s="95">
        <f t="shared" si="0"/>
        <v>-0.15556082613611411</v>
      </c>
      <c r="G64" s="95">
        <f t="shared" si="1"/>
        <v>9.486687382732617</v>
      </c>
      <c r="H64" s="95"/>
      <c r="I64" s="95">
        <v>0.28069995231997102</v>
      </c>
      <c r="J64" s="95">
        <v>0.28026329315517845</v>
      </c>
      <c r="L64" s="95">
        <f t="shared" si="2"/>
        <v>-4.3665916479257438E-4</v>
      </c>
    </row>
    <row r="65" spans="1:12" ht="15.75" x14ac:dyDescent="0.25">
      <c r="A65" s="155" t="s">
        <v>232</v>
      </c>
      <c r="B65" s="94">
        <v>98.735230421615611</v>
      </c>
      <c r="C65" s="94">
        <v>98.868525952588513</v>
      </c>
      <c r="D65" s="94">
        <v>99.347355999121319</v>
      </c>
      <c r="E65" s="94"/>
      <c r="F65" s="94">
        <f t="shared" si="0"/>
        <v>0.48430988721570589</v>
      </c>
      <c r="G65" s="94">
        <f t="shared" si="1"/>
        <v>0.61996672807855813</v>
      </c>
      <c r="H65" s="94"/>
      <c r="I65" s="94">
        <v>0.51550912868677112</v>
      </c>
      <c r="J65" s="94">
        <v>0.51800579036650074</v>
      </c>
      <c r="L65" s="94">
        <f t="shared" si="2"/>
        <v>2.4966616797296171E-3</v>
      </c>
    </row>
    <row r="66" spans="1:12" s="105" customFormat="1" ht="15.75" x14ac:dyDescent="0.25">
      <c r="A66" s="157" t="s">
        <v>247</v>
      </c>
      <c r="B66" s="96">
        <v>120.24222161856113</v>
      </c>
      <c r="C66" s="96">
        <v>160.65643892296674</v>
      </c>
      <c r="D66" s="96">
        <v>158.64115976228109</v>
      </c>
      <c r="E66" s="96"/>
      <c r="F66" s="96">
        <f t="shared" si="0"/>
        <v>-1.2544029820379388</v>
      </c>
      <c r="G66" s="96">
        <f t="shared" si="1"/>
        <v>31.934654588744337</v>
      </c>
      <c r="H66" s="96"/>
      <c r="I66" s="96">
        <v>2.016441422305173</v>
      </c>
      <c r="J66" s="96">
        <v>1.9911471209727285</v>
      </c>
      <c r="L66" s="96">
        <f t="shared" si="2"/>
        <v>-2.529430133244448E-2</v>
      </c>
    </row>
    <row r="67" spans="1:12" ht="15.75" x14ac:dyDescent="0.25">
      <c r="A67" s="158" t="s">
        <v>1</v>
      </c>
      <c r="B67" s="94">
        <v>122.96496377721775</v>
      </c>
      <c r="C67" s="94">
        <v>179.3139530594438</v>
      </c>
      <c r="D67" s="94">
        <v>176.24762727642786</v>
      </c>
      <c r="E67" s="94"/>
      <c r="F67" s="94">
        <f t="shared" si="0"/>
        <v>-1.710031891382946</v>
      </c>
      <c r="G67" s="94">
        <f t="shared" si="1"/>
        <v>43.331581502959814</v>
      </c>
      <c r="H67" s="94"/>
      <c r="I67" s="94">
        <v>1.559631150771509</v>
      </c>
      <c r="J67" s="94">
        <v>1.5329609607053736</v>
      </c>
      <c r="L67" s="94">
        <f t="shared" si="2"/>
        <v>-2.6670190066135468E-2</v>
      </c>
    </row>
    <row r="68" spans="1:12" s="105" customFormat="1" ht="15.75" x14ac:dyDescent="0.25">
      <c r="A68" s="156" t="s">
        <v>78</v>
      </c>
      <c r="B68" s="95">
        <v>122.96496377721775</v>
      </c>
      <c r="C68" s="95">
        <v>179.3139530594438</v>
      </c>
      <c r="D68" s="95">
        <v>176.24762727642786</v>
      </c>
      <c r="E68" s="95"/>
      <c r="F68" s="95">
        <f t="shared" si="0"/>
        <v>-1.710031891382946</v>
      </c>
      <c r="G68" s="95">
        <f t="shared" si="1"/>
        <v>43.331581502959814</v>
      </c>
      <c r="H68" s="95"/>
      <c r="I68" s="95">
        <v>1.559631150771509</v>
      </c>
      <c r="J68" s="95">
        <v>1.5329609607053736</v>
      </c>
      <c r="L68" s="95">
        <f t="shared" si="2"/>
        <v>-2.6670190066135468E-2</v>
      </c>
    </row>
    <row r="69" spans="1:12" ht="15.75" x14ac:dyDescent="0.25">
      <c r="A69" s="155" t="s">
        <v>15</v>
      </c>
      <c r="B69" s="94">
        <v>122.96496377721775</v>
      </c>
      <c r="C69" s="94">
        <v>179.3139530594438</v>
      </c>
      <c r="D69" s="94">
        <v>176.24762727642786</v>
      </c>
      <c r="E69" s="94"/>
      <c r="F69" s="94">
        <f t="shared" ref="F69:F132" si="3">((D69/C69-1)*100)</f>
        <v>-1.710031891382946</v>
      </c>
      <c r="G69" s="94">
        <f t="shared" si="1"/>
        <v>43.331581502959814</v>
      </c>
      <c r="H69" s="94"/>
      <c r="I69" s="94">
        <v>1.559631150771509</v>
      </c>
      <c r="J69" s="94">
        <v>1.5329609607053736</v>
      </c>
      <c r="L69" s="94">
        <f t="shared" si="2"/>
        <v>-2.6670190066135468E-2</v>
      </c>
    </row>
    <row r="70" spans="1:12" s="105" customFormat="1" ht="15.75" x14ac:dyDescent="0.25">
      <c r="A70" s="152" t="s">
        <v>16</v>
      </c>
      <c r="B70" s="95">
        <v>114.09669108343844</v>
      </c>
      <c r="C70" s="95">
        <v>118.54436361291427</v>
      </c>
      <c r="D70" s="95">
        <v>118.90141305882548</v>
      </c>
      <c r="E70" s="95"/>
      <c r="F70" s="95">
        <f t="shared" si="3"/>
        <v>0.30119478904715447</v>
      </c>
      <c r="G70" s="95">
        <f t="shared" si="1"/>
        <v>4.2110966845422038</v>
      </c>
      <c r="H70" s="95"/>
      <c r="I70" s="95">
        <v>0.45681027153366355</v>
      </c>
      <c r="J70" s="95">
        <v>0.45818616026735515</v>
      </c>
      <c r="L70" s="95">
        <f t="shared" si="2"/>
        <v>1.3758887336915993E-3</v>
      </c>
    </row>
    <row r="71" spans="1:12" ht="15.75" x14ac:dyDescent="0.25">
      <c r="A71" s="153" t="s">
        <v>16</v>
      </c>
      <c r="B71" s="94">
        <v>114.09669108343844</v>
      </c>
      <c r="C71" s="94">
        <v>118.54436361291427</v>
      </c>
      <c r="D71" s="94">
        <v>118.90141305882548</v>
      </c>
      <c r="E71" s="94"/>
      <c r="F71" s="94">
        <f t="shared" si="3"/>
        <v>0.30119478904715447</v>
      </c>
      <c r="G71" s="94">
        <f t="shared" ref="G71:G134" si="4">((D71/B71-1)*100)</f>
        <v>4.2110966845422038</v>
      </c>
      <c r="H71" s="94"/>
      <c r="I71" s="94">
        <v>0.45681027153366355</v>
      </c>
      <c r="J71" s="94">
        <v>0.45818616026735515</v>
      </c>
      <c r="L71" s="94">
        <f t="shared" si="2"/>
        <v>1.3758887336915993E-3</v>
      </c>
    </row>
    <row r="72" spans="1:12" s="105" customFormat="1" ht="15.75" x14ac:dyDescent="0.25">
      <c r="A72" s="154" t="s">
        <v>16</v>
      </c>
      <c r="B72" s="95">
        <v>114.09669108343844</v>
      </c>
      <c r="C72" s="95">
        <v>118.54436361291427</v>
      </c>
      <c r="D72" s="95">
        <v>118.90141305882548</v>
      </c>
      <c r="E72" s="95"/>
      <c r="F72" s="95">
        <f t="shared" si="3"/>
        <v>0.30119478904715447</v>
      </c>
      <c r="G72" s="95">
        <f t="shared" si="4"/>
        <v>4.2110966845422038</v>
      </c>
      <c r="H72" s="95"/>
      <c r="I72" s="95">
        <v>0.45681027153366355</v>
      </c>
      <c r="J72" s="95">
        <v>0.45818616026735515</v>
      </c>
      <c r="L72" s="95">
        <f t="shared" ref="L72:L135" si="5">J72-I72</f>
        <v>1.3758887336915993E-3</v>
      </c>
    </row>
    <row r="73" spans="1:12" ht="15.75" x14ac:dyDescent="0.25">
      <c r="A73" s="151" t="s">
        <v>128</v>
      </c>
      <c r="B73" s="97">
        <v>98.362707598516636</v>
      </c>
      <c r="C73" s="97">
        <v>97.782693487590436</v>
      </c>
      <c r="D73" s="97">
        <v>97.685607703169964</v>
      </c>
      <c r="E73" s="97"/>
      <c r="F73" s="97">
        <f t="shared" si="3"/>
        <v>-9.9287287921545619E-2</v>
      </c>
      <c r="G73" s="97">
        <f t="shared" si="4"/>
        <v>-0.68837053379047219</v>
      </c>
      <c r="H73" s="97"/>
      <c r="I73" s="97">
        <v>3.2515040456161421</v>
      </c>
      <c r="J73" s="97">
        <v>3.2482757154325905</v>
      </c>
      <c r="L73" s="97">
        <f t="shared" si="5"/>
        <v>-3.2283301835516198E-3</v>
      </c>
    </row>
    <row r="74" spans="1:12" s="105" customFormat="1" ht="15.75" x14ac:dyDescent="0.25">
      <c r="A74" s="152" t="s">
        <v>79</v>
      </c>
      <c r="B74" s="95">
        <v>98.25037908357352</v>
      </c>
      <c r="C74" s="95">
        <v>97.427489107747419</v>
      </c>
      <c r="D74" s="95">
        <v>97.306988237277125</v>
      </c>
      <c r="E74" s="95"/>
      <c r="F74" s="95">
        <f t="shared" si="3"/>
        <v>-0.12368261932423907</v>
      </c>
      <c r="G74" s="95">
        <f t="shared" si="4"/>
        <v>-0.9601905408364142</v>
      </c>
      <c r="H74" s="95"/>
      <c r="I74" s="95">
        <v>2.6101728773133868</v>
      </c>
      <c r="J74" s="95">
        <v>2.6069445471298351</v>
      </c>
      <c r="L74" s="95">
        <f t="shared" si="5"/>
        <v>-3.2283301835516198E-3</v>
      </c>
    </row>
    <row r="75" spans="1:12" ht="15.75" x14ac:dyDescent="0.25">
      <c r="A75" s="153" t="s">
        <v>80</v>
      </c>
      <c r="B75" s="94">
        <v>96.526526343188522</v>
      </c>
      <c r="C75" s="94">
        <v>97.434067190842754</v>
      </c>
      <c r="D75" s="94">
        <v>96.210100110230144</v>
      </c>
      <c r="E75" s="94"/>
      <c r="F75" s="94">
        <f t="shared" si="3"/>
        <v>-1.2562003372139308</v>
      </c>
      <c r="G75" s="94">
        <f t="shared" si="4"/>
        <v>-0.32781272148275642</v>
      </c>
      <c r="H75" s="94"/>
      <c r="I75" s="94">
        <v>0.42558288048876108</v>
      </c>
      <c r="J75" s="94">
        <v>0.42023670690893655</v>
      </c>
      <c r="L75" s="94">
        <f t="shared" si="5"/>
        <v>-5.3461735798245313E-3</v>
      </c>
    </row>
    <row r="76" spans="1:12" s="105" customFormat="1" ht="15.75" x14ac:dyDescent="0.25">
      <c r="A76" s="154" t="s">
        <v>81</v>
      </c>
      <c r="B76" s="95">
        <v>96.526526343188522</v>
      </c>
      <c r="C76" s="95">
        <v>97.434067190842754</v>
      </c>
      <c r="D76" s="95">
        <v>96.210100110230144</v>
      </c>
      <c r="E76" s="95"/>
      <c r="F76" s="95">
        <f t="shared" si="3"/>
        <v>-1.2562003372139308</v>
      </c>
      <c r="G76" s="95">
        <f t="shared" si="4"/>
        <v>-0.32781272148275642</v>
      </c>
      <c r="H76" s="95"/>
      <c r="I76" s="95">
        <v>0.42558288048876108</v>
      </c>
      <c r="J76" s="95">
        <v>0.42023670690893655</v>
      </c>
      <c r="L76" s="95">
        <f t="shared" si="5"/>
        <v>-5.3461735798245313E-3</v>
      </c>
    </row>
    <row r="77" spans="1:12" ht="15.75" x14ac:dyDescent="0.25">
      <c r="A77" s="153" t="s">
        <v>82</v>
      </c>
      <c r="B77" s="94">
        <v>103.08469844133198</v>
      </c>
      <c r="C77" s="94">
        <v>101.78934385396578</v>
      </c>
      <c r="D77" s="94">
        <v>101.8948169013365</v>
      </c>
      <c r="E77" s="94"/>
      <c r="F77" s="94">
        <f t="shared" si="3"/>
        <v>0.10361894809149952</v>
      </c>
      <c r="G77" s="94">
        <f t="shared" si="4"/>
        <v>-1.1542756179984126</v>
      </c>
      <c r="H77" s="94"/>
      <c r="I77" s="94">
        <v>2.0438765643542127</v>
      </c>
      <c r="J77" s="94">
        <v>2.0459944077504857</v>
      </c>
      <c r="L77" s="94">
        <f t="shared" si="5"/>
        <v>2.117843396272967E-3</v>
      </c>
    </row>
    <row r="78" spans="1:12" s="105" customFormat="1" ht="15.75" x14ac:dyDescent="0.25">
      <c r="A78" s="154" t="s">
        <v>231</v>
      </c>
      <c r="B78" s="95">
        <v>99.12966546889227</v>
      </c>
      <c r="C78" s="95">
        <v>97.386342563867345</v>
      </c>
      <c r="D78" s="95">
        <v>97.45851473264473</v>
      </c>
      <c r="E78" s="95"/>
      <c r="F78" s="95">
        <f t="shared" si="3"/>
        <v>7.4109127499122351E-2</v>
      </c>
      <c r="G78" s="95">
        <f t="shared" si="4"/>
        <v>-1.6858230362655324</v>
      </c>
      <c r="H78" s="95"/>
      <c r="I78" s="95">
        <v>0.84332905661732249</v>
      </c>
      <c r="J78" s="95">
        <v>0.84395404042312816</v>
      </c>
      <c r="L78" s="95">
        <f t="shared" si="5"/>
        <v>6.2498380580566781E-4</v>
      </c>
    </row>
    <row r="79" spans="1:12" ht="15.75" x14ac:dyDescent="0.25">
      <c r="A79" s="155" t="s">
        <v>230</v>
      </c>
      <c r="B79" s="94">
        <v>109.94246479206925</v>
      </c>
      <c r="C79" s="94">
        <v>109.32915430784256</v>
      </c>
      <c r="D79" s="94">
        <v>109.43652159152101</v>
      </c>
      <c r="E79" s="94"/>
      <c r="F79" s="94">
        <f t="shared" si="3"/>
        <v>9.8205537542295218E-2</v>
      </c>
      <c r="G79" s="94">
        <f t="shared" si="4"/>
        <v>-0.46018906480321808</v>
      </c>
      <c r="H79" s="94"/>
      <c r="I79" s="94">
        <v>0.7931782785281023</v>
      </c>
      <c r="J79" s="94">
        <v>0.79395722352019971</v>
      </c>
      <c r="L79" s="94">
        <f t="shared" si="5"/>
        <v>7.7894499209740786E-4</v>
      </c>
    </row>
    <row r="80" spans="1:12" s="105" customFormat="1" ht="15.75" x14ac:dyDescent="0.25">
      <c r="A80" s="154" t="s">
        <v>229</v>
      </c>
      <c r="B80" s="95">
        <v>99.362226978802497</v>
      </c>
      <c r="C80" s="95">
        <v>97.810212005206253</v>
      </c>
      <c r="D80" s="95">
        <v>97.981624407551337</v>
      </c>
      <c r="E80" s="95"/>
      <c r="F80" s="95">
        <f t="shared" si="3"/>
        <v>0.1752500059359452</v>
      </c>
      <c r="G80" s="95">
        <f t="shared" si="4"/>
        <v>-1.3894641990519152</v>
      </c>
      <c r="H80" s="95"/>
      <c r="I80" s="95">
        <v>0.4073692292087881</v>
      </c>
      <c r="J80" s="95">
        <v>0.40808314380715777</v>
      </c>
      <c r="L80" s="95">
        <f t="shared" si="5"/>
        <v>7.1391459836966931E-4</v>
      </c>
    </row>
    <row r="81" spans="1:12" ht="15.75" x14ac:dyDescent="0.25">
      <c r="A81" s="153" t="s">
        <v>158</v>
      </c>
      <c r="B81" s="94">
        <v>60.042927092511697</v>
      </c>
      <c r="C81" s="94">
        <v>60.04292709251169</v>
      </c>
      <c r="D81" s="94">
        <v>60.04292709251169</v>
      </c>
      <c r="E81" s="94"/>
      <c r="F81" s="94">
        <f t="shared" si="3"/>
        <v>0</v>
      </c>
      <c r="G81" s="94">
        <f t="shared" si="4"/>
        <v>-1.1102230246251565E-14</v>
      </c>
      <c r="H81" s="94"/>
      <c r="I81" s="94">
        <v>0.1407134324704129</v>
      </c>
      <c r="J81" s="94">
        <v>0.14071343247041293</v>
      </c>
      <c r="L81" s="94">
        <f t="shared" si="5"/>
        <v>0</v>
      </c>
    </row>
    <row r="82" spans="1:12" s="105" customFormat="1" ht="15.75" x14ac:dyDescent="0.25">
      <c r="A82" s="154" t="s">
        <v>228</v>
      </c>
      <c r="B82" s="95">
        <v>60.042927092511697</v>
      </c>
      <c r="C82" s="95">
        <v>60.04292709251169</v>
      </c>
      <c r="D82" s="95">
        <v>60.04292709251169</v>
      </c>
      <c r="E82" s="95"/>
      <c r="F82" s="95">
        <f t="shared" si="3"/>
        <v>0</v>
      </c>
      <c r="G82" s="95">
        <f t="shared" si="4"/>
        <v>-1.1102230246251565E-14</v>
      </c>
      <c r="H82" s="95"/>
      <c r="I82" s="95">
        <v>0.1407134324704129</v>
      </c>
      <c r="J82" s="95">
        <v>0.14071343247041293</v>
      </c>
      <c r="L82" s="95">
        <f t="shared" si="5"/>
        <v>0</v>
      </c>
    </row>
    <row r="83" spans="1:12" ht="15.75" x14ac:dyDescent="0.25">
      <c r="A83" s="158" t="s">
        <v>83</v>
      </c>
      <c r="B83" s="94">
        <v>98.828454423569525</v>
      </c>
      <c r="C83" s="94">
        <v>99.255474572967572</v>
      </c>
      <c r="D83" s="94">
        <v>99.255474572967572</v>
      </c>
      <c r="E83" s="94"/>
      <c r="F83" s="94">
        <f t="shared" si="3"/>
        <v>0</v>
      </c>
      <c r="G83" s="94">
        <f t="shared" si="4"/>
        <v>0.43208218917183405</v>
      </c>
      <c r="H83" s="94"/>
      <c r="I83" s="94">
        <v>0.64133116830275494</v>
      </c>
      <c r="J83" s="94">
        <v>0.64133116830275494</v>
      </c>
      <c r="L83" s="94">
        <f t="shared" si="5"/>
        <v>0</v>
      </c>
    </row>
    <row r="84" spans="1:12" s="105" customFormat="1" ht="15.75" x14ac:dyDescent="0.25">
      <c r="A84" s="156" t="s">
        <v>159</v>
      </c>
      <c r="B84" s="95">
        <v>98.828454423569525</v>
      </c>
      <c r="C84" s="95">
        <v>99.255474572967572</v>
      </c>
      <c r="D84" s="95">
        <v>99.255474572967572</v>
      </c>
      <c r="E84" s="95"/>
      <c r="F84" s="95">
        <f t="shared" si="3"/>
        <v>0</v>
      </c>
      <c r="G84" s="95">
        <f t="shared" si="4"/>
        <v>0.43208218917183405</v>
      </c>
      <c r="H84" s="95"/>
      <c r="I84" s="95">
        <v>0.64133116830275494</v>
      </c>
      <c r="J84" s="95">
        <v>0.64133116830275494</v>
      </c>
      <c r="L84" s="95">
        <f t="shared" si="5"/>
        <v>0</v>
      </c>
    </row>
    <row r="85" spans="1:12" ht="15.75" x14ac:dyDescent="0.25">
      <c r="A85" s="155" t="s">
        <v>159</v>
      </c>
      <c r="B85" s="94">
        <v>98.828454423569525</v>
      </c>
      <c r="C85" s="94">
        <v>99.255474572967572</v>
      </c>
      <c r="D85" s="94">
        <v>99.255474572967572</v>
      </c>
      <c r="E85" s="94"/>
      <c r="F85" s="94">
        <f t="shared" si="3"/>
        <v>0</v>
      </c>
      <c r="G85" s="94">
        <f t="shared" si="4"/>
        <v>0.43208218917183405</v>
      </c>
      <c r="H85" s="94"/>
      <c r="I85" s="94">
        <v>0.64133116830275494</v>
      </c>
      <c r="J85" s="94">
        <v>0.64133116830275494</v>
      </c>
      <c r="L85" s="94">
        <f t="shared" si="5"/>
        <v>0</v>
      </c>
    </row>
    <row r="86" spans="1:12" s="105" customFormat="1" ht="15.75" x14ac:dyDescent="0.25">
      <c r="A86" s="157" t="s">
        <v>129</v>
      </c>
      <c r="B86" s="96">
        <v>113.384854136572</v>
      </c>
      <c r="C86" s="96">
        <v>116.90666236641761</v>
      </c>
      <c r="D86" s="96">
        <v>117.74472343554118</v>
      </c>
      <c r="E86" s="96"/>
      <c r="F86" s="96">
        <f t="shared" si="3"/>
        <v>0.71686339525873777</v>
      </c>
      <c r="G86" s="96">
        <f t="shared" si="4"/>
        <v>3.8451954912052999</v>
      </c>
      <c r="H86" s="96"/>
      <c r="I86" s="96">
        <v>38.875314387033363</v>
      </c>
      <c r="J86" s="96">
        <v>39.15399728566576</v>
      </c>
      <c r="L86" s="96">
        <f t="shared" si="5"/>
        <v>0.27868289863239681</v>
      </c>
    </row>
    <row r="87" spans="1:12" ht="15.75" x14ac:dyDescent="0.25">
      <c r="A87" s="158" t="s">
        <v>149</v>
      </c>
      <c r="B87" s="94">
        <v>119.36822448691221</v>
      </c>
      <c r="C87" s="94">
        <v>126.61611432372078</v>
      </c>
      <c r="D87" s="94">
        <v>127.7767620383549</v>
      </c>
      <c r="E87" s="94"/>
      <c r="F87" s="94">
        <f t="shared" si="3"/>
        <v>0.91666666666667673</v>
      </c>
      <c r="G87" s="94">
        <f t="shared" si="4"/>
        <v>7.0442009065524891</v>
      </c>
      <c r="H87" s="94"/>
      <c r="I87" s="94">
        <v>30.407026933539356</v>
      </c>
      <c r="J87" s="94">
        <v>30.685758013763476</v>
      </c>
      <c r="L87" s="94">
        <f t="shared" si="5"/>
        <v>0.27873108022411941</v>
      </c>
    </row>
    <row r="88" spans="1:12" s="105" customFormat="1" ht="15.75" x14ac:dyDescent="0.25">
      <c r="A88" s="156" t="s">
        <v>160</v>
      </c>
      <c r="B88" s="95">
        <v>119.36822448691221</v>
      </c>
      <c r="C88" s="95">
        <v>126.61611432372078</v>
      </c>
      <c r="D88" s="95">
        <v>127.7767620383549</v>
      </c>
      <c r="E88" s="95"/>
      <c r="F88" s="95">
        <f t="shared" si="3"/>
        <v>0.91666666666667673</v>
      </c>
      <c r="G88" s="95">
        <f t="shared" si="4"/>
        <v>7.0442009065524891</v>
      </c>
      <c r="H88" s="95"/>
      <c r="I88" s="95">
        <v>30.407026933539356</v>
      </c>
      <c r="J88" s="95">
        <v>30.685758013763476</v>
      </c>
      <c r="L88" s="95">
        <f t="shared" si="5"/>
        <v>0.27873108022411941</v>
      </c>
    </row>
    <row r="89" spans="1:12" ht="15.75" x14ac:dyDescent="0.25">
      <c r="A89" s="155" t="s">
        <v>160</v>
      </c>
      <c r="B89" s="94">
        <v>119.36822448691221</v>
      </c>
      <c r="C89" s="94">
        <v>126.61611432372078</v>
      </c>
      <c r="D89" s="94">
        <v>127.7767620383549</v>
      </c>
      <c r="E89" s="94"/>
      <c r="F89" s="94">
        <f t="shared" si="3"/>
        <v>0.91666666666667673</v>
      </c>
      <c r="G89" s="94">
        <f t="shared" si="4"/>
        <v>7.0442009065524891</v>
      </c>
      <c r="H89" s="94"/>
      <c r="I89" s="94">
        <v>30.407026933539356</v>
      </c>
      <c r="J89" s="94">
        <v>30.685758013763476</v>
      </c>
      <c r="L89" s="94">
        <f t="shared" si="5"/>
        <v>0.27873108022411941</v>
      </c>
    </row>
    <row r="90" spans="1:12" s="105" customFormat="1" ht="15.75" x14ac:dyDescent="0.25">
      <c r="A90" s="152" t="s">
        <v>148</v>
      </c>
      <c r="B90" s="95">
        <v>109.68955787467563</v>
      </c>
      <c r="C90" s="95">
        <v>109.68832362721091</v>
      </c>
      <c r="D90" s="95">
        <v>109.68437729159795</v>
      </c>
      <c r="E90" s="95"/>
      <c r="F90" s="95">
        <f t="shared" si="3"/>
        <v>-3.5977718342738996E-3</v>
      </c>
      <c r="G90" s="95">
        <f t="shared" si="4"/>
        <v>-4.7229500948375858E-3</v>
      </c>
      <c r="H90" s="95"/>
      <c r="I90" s="95">
        <v>1.3392064292411059</v>
      </c>
      <c r="J90" s="95">
        <v>1.3391582476493922</v>
      </c>
      <c r="L90" s="95">
        <f t="shared" si="5"/>
        <v>-4.8181591713714056E-5</v>
      </c>
    </row>
    <row r="91" spans="1:12" ht="15.75" x14ac:dyDescent="0.25">
      <c r="A91" s="153" t="s">
        <v>161</v>
      </c>
      <c r="B91" s="94">
        <v>97.658957426064902</v>
      </c>
      <c r="C91" s="94">
        <v>97.656422535237084</v>
      </c>
      <c r="D91" s="94">
        <v>97.648317572306453</v>
      </c>
      <c r="E91" s="94"/>
      <c r="F91" s="94">
        <f t="shared" si="3"/>
        <v>-8.2994673777925243E-3</v>
      </c>
      <c r="G91" s="94">
        <f t="shared" si="4"/>
        <v>-1.0894908197744968E-2</v>
      </c>
      <c r="H91" s="94"/>
      <c r="I91" s="94">
        <v>0.58053835891876882</v>
      </c>
      <c r="J91" s="94">
        <v>0.58049017732705488</v>
      </c>
      <c r="L91" s="94">
        <f t="shared" si="5"/>
        <v>-4.8181591713936101E-5</v>
      </c>
    </row>
    <row r="92" spans="1:12" s="105" customFormat="1" ht="15.75" x14ac:dyDescent="0.25">
      <c r="A92" s="154" t="s">
        <v>227</v>
      </c>
      <c r="B92" s="95">
        <v>97.658957426064902</v>
      </c>
      <c r="C92" s="95">
        <v>97.656422535237084</v>
      </c>
      <c r="D92" s="95">
        <v>97.648317572306453</v>
      </c>
      <c r="E92" s="95"/>
      <c r="F92" s="95">
        <f t="shared" si="3"/>
        <v>-8.2994673777925243E-3</v>
      </c>
      <c r="G92" s="95">
        <f t="shared" si="4"/>
        <v>-1.0894908197744968E-2</v>
      </c>
      <c r="H92" s="95"/>
      <c r="I92" s="95">
        <v>0.58053835891876882</v>
      </c>
      <c r="J92" s="95">
        <v>0.58049017732705488</v>
      </c>
      <c r="L92" s="95">
        <f t="shared" si="5"/>
        <v>-4.8181591713936101E-5</v>
      </c>
    </row>
    <row r="93" spans="1:12" ht="15.75" x14ac:dyDescent="0.25">
      <c r="A93" s="153" t="s">
        <v>162</v>
      </c>
      <c r="B93" s="94">
        <v>121.10601416389966</v>
      </c>
      <c r="C93" s="94">
        <v>121.10601416389966</v>
      </c>
      <c r="D93" s="94">
        <v>121.10601416389966</v>
      </c>
      <c r="E93" s="94"/>
      <c r="F93" s="94">
        <f t="shared" si="3"/>
        <v>0</v>
      </c>
      <c r="G93" s="94">
        <f t="shared" si="4"/>
        <v>0</v>
      </c>
      <c r="H93" s="94"/>
      <c r="I93" s="94">
        <v>0.75866807032233707</v>
      </c>
      <c r="J93" s="94">
        <v>0.75866807032233707</v>
      </c>
      <c r="L93" s="94">
        <f t="shared" si="5"/>
        <v>0</v>
      </c>
    </row>
    <row r="94" spans="1:12" s="105" customFormat="1" ht="15.75" x14ac:dyDescent="0.25">
      <c r="A94" s="154" t="s">
        <v>226</v>
      </c>
      <c r="B94" s="95">
        <v>121.10601416389966</v>
      </c>
      <c r="C94" s="95">
        <v>121.10601416389966</v>
      </c>
      <c r="D94" s="95">
        <v>121.10601416389966</v>
      </c>
      <c r="E94" s="95"/>
      <c r="F94" s="95">
        <f t="shared" si="3"/>
        <v>0</v>
      </c>
      <c r="G94" s="95">
        <f t="shared" si="4"/>
        <v>0</v>
      </c>
      <c r="H94" s="95"/>
      <c r="I94" s="95">
        <v>0.75866807032233707</v>
      </c>
      <c r="J94" s="95">
        <v>0.75866807032233707</v>
      </c>
      <c r="L94" s="95">
        <f t="shared" si="5"/>
        <v>0</v>
      </c>
    </row>
    <row r="95" spans="1:12" ht="15.75" x14ac:dyDescent="0.25">
      <c r="A95" s="158" t="s">
        <v>147</v>
      </c>
      <c r="B95" s="94">
        <v>101.33458127757973</v>
      </c>
      <c r="C95" s="94">
        <v>101.33458127757973</v>
      </c>
      <c r="D95" s="94">
        <v>101.33458127757973</v>
      </c>
      <c r="E95" s="94"/>
      <c r="F95" s="94">
        <f t="shared" si="3"/>
        <v>0</v>
      </c>
      <c r="G95" s="94">
        <f t="shared" si="4"/>
        <v>0</v>
      </c>
      <c r="H95" s="94"/>
      <c r="I95" s="94">
        <v>3.0910336413052337</v>
      </c>
      <c r="J95" s="94">
        <v>3.0910336413052337</v>
      </c>
      <c r="L95" s="94">
        <f t="shared" si="5"/>
        <v>0</v>
      </c>
    </row>
    <row r="96" spans="1:12" s="105" customFormat="1" ht="15.75" x14ac:dyDescent="0.25">
      <c r="A96" s="156" t="s">
        <v>84</v>
      </c>
      <c r="B96" s="95">
        <v>100.00000000000001</v>
      </c>
      <c r="C96" s="95">
        <v>100.00000000000001</v>
      </c>
      <c r="D96" s="95">
        <v>100.00000000000001</v>
      </c>
      <c r="E96" s="95"/>
      <c r="F96" s="95">
        <f t="shared" si="3"/>
        <v>0</v>
      </c>
      <c r="G96" s="95">
        <f t="shared" si="4"/>
        <v>0</v>
      </c>
      <c r="H96" s="95"/>
      <c r="I96" s="95">
        <v>2.7871770751551557</v>
      </c>
      <c r="J96" s="95">
        <v>2.7871770751551557</v>
      </c>
      <c r="L96" s="95">
        <f t="shared" si="5"/>
        <v>0</v>
      </c>
    </row>
    <row r="97" spans="1:12" ht="15.75" x14ac:dyDescent="0.25">
      <c r="A97" s="155" t="s">
        <v>85</v>
      </c>
      <c r="B97" s="94">
        <v>100.00000000000001</v>
      </c>
      <c r="C97" s="94">
        <v>100.00000000000001</v>
      </c>
      <c r="D97" s="94">
        <v>100.00000000000001</v>
      </c>
      <c r="E97" s="94"/>
      <c r="F97" s="94">
        <f t="shared" si="3"/>
        <v>0</v>
      </c>
      <c r="G97" s="94">
        <f t="shared" si="4"/>
        <v>0</v>
      </c>
      <c r="H97" s="94"/>
      <c r="I97" s="94">
        <v>2.7871770751551557</v>
      </c>
      <c r="J97" s="94">
        <v>2.7871770751551557</v>
      </c>
      <c r="L97" s="94">
        <f t="shared" si="5"/>
        <v>0</v>
      </c>
    </row>
    <row r="98" spans="1:12" s="105" customFormat="1" ht="15.75" x14ac:dyDescent="0.25">
      <c r="A98" s="156" t="s">
        <v>86</v>
      </c>
      <c r="B98" s="95">
        <v>115.47005383792515</v>
      </c>
      <c r="C98" s="95">
        <v>115.47005383792515</v>
      </c>
      <c r="D98" s="95">
        <v>115.47005383792515</v>
      </c>
      <c r="E98" s="95"/>
      <c r="F98" s="95">
        <f t="shared" si="3"/>
        <v>0</v>
      </c>
      <c r="G98" s="95">
        <f t="shared" si="4"/>
        <v>0</v>
      </c>
      <c r="H98" s="95"/>
      <c r="I98" s="95">
        <v>0.30385656615007767</v>
      </c>
      <c r="J98" s="95">
        <v>0.30385656615007772</v>
      </c>
      <c r="L98" s="95">
        <f t="shared" si="5"/>
        <v>0</v>
      </c>
    </row>
    <row r="99" spans="1:12" ht="15.75" x14ac:dyDescent="0.25">
      <c r="A99" s="155" t="s">
        <v>87</v>
      </c>
      <c r="B99" s="94">
        <v>115.47005383792515</v>
      </c>
      <c r="C99" s="94">
        <v>115.47005383792515</v>
      </c>
      <c r="D99" s="94">
        <v>115.47005383792515</v>
      </c>
      <c r="E99" s="94"/>
      <c r="F99" s="94">
        <f t="shared" si="3"/>
        <v>0</v>
      </c>
      <c r="G99" s="94">
        <f t="shared" si="4"/>
        <v>0</v>
      </c>
      <c r="H99" s="94"/>
      <c r="I99" s="94">
        <v>0.30385656615007767</v>
      </c>
      <c r="J99" s="94">
        <v>0.30385656615007772</v>
      </c>
      <c r="L99" s="94">
        <f t="shared" si="5"/>
        <v>0</v>
      </c>
    </row>
    <row r="100" spans="1:12" s="105" customFormat="1" ht="15.75" x14ac:dyDescent="0.25">
      <c r="A100" s="152" t="s">
        <v>146</v>
      </c>
      <c r="B100" s="95">
        <v>92.763905279470663</v>
      </c>
      <c r="C100" s="95">
        <v>81.298883010556054</v>
      </c>
      <c r="D100" s="95">
        <v>81.298883010556054</v>
      </c>
      <c r="E100" s="95"/>
      <c r="F100" s="95">
        <f t="shared" si="3"/>
        <v>0</v>
      </c>
      <c r="G100" s="95">
        <f t="shared" si="4"/>
        <v>-12.359357052049324</v>
      </c>
      <c r="H100" s="95"/>
      <c r="I100" s="95">
        <v>4.0380473829476626</v>
      </c>
      <c r="J100" s="95">
        <v>4.0380473829476626</v>
      </c>
      <c r="L100" s="95">
        <f t="shared" si="5"/>
        <v>0</v>
      </c>
    </row>
    <row r="101" spans="1:12" ht="15.75" x14ac:dyDescent="0.25">
      <c r="A101" s="153" t="s">
        <v>17</v>
      </c>
      <c r="B101" s="94">
        <v>83.687982854216401</v>
      </c>
      <c r="C101" s="94">
        <v>65.412580507732187</v>
      </c>
      <c r="D101" s="94">
        <v>65.412580507732187</v>
      </c>
      <c r="E101" s="94"/>
      <c r="F101" s="94">
        <f t="shared" si="3"/>
        <v>0</v>
      </c>
      <c r="G101" s="94">
        <f t="shared" si="4"/>
        <v>-21.837546710045309</v>
      </c>
      <c r="H101" s="94"/>
      <c r="I101" s="94">
        <v>2.0382435176981089</v>
      </c>
      <c r="J101" s="94">
        <v>2.0382435176981093</v>
      </c>
      <c r="L101" s="94">
        <f t="shared" si="5"/>
        <v>0</v>
      </c>
    </row>
    <row r="102" spans="1:12" s="105" customFormat="1" ht="15.75" x14ac:dyDescent="0.25">
      <c r="A102" s="154" t="s">
        <v>17</v>
      </c>
      <c r="B102" s="95">
        <v>83.687982854216401</v>
      </c>
      <c r="C102" s="95">
        <v>65.412580507732187</v>
      </c>
      <c r="D102" s="95">
        <v>65.412580507732187</v>
      </c>
      <c r="E102" s="95"/>
      <c r="F102" s="95">
        <f t="shared" si="3"/>
        <v>0</v>
      </c>
      <c r="G102" s="95">
        <f t="shared" si="4"/>
        <v>-21.837546710045309</v>
      </c>
      <c r="H102" s="95"/>
      <c r="I102" s="95">
        <v>2.0382435176981089</v>
      </c>
      <c r="J102" s="95">
        <v>2.0382435176981093</v>
      </c>
      <c r="L102" s="95">
        <f t="shared" si="5"/>
        <v>0</v>
      </c>
    </row>
    <row r="103" spans="1:12" ht="15.75" x14ac:dyDescent="0.25">
      <c r="A103" s="153" t="s">
        <v>88</v>
      </c>
      <c r="B103" s="94">
        <v>88.888888888888886</v>
      </c>
      <c r="C103" s="94">
        <v>88.8888888888889</v>
      </c>
      <c r="D103" s="94">
        <v>88.8888888888889</v>
      </c>
      <c r="E103" s="94"/>
      <c r="F103" s="94">
        <f t="shared" si="3"/>
        <v>0</v>
      </c>
      <c r="G103" s="94">
        <f t="shared" si="4"/>
        <v>2.2204460492503131E-14</v>
      </c>
      <c r="H103" s="94"/>
      <c r="I103" s="94">
        <v>0.98966613960571204</v>
      </c>
      <c r="J103" s="94">
        <v>0.98966613960571215</v>
      </c>
      <c r="L103" s="94">
        <f t="shared" si="5"/>
        <v>0</v>
      </c>
    </row>
    <row r="104" spans="1:12" s="105" customFormat="1" ht="15.75" x14ac:dyDescent="0.25">
      <c r="A104" s="154" t="s">
        <v>89</v>
      </c>
      <c r="B104" s="95">
        <v>88.888888888888886</v>
      </c>
      <c r="C104" s="95">
        <v>88.8888888888889</v>
      </c>
      <c r="D104" s="95">
        <v>88.8888888888889</v>
      </c>
      <c r="E104" s="95"/>
      <c r="F104" s="95">
        <f t="shared" si="3"/>
        <v>0</v>
      </c>
      <c r="G104" s="95">
        <f t="shared" si="4"/>
        <v>2.2204460492503131E-14</v>
      </c>
      <c r="H104" s="95"/>
      <c r="I104" s="95">
        <v>0.98966613960571204</v>
      </c>
      <c r="J104" s="95">
        <v>0.98966613960571215</v>
      </c>
      <c r="L104" s="95">
        <f t="shared" si="5"/>
        <v>0</v>
      </c>
    </row>
    <row r="105" spans="1:12" ht="15.75" x14ac:dyDescent="0.25">
      <c r="A105" s="153" t="s">
        <v>90</v>
      </c>
      <c r="B105" s="94">
        <v>136.95652173913044</v>
      </c>
      <c r="C105" s="94">
        <v>136.95652173913044</v>
      </c>
      <c r="D105" s="94">
        <v>136.95652173913044</v>
      </c>
      <c r="E105" s="94"/>
      <c r="F105" s="94">
        <f t="shared" si="3"/>
        <v>0</v>
      </c>
      <c r="G105" s="94">
        <f t="shared" si="4"/>
        <v>0</v>
      </c>
      <c r="H105" s="94"/>
      <c r="I105" s="94">
        <v>1.0101377256438415</v>
      </c>
      <c r="J105" s="94">
        <v>1.0101377256438417</v>
      </c>
      <c r="L105" s="94">
        <f t="shared" si="5"/>
        <v>0</v>
      </c>
    </row>
    <row r="106" spans="1:12" s="105" customFormat="1" ht="15.75" x14ac:dyDescent="0.25">
      <c r="A106" s="154" t="s">
        <v>91</v>
      </c>
      <c r="B106" s="95">
        <v>136.95652173913044</v>
      </c>
      <c r="C106" s="95">
        <v>136.95652173913044</v>
      </c>
      <c r="D106" s="95">
        <v>136.95652173913044</v>
      </c>
      <c r="E106" s="95"/>
      <c r="F106" s="95">
        <f t="shared" si="3"/>
        <v>0</v>
      </c>
      <c r="G106" s="95">
        <f t="shared" si="4"/>
        <v>0</v>
      </c>
      <c r="H106" s="95"/>
      <c r="I106" s="95">
        <v>1.0101377256438415</v>
      </c>
      <c r="J106" s="95">
        <v>1.0101377256438417</v>
      </c>
      <c r="L106" s="95">
        <f t="shared" si="5"/>
        <v>0</v>
      </c>
    </row>
    <row r="107" spans="1:12" ht="15.75" x14ac:dyDescent="0.25">
      <c r="A107" s="151" t="s">
        <v>250</v>
      </c>
      <c r="B107" s="97">
        <v>98.789309782355332</v>
      </c>
      <c r="C107" s="97">
        <v>97.853264513166351</v>
      </c>
      <c r="D107" s="97">
        <v>97.86115565492176</v>
      </c>
      <c r="E107" s="97"/>
      <c r="F107" s="97">
        <f t="shared" si="3"/>
        <v>8.0642600884806015E-3</v>
      </c>
      <c r="G107" s="97">
        <f t="shared" si="4"/>
        <v>-0.93952891206386946</v>
      </c>
      <c r="H107" s="97"/>
      <c r="I107" s="97">
        <v>7.2203349094735474</v>
      </c>
      <c r="J107" s="97">
        <v>7.220917176059908</v>
      </c>
      <c r="L107" s="97">
        <f t="shared" si="5"/>
        <v>5.8226658636062467E-4</v>
      </c>
    </row>
    <row r="108" spans="1:12" s="105" customFormat="1" ht="15.75" x14ac:dyDescent="0.25">
      <c r="A108" s="152" t="s">
        <v>145</v>
      </c>
      <c r="B108" s="95">
        <v>100.24014749758653</v>
      </c>
      <c r="C108" s="95">
        <v>98.356688403050015</v>
      </c>
      <c r="D108" s="95">
        <v>98.356688403050015</v>
      </c>
      <c r="E108" s="95"/>
      <c r="F108" s="95">
        <f t="shared" si="3"/>
        <v>0</v>
      </c>
      <c r="G108" s="95">
        <f t="shared" si="4"/>
        <v>-1.8789468506935969</v>
      </c>
      <c r="H108" s="95"/>
      <c r="I108" s="95">
        <v>2.1514561896164315</v>
      </c>
      <c r="J108" s="95">
        <v>2.1514561896164319</v>
      </c>
      <c r="L108" s="95">
        <f t="shared" si="5"/>
        <v>0</v>
      </c>
    </row>
    <row r="109" spans="1:12" ht="15.75" x14ac:dyDescent="0.25">
      <c r="A109" s="153" t="s">
        <v>163</v>
      </c>
      <c r="B109" s="94">
        <v>100.24014749758653</v>
      </c>
      <c r="C109" s="94">
        <v>98.356688403050015</v>
      </c>
      <c r="D109" s="94">
        <v>98.356688403050015</v>
      </c>
      <c r="E109" s="94"/>
      <c r="F109" s="94">
        <f t="shared" si="3"/>
        <v>0</v>
      </c>
      <c r="G109" s="94">
        <f t="shared" si="4"/>
        <v>-1.8789468506935969</v>
      </c>
      <c r="H109" s="94"/>
      <c r="I109" s="94">
        <v>2.1514561896164315</v>
      </c>
      <c r="J109" s="94">
        <v>2.1514561896164319</v>
      </c>
      <c r="L109" s="94">
        <f t="shared" si="5"/>
        <v>0</v>
      </c>
    </row>
    <row r="110" spans="1:12" s="105" customFormat="1" ht="15.75" x14ac:dyDescent="0.25">
      <c r="A110" s="154" t="s">
        <v>225</v>
      </c>
      <c r="B110" s="95">
        <v>100.24014749758653</v>
      </c>
      <c r="C110" s="95">
        <v>98.356688403050015</v>
      </c>
      <c r="D110" s="95">
        <v>98.356688403050015</v>
      </c>
      <c r="E110" s="95"/>
      <c r="F110" s="95">
        <f t="shared" si="3"/>
        <v>0</v>
      </c>
      <c r="G110" s="95">
        <f t="shared" si="4"/>
        <v>-1.8789468506935969</v>
      </c>
      <c r="H110" s="95"/>
      <c r="I110" s="95">
        <v>2.1514561896164315</v>
      </c>
      <c r="J110" s="95">
        <v>2.1514561896164319</v>
      </c>
      <c r="L110" s="95">
        <f t="shared" si="5"/>
        <v>0</v>
      </c>
    </row>
    <row r="111" spans="1:12" ht="15.75" x14ac:dyDescent="0.25">
      <c r="A111" s="158" t="s">
        <v>92</v>
      </c>
      <c r="B111" s="94">
        <v>94.783309373362087</v>
      </c>
      <c r="C111" s="94">
        <v>92.533564222284312</v>
      </c>
      <c r="D111" s="94">
        <v>92.533564222284312</v>
      </c>
      <c r="E111" s="94"/>
      <c r="F111" s="94">
        <f t="shared" si="3"/>
        <v>0</v>
      </c>
      <c r="G111" s="94">
        <f t="shared" si="4"/>
        <v>-2.373566787181669</v>
      </c>
      <c r="H111" s="94"/>
      <c r="I111" s="94">
        <v>0.2957108669373949</v>
      </c>
      <c r="J111" s="94">
        <v>0.29571086693739496</v>
      </c>
      <c r="L111" s="94">
        <f t="shared" si="5"/>
        <v>0</v>
      </c>
    </row>
    <row r="112" spans="1:12" s="105" customFormat="1" ht="15.75" x14ac:dyDescent="0.25">
      <c r="A112" s="156" t="s">
        <v>93</v>
      </c>
      <c r="B112" s="95">
        <v>94.783309373362087</v>
      </c>
      <c r="C112" s="95">
        <v>92.533564222284312</v>
      </c>
      <c r="D112" s="95">
        <v>92.533564222284312</v>
      </c>
      <c r="E112" s="95"/>
      <c r="F112" s="95">
        <f t="shared" si="3"/>
        <v>0</v>
      </c>
      <c r="G112" s="95">
        <f t="shared" si="4"/>
        <v>-2.373566787181669</v>
      </c>
      <c r="H112" s="95"/>
      <c r="I112" s="95">
        <v>0.2957108669373949</v>
      </c>
      <c r="J112" s="95">
        <v>0.29571086693739496</v>
      </c>
      <c r="L112" s="95">
        <f t="shared" si="5"/>
        <v>0</v>
      </c>
    </row>
    <row r="113" spans="1:12" ht="15.75" x14ac:dyDescent="0.25">
      <c r="A113" s="155" t="s">
        <v>92</v>
      </c>
      <c r="B113" s="94">
        <v>94.783309373362087</v>
      </c>
      <c r="C113" s="94">
        <v>92.533564222284312</v>
      </c>
      <c r="D113" s="94">
        <v>92.533564222284312</v>
      </c>
      <c r="E113" s="94"/>
      <c r="F113" s="94">
        <f t="shared" si="3"/>
        <v>0</v>
      </c>
      <c r="G113" s="94">
        <f t="shared" si="4"/>
        <v>-2.373566787181669</v>
      </c>
      <c r="H113" s="94"/>
      <c r="I113" s="94">
        <v>0.2957108669373949</v>
      </c>
      <c r="J113" s="94">
        <v>0.29571086693739496</v>
      </c>
      <c r="L113" s="94">
        <f t="shared" si="5"/>
        <v>0</v>
      </c>
    </row>
    <row r="114" spans="1:12" s="105" customFormat="1" ht="15.75" x14ac:dyDescent="0.25">
      <c r="A114" s="152" t="s">
        <v>94</v>
      </c>
      <c r="B114" s="95">
        <v>82.501633193398234</v>
      </c>
      <c r="C114" s="95">
        <v>81.418028327759899</v>
      </c>
      <c r="D114" s="95">
        <v>81.387206091692732</v>
      </c>
      <c r="E114" s="95"/>
      <c r="F114" s="95">
        <f t="shared" si="3"/>
        <v>-3.7856770423239094E-2</v>
      </c>
      <c r="G114" s="95">
        <f t="shared" si="4"/>
        <v>-1.3507939886390985</v>
      </c>
      <c r="H114" s="95"/>
      <c r="I114" s="95">
        <v>1.6571374012751958</v>
      </c>
      <c r="J114" s="95">
        <v>1.6565100625735978</v>
      </c>
      <c r="L114" s="95">
        <f t="shared" si="5"/>
        <v>-6.2733870159803473E-4</v>
      </c>
    </row>
    <row r="115" spans="1:12" ht="15.75" x14ac:dyDescent="0.25">
      <c r="A115" s="153" t="s">
        <v>164</v>
      </c>
      <c r="B115" s="94">
        <v>81.865617782263143</v>
      </c>
      <c r="C115" s="94">
        <v>80.930900975785207</v>
      </c>
      <c r="D115" s="94">
        <v>80.897232432742612</v>
      </c>
      <c r="E115" s="94"/>
      <c r="F115" s="94">
        <f t="shared" si="3"/>
        <v>-4.16015917735435E-2</v>
      </c>
      <c r="G115" s="94">
        <f t="shared" si="4"/>
        <v>-1.1828962826569422</v>
      </c>
      <c r="H115" s="94"/>
      <c r="I115" s="94">
        <v>1.507968024428862</v>
      </c>
      <c r="J115" s="94">
        <v>1.5073406857272638</v>
      </c>
      <c r="L115" s="94">
        <f t="shared" si="5"/>
        <v>-6.2733870159825678E-4</v>
      </c>
    </row>
    <row r="116" spans="1:12" s="105" customFormat="1" ht="15.75" x14ac:dyDescent="0.25">
      <c r="A116" s="154" t="s">
        <v>224</v>
      </c>
      <c r="B116" s="95">
        <v>71.617277925741831</v>
      </c>
      <c r="C116" s="95">
        <v>65.660906997260255</v>
      </c>
      <c r="D116" s="95">
        <v>65.660906997260255</v>
      </c>
      <c r="E116" s="95"/>
      <c r="F116" s="95">
        <f t="shared" si="3"/>
        <v>0</v>
      </c>
      <c r="G116" s="95">
        <f t="shared" si="4"/>
        <v>-8.3169468332175196</v>
      </c>
      <c r="H116" s="95"/>
      <c r="I116" s="95">
        <v>0.2775097215694115</v>
      </c>
      <c r="J116" s="95">
        <v>0.27750972156941156</v>
      </c>
      <c r="L116" s="95">
        <f t="shared" si="5"/>
        <v>0</v>
      </c>
    </row>
    <row r="117" spans="1:12" ht="15.75" x14ac:dyDescent="0.25">
      <c r="A117" s="155" t="s">
        <v>223</v>
      </c>
      <c r="B117" s="94">
        <v>72.823998389900837</v>
      </c>
      <c r="C117" s="94">
        <v>74.082426566677924</v>
      </c>
      <c r="D117" s="94">
        <v>73.980661404868712</v>
      </c>
      <c r="E117" s="94"/>
      <c r="F117" s="94">
        <f t="shared" si="3"/>
        <v>-0.13736747907091562</v>
      </c>
      <c r="G117" s="94">
        <f t="shared" si="4"/>
        <v>1.5882992427511011</v>
      </c>
      <c r="H117" s="94"/>
      <c r="I117" s="94">
        <v>0.4566864776447685</v>
      </c>
      <c r="J117" s="94">
        <v>0.45605913894317013</v>
      </c>
      <c r="L117" s="94">
        <f t="shared" si="5"/>
        <v>-6.273387015983678E-4</v>
      </c>
    </row>
    <row r="118" spans="1:12" s="105" customFormat="1" ht="15.75" x14ac:dyDescent="0.25">
      <c r="A118" s="154" t="s">
        <v>18</v>
      </c>
      <c r="B118" s="95">
        <v>92.64009199062032</v>
      </c>
      <c r="C118" s="95">
        <v>92.640091990620334</v>
      </c>
      <c r="D118" s="95">
        <v>92.640091990620334</v>
      </c>
      <c r="E118" s="95"/>
      <c r="F118" s="95">
        <f t="shared" si="3"/>
        <v>0</v>
      </c>
      <c r="G118" s="95">
        <f t="shared" si="4"/>
        <v>2.2204460492503131E-14</v>
      </c>
      <c r="H118" s="95"/>
      <c r="I118" s="95">
        <v>0.20528575551765976</v>
      </c>
      <c r="J118" s="95">
        <v>0.20528575551765979</v>
      </c>
      <c r="L118" s="95">
        <f t="shared" si="5"/>
        <v>0</v>
      </c>
    </row>
    <row r="119" spans="1:12" ht="15.75" x14ac:dyDescent="0.25">
      <c r="A119" s="155" t="s">
        <v>95</v>
      </c>
      <c r="B119" s="94">
        <v>92.245907902471387</v>
      </c>
      <c r="C119" s="94">
        <v>92.245907902471387</v>
      </c>
      <c r="D119" s="94">
        <v>92.245907902471387</v>
      </c>
      <c r="E119" s="94"/>
      <c r="F119" s="94">
        <f t="shared" si="3"/>
        <v>0</v>
      </c>
      <c r="G119" s="94">
        <f t="shared" si="4"/>
        <v>0</v>
      </c>
      <c r="H119" s="94"/>
      <c r="I119" s="94">
        <v>0.42160517135089715</v>
      </c>
      <c r="J119" s="94">
        <v>0.42160517135089726</v>
      </c>
      <c r="L119" s="94">
        <f t="shared" si="5"/>
        <v>0</v>
      </c>
    </row>
    <row r="120" spans="1:12" s="105" customFormat="1" ht="15.75" x14ac:dyDescent="0.25">
      <c r="A120" s="154" t="s">
        <v>96</v>
      </c>
      <c r="B120" s="95">
        <v>100.92083813869822</v>
      </c>
      <c r="C120" s="95">
        <v>100.9208381386982</v>
      </c>
      <c r="D120" s="95">
        <v>100.9208381386982</v>
      </c>
      <c r="E120" s="95"/>
      <c r="F120" s="95">
        <f t="shared" si="3"/>
        <v>0</v>
      </c>
      <c r="G120" s="95">
        <f t="shared" si="4"/>
        <v>-1.1102230246251565E-14</v>
      </c>
      <c r="H120" s="95"/>
      <c r="I120" s="95">
        <v>0.14688089834612525</v>
      </c>
      <c r="J120" s="95">
        <v>0.14688089834612528</v>
      </c>
      <c r="L120" s="95">
        <f t="shared" si="5"/>
        <v>0</v>
      </c>
    </row>
    <row r="121" spans="1:12" ht="15.75" x14ac:dyDescent="0.25">
      <c r="A121" s="153" t="s">
        <v>97</v>
      </c>
      <c r="B121" s="94">
        <v>89.388949745555934</v>
      </c>
      <c r="C121" s="94">
        <v>86.693058170632526</v>
      </c>
      <c r="D121" s="94">
        <v>86.693058170632526</v>
      </c>
      <c r="E121" s="94"/>
      <c r="F121" s="94">
        <f t="shared" si="3"/>
        <v>0</v>
      </c>
      <c r="G121" s="94">
        <f t="shared" si="4"/>
        <v>-3.0159114550480925</v>
      </c>
      <c r="H121" s="94"/>
      <c r="I121" s="94">
        <v>0.1491693768463338</v>
      </c>
      <c r="J121" s="94">
        <v>0.1491693768463338</v>
      </c>
      <c r="L121" s="94">
        <f t="shared" si="5"/>
        <v>0</v>
      </c>
    </row>
    <row r="122" spans="1:12" s="105" customFormat="1" ht="15.75" x14ac:dyDescent="0.25">
      <c r="A122" s="154" t="s">
        <v>98</v>
      </c>
      <c r="B122" s="95">
        <v>89.388949745555934</v>
      </c>
      <c r="C122" s="95">
        <v>86.693058170632526</v>
      </c>
      <c r="D122" s="95">
        <v>86.693058170632526</v>
      </c>
      <c r="E122" s="95"/>
      <c r="F122" s="95">
        <f t="shared" si="3"/>
        <v>0</v>
      </c>
      <c r="G122" s="95">
        <f t="shared" si="4"/>
        <v>-3.0159114550480925</v>
      </c>
      <c r="H122" s="95"/>
      <c r="I122" s="95">
        <v>0.1491693768463338</v>
      </c>
      <c r="J122" s="95">
        <v>0.1491693768463338</v>
      </c>
      <c r="L122" s="95">
        <f t="shared" si="5"/>
        <v>0</v>
      </c>
    </row>
    <row r="123" spans="1:12" ht="15.75" x14ac:dyDescent="0.25">
      <c r="A123" s="158" t="s">
        <v>144</v>
      </c>
      <c r="B123" s="94">
        <v>109.37243381004266</v>
      </c>
      <c r="C123" s="94">
        <v>102.34481760395842</v>
      </c>
      <c r="D123" s="94">
        <v>101.99554991241163</v>
      </c>
      <c r="E123" s="94"/>
      <c r="F123" s="94">
        <f t="shared" si="3"/>
        <v>-0.34126563486422956</v>
      </c>
      <c r="G123" s="94">
        <f t="shared" si="4"/>
        <v>-6.7447378106654909</v>
      </c>
      <c r="H123" s="94"/>
      <c r="I123" s="94">
        <v>0.77702347288618412</v>
      </c>
      <c r="J123" s="94">
        <v>0.77437175879839515</v>
      </c>
      <c r="L123" s="94">
        <f t="shared" si="5"/>
        <v>-2.65171408778897E-3</v>
      </c>
    </row>
    <row r="124" spans="1:12" s="105" customFormat="1" ht="15.75" x14ac:dyDescent="0.25">
      <c r="A124" s="156" t="s">
        <v>165</v>
      </c>
      <c r="B124" s="95">
        <v>109.37243381004266</v>
      </c>
      <c r="C124" s="95">
        <v>102.34481760395842</v>
      </c>
      <c r="D124" s="95">
        <v>101.99554991241163</v>
      </c>
      <c r="E124" s="95"/>
      <c r="F124" s="95">
        <f t="shared" si="3"/>
        <v>-0.34126563486422956</v>
      </c>
      <c r="G124" s="95">
        <f t="shared" si="4"/>
        <v>-6.7447378106654909</v>
      </c>
      <c r="H124" s="95"/>
      <c r="I124" s="95">
        <v>0.77702347288618412</v>
      </c>
      <c r="J124" s="95">
        <v>0.77437175879839515</v>
      </c>
      <c r="L124" s="95">
        <f t="shared" si="5"/>
        <v>-2.65171408778897E-3</v>
      </c>
    </row>
    <row r="125" spans="1:12" ht="15.75" x14ac:dyDescent="0.25">
      <c r="A125" s="155" t="s">
        <v>222</v>
      </c>
      <c r="B125" s="94">
        <v>109.37243381004266</v>
      </c>
      <c r="C125" s="94">
        <v>102.34481760395842</v>
      </c>
      <c r="D125" s="94">
        <v>101.99554991241163</v>
      </c>
      <c r="E125" s="94"/>
      <c r="F125" s="94">
        <f t="shared" si="3"/>
        <v>-0.34126563486422956</v>
      </c>
      <c r="G125" s="94">
        <f t="shared" si="4"/>
        <v>-6.7447378106654909</v>
      </c>
      <c r="H125" s="94"/>
      <c r="I125" s="94">
        <v>0.77702347288618412</v>
      </c>
      <c r="J125" s="94">
        <v>0.77437175879839515</v>
      </c>
      <c r="L125" s="94">
        <f t="shared" si="5"/>
        <v>-2.65171408778897E-3</v>
      </c>
    </row>
    <row r="126" spans="1:12" s="105" customFormat="1" ht="15.75" x14ac:dyDescent="0.25">
      <c r="A126" s="152" t="s">
        <v>143</v>
      </c>
      <c r="B126" s="95">
        <v>96.012044718019368</v>
      </c>
      <c r="C126" s="95">
        <v>91.594220081908873</v>
      </c>
      <c r="D126" s="95">
        <v>91.594220081908873</v>
      </c>
      <c r="E126" s="95"/>
      <c r="F126" s="95">
        <f t="shared" si="3"/>
        <v>0</v>
      </c>
      <c r="G126" s="95">
        <f t="shared" si="4"/>
        <v>-4.6013233538410026</v>
      </c>
      <c r="H126" s="95"/>
      <c r="I126" s="95">
        <v>0.25658832239424967</v>
      </c>
      <c r="J126" s="95">
        <v>0.25658832239424967</v>
      </c>
      <c r="L126" s="95">
        <f t="shared" si="5"/>
        <v>0</v>
      </c>
    </row>
    <row r="127" spans="1:12" ht="15.75" x14ac:dyDescent="0.25">
      <c r="A127" s="153" t="s">
        <v>166</v>
      </c>
      <c r="B127" s="94">
        <v>96.012044718019368</v>
      </c>
      <c r="C127" s="94">
        <v>91.594220081908873</v>
      </c>
      <c r="D127" s="94">
        <v>91.594220081908873</v>
      </c>
      <c r="E127" s="94"/>
      <c r="F127" s="94">
        <f t="shared" si="3"/>
        <v>0</v>
      </c>
      <c r="G127" s="94">
        <f t="shared" si="4"/>
        <v>-4.6013233538410026</v>
      </c>
      <c r="H127" s="94"/>
      <c r="I127" s="94">
        <v>0.25658832239424967</v>
      </c>
      <c r="J127" s="94">
        <v>0.25658832239424967</v>
      </c>
      <c r="L127" s="94">
        <f t="shared" si="5"/>
        <v>0</v>
      </c>
    </row>
    <row r="128" spans="1:12" s="105" customFormat="1" ht="15.75" x14ac:dyDescent="0.25">
      <c r="A128" s="154" t="s">
        <v>221</v>
      </c>
      <c r="B128" s="95">
        <v>96.012044718019368</v>
      </c>
      <c r="C128" s="95">
        <v>91.594220081908873</v>
      </c>
      <c r="D128" s="95">
        <v>91.594220081908873</v>
      </c>
      <c r="E128" s="95"/>
      <c r="F128" s="95">
        <f t="shared" si="3"/>
        <v>0</v>
      </c>
      <c r="G128" s="95">
        <f t="shared" si="4"/>
        <v>-4.6013233538410026</v>
      </c>
      <c r="H128" s="95"/>
      <c r="I128" s="95">
        <v>0.25658832239424967</v>
      </c>
      <c r="J128" s="95">
        <v>0.25658832239424967</v>
      </c>
      <c r="L128" s="95">
        <f t="shared" si="5"/>
        <v>0</v>
      </c>
    </row>
    <row r="129" spans="1:12" ht="15.75" x14ac:dyDescent="0.25">
      <c r="A129" s="158" t="s">
        <v>142</v>
      </c>
      <c r="B129" s="94">
        <v>112.14486187792846</v>
      </c>
      <c r="C129" s="94">
        <v>115.87907972599184</v>
      </c>
      <c r="D129" s="94">
        <v>116.09394820809187</v>
      </c>
      <c r="E129" s="94"/>
      <c r="F129" s="94">
        <f t="shared" si="3"/>
        <v>0.18542473983060859</v>
      </c>
      <c r="G129" s="94">
        <f t="shared" si="4"/>
        <v>3.5214153051987829</v>
      </c>
      <c r="H129" s="94"/>
      <c r="I129" s="94">
        <v>2.0824186563640912</v>
      </c>
      <c r="J129" s="94">
        <v>2.0862799757398385</v>
      </c>
      <c r="L129" s="94">
        <f t="shared" si="5"/>
        <v>3.8613193757472963E-3</v>
      </c>
    </row>
    <row r="130" spans="1:12" s="105" customFormat="1" ht="15.75" x14ac:dyDescent="0.25">
      <c r="A130" s="156" t="s">
        <v>99</v>
      </c>
      <c r="B130" s="95">
        <v>99.99848821699139</v>
      </c>
      <c r="C130" s="95">
        <v>97.57631367361455</v>
      </c>
      <c r="D130" s="95">
        <v>97.945242134187779</v>
      </c>
      <c r="E130" s="95"/>
      <c r="F130" s="95">
        <f t="shared" si="3"/>
        <v>0.37809223025915273</v>
      </c>
      <c r="G130" s="95">
        <f t="shared" si="4"/>
        <v>-2.0532771238982894</v>
      </c>
      <c r="H130" s="95"/>
      <c r="I130" s="95">
        <v>1.021263878684016</v>
      </c>
      <c r="J130" s="95">
        <v>1.0251251980597635</v>
      </c>
      <c r="L130" s="95">
        <f t="shared" si="5"/>
        <v>3.8613193757475184E-3</v>
      </c>
    </row>
    <row r="131" spans="1:12" ht="15.75" x14ac:dyDescent="0.25">
      <c r="A131" s="155" t="s">
        <v>220</v>
      </c>
      <c r="B131" s="94">
        <v>97.782489329391183</v>
      </c>
      <c r="C131" s="94">
        <v>95.593195023475047</v>
      </c>
      <c r="D131" s="94">
        <v>95.968243262951418</v>
      </c>
      <c r="E131" s="94"/>
      <c r="F131" s="94">
        <f t="shared" si="3"/>
        <v>0.39233780122556183</v>
      </c>
      <c r="G131" s="94">
        <f t="shared" si="4"/>
        <v>-1.8553895271864795</v>
      </c>
      <c r="H131" s="94"/>
      <c r="I131" s="94">
        <v>0.82127269818503323</v>
      </c>
      <c r="J131" s="94">
        <v>0.82449486143115824</v>
      </c>
      <c r="L131" s="94">
        <f t="shared" si="5"/>
        <v>3.2221632461250094E-3</v>
      </c>
    </row>
    <row r="132" spans="1:12" s="105" customFormat="1" ht="15.75" x14ac:dyDescent="0.25">
      <c r="A132" s="154" t="s">
        <v>100</v>
      </c>
      <c r="B132" s="95">
        <v>110.15240276564357</v>
      </c>
      <c r="C132" s="95">
        <v>106.66314915265285</v>
      </c>
      <c r="D132" s="95">
        <v>107.00403621285049</v>
      </c>
      <c r="E132" s="95"/>
      <c r="F132" s="95">
        <f t="shared" si="3"/>
        <v>0.31959215802805918</v>
      </c>
      <c r="G132" s="95">
        <f t="shared" si="4"/>
        <v>-2.8581914454389512</v>
      </c>
      <c r="H132" s="95"/>
      <c r="I132" s="95">
        <v>0.19999118049898282</v>
      </c>
      <c r="J132" s="95">
        <v>0.20063033662860533</v>
      </c>
      <c r="L132" s="95">
        <f t="shared" si="5"/>
        <v>6.3915612962250901E-4</v>
      </c>
    </row>
    <row r="133" spans="1:12" ht="15.75" x14ac:dyDescent="0.25">
      <c r="A133" s="153" t="s">
        <v>167</v>
      </c>
      <c r="B133" s="94">
        <v>129.0854904396779</v>
      </c>
      <c r="C133" s="94">
        <v>141.40606992085807</v>
      </c>
      <c r="D133" s="94">
        <v>141.40606992085807</v>
      </c>
      <c r="E133" s="94"/>
      <c r="F133" s="94">
        <f t="shared" ref="F133:F196" si="6">((D133/C133-1)*100)</f>
        <v>0</v>
      </c>
      <c r="G133" s="94">
        <f t="shared" si="4"/>
        <v>9.5445115010332149</v>
      </c>
      <c r="H133" s="94"/>
      <c r="I133" s="94">
        <v>1.0611547776800752</v>
      </c>
      <c r="J133" s="94">
        <v>1.0611547776800754</v>
      </c>
      <c r="L133" s="94">
        <f t="shared" si="5"/>
        <v>0</v>
      </c>
    </row>
    <row r="134" spans="1:12" s="105" customFormat="1" ht="15.75" x14ac:dyDescent="0.25">
      <c r="A134" s="154" t="s">
        <v>101</v>
      </c>
      <c r="B134" s="95">
        <v>129.0854904396779</v>
      </c>
      <c r="C134" s="95">
        <v>141.40606992085807</v>
      </c>
      <c r="D134" s="95">
        <v>141.40606992085807</v>
      </c>
      <c r="E134" s="95"/>
      <c r="F134" s="95">
        <f t="shared" si="6"/>
        <v>0</v>
      </c>
      <c r="G134" s="95">
        <f t="shared" si="4"/>
        <v>9.5445115010332149</v>
      </c>
      <c r="H134" s="95"/>
      <c r="I134" s="95">
        <v>1.0611547776800752</v>
      </c>
      <c r="J134" s="95">
        <v>1.0611547776800754</v>
      </c>
      <c r="L134" s="95">
        <f t="shared" si="5"/>
        <v>0</v>
      </c>
    </row>
    <row r="135" spans="1:12" s="159" customFormat="1" ht="15.75" x14ac:dyDescent="0.25">
      <c r="A135" s="151" t="s">
        <v>2</v>
      </c>
      <c r="B135" s="97">
        <v>128.93059545265342</v>
      </c>
      <c r="C135" s="97">
        <v>129.01111186285701</v>
      </c>
      <c r="D135" s="97">
        <v>128.95079451054374</v>
      </c>
      <c r="E135" s="97"/>
      <c r="F135" s="97">
        <f t="shared" si="6"/>
        <v>-4.6753610167615811E-2</v>
      </c>
      <c r="G135" s="97">
        <f t="shared" ref="G135:G198" si="7">((D135/B135-1)*100)</f>
        <v>1.5666613358455983E-2</v>
      </c>
      <c r="H135" s="97"/>
      <c r="I135" s="97">
        <v>4.3146268094391607</v>
      </c>
      <c r="J135" s="97">
        <v>4.3126095656404884</v>
      </c>
      <c r="L135" s="97">
        <f t="shared" si="5"/>
        <v>-2.0172437986722969E-3</v>
      </c>
    </row>
    <row r="136" spans="1:12" s="105" customFormat="1" ht="15.75" x14ac:dyDescent="0.25">
      <c r="A136" s="152" t="s">
        <v>141</v>
      </c>
      <c r="B136" s="95">
        <v>102.16940591668626</v>
      </c>
      <c r="C136" s="95">
        <v>102.31230771385201</v>
      </c>
      <c r="D136" s="95">
        <v>102.20525552381955</v>
      </c>
      <c r="E136" s="95"/>
      <c r="F136" s="95">
        <f t="shared" si="6"/>
        <v>-0.10463275868223265</v>
      </c>
      <c r="G136" s="95">
        <f t="shared" si="7"/>
        <v>3.5088397364790858E-2</v>
      </c>
      <c r="H136" s="95"/>
      <c r="I136" s="95">
        <v>1.9279275669283584</v>
      </c>
      <c r="J136" s="95">
        <v>1.9259103231296864</v>
      </c>
      <c r="L136" s="95">
        <f t="shared" ref="L136:L199" si="8">J136-I136</f>
        <v>-2.0172437986720748E-3</v>
      </c>
    </row>
    <row r="137" spans="1:12" ht="15.75" x14ac:dyDescent="0.25">
      <c r="A137" s="153" t="s">
        <v>102</v>
      </c>
      <c r="B137" s="94">
        <v>107.62617080245609</v>
      </c>
      <c r="C137" s="94">
        <v>107.95069449723555</v>
      </c>
      <c r="D137" s="94">
        <v>107.78788494752081</v>
      </c>
      <c r="E137" s="94"/>
      <c r="F137" s="94">
        <f t="shared" si="6"/>
        <v>-0.15081843657699379</v>
      </c>
      <c r="G137" s="94">
        <f t="shared" si="7"/>
        <v>0.15025541079738414</v>
      </c>
      <c r="H137" s="94"/>
      <c r="I137" s="94">
        <v>1.3375313021775093</v>
      </c>
      <c r="J137" s="94">
        <v>1.3355140583788374</v>
      </c>
      <c r="L137" s="94">
        <f t="shared" si="8"/>
        <v>-2.0172437986718528E-3</v>
      </c>
    </row>
    <row r="138" spans="1:12" s="105" customFormat="1" ht="15.75" x14ac:dyDescent="0.25">
      <c r="A138" s="154" t="s">
        <v>103</v>
      </c>
      <c r="B138" s="95">
        <v>107.62617080245609</v>
      </c>
      <c r="C138" s="95">
        <v>107.95069449723555</v>
      </c>
      <c r="D138" s="95">
        <v>107.78788494752081</v>
      </c>
      <c r="E138" s="95"/>
      <c r="F138" s="95">
        <f t="shared" si="6"/>
        <v>-0.15081843657699379</v>
      </c>
      <c r="G138" s="95">
        <f t="shared" si="7"/>
        <v>0.15025541079738414</v>
      </c>
      <c r="H138" s="95"/>
      <c r="I138" s="95">
        <v>1.3375313021775093</v>
      </c>
      <c r="J138" s="95">
        <v>1.3355140583788374</v>
      </c>
      <c r="L138" s="95">
        <f t="shared" si="8"/>
        <v>-2.0172437986718528E-3</v>
      </c>
    </row>
    <row r="139" spans="1:12" ht="15.75" x14ac:dyDescent="0.25">
      <c r="A139" s="153" t="s">
        <v>168</v>
      </c>
      <c r="B139" s="94">
        <v>91.692607251142078</v>
      </c>
      <c r="C139" s="94">
        <v>91.48680132598767</v>
      </c>
      <c r="D139" s="94">
        <v>91.48680132598767</v>
      </c>
      <c r="E139" s="94"/>
      <c r="F139" s="94">
        <f t="shared" si="6"/>
        <v>0</v>
      </c>
      <c r="G139" s="94">
        <f t="shared" si="7"/>
        <v>-0.22445203743712838</v>
      </c>
      <c r="H139" s="94"/>
      <c r="I139" s="94">
        <v>0.59039626475084905</v>
      </c>
      <c r="J139" s="94">
        <v>0.59039626475084905</v>
      </c>
      <c r="L139" s="94">
        <f t="shared" si="8"/>
        <v>0</v>
      </c>
    </row>
    <row r="140" spans="1:12" s="105" customFormat="1" ht="15.75" x14ac:dyDescent="0.25">
      <c r="A140" s="154" t="s">
        <v>219</v>
      </c>
      <c r="B140" s="95">
        <v>91.692607251142078</v>
      </c>
      <c r="C140" s="95">
        <v>91.48680132598767</v>
      </c>
      <c r="D140" s="95">
        <v>91.48680132598767</v>
      </c>
      <c r="E140" s="95"/>
      <c r="F140" s="95">
        <f t="shared" si="6"/>
        <v>0</v>
      </c>
      <c r="G140" s="95">
        <f t="shared" si="7"/>
        <v>-0.22445203743712838</v>
      </c>
      <c r="H140" s="95"/>
      <c r="I140" s="95">
        <v>0.59039626475084905</v>
      </c>
      <c r="J140" s="95">
        <v>0.59039626475084905</v>
      </c>
      <c r="L140" s="95">
        <f t="shared" si="8"/>
        <v>0</v>
      </c>
    </row>
    <row r="141" spans="1:12" ht="15.75" x14ac:dyDescent="0.25">
      <c r="A141" s="158" t="s">
        <v>104</v>
      </c>
      <c r="B141" s="94">
        <v>163.46937158495564</v>
      </c>
      <c r="C141" s="94">
        <v>163.46937158495564</v>
      </c>
      <c r="D141" s="94">
        <v>163.46937158495564</v>
      </c>
      <c r="E141" s="94"/>
      <c r="F141" s="94">
        <f t="shared" si="6"/>
        <v>0</v>
      </c>
      <c r="G141" s="94">
        <f t="shared" si="7"/>
        <v>0</v>
      </c>
      <c r="H141" s="94"/>
      <c r="I141" s="94">
        <v>2.3866992425108018</v>
      </c>
      <c r="J141" s="94">
        <v>2.3866992425108022</v>
      </c>
      <c r="L141" s="94">
        <f t="shared" si="8"/>
        <v>0</v>
      </c>
    </row>
    <row r="142" spans="1:12" s="105" customFormat="1" ht="15.75" x14ac:dyDescent="0.25">
      <c r="A142" s="156" t="s">
        <v>19</v>
      </c>
      <c r="B142" s="95">
        <v>169.42514348606315</v>
      </c>
      <c r="C142" s="95">
        <v>169.42514348606315</v>
      </c>
      <c r="D142" s="95">
        <v>169.42514348606315</v>
      </c>
      <c r="E142" s="95"/>
      <c r="F142" s="95">
        <f t="shared" si="6"/>
        <v>0</v>
      </c>
      <c r="G142" s="95">
        <f t="shared" si="7"/>
        <v>0</v>
      </c>
      <c r="H142" s="95"/>
      <c r="I142" s="95">
        <v>2.017119794463798</v>
      </c>
      <c r="J142" s="95">
        <v>2.017119794463798</v>
      </c>
      <c r="L142" s="95">
        <f t="shared" si="8"/>
        <v>0</v>
      </c>
    </row>
    <row r="143" spans="1:12" ht="15.75" x14ac:dyDescent="0.25">
      <c r="A143" s="155" t="s">
        <v>105</v>
      </c>
      <c r="B143" s="94">
        <v>169.42514348606315</v>
      </c>
      <c r="C143" s="94">
        <v>169.42514348606315</v>
      </c>
      <c r="D143" s="94">
        <v>169.42514348606315</v>
      </c>
      <c r="E143" s="94"/>
      <c r="F143" s="94">
        <f t="shared" si="6"/>
        <v>0</v>
      </c>
      <c r="G143" s="94">
        <f t="shared" si="7"/>
        <v>0</v>
      </c>
      <c r="H143" s="94"/>
      <c r="I143" s="94">
        <v>2.017119794463798</v>
      </c>
      <c r="J143" s="94">
        <v>2.017119794463798</v>
      </c>
      <c r="L143" s="94">
        <f t="shared" si="8"/>
        <v>0</v>
      </c>
    </row>
    <row r="144" spans="1:12" s="105" customFormat="1" ht="15.75" x14ac:dyDescent="0.25">
      <c r="A144" s="156" t="s">
        <v>106</v>
      </c>
      <c r="B144" s="95">
        <v>146.66666666666663</v>
      </c>
      <c r="C144" s="95">
        <v>146.66666666666663</v>
      </c>
      <c r="D144" s="95">
        <v>146.66666666666663</v>
      </c>
      <c r="E144" s="95"/>
      <c r="F144" s="95">
        <f t="shared" si="6"/>
        <v>0</v>
      </c>
      <c r="G144" s="95">
        <f t="shared" si="7"/>
        <v>0</v>
      </c>
      <c r="H144" s="95"/>
      <c r="I144" s="95">
        <v>0.13728657167136607</v>
      </c>
      <c r="J144" s="95">
        <v>0.13728657167136607</v>
      </c>
      <c r="L144" s="95">
        <f t="shared" si="8"/>
        <v>0</v>
      </c>
    </row>
    <row r="145" spans="1:12" ht="15.75" x14ac:dyDescent="0.25">
      <c r="A145" s="155" t="s">
        <v>107</v>
      </c>
      <c r="B145" s="94">
        <v>146.66666666666663</v>
      </c>
      <c r="C145" s="94">
        <v>146.66666666666663</v>
      </c>
      <c r="D145" s="94">
        <v>146.66666666666663</v>
      </c>
      <c r="E145" s="94"/>
      <c r="F145" s="94">
        <f t="shared" si="6"/>
        <v>0</v>
      </c>
      <c r="G145" s="94">
        <f t="shared" si="7"/>
        <v>0</v>
      </c>
      <c r="H145" s="94"/>
      <c r="I145" s="94">
        <v>0.13728657167136607</v>
      </c>
      <c r="J145" s="94">
        <v>0.13728657167136607</v>
      </c>
      <c r="L145" s="94">
        <f t="shared" si="8"/>
        <v>0</v>
      </c>
    </row>
    <row r="146" spans="1:12" s="105" customFormat="1" ht="15.75" x14ac:dyDescent="0.25">
      <c r="A146" s="156" t="s">
        <v>108</v>
      </c>
      <c r="B146" s="95">
        <v>132.09195402298852</v>
      </c>
      <c r="C146" s="95">
        <v>132.09195402298852</v>
      </c>
      <c r="D146" s="95">
        <v>132.09195402298852</v>
      </c>
      <c r="E146" s="95"/>
      <c r="F146" s="95">
        <f t="shared" si="6"/>
        <v>0</v>
      </c>
      <c r="G146" s="95">
        <f t="shared" si="7"/>
        <v>0</v>
      </c>
      <c r="H146" s="95"/>
      <c r="I146" s="95">
        <v>0.23229287637563814</v>
      </c>
      <c r="J146" s="95">
        <v>0.23229287637563817</v>
      </c>
      <c r="L146" s="95">
        <f t="shared" si="8"/>
        <v>0</v>
      </c>
    </row>
    <row r="147" spans="1:12" ht="15.75" x14ac:dyDescent="0.25">
      <c r="A147" s="155" t="s">
        <v>218</v>
      </c>
      <c r="B147" s="94">
        <v>132.09195402298852</v>
      </c>
      <c r="C147" s="94">
        <v>132.09195402298852</v>
      </c>
      <c r="D147" s="94">
        <v>132.09195402298852</v>
      </c>
      <c r="E147" s="94"/>
      <c r="F147" s="94">
        <f t="shared" si="6"/>
        <v>0</v>
      </c>
      <c r="G147" s="94">
        <f t="shared" si="7"/>
        <v>0</v>
      </c>
      <c r="H147" s="94"/>
      <c r="I147" s="94">
        <v>0.23229287637563814</v>
      </c>
      <c r="J147" s="94">
        <v>0.23229287637563817</v>
      </c>
      <c r="L147" s="94">
        <f t="shared" si="8"/>
        <v>0</v>
      </c>
    </row>
    <row r="148" spans="1:12" s="105" customFormat="1" ht="15.75" x14ac:dyDescent="0.25">
      <c r="A148" s="157" t="s">
        <v>3</v>
      </c>
      <c r="B148" s="96">
        <v>107.38075972220254</v>
      </c>
      <c r="C148" s="96">
        <v>104.55806466043322</v>
      </c>
      <c r="D148" s="96">
        <v>104.55806466043322</v>
      </c>
      <c r="E148" s="96"/>
      <c r="F148" s="96">
        <f t="shared" si="6"/>
        <v>0</v>
      </c>
      <c r="G148" s="96">
        <f t="shared" si="7"/>
        <v>-2.6286786097171611</v>
      </c>
      <c r="H148" s="96"/>
      <c r="I148" s="96">
        <v>5.2537884039123117</v>
      </c>
      <c r="J148" s="96">
        <v>5.2537884039123126</v>
      </c>
      <c r="L148" s="96">
        <f t="shared" si="8"/>
        <v>0</v>
      </c>
    </row>
    <row r="149" spans="1:12" ht="15.75" x14ac:dyDescent="0.25">
      <c r="A149" s="158" t="s">
        <v>150</v>
      </c>
      <c r="B149" s="94">
        <v>102.52330302642137</v>
      </c>
      <c r="C149" s="94">
        <v>99.491177739627716</v>
      </c>
      <c r="D149" s="94">
        <v>99.491177739627716</v>
      </c>
      <c r="E149" s="94"/>
      <c r="F149" s="94">
        <f t="shared" si="6"/>
        <v>0</v>
      </c>
      <c r="G149" s="94">
        <f t="shared" si="7"/>
        <v>-2.9574986342492782</v>
      </c>
      <c r="H149" s="94"/>
      <c r="I149" s="94">
        <v>2.8399820499222206</v>
      </c>
      <c r="J149" s="94">
        <v>2.839982049922221</v>
      </c>
      <c r="L149" s="94">
        <f t="shared" si="8"/>
        <v>0</v>
      </c>
    </row>
    <row r="150" spans="1:12" s="105" customFormat="1" ht="15.75" x14ac:dyDescent="0.25">
      <c r="A150" s="156" t="s">
        <v>109</v>
      </c>
      <c r="B150" s="95">
        <v>102.27560468880655</v>
      </c>
      <c r="C150" s="95">
        <v>99.069326183293157</v>
      </c>
      <c r="D150" s="95">
        <v>99.069326183293157</v>
      </c>
      <c r="E150" s="95"/>
      <c r="F150" s="95">
        <f t="shared" si="6"/>
        <v>0</v>
      </c>
      <c r="G150" s="95">
        <f t="shared" si="7"/>
        <v>-3.1349396713606592</v>
      </c>
      <c r="H150" s="95"/>
      <c r="I150" s="95">
        <v>2.259279935831306</v>
      </c>
      <c r="J150" s="95">
        <v>2.259279935831306</v>
      </c>
      <c r="L150" s="95">
        <f t="shared" si="8"/>
        <v>0</v>
      </c>
    </row>
    <row r="151" spans="1:12" ht="15.75" x14ac:dyDescent="0.25">
      <c r="A151" s="155" t="s">
        <v>110</v>
      </c>
      <c r="B151" s="94">
        <v>102.27560468880655</v>
      </c>
      <c r="C151" s="94">
        <v>99.069326183293157</v>
      </c>
      <c r="D151" s="94">
        <v>99.069326183293157</v>
      </c>
      <c r="E151" s="94"/>
      <c r="F151" s="94">
        <f t="shared" si="6"/>
        <v>0</v>
      </c>
      <c r="G151" s="94">
        <f t="shared" si="7"/>
        <v>-3.1349396713606592</v>
      </c>
      <c r="H151" s="94"/>
      <c r="I151" s="94">
        <v>2.259279935831306</v>
      </c>
      <c r="J151" s="94">
        <v>2.259279935831306</v>
      </c>
      <c r="L151" s="94">
        <f t="shared" si="8"/>
        <v>0</v>
      </c>
    </row>
    <row r="152" spans="1:12" s="105" customFormat="1" ht="15.75" x14ac:dyDescent="0.25">
      <c r="A152" s="156" t="s">
        <v>169</v>
      </c>
      <c r="B152" s="95">
        <v>58.577205646101383</v>
      </c>
      <c r="C152" s="95">
        <v>65.640723864401537</v>
      </c>
      <c r="D152" s="95">
        <v>65.640723864401537</v>
      </c>
      <c r="E152" s="95"/>
      <c r="F152" s="95">
        <f t="shared" si="6"/>
        <v>0</v>
      </c>
      <c r="G152" s="95">
        <f t="shared" si="7"/>
        <v>12.058475887318586</v>
      </c>
      <c r="H152" s="95"/>
      <c r="I152" s="95">
        <v>4.2467571152431764E-2</v>
      </c>
      <c r="J152" s="95">
        <v>4.2467571152431771E-2</v>
      </c>
      <c r="L152" s="95">
        <f t="shared" si="8"/>
        <v>0</v>
      </c>
    </row>
    <row r="153" spans="1:12" ht="15.75" x14ac:dyDescent="0.25">
      <c r="A153" s="155" t="s">
        <v>217</v>
      </c>
      <c r="B153" s="94">
        <v>58.577205646101383</v>
      </c>
      <c r="C153" s="94">
        <v>65.640723864401537</v>
      </c>
      <c r="D153" s="94">
        <v>65.640723864401537</v>
      </c>
      <c r="E153" s="94"/>
      <c r="F153" s="94">
        <f t="shared" si="6"/>
        <v>0</v>
      </c>
      <c r="G153" s="94">
        <f t="shared" si="7"/>
        <v>12.058475887318586</v>
      </c>
      <c r="H153" s="94"/>
      <c r="I153" s="94">
        <v>4.2467571152431764E-2</v>
      </c>
      <c r="J153" s="94">
        <v>4.2467571152431771E-2</v>
      </c>
      <c r="L153" s="94">
        <f t="shared" si="8"/>
        <v>0</v>
      </c>
    </row>
    <row r="154" spans="1:12" s="105" customFormat="1" ht="15.75" x14ac:dyDescent="0.25">
      <c r="A154" s="156" t="s">
        <v>170</v>
      </c>
      <c r="B154" s="95">
        <v>109.21488126207966</v>
      </c>
      <c r="C154" s="95">
        <v>105.68010943590173</v>
      </c>
      <c r="D154" s="95">
        <v>105.68010943590173</v>
      </c>
      <c r="E154" s="95"/>
      <c r="F154" s="95">
        <f t="shared" si="6"/>
        <v>0</v>
      </c>
      <c r="G154" s="95">
        <f t="shared" si="7"/>
        <v>-3.2365294777875975</v>
      </c>
      <c r="H154" s="95"/>
      <c r="I154" s="95">
        <v>0.53823454293848283</v>
      </c>
      <c r="J154" s="95">
        <v>0.53823454293848283</v>
      </c>
      <c r="L154" s="95">
        <f t="shared" si="8"/>
        <v>0</v>
      </c>
    </row>
    <row r="155" spans="1:12" ht="15.75" x14ac:dyDescent="0.25">
      <c r="A155" s="155" t="s">
        <v>216</v>
      </c>
      <c r="B155" s="94">
        <v>109.21488126207966</v>
      </c>
      <c r="C155" s="94">
        <v>105.68010943590173</v>
      </c>
      <c r="D155" s="94">
        <v>105.68010943590173</v>
      </c>
      <c r="E155" s="94"/>
      <c r="F155" s="94">
        <f t="shared" si="6"/>
        <v>0</v>
      </c>
      <c r="G155" s="94">
        <f t="shared" si="7"/>
        <v>-3.2365294777875975</v>
      </c>
      <c r="H155" s="94"/>
      <c r="I155" s="94">
        <v>0.53823454293848283</v>
      </c>
      <c r="J155" s="94">
        <v>0.53823454293848283</v>
      </c>
      <c r="L155" s="94">
        <f t="shared" si="8"/>
        <v>0</v>
      </c>
    </row>
    <row r="156" spans="1:12" s="105" customFormat="1" ht="15.75" x14ac:dyDescent="0.25">
      <c r="A156" s="152" t="s">
        <v>111</v>
      </c>
      <c r="B156" s="95">
        <v>113.76971914829386</v>
      </c>
      <c r="C156" s="95">
        <v>111.22248536061882</v>
      </c>
      <c r="D156" s="95">
        <v>111.22248536061882</v>
      </c>
      <c r="E156" s="95"/>
      <c r="F156" s="95">
        <f t="shared" si="6"/>
        <v>0</v>
      </c>
      <c r="G156" s="95">
        <f t="shared" si="7"/>
        <v>-2.2389382752671105</v>
      </c>
      <c r="H156" s="95"/>
      <c r="I156" s="95">
        <v>2.4138063539900911</v>
      </c>
      <c r="J156" s="95">
        <v>2.4138063539900916</v>
      </c>
      <c r="L156" s="95">
        <f t="shared" si="8"/>
        <v>0</v>
      </c>
    </row>
    <row r="157" spans="1:12" ht="15.75" x14ac:dyDescent="0.25">
      <c r="A157" s="153" t="s">
        <v>171</v>
      </c>
      <c r="B157" s="94">
        <v>122.09635610194326</v>
      </c>
      <c r="C157" s="94">
        <v>122.09635610194326</v>
      </c>
      <c r="D157" s="94">
        <v>122.09635610194326</v>
      </c>
      <c r="E157" s="94"/>
      <c r="F157" s="94">
        <f t="shared" si="6"/>
        <v>0</v>
      </c>
      <c r="G157" s="94">
        <f t="shared" si="7"/>
        <v>0</v>
      </c>
      <c r="H157" s="94"/>
      <c r="I157" s="94">
        <v>0.90627837124632571</v>
      </c>
      <c r="J157" s="94">
        <v>0.90627837124632582</v>
      </c>
      <c r="L157" s="94">
        <f t="shared" si="8"/>
        <v>0</v>
      </c>
    </row>
    <row r="158" spans="1:12" s="105" customFormat="1" ht="15.75" x14ac:dyDescent="0.25">
      <c r="A158" s="154" t="s">
        <v>215</v>
      </c>
      <c r="B158" s="95">
        <v>122.09635610194326</v>
      </c>
      <c r="C158" s="95">
        <v>122.09635610194326</v>
      </c>
      <c r="D158" s="95">
        <v>122.09635610194326</v>
      </c>
      <c r="E158" s="95"/>
      <c r="F158" s="95">
        <f t="shared" si="6"/>
        <v>0</v>
      </c>
      <c r="G158" s="95">
        <f t="shared" si="7"/>
        <v>0</v>
      </c>
      <c r="H158" s="95"/>
      <c r="I158" s="95">
        <v>0.90627837124632571</v>
      </c>
      <c r="J158" s="95">
        <v>0.90627837124632582</v>
      </c>
      <c r="L158" s="95">
        <f t="shared" si="8"/>
        <v>0</v>
      </c>
    </row>
    <row r="159" spans="1:12" ht="15.75" x14ac:dyDescent="0.25">
      <c r="A159" s="153" t="s">
        <v>172</v>
      </c>
      <c r="B159" s="94">
        <v>105.39652721250954</v>
      </c>
      <c r="C159" s="94">
        <v>91.223179375453824</v>
      </c>
      <c r="D159" s="94">
        <v>91.223179375453824</v>
      </c>
      <c r="E159" s="94"/>
      <c r="F159" s="94">
        <f t="shared" si="6"/>
        <v>0</v>
      </c>
      <c r="G159" s="94">
        <f t="shared" si="7"/>
        <v>-13.447642168017726</v>
      </c>
      <c r="H159" s="94"/>
      <c r="I159" s="94">
        <v>0.35580446715261688</v>
      </c>
      <c r="J159" s="94">
        <v>0.35580446715261693</v>
      </c>
      <c r="L159" s="94">
        <f t="shared" si="8"/>
        <v>0</v>
      </c>
    </row>
    <row r="160" spans="1:12" s="105" customFormat="1" ht="15.75" x14ac:dyDescent="0.25">
      <c r="A160" s="154" t="s">
        <v>214</v>
      </c>
      <c r="B160" s="95">
        <v>105.39652721250954</v>
      </c>
      <c r="C160" s="95">
        <v>91.223179375453824</v>
      </c>
      <c r="D160" s="95">
        <v>91.223179375453824</v>
      </c>
      <c r="E160" s="95"/>
      <c r="F160" s="95">
        <f t="shared" si="6"/>
        <v>0</v>
      </c>
      <c r="G160" s="95">
        <f t="shared" si="7"/>
        <v>-13.447642168017726</v>
      </c>
      <c r="H160" s="95"/>
      <c r="I160" s="95">
        <v>0.35580446715261688</v>
      </c>
      <c r="J160" s="95">
        <v>0.35580446715261693</v>
      </c>
      <c r="L160" s="95">
        <f t="shared" si="8"/>
        <v>0</v>
      </c>
    </row>
    <row r="161" spans="1:12" ht="15.75" x14ac:dyDescent="0.25">
      <c r="A161" s="153" t="s">
        <v>173</v>
      </c>
      <c r="B161" s="94">
        <v>110.96157043944844</v>
      </c>
      <c r="C161" s="94">
        <v>110.96157043944844</v>
      </c>
      <c r="D161" s="94">
        <v>110.96157043944844</v>
      </c>
      <c r="E161" s="94"/>
      <c r="F161" s="94">
        <f t="shared" si="6"/>
        <v>0</v>
      </c>
      <c r="G161" s="94">
        <f t="shared" si="7"/>
        <v>0</v>
      </c>
      <c r="H161" s="94"/>
      <c r="I161" s="94">
        <v>1.1517235155911485</v>
      </c>
      <c r="J161" s="94">
        <v>1.1517235155911487</v>
      </c>
      <c r="L161" s="94">
        <f t="shared" si="8"/>
        <v>0</v>
      </c>
    </row>
    <row r="162" spans="1:12" s="105" customFormat="1" ht="15.75" x14ac:dyDescent="0.25">
      <c r="A162" s="154" t="s">
        <v>213</v>
      </c>
      <c r="B162" s="95">
        <v>110.96157043944844</v>
      </c>
      <c r="C162" s="95">
        <v>110.96157043944844</v>
      </c>
      <c r="D162" s="95">
        <v>110.96157043944844</v>
      </c>
      <c r="E162" s="95"/>
      <c r="F162" s="95">
        <f t="shared" si="6"/>
        <v>0</v>
      </c>
      <c r="G162" s="95">
        <f t="shared" si="7"/>
        <v>0</v>
      </c>
      <c r="H162" s="95"/>
      <c r="I162" s="95">
        <v>1.1517235155911485</v>
      </c>
      <c r="J162" s="95">
        <v>1.1517235155911487</v>
      </c>
      <c r="L162" s="95">
        <f t="shared" si="8"/>
        <v>0</v>
      </c>
    </row>
    <row r="163" spans="1:12" ht="15.75" x14ac:dyDescent="0.25">
      <c r="A163" s="151" t="s">
        <v>4</v>
      </c>
      <c r="B163" s="97">
        <v>95.746365973594948</v>
      </c>
      <c r="C163" s="97">
        <v>95.746365973594948</v>
      </c>
      <c r="D163" s="97">
        <v>95.746365973594948</v>
      </c>
      <c r="E163" s="97"/>
      <c r="F163" s="97">
        <f t="shared" si="6"/>
        <v>0</v>
      </c>
      <c r="G163" s="97">
        <f t="shared" si="7"/>
        <v>0</v>
      </c>
      <c r="H163" s="97"/>
      <c r="I163" s="97">
        <v>4.7393814630301447</v>
      </c>
      <c r="J163" s="97">
        <v>4.7393814630301456</v>
      </c>
      <c r="L163" s="97">
        <f t="shared" si="8"/>
        <v>0</v>
      </c>
    </row>
    <row r="164" spans="1:12" s="105" customFormat="1" ht="15.75" x14ac:dyDescent="0.25">
      <c r="A164" s="152" t="s">
        <v>140</v>
      </c>
      <c r="B164" s="95">
        <v>67.034874246153493</v>
      </c>
      <c r="C164" s="95">
        <v>67.034874246153493</v>
      </c>
      <c r="D164" s="95">
        <v>67.034874246153493</v>
      </c>
      <c r="E164" s="95"/>
      <c r="F164" s="95">
        <f t="shared" si="6"/>
        <v>0</v>
      </c>
      <c r="G164" s="95">
        <f t="shared" si="7"/>
        <v>0</v>
      </c>
      <c r="H164" s="95"/>
      <c r="I164" s="95">
        <v>0.90138280018030792</v>
      </c>
      <c r="J164" s="95">
        <v>0.90138280018030814</v>
      </c>
      <c r="L164" s="95">
        <f t="shared" si="8"/>
        <v>0</v>
      </c>
    </row>
    <row r="165" spans="1:12" ht="15.75" x14ac:dyDescent="0.25">
      <c r="A165" s="153" t="s">
        <v>174</v>
      </c>
      <c r="B165" s="94">
        <v>67.034874246153493</v>
      </c>
      <c r="C165" s="94">
        <v>67.034874246153493</v>
      </c>
      <c r="D165" s="94">
        <v>67.034874246153493</v>
      </c>
      <c r="E165" s="94"/>
      <c r="F165" s="94">
        <f t="shared" si="6"/>
        <v>0</v>
      </c>
      <c r="G165" s="94">
        <f t="shared" si="7"/>
        <v>0</v>
      </c>
      <c r="H165" s="94"/>
      <c r="I165" s="94">
        <v>0.90138280018030792</v>
      </c>
      <c r="J165" s="94">
        <v>0.90138280018030814</v>
      </c>
      <c r="L165" s="94">
        <f t="shared" si="8"/>
        <v>0</v>
      </c>
    </row>
    <row r="166" spans="1:12" s="105" customFormat="1" ht="15.75" x14ac:dyDescent="0.25">
      <c r="A166" s="154" t="s">
        <v>140</v>
      </c>
      <c r="B166" s="95">
        <v>67.034874246153493</v>
      </c>
      <c r="C166" s="95">
        <v>67.034874246153493</v>
      </c>
      <c r="D166" s="95">
        <v>67.034874246153493</v>
      </c>
      <c r="E166" s="95"/>
      <c r="F166" s="95">
        <f t="shared" si="6"/>
        <v>0</v>
      </c>
      <c r="G166" s="95">
        <f t="shared" si="7"/>
        <v>0</v>
      </c>
      <c r="H166" s="95"/>
      <c r="I166" s="95">
        <v>0.90138280018030792</v>
      </c>
      <c r="J166" s="95">
        <v>0.90138280018030814</v>
      </c>
      <c r="L166" s="95">
        <f t="shared" si="8"/>
        <v>0</v>
      </c>
    </row>
    <row r="167" spans="1:12" ht="15.75" x14ac:dyDescent="0.25">
      <c r="A167" s="158" t="s">
        <v>139</v>
      </c>
      <c r="B167" s="94">
        <v>106.45476405536553</v>
      </c>
      <c r="C167" s="94">
        <v>106.45476405536553</v>
      </c>
      <c r="D167" s="94">
        <v>106.45476405536553</v>
      </c>
      <c r="E167" s="94"/>
      <c r="F167" s="94">
        <f t="shared" si="6"/>
        <v>0</v>
      </c>
      <c r="G167" s="94">
        <f t="shared" si="7"/>
        <v>0</v>
      </c>
      <c r="H167" s="94"/>
      <c r="I167" s="94">
        <v>3.837998662849837</v>
      </c>
      <c r="J167" s="94">
        <v>3.837998662849837</v>
      </c>
      <c r="L167" s="94">
        <f t="shared" si="8"/>
        <v>0</v>
      </c>
    </row>
    <row r="168" spans="1:12" s="105" customFormat="1" ht="15.75" x14ac:dyDescent="0.25">
      <c r="A168" s="156" t="s">
        <v>175</v>
      </c>
      <c r="B168" s="95">
        <v>106.45476405536553</v>
      </c>
      <c r="C168" s="95">
        <v>106.45476405536553</v>
      </c>
      <c r="D168" s="95">
        <v>106.45476405536553</v>
      </c>
      <c r="E168" s="95"/>
      <c r="F168" s="95">
        <f t="shared" si="6"/>
        <v>0</v>
      </c>
      <c r="G168" s="95">
        <f t="shared" si="7"/>
        <v>0</v>
      </c>
      <c r="H168" s="95"/>
      <c r="I168" s="95">
        <v>3.837998662849837</v>
      </c>
      <c r="J168" s="95">
        <v>3.837998662849837</v>
      </c>
      <c r="L168" s="95">
        <f t="shared" si="8"/>
        <v>0</v>
      </c>
    </row>
    <row r="169" spans="1:12" ht="15.75" x14ac:dyDescent="0.25">
      <c r="A169" s="155" t="s">
        <v>212</v>
      </c>
      <c r="B169" s="94">
        <v>106.45476405536553</v>
      </c>
      <c r="C169" s="94">
        <v>106.45476405536553</v>
      </c>
      <c r="D169" s="94">
        <v>106.45476405536553</v>
      </c>
      <c r="E169" s="94"/>
      <c r="F169" s="94">
        <f t="shared" si="6"/>
        <v>0</v>
      </c>
      <c r="G169" s="94">
        <f t="shared" si="7"/>
        <v>0</v>
      </c>
      <c r="H169" s="94"/>
      <c r="I169" s="94">
        <v>3.837998662849837</v>
      </c>
      <c r="J169" s="94">
        <v>3.837998662849837</v>
      </c>
      <c r="L169" s="94">
        <f t="shared" si="8"/>
        <v>0</v>
      </c>
    </row>
    <row r="170" spans="1:12" s="105" customFormat="1" ht="15.75" x14ac:dyDescent="0.25">
      <c r="A170" s="157" t="s">
        <v>130</v>
      </c>
      <c r="B170" s="96">
        <v>101.25221618022775</v>
      </c>
      <c r="C170" s="96">
        <v>101.1658227152942</v>
      </c>
      <c r="D170" s="96">
        <v>101.16264728174201</v>
      </c>
      <c r="E170" s="96"/>
      <c r="F170" s="96">
        <f t="shared" si="6"/>
        <v>-3.1388402396803627E-3</v>
      </c>
      <c r="G170" s="96">
        <f t="shared" si="7"/>
        <v>-8.846117335971071E-2</v>
      </c>
      <c r="H170" s="96"/>
      <c r="I170" s="96">
        <v>3.9211850177772494</v>
      </c>
      <c r="J170" s="96">
        <v>3.9210619380440397</v>
      </c>
      <c r="L170" s="96">
        <f t="shared" si="8"/>
        <v>-1.2307973320968557E-4</v>
      </c>
    </row>
    <row r="171" spans="1:12" ht="15.75" x14ac:dyDescent="0.25">
      <c r="A171" s="158" t="s">
        <v>138</v>
      </c>
      <c r="B171" s="94">
        <v>94.257401135375574</v>
      </c>
      <c r="C171" s="94">
        <v>93.507010154558685</v>
      </c>
      <c r="D171" s="94">
        <v>93.507010154558685</v>
      </c>
      <c r="E171" s="94"/>
      <c r="F171" s="94">
        <f t="shared" si="6"/>
        <v>0</v>
      </c>
      <c r="G171" s="94">
        <f t="shared" si="7"/>
        <v>-0.79610828622269647</v>
      </c>
      <c r="H171" s="94"/>
      <c r="I171" s="94">
        <v>1.9362370189000793</v>
      </c>
      <c r="J171" s="94">
        <v>1.9362370189000795</v>
      </c>
      <c r="L171" s="94">
        <f t="shared" si="8"/>
        <v>0</v>
      </c>
    </row>
    <row r="172" spans="1:12" s="105" customFormat="1" ht="15.75" x14ac:dyDescent="0.25">
      <c r="A172" s="156" t="s">
        <v>176</v>
      </c>
      <c r="B172" s="95">
        <v>81.740187779980687</v>
      </c>
      <c r="C172" s="95">
        <v>81.740187779980687</v>
      </c>
      <c r="D172" s="95">
        <v>81.740187779980687</v>
      </c>
      <c r="E172" s="95"/>
      <c r="F172" s="95">
        <f t="shared" si="6"/>
        <v>0</v>
      </c>
      <c r="G172" s="95">
        <f t="shared" si="7"/>
        <v>0</v>
      </c>
      <c r="H172" s="95"/>
      <c r="I172" s="95">
        <v>0.71657682380845833</v>
      </c>
      <c r="J172" s="95">
        <v>0.71657682380845855</v>
      </c>
      <c r="L172" s="95">
        <f t="shared" si="8"/>
        <v>0</v>
      </c>
    </row>
    <row r="173" spans="1:12" ht="15.75" x14ac:dyDescent="0.25">
      <c r="A173" s="155" t="s">
        <v>211</v>
      </c>
      <c r="B173" s="94">
        <v>79.791088857728639</v>
      </c>
      <c r="C173" s="94">
        <v>79.791088857728639</v>
      </c>
      <c r="D173" s="94">
        <v>79.791088857728639</v>
      </c>
      <c r="E173" s="94"/>
      <c r="F173" s="94">
        <f t="shared" si="6"/>
        <v>0</v>
      </c>
      <c r="G173" s="94">
        <f t="shared" si="7"/>
        <v>0</v>
      </c>
      <c r="H173" s="94"/>
      <c r="I173" s="94">
        <v>9.1698065802620535E-2</v>
      </c>
      <c r="J173" s="94">
        <v>9.1698065802620563E-2</v>
      </c>
      <c r="L173" s="94">
        <f t="shared" si="8"/>
        <v>0</v>
      </c>
    </row>
    <row r="174" spans="1:12" s="105" customFormat="1" ht="15.75" x14ac:dyDescent="0.25">
      <c r="A174" s="154" t="s">
        <v>210</v>
      </c>
      <c r="B174" s="95">
        <v>82.034249920849945</v>
      </c>
      <c r="C174" s="95">
        <v>82.034249920849959</v>
      </c>
      <c r="D174" s="95">
        <v>82.034249920849959</v>
      </c>
      <c r="E174" s="95"/>
      <c r="F174" s="95">
        <f t="shared" si="6"/>
        <v>0</v>
      </c>
      <c r="G174" s="95">
        <f t="shared" si="7"/>
        <v>2.2204460492503131E-14</v>
      </c>
      <c r="H174" s="95"/>
      <c r="I174" s="95">
        <v>0.62487875800583792</v>
      </c>
      <c r="J174" s="95">
        <v>0.62487875800583803</v>
      </c>
      <c r="L174" s="95">
        <f t="shared" si="8"/>
        <v>0</v>
      </c>
    </row>
    <row r="175" spans="1:12" ht="15.75" x14ac:dyDescent="0.25">
      <c r="A175" s="153" t="s">
        <v>177</v>
      </c>
      <c r="B175" s="94">
        <v>99.262187476460795</v>
      </c>
      <c r="C175" s="94">
        <v>99.262187476460795</v>
      </c>
      <c r="D175" s="94">
        <v>99.262187476460795</v>
      </c>
      <c r="E175" s="94"/>
      <c r="F175" s="94">
        <f t="shared" si="6"/>
        <v>0</v>
      </c>
      <c r="G175" s="94">
        <f t="shared" si="7"/>
        <v>0</v>
      </c>
      <c r="H175" s="94"/>
      <c r="I175" s="94">
        <v>0.17182709087528877</v>
      </c>
      <c r="J175" s="94">
        <v>0.17182709087528883</v>
      </c>
      <c r="L175" s="94">
        <f t="shared" si="8"/>
        <v>0</v>
      </c>
    </row>
    <row r="176" spans="1:12" s="105" customFormat="1" ht="15.75" x14ac:dyDescent="0.25">
      <c r="A176" s="154" t="s">
        <v>209</v>
      </c>
      <c r="B176" s="95">
        <v>99.262187476460795</v>
      </c>
      <c r="C176" s="95">
        <v>99.262187476460795</v>
      </c>
      <c r="D176" s="95">
        <v>99.262187476460795</v>
      </c>
      <c r="E176" s="95"/>
      <c r="F176" s="95">
        <f t="shared" si="6"/>
        <v>0</v>
      </c>
      <c r="G176" s="95">
        <f t="shared" si="7"/>
        <v>0</v>
      </c>
      <c r="H176" s="95"/>
      <c r="I176" s="95">
        <v>0.17182709087528877</v>
      </c>
      <c r="J176" s="95">
        <v>0.17182709087528883</v>
      </c>
      <c r="L176" s="95">
        <f t="shared" si="8"/>
        <v>0</v>
      </c>
    </row>
    <row r="177" spans="1:12" ht="15.75" x14ac:dyDescent="0.25">
      <c r="A177" s="153" t="s">
        <v>112</v>
      </c>
      <c r="B177" s="94">
        <v>96.809263820244652</v>
      </c>
      <c r="C177" s="94">
        <v>95.089506015203611</v>
      </c>
      <c r="D177" s="94">
        <v>95.089506015203611</v>
      </c>
      <c r="E177" s="94"/>
      <c r="F177" s="94">
        <f t="shared" si="6"/>
        <v>0</v>
      </c>
      <c r="G177" s="94">
        <f t="shared" si="7"/>
        <v>-1.776439296382093</v>
      </c>
      <c r="H177" s="94"/>
      <c r="I177" s="94">
        <v>0.85914656071830042</v>
      </c>
      <c r="J177" s="94">
        <v>0.85914656071830053</v>
      </c>
      <c r="L177" s="94">
        <f t="shared" si="8"/>
        <v>0</v>
      </c>
    </row>
    <row r="178" spans="1:12" s="105" customFormat="1" ht="15.75" x14ac:dyDescent="0.25">
      <c r="A178" s="154" t="s">
        <v>113</v>
      </c>
      <c r="B178" s="95">
        <v>96.809263820244652</v>
      </c>
      <c r="C178" s="95">
        <v>95.089506015203611</v>
      </c>
      <c r="D178" s="95">
        <v>95.089506015203611</v>
      </c>
      <c r="E178" s="95"/>
      <c r="F178" s="95">
        <f t="shared" si="6"/>
        <v>0</v>
      </c>
      <c r="G178" s="95">
        <f t="shared" si="7"/>
        <v>-1.776439296382093</v>
      </c>
      <c r="H178" s="95"/>
      <c r="I178" s="95">
        <v>0.85914656071830042</v>
      </c>
      <c r="J178" s="95">
        <v>0.85914656071830053</v>
      </c>
      <c r="L178" s="95">
        <f t="shared" si="8"/>
        <v>0</v>
      </c>
    </row>
    <row r="179" spans="1:12" ht="15.75" x14ac:dyDescent="0.25">
      <c r="A179" s="153" t="s">
        <v>178</v>
      </c>
      <c r="B179" s="94">
        <v>160.69798195713369</v>
      </c>
      <c r="C179" s="94">
        <v>160.69798195713369</v>
      </c>
      <c r="D179" s="94">
        <v>160.69798195713369</v>
      </c>
      <c r="E179" s="94"/>
      <c r="F179" s="94">
        <f t="shared" si="6"/>
        <v>0</v>
      </c>
      <c r="G179" s="94">
        <f t="shared" si="7"/>
        <v>0</v>
      </c>
      <c r="H179" s="94"/>
      <c r="I179" s="94">
        <v>0.18868654349803177</v>
      </c>
      <c r="J179" s="94">
        <v>0.18868654349803179</v>
      </c>
      <c r="L179" s="94">
        <f t="shared" si="8"/>
        <v>0</v>
      </c>
    </row>
    <row r="180" spans="1:12" s="105" customFormat="1" ht="15.75" x14ac:dyDescent="0.25">
      <c r="A180" s="154" t="s">
        <v>208</v>
      </c>
      <c r="B180" s="95">
        <v>160.69798195713369</v>
      </c>
      <c r="C180" s="95">
        <v>160.69798195713369</v>
      </c>
      <c r="D180" s="95">
        <v>160.69798195713369</v>
      </c>
      <c r="E180" s="95"/>
      <c r="F180" s="95">
        <f t="shared" si="6"/>
        <v>0</v>
      </c>
      <c r="G180" s="95">
        <f t="shared" si="7"/>
        <v>0</v>
      </c>
      <c r="H180" s="95"/>
      <c r="I180" s="95">
        <v>0.18868654349803177</v>
      </c>
      <c r="J180" s="95">
        <v>0.18868654349803179</v>
      </c>
      <c r="L180" s="95">
        <f t="shared" si="8"/>
        <v>0</v>
      </c>
    </row>
    <row r="181" spans="1:12" ht="15.75" x14ac:dyDescent="0.25">
      <c r="A181" s="158" t="s">
        <v>137</v>
      </c>
      <c r="B181" s="94">
        <v>111.50561142510205</v>
      </c>
      <c r="C181" s="94">
        <v>111.50561142510205</v>
      </c>
      <c r="D181" s="94">
        <v>111.50561142510205</v>
      </c>
      <c r="E181" s="94"/>
      <c r="F181" s="94">
        <f t="shared" si="6"/>
        <v>0</v>
      </c>
      <c r="G181" s="94">
        <f t="shared" si="7"/>
        <v>0</v>
      </c>
      <c r="H181" s="94"/>
      <c r="I181" s="94">
        <v>0.51790337017018206</v>
      </c>
      <c r="J181" s="94">
        <v>0.51790337017018206</v>
      </c>
      <c r="L181" s="94">
        <f t="shared" si="8"/>
        <v>0</v>
      </c>
    </row>
    <row r="182" spans="1:12" s="105" customFormat="1" ht="15.75" x14ac:dyDescent="0.25">
      <c r="A182" s="156" t="s">
        <v>179</v>
      </c>
      <c r="B182" s="95">
        <v>111.50561142510205</v>
      </c>
      <c r="C182" s="95">
        <v>111.50561142510205</v>
      </c>
      <c r="D182" s="95">
        <v>111.50561142510205</v>
      </c>
      <c r="E182" s="95"/>
      <c r="F182" s="95">
        <f t="shared" si="6"/>
        <v>0</v>
      </c>
      <c r="G182" s="95">
        <f t="shared" si="7"/>
        <v>0</v>
      </c>
      <c r="H182" s="95"/>
      <c r="I182" s="95">
        <v>0.51790337017018206</v>
      </c>
      <c r="J182" s="95">
        <v>0.51790337017018206</v>
      </c>
      <c r="L182" s="95">
        <f t="shared" si="8"/>
        <v>0</v>
      </c>
    </row>
    <row r="183" spans="1:12" ht="15.75" x14ac:dyDescent="0.25">
      <c r="A183" s="155" t="s">
        <v>207</v>
      </c>
      <c r="B183" s="94">
        <v>111.50561142510205</v>
      </c>
      <c r="C183" s="94">
        <v>111.50561142510205</v>
      </c>
      <c r="D183" s="94">
        <v>111.50561142510205</v>
      </c>
      <c r="E183" s="94"/>
      <c r="F183" s="94">
        <f t="shared" si="6"/>
        <v>0</v>
      </c>
      <c r="G183" s="94">
        <f t="shared" si="7"/>
        <v>0</v>
      </c>
      <c r="H183" s="94"/>
      <c r="I183" s="94">
        <v>0.51790337017018206</v>
      </c>
      <c r="J183" s="94">
        <v>0.51790337017018206</v>
      </c>
      <c r="L183" s="94">
        <f t="shared" si="8"/>
        <v>0</v>
      </c>
    </row>
    <row r="184" spans="1:12" s="105" customFormat="1" ht="15.75" x14ac:dyDescent="0.25">
      <c r="A184" s="152" t="s">
        <v>136</v>
      </c>
      <c r="B184" s="95">
        <v>115.20391032718963</v>
      </c>
      <c r="C184" s="95">
        <v>116.28683185440813</v>
      </c>
      <c r="D184" s="95">
        <v>116.28683185440813</v>
      </c>
      <c r="E184" s="95"/>
      <c r="F184" s="95">
        <f t="shared" si="6"/>
        <v>0</v>
      </c>
      <c r="G184" s="95">
        <f t="shared" si="7"/>
        <v>0.94000414060850801</v>
      </c>
      <c r="H184" s="95"/>
      <c r="I184" s="95">
        <v>0.85008098359206474</v>
      </c>
      <c r="J184" s="95">
        <v>0.85008098359206485</v>
      </c>
      <c r="L184" s="95">
        <f t="shared" si="8"/>
        <v>0</v>
      </c>
    </row>
    <row r="185" spans="1:12" ht="15.75" x14ac:dyDescent="0.25">
      <c r="A185" s="153" t="s">
        <v>180</v>
      </c>
      <c r="B185" s="94">
        <v>137.2098666307476</v>
      </c>
      <c r="C185" s="94">
        <v>148.33644826479588</v>
      </c>
      <c r="D185" s="94">
        <v>148.33644826479588</v>
      </c>
      <c r="E185" s="94"/>
      <c r="F185" s="94">
        <f t="shared" si="6"/>
        <v>0</v>
      </c>
      <c r="G185" s="94">
        <f t="shared" si="7"/>
        <v>8.1091702129494792</v>
      </c>
      <c r="H185" s="94"/>
      <c r="I185" s="94">
        <v>0.27544402136426072</v>
      </c>
      <c r="J185" s="94">
        <v>0.27544402136426077</v>
      </c>
      <c r="L185" s="94">
        <f t="shared" si="8"/>
        <v>0</v>
      </c>
    </row>
    <row r="186" spans="1:12" s="105" customFormat="1" ht="15.75" x14ac:dyDescent="0.25">
      <c r="A186" s="154" t="s">
        <v>206</v>
      </c>
      <c r="B186" s="95">
        <v>137.2098666307476</v>
      </c>
      <c r="C186" s="95">
        <v>148.33644826479588</v>
      </c>
      <c r="D186" s="95">
        <v>148.33644826479588</v>
      </c>
      <c r="E186" s="95"/>
      <c r="F186" s="95">
        <f t="shared" si="6"/>
        <v>0</v>
      </c>
      <c r="G186" s="95">
        <f t="shared" si="7"/>
        <v>8.1091702129494792</v>
      </c>
      <c r="H186" s="95"/>
      <c r="I186" s="95">
        <v>0.27544402136426072</v>
      </c>
      <c r="J186" s="95">
        <v>0.27544402136426077</v>
      </c>
      <c r="L186" s="95">
        <f t="shared" si="8"/>
        <v>0</v>
      </c>
    </row>
    <row r="187" spans="1:12" ht="15.75" x14ac:dyDescent="0.25">
      <c r="A187" s="153" t="s">
        <v>114</v>
      </c>
      <c r="B187" s="94">
        <v>107.71075699438761</v>
      </c>
      <c r="C187" s="94">
        <v>105.37375510792319</v>
      </c>
      <c r="D187" s="94">
        <v>105.37375510792319</v>
      </c>
      <c r="E187" s="94"/>
      <c r="F187" s="94">
        <f t="shared" si="6"/>
        <v>0</v>
      </c>
      <c r="G187" s="94">
        <f t="shared" si="7"/>
        <v>-2.1697014779927581</v>
      </c>
      <c r="H187" s="94"/>
      <c r="I187" s="94">
        <v>0.57463696222780403</v>
      </c>
      <c r="J187" s="94">
        <v>0.57463696222780414</v>
      </c>
      <c r="L187" s="94">
        <f t="shared" si="8"/>
        <v>0</v>
      </c>
    </row>
    <row r="188" spans="1:12" s="105" customFormat="1" ht="15.75" x14ac:dyDescent="0.25">
      <c r="A188" s="154" t="s">
        <v>205</v>
      </c>
      <c r="B188" s="95">
        <v>99.999999999999986</v>
      </c>
      <c r="C188" s="95">
        <v>99.999999999999986</v>
      </c>
      <c r="D188" s="95">
        <v>99.999999999999986</v>
      </c>
      <c r="E188" s="95"/>
      <c r="F188" s="95">
        <f t="shared" si="6"/>
        <v>0</v>
      </c>
      <c r="G188" s="95">
        <f t="shared" si="7"/>
        <v>0</v>
      </c>
      <c r="H188" s="95"/>
      <c r="I188" s="95">
        <v>0.39920368875855872</v>
      </c>
      <c r="J188" s="95">
        <v>0.39920368875855883</v>
      </c>
      <c r="L188" s="95">
        <f t="shared" si="8"/>
        <v>0</v>
      </c>
    </row>
    <row r="189" spans="1:12" ht="15.75" x14ac:dyDescent="0.25">
      <c r="A189" s="155" t="s">
        <v>115</v>
      </c>
      <c r="B189" s="94">
        <v>128.77552870189598</v>
      </c>
      <c r="C189" s="94">
        <v>120.05414571585585</v>
      </c>
      <c r="D189" s="94">
        <v>120.05414571585585</v>
      </c>
      <c r="E189" s="94"/>
      <c r="F189" s="94">
        <f t="shared" si="6"/>
        <v>0</v>
      </c>
      <c r="G189" s="94">
        <f t="shared" si="7"/>
        <v>-6.7725468293198476</v>
      </c>
      <c r="H189" s="94"/>
      <c r="I189" s="94">
        <v>0.17543327346924531</v>
      </c>
      <c r="J189" s="94">
        <v>0.17543327346924531</v>
      </c>
      <c r="L189" s="94">
        <f t="shared" si="8"/>
        <v>0</v>
      </c>
    </row>
    <row r="190" spans="1:12" s="105" customFormat="1" ht="15.75" x14ac:dyDescent="0.25">
      <c r="A190" s="152" t="s">
        <v>151</v>
      </c>
      <c r="B190" s="95">
        <v>100.46962830637797</v>
      </c>
      <c r="C190" s="95">
        <v>101.17036103929391</v>
      </c>
      <c r="D190" s="95">
        <v>101.15017829247546</v>
      </c>
      <c r="E190" s="95"/>
      <c r="F190" s="95">
        <f t="shared" si="6"/>
        <v>-1.9949268354013672E-2</v>
      </c>
      <c r="G190" s="95">
        <f t="shared" si="7"/>
        <v>0.67736887014469005</v>
      </c>
      <c r="H190" s="95"/>
      <c r="I190" s="95">
        <v>0.61696364511492374</v>
      </c>
      <c r="J190" s="95">
        <v>0.61684056538171328</v>
      </c>
      <c r="L190" s="95">
        <f t="shared" si="8"/>
        <v>-1.2307973321046273E-4</v>
      </c>
    </row>
    <row r="191" spans="1:12" ht="15.75" x14ac:dyDescent="0.25">
      <c r="A191" s="153" t="s">
        <v>116</v>
      </c>
      <c r="B191" s="94">
        <v>99.110843992442682</v>
      </c>
      <c r="C191" s="94">
        <v>99.512038465418996</v>
      </c>
      <c r="D191" s="94">
        <v>99.512038465418996</v>
      </c>
      <c r="E191" s="94"/>
      <c r="F191" s="94">
        <f t="shared" si="6"/>
        <v>0</v>
      </c>
      <c r="G191" s="94">
        <f t="shared" si="7"/>
        <v>0.40479372066180019</v>
      </c>
      <c r="H191" s="94"/>
      <c r="I191" s="94">
        <v>0.18686050434393739</v>
      </c>
      <c r="J191" s="94">
        <v>0.18686050434393744</v>
      </c>
      <c r="L191" s="94">
        <f t="shared" si="8"/>
        <v>0</v>
      </c>
    </row>
    <row r="192" spans="1:12" s="105" customFormat="1" ht="15.75" x14ac:dyDescent="0.25">
      <c r="A192" s="154" t="s">
        <v>20</v>
      </c>
      <c r="B192" s="95">
        <v>99.110843992442682</v>
      </c>
      <c r="C192" s="95">
        <v>99.512038465418996</v>
      </c>
      <c r="D192" s="95">
        <v>99.512038465418996</v>
      </c>
      <c r="E192" s="95"/>
      <c r="F192" s="95">
        <f t="shared" si="6"/>
        <v>0</v>
      </c>
      <c r="G192" s="95">
        <f t="shared" si="7"/>
        <v>0.40479372066180019</v>
      </c>
      <c r="H192" s="95"/>
      <c r="I192" s="95">
        <v>0.18686050434393739</v>
      </c>
      <c r="J192" s="95">
        <v>0.18686050434393744</v>
      </c>
      <c r="L192" s="95">
        <f t="shared" si="8"/>
        <v>0</v>
      </c>
    </row>
    <row r="193" spans="1:12" ht="15.75" x14ac:dyDescent="0.25">
      <c r="A193" s="153" t="s">
        <v>181</v>
      </c>
      <c r="B193" s="94">
        <v>101.07417358278701</v>
      </c>
      <c r="C193" s="94">
        <v>101.90817576714795</v>
      </c>
      <c r="D193" s="94">
        <v>101.87901338748496</v>
      </c>
      <c r="E193" s="94"/>
      <c r="F193" s="94">
        <f t="shared" si="6"/>
        <v>-2.8616329792441331E-2</v>
      </c>
      <c r="G193" s="94">
        <f t="shared" si="7"/>
        <v>0.79628630753900698</v>
      </c>
      <c r="H193" s="94"/>
      <c r="I193" s="94">
        <v>0.43010314077098644</v>
      </c>
      <c r="J193" s="94">
        <v>0.42998006103777575</v>
      </c>
      <c r="L193" s="94">
        <f t="shared" si="8"/>
        <v>-1.2307973321068477E-4</v>
      </c>
    </row>
    <row r="194" spans="1:12" s="105" customFormat="1" ht="15.75" x14ac:dyDescent="0.25">
      <c r="A194" s="154" t="s">
        <v>204</v>
      </c>
      <c r="B194" s="95">
        <v>101.07417358278701</v>
      </c>
      <c r="C194" s="95">
        <v>101.90817576714795</v>
      </c>
      <c r="D194" s="95">
        <v>101.87901338748496</v>
      </c>
      <c r="E194" s="95"/>
      <c r="F194" s="95">
        <f t="shared" si="6"/>
        <v>-2.8616329792441331E-2</v>
      </c>
      <c r="G194" s="95">
        <f t="shared" si="7"/>
        <v>0.79628630753900698</v>
      </c>
      <c r="H194" s="95"/>
      <c r="I194" s="95">
        <v>0.43010314077098644</v>
      </c>
      <c r="J194" s="95">
        <v>0.42998006103777575</v>
      </c>
      <c r="L194" s="95">
        <f t="shared" si="8"/>
        <v>-1.2307973321068477E-4</v>
      </c>
    </row>
    <row r="195" spans="1:12" ht="15.75" x14ac:dyDescent="0.25">
      <c r="A195" s="151" t="s">
        <v>117</v>
      </c>
      <c r="B195" s="97">
        <v>125.51210025739101</v>
      </c>
      <c r="C195" s="97">
        <v>127.7970169576827</v>
      </c>
      <c r="D195" s="97">
        <v>127.7970169576827</v>
      </c>
      <c r="E195" s="97"/>
      <c r="F195" s="97">
        <f t="shared" si="6"/>
        <v>0</v>
      </c>
      <c r="G195" s="97">
        <f t="shared" si="7"/>
        <v>1.8204752335479579</v>
      </c>
      <c r="H195" s="97"/>
      <c r="I195" s="97">
        <v>4.0224713953845219</v>
      </c>
      <c r="J195" s="97">
        <v>4.0224713953845219</v>
      </c>
      <c r="L195" s="97">
        <f t="shared" si="8"/>
        <v>0</v>
      </c>
    </row>
    <row r="196" spans="1:12" s="105" customFormat="1" ht="15.75" x14ac:dyDescent="0.25">
      <c r="A196" s="152" t="s">
        <v>135</v>
      </c>
      <c r="B196" s="95">
        <v>146.63602035335904</v>
      </c>
      <c r="C196" s="95">
        <v>146.63602035335904</v>
      </c>
      <c r="D196" s="95">
        <v>146.63602035335904</v>
      </c>
      <c r="E196" s="95"/>
      <c r="F196" s="95">
        <f t="shared" si="6"/>
        <v>0</v>
      </c>
      <c r="G196" s="95">
        <f t="shared" si="7"/>
        <v>0</v>
      </c>
      <c r="H196" s="95"/>
      <c r="I196" s="95">
        <v>1.0635968537962701</v>
      </c>
      <c r="J196" s="95">
        <v>1.0635968537962701</v>
      </c>
      <c r="L196" s="95">
        <f t="shared" si="8"/>
        <v>0</v>
      </c>
    </row>
    <row r="197" spans="1:12" ht="15.75" x14ac:dyDescent="0.25">
      <c r="A197" s="153" t="s">
        <v>182</v>
      </c>
      <c r="B197" s="94">
        <v>146.63602035335904</v>
      </c>
      <c r="C197" s="94">
        <v>146.63602035335904</v>
      </c>
      <c r="D197" s="94">
        <v>146.63602035335904</v>
      </c>
      <c r="E197" s="94"/>
      <c r="F197" s="94">
        <f t="shared" ref="F197:F224" si="9">((D197/C197-1)*100)</f>
        <v>0</v>
      </c>
      <c r="G197" s="94">
        <f t="shared" si="7"/>
        <v>0</v>
      </c>
      <c r="H197" s="94"/>
      <c r="I197" s="94">
        <v>1.0635968537962701</v>
      </c>
      <c r="J197" s="94">
        <v>1.0635968537962701</v>
      </c>
      <c r="L197" s="94">
        <f t="shared" si="8"/>
        <v>0</v>
      </c>
    </row>
    <row r="198" spans="1:12" s="105" customFormat="1" ht="15.75" x14ac:dyDescent="0.25">
      <c r="A198" s="154" t="s">
        <v>135</v>
      </c>
      <c r="B198" s="95">
        <v>146.63602035335904</v>
      </c>
      <c r="C198" s="95">
        <v>146.63602035335904</v>
      </c>
      <c r="D198" s="95">
        <v>146.63602035335904</v>
      </c>
      <c r="E198" s="95"/>
      <c r="F198" s="95">
        <f t="shared" si="9"/>
        <v>0</v>
      </c>
      <c r="G198" s="95">
        <f t="shared" si="7"/>
        <v>0</v>
      </c>
      <c r="H198" s="95"/>
      <c r="I198" s="95">
        <v>1.0635968537962701</v>
      </c>
      <c r="J198" s="95">
        <v>1.0635968537962701</v>
      </c>
      <c r="L198" s="95">
        <f t="shared" si="8"/>
        <v>0</v>
      </c>
    </row>
    <row r="199" spans="1:12" ht="15.75" x14ac:dyDescent="0.25">
      <c r="A199" s="158" t="s">
        <v>118</v>
      </c>
      <c r="B199" s="94">
        <v>117.96022131494277</v>
      </c>
      <c r="C199" s="94">
        <v>121.06598345610905</v>
      </c>
      <c r="D199" s="94">
        <v>121.06598345610905</v>
      </c>
      <c r="E199" s="94"/>
      <c r="F199" s="94">
        <f t="shared" si="9"/>
        <v>0</v>
      </c>
      <c r="G199" s="94">
        <f t="shared" ref="G199:G225" si="10">((D199/B199-1)*100)</f>
        <v>2.6328893813060805</v>
      </c>
      <c r="H199" s="94"/>
      <c r="I199" s="94">
        <v>2.80347419119596</v>
      </c>
      <c r="J199" s="94">
        <v>2.8034741911959604</v>
      </c>
      <c r="L199" s="94">
        <f t="shared" si="8"/>
        <v>0</v>
      </c>
    </row>
    <row r="200" spans="1:12" s="105" customFormat="1" ht="15.75" x14ac:dyDescent="0.25">
      <c r="A200" s="156" t="s">
        <v>119</v>
      </c>
      <c r="B200" s="95">
        <v>117.96022131494277</v>
      </c>
      <c r="C200" s="95">
        <v>121.06598345610905</v>
      </c>
      <c r="D200" s="95">
        <v>121.06598345610905</v>
      </c>
      <c r="E200" s="95"/>
      <c r="F200" s="95">
        <f t="shared" si="9"/>
        <v>0</v>
      </c>
      <c r="G200" s="95">
        <f t="shared" si="10"/>
        <v>2.6328893813060805</v>
      </c>
      <c r="H200" s="95"/>
      <c r="I200" s="95">
        <v>2.80347419119596</v>
      </c>
      <c r="J200" s="95">
        <v>2.8034741911959604</v>
      </c>
      <c r="L200" s="95">
        <f t="shared" ref="L200:L224" si="11">J200-I200</f>
        <v>0</v>
      </c>
    </row>
    <row r="201" spans="1:12" ht="15.75" x14ac:dyDescent="0.25">
      <c r="A201" s="155" t="s">
        <v>118</v>
      </c>
      <c r="B201" s="94">
        <v>117.96022131494277</v>
      </c>
      <c r="C201" s="94">
        <v>121.06598345610905</v>
      </c>
      <c r="D201" s="94">
        <v>121.06598345610905</v>
      </c>
      <c r="E201" s="94"/>
      <c r="F201" s="94">
        <f t="shared" si="9"/>
        <v>0</v>
      </c>
      <c r="G201" s="94">
        <f t="shared" si="10"/>
        <v>2.6328893813060805</v>
      </c>
      <c r="H201" s="94"/>
      <c r="I201" s="94">
        <v>2.80347419119596</v>
      </c>
      <c r="J201" s="94">
        <v>2.8034741911959604</v>
      </c>
      <c r="L201" s="94">
        <f t="shared" si="11"/>
        <v>0</v>
      </c>
    </row>
    <row r="202" spans="1:12" s="105" customFormat="1" ht="15.75" x14ac:dyDescent="0.25">
      <c r="A202" s="152" t="s">
        <v>120</v>
      </c>
      <c r="B202" s="95">
        <v>145.83654765374885</v>
      </c>
      <c r="C202" s="95">
        <v>145.83654765374885</v>
      </c>
      <c r="D202" s="95">
        <v>145.83654765374885</v>
      </c>
      <c r="E202" s="95"/>
      <c r="F202" s="95">
        <f t="shared" si="9"/>
        <v>0</v>
      </c>
      <c r="G202" s="95">
        <f t="shared" si="10"/>
        <v>0</v>
      </c>
      <c r="H202" s="95"/>
      <c r="I202" s="95">
        <v>0.15540035039229169</v>
      </c>
      <c r="J202" s="95">
        <v>0.15540035039229172</v>
      </c>
      <c r="L202" s="95">
        <f t="shared" si="11"/>
        <v>0</v>
      </c>
    </row>
    <row r="203" spans="1:12" ht="15.75" x14ac:dyDescent="0.25">
      <c r="A203" s="153" t="s">
        <v>121</v>
      </c>
      <c r="B203" s="94">
        <v>145.83654765374885</v>
      </c>
      <c r="C203" s="94">
        <v>145.83654765374885</v>
      </c>
      <c r="D203" s="94">
        <v>145.83654765374885</v>
      </c>
      <c r="E203" s="94"/>
      <c r="F203" s="94">
        <f t="shared" si="9"/>
        <v>0</v>
      </c>
      <c r="G203" s="94">
        <f t="shared" si="10"/>
        <v>0</v>
      </c>
      <c r="H203" s="94"/>
      <c r="I203" s="94">
        <v>0.15540035039229169</v>
      </c>
      <c r="J203" s="94">
        <v>0.15540035039229172</v>
      </c>
      <c r="L203" s="94">
        <f t="shared" si="11"/>
        <v>0</v>
      </c>
    </row>
    <row r="204" spans="1:12" s="105" customFormat="1" ht="15.75" x14ac:dyDescent="0.25">
      <c r="A204" s="154" t="s">
        <v>120</v>
      </c>
      <c r="B204" s="95">
        <v>145.83654765374885</v>
      </c>
      <c r="C204" s="95">
        <v>145.83654765374885</v>
      </c>
      <c r="D204" s="95">
        <v>145.83654765374885</v>
      </c>
      <c r="E204" s="95"/>
      <c r="F204" s="95">
        <f t="shared" si="9"/>
        <v>0</v>
      </c>
      <c r="G204" s="95">
        <f t="shared" si="10"/>
        <v>0</v>
      </c>
      <c r="H204" s="95"/>
      <c r="I204" s="95">
        <v>0.15540035039229169</v>
      </c>
      <c r="J204" s="95">
        <v>0.15540035039229172</v>
      </c>
      <c r="L204" s="95">
        <f t="shared" si="11"/>
        <v>0</v>
      </c>
    </row>
    <row r="205" spans="1:12" ht="15.75" x14ac:dyDescent="0.25">
      <c r="A205" s="151" t="s">
        <v>131</v>
      </c>
      <c r="B205" s="97">
        <v>127.47143766897098</v>
      </c>
      <c r="C205" s="97">
        <v>130.55035675156071</v>
      </c>
      <c r="D205" s="97">
        <v>131.35278212931652</v>
      </c>
      <c r="E205" s="97"/>
      <c r="F205" s="97">
        <f t="shared" si="9"/>
        <v>0.6146481692752781</v>
      </c>
      <c r="G205" s="97">
        <f t="shared" si="10"/>
        <v>3.0448738410128851</v>
      </c>
      <c r="H205" s="97"/>
      <c r="I205" s="97">
        <v>5.3418548971969697</v>
      </c>
      <c r="J205" s="97">
        <v>5.3746885105279336</v>
      </c>
      <c r="L205" s="97">
        <f t="shared" si="11"/>
        <v>3.2833613330963907E-2</v>
      </c>
    </row>
    <row r="206" spans="1:12" s="105" customFormat="1" ht="15.75" x14ac:dyDescent="0.25">
      <c r="A206" s="152" t="s">
        <v>122</v>
      </c>
      <c r="B206" s="95">
        <v>127.59980257242411</v>
      </c>
      <c r="C206" s="95">
        <v>130.76661767549035</v>
      </c>
      <c r="D206" s="95">
        <v>131.59195044234676</v>
      </c>
      <c r="E206" s="95"/>
      <c r="F206" s="95">
        <f t="shared" si="9"/>
        <v>0.63114943364563914</v>
      </c>
      <c r="G206" s="95">
        <f t="shared" si="10"/>
        <v>3.1286473720496089</v>
      </c>
      <c r="H206" s="95"/>
      <c r="I206" s="95">
        <v>5.2021932652795169</v>
      </c>
      <c r="J206" s="95">
        <v>5.2350268786104799</v>
      </c>
      <c r="L206" s="95">
        <f t="shared" si="11"/>
        <v>3.2833613330963018E-2</v>
      </c>
    </row>
    <row r="207" spans="1:12" ht="15.75" x14ac:dyDescent="0.25">
      <c r="A207" s="153" t="s">
        <v>183</v>
      </c>
      <c r="B207" s="94">
        <v>127.59980257242411</v>
      </c>
      <c r="C207" s="94">
        <v>130.76661767549035</v>
      </c>
      <c r="D207" s="94">
        <v>131.59195044234676</v>
      </c>
      <c r="E207" s="94"/>
      <c r="F207" s="94">
        <f t="shared" si="9"/>
        <v>0.63114943364563914</v>
      </c>
      <c r="G207" s="94">
        <f t="shared" si="10"/>
        <v>3.1286473720496089</v>
      </c>
      <c r="H207" s="94"/>
      <c r="I207" s="94">
        <v>5.2021932652795169</v>
      </c>
      <c r="J207" s="94">
        <v>5.2350268786104799</v>
      </c>
      <c r="L207" s="94">
        <f t="shared" si="11"/>
        <v>3.2833613330963018E-2</v>
      </c>
    </row>
    <row r="208" spans="1:12" s="105" customFormat="1" ht="15.75" x14ac:dyDescent="0.25">
      <c r="A208" s="154" t="s">
        <v>21</v>
      </c>
      <c r="B208" s="95">
        <v>120.38549160974115</v>
      </c>
      <c r="C208" s="95">
        <v>120.33977104836144</v>
      </c>
      <c r="D208" s="95">
        <v>120.36150550585802</v>
      </c>
      <c r="E208" s="95"/>
      <c r="F208" s="95">
        <f t="shared" si="9"/>
        <v>1.8060909795014624E-2</v>
      </c>
      <c r="G208" s="95">
        <f t="shared" si="10"/>
        <v>-1.9924414115357614E-2</v>
      </c>
      <c r="H208" s="95"/>
      <c r="I208" s="95">
        <v>0.86593019199496646</v>
      </c>
      <c r="J208" s="95">
        <v>0.86608658686583051</v>
      </c>
      <c r="L208" s="95">
        <f t="shared" si="11"/>
        <v>1.5639487086405168E-4</v>
      </c>
    </row>
    <row r="209" spans="1:12" ht="15.75" x14ac:dyDescent="0.25">
      <c r="A209" s="155" t="s">
        <v>203</v>
      </c>
      <c r="B209" s="94">
        <v>129.1928548049722</v>
      </c>
      <c r="C209" s="94">
        <v>133.06905672804913</v>
      </c>
      <c r="D209" s="94">
        <v>134.07183874645835</v>
      </c>
      <c r="E209" s="94"/>
      <c r="F209" s="94">
        <f t="shared" si="9"/>
        <v>0.75358016586726251</v>
      </c>
      <c r="G209" s="94">
        <f t="shared" si="10"/>
        <v>3.7765122141246943</v>
      </c>
      <c r="H209" s="94"/>
      <c r="I209" s="94">
        <v>4.3362630732845497</v>
      </c>
      <c r="J209" s="94">
        <v>4.36894029174465</v>
      </c>
      <c r="L209" s="94">
        <f t="shared" si="11"/>
        <v>3.2677218460100299E-2</v>
      </c>
    </row>
    <row r="210" spans="1:12" s="105" customFormat="1" ht="15.75" x14ac:dyDescent="0.25">
      <c r="A210" s="152" t="s">
        <v>123</v>
      </c>
      <c r="B210" s="95">
        <v>122.97492976527282</v>
      </c>
      <c r="C210" s="95">
        <v>122.97492976527282</v>
      </c>
      <c r="D210" s="95">
        <v>122.97492976527282</v>
      </c>
      <c r="E210" s="95"/>
      <c r="F210" s="95">
        <f t="shared" si="9"/>
        <v>0</v>
      </c>
      <c r="G210" s="95">
        <f t="shared" si="10"/>
        <v>0</v>
      </c>
      <c r="H210" s="95"/>
      <c r="I210" s="95">
        <v>0.13966163191745351</v>
      </c>
      <c r="J210" s="95">
        <v>0.13966163191745354</v>
      </c>
      <c r="L210" s="95">
        <f t="shared" si="11"/>
        <v>0</v>
      </c>
    </row>
    <row r="211" spans="1:12" ht="15.75" x14ac:dyDescent="0.25">
      <c r="A211" s="153" t="s">
        <v>124</v>
      </c>
      <c r="B211" s="94">
        <v>122.97492976527282</v>
      </c>
      <c r="C211" s="94">
        <v>122.97492976527282</v>
      </c>
      <c r="D211" s="94">
        <v>122.97492976527282</v>
      </c>
      <c r="E211" s="94"/>
      <c r="F211" s="94">
        <f t="shared" si="9"/>
        <v>0</v>
      </c>
      <c r="G211" s="94">
        <f t="shared" si="10"/>
        <v>0</v>
      </c>
      <c r="H211" s="94"/>
      <c r="I211" s="94">
        <v>0.13966163191745351</v>
      </c>
      <c r="J211" s="94">
        <v>0.13966163191745354</v>
      </c>
      <c r="L211" s="94">
        <f t="shared" si="11"/>
        <v>0</v>
      </c>
    </row>
    <row r="212" spans="1:12" s="105" customFormat="1" ht="15.75" x14ac:dyDescent="0.25">
      <c r="A212" s="154" t="s">
        <v>123</v>
      </c>
      <c r="B212" s="95">
        <v>122.97492976527282</v>
      </c>
      <c r="C212" s="95">
        <v>122.97492976527282</v>
      </c>
      <c r="D212" s="95">
        <v>122.97492976527282</v>
      </c>
      <c r="E212" s="95"/>
      <c r="F212" s="95">
        <f t="shared" si="9"/>
        <v>0</v>
      </c>
      <c r="G212" s="95">
        <f t="shared" si="10"/>
        <v>0</v>
      </c>
      <c r="H212" s="95"/>
      <c r="I212" s="95">
        <v>0.13966163191745351</v>
      </c>
      <c r="J212" s="95">
        <v>0.13966163191745354</v>
      </c>
      <c r="L212" s="95">
        <f t="shared" si="11"/>
        <v>0</v>
      </c>
    </row>
    <row r="213" spans="1:12" ht="15.75" x14ac:dyDescent="0.25">
      <c r="A213" s="151" t="s">
        <v>132</v>
      </c>
      <c r="B213" s="97">
        <v>98.210724613069402</v>
      </c>
      <c r="C213" s="97">
        <v>97.054897496360951</v>
      </c>
      <c r="D213" s="97">
        <v>97.203613182008951</v>
      </c>
      <c r="E213" s="97"/>
      <c r="F213" s="97">
        <f t="shared" si="9"/>
        <v>0.15322841967204681</v>
      </c>
      <c r="G213" s="97">
        <f t="shared" si="10"/>
        <v>-1.0254597296051604</v>
      </c>
      <c r="H213" s="97"/>
      <c r="I213" s="97">
        <v>6.3756151862156178</v>
      </c>
      <c r="J213" s="97">
        <v>6.3853844406098279</v>
      </c>
      <c r="L213" s="97">
        <f t="shared" si="11"/>
        <v>9.7692543942100585E-3</v>
      </c>
    </row>
    <row r="214" spans="1:12" s="105" customFormat="1" ht="15.75" x14ac:dyDescent="0.25">
      <c r="A214" s="152" t="s">
        <v>125</v>
      </c>
      <c r="B214" s="95">
        <v>99.1366275308242</v>
      </c>
      <c r="C214" s="95">
        <v>98.143565775910844</v>
      </c>
      <c r="D214" s="95">
        <v>98.359342057634677</v>
      </c>
      <c r="E214" s="95"/>
      <c r="F214" s="95">
        <f t="shared" si="9"/>
        <v>0.21985779711377607</v>
      </c>
      <c r="G214" s="95">
        <f t="shared" si="10"/>
        <v>-0.78405478635819037</v>
      </c>
      <c r="H214" s="95"/>
      <c r="I214" s="95">
        <v>4.4434423170141892</v>
      </c>
      <c r="J214" s="95">
        <v>4.4532115714083984</v>
      </c>
      <c r="L214" s="95">
        <f t="shared" si="11"/>
        <v>9.7692543942091703E-3</v>
      </c>
    </row>
    <row r="215" spans="1:12" ht="15.75" x14ac:dyDescent="0.25">
      <c r="A215" s="153" t="s">
        <v>184</v>
      </c>
      <c r="B215" s="94">
        <v>119.03936600643362</v>
      </c>
      <c r="C215" s="94">
        <v>119.03936600643362</v>
      </c>
      <c r="D215" s="94">
        <v>119.03936600643362</v>
      </c>
      <c r="E215" s="94"/>
      <c r="F215" s="94">
        <f t="shared" si="9"/>
        <v>0</v>
      </c>
      <c r="G215" s="94">
        <f t="shared" si="10"/>
        <v>0</v>
      </c>
      <c r="H215" s="94"/>
      <c r="I215" s="94">
        <v>0.19088997706404656</v>
      </c>
      <c r="J215" s="94">
        <v>0.19088997706404659</v>
      </c>
      <c r="L215" s="94">
        <f t="shared" si="11"/>
        <v>0</v>
      </c>
    </row>
    <row r="216" spans="1:12" s="105" customFormat="1" ht="15.75" x14ac:dyDescent="0.25">
      <c r="A216" s="154" t="s">
        <v>202</v>
      </c>
      <c r="B216" s="95">
        <v>119.03936600643362</v>
      </c>
      <c r="C216" s="95">
        <v>119.03936600643362</v>
      </c>
      <c r="D216" s="95">
        <v>119.03936600643362</v>
      </c>
      <c r="E216" s="95"/>
      <c r="F216" s="95">
        <f t="shared" si="9"/>
        <v>0</v>
      </c>
      <c r="G216" s="95">
        <f t="shared" si="10"/>
        <v>0</v>
      </c>
      <c r="H216" s="95"/>
      <c r="I216" s="95">
        <v>0.19088997706404656</v>
      </c>
      <c r="J216" s="95">
        <v>0.19088997706404659</v>
      </c>
      <c r="L216" s="95">
        <f t="shared" si="11"/>
        <v>0</v>
      </c>
    </row>
    <row r="217" spans="1:12" ht="15.75" x14ac:dyDescent="0.25">
      <c r="A217" s="153" t="s">
        <v>185</v>
      </c>
      <c r="B217" s="94">
        <v>98.405810120027382</v>
      </c>
      <c r="C217" s="94">
        <v>97.376283693612862</v>
      </c>
      <c r="D217" s="94">
        <v>97.599983159561503</v>
      </c>
      <c r="E217" s="94"/>
      <c r="F217" s="94">
        <f t="shared" si="9"/>
        <v>0.22972684668527421</v>
      </c>
      <c r="G217" s="94">
        <f t="shared" si="10"/>
        <v>-0.81888148624862378</v>
      </c>
      <c r="H217" s="94"/>
      <c r="I217" s="94">
        <v>4.2525523399501415</v>
      </c>
      <c r="J217" s="94">
        <v>4.2623215943443515</v>
      </c>
      <c r="L217" s="94">
        <f t="shared" si="11"/>
        <v>9.7692543942100585E-3</v>
      </c>
    </row>
    <row r="218" spans="1:12" s="105" customFormat="1" ht="15.75" x14ac:dyDescent="0.25">
      <c r="A218" s="154" t="s">
        <v>201</v>
      </c>
      <c r="B218" s="95">
        <v>98.405810120027382</v>
      </c>
      <c r="C218" s="95">
        <v>97.376283693612862</v>
      </c>
      <c r="D218" s="95">
        <v>97.599983159561503</v>
      </c>
      <c r="E218" s="95"/>
      <c r="F218" s="95">
        <f t="shared" si="9"/>
        <v>0.22972684668527421</v>
      </c>
      <c r="G218" s="95">
        <f t="shared" si="10"/>
        <v>-0.81888148624862378</v>
      </c>
      <c r="H218" s="95"/>
      <c r="I218" s="95">
        <v>4.2525523399501415</v>
      </c>
      <c r="J218" s="95">
        <v>4.2623215943443515</v>
      </c>
      <c r="L218" s="95">
        <f t="shared" si="11"/>
        <v>9.7692543942100585E-3</v>
      </c>
    </row>
    <row r="219" spans="1:12" ht="15.75" x14ac:dyDescent="0.25">
      <c r="A219" s="158" t="s">
        <v>134</v>
      </c>
      <c r="B219" s="94">
        <v>81.678738890388757</v>
      </c>
      <c r="C219" s="94">
        <v>74.126994044869832</v>
      </c>
      <c r="D219" s="94">
        <v>74.126994044869832</v>
      </c>
      <c r="E219" s="94"/>
      <c r="F219" s="94">
        <f t="shared" si="9"/>
        <v>0</v>
      </c>
      <c r="G219" s="94">
        <f t="shared" si="10"/>
        <v>-9.2456677810038421</v>
      </c>
      <c r="H219" s="94"/>
      <c r="I219" s="94">
        <v>0.31740448344768257</v>
      </c>
      <c r="J219" s="94">
        <v>0.31740448344768263</v>
      </c>
      <c r="L219" s="94">
        <f t="shared" si="11"/>
        <v>0</v>
      </c>
    </row>
    <row r="220" spans="1:12" s="105" customFormat="1" ht="15.75" x14ac:dyDescent="0.25">
      <c r="A220" s="156" t="s">
        <v>126</v>
      </c>
      <c r="B220" s="95">
        <v>81.678738890388757</v>
      </c>
      <c r="C220" s="95">
        <v>74.126994044869832</v>
      </c>
      <c r="D220" s="95">
        <v>74.126994044869832</v>
      </c>
      <c r="E220" s="95"/>
      <c r="F220" s="95">
        <f t="shared" si="9"/>
        <v>0</v>
      </c>
      <c r="G220" s="95">
        <f t="shared" si="10"/>
        <v>-9.2456677810038421</v>
      </c>
      <c r="H220" s="95"/>
      <c r="I220" s="95">
        <v>0.31740448344768257</v>
      </c>
      <c r="J220" s="95">
        <v>0.31740448344768263</v>
      </c>
      <c r="L220" s="95">
        <f t="shared" si="11"/>
        <v>0</v>
      </c>
    </row>
    <row r="221" spans="1:12" ht="15.75" x14ac:dyDescent="0.25">
      <c r="A221" s="155" t="s">
        <v>200</v>
      </c>
      <c r="B221" s="94">
        <v>81.678738890388757</v>
      </c>
      <c r="C221" s="94">
        <v>74.126994044869832</v>
      </c>
      <c r="D221" s="94">
        <v>74.126994044869832</v>
      </c>
      <c r="E221" s="94"/>
      <c r="F221" s="94">
        <f t="shared" si="9"/>
        <v>0</v>
      </c>
      <c r="G221" s="94">
        <f t="shared" si="10"/>
        <v>-9.2456677810038421</v>
      </c>
      <c r="H221" s="94"/>
      <c r="I221" s="94">
        <v>0.31740448344768257</v>
      </c>
      <c r="J221" s="94">
        <v>0.31740448344768263</v>
      </c>
      <c r="L221" s="94">
        <f t="shared" si="11"/>
        <v>0</v>
      </c>
    </row>
    <row r="222" spans="1:12" s="105" customFormat="1" ht="15.75" x14ac:dyDescent="0.25">
      <c r="A222" s="152" t="s">
        <v>133</v>
      </c>
      <c r="B222" s="95">
        <v>100.00000000000001</v>
      </c>
      <c r="C222" s="95">
        <v>100.08487654320989</v>
      </c>
      <c r="D222" s="95">
        <v>100.08487654320989</v>
      </c>
      <c r="E222" s="95"/>
      <c r="F222" s="95">
        <f t="shared" si="9"/>
        <v>0</v>
      </c>
      <c r="G222" s="95">
        <f t="shared" si="10"/>
        <v>8.4876543209877475E-2</v>
      </c>
      <c r="H222" s="95"/>
      <c r="I222" s="95">
        <v>1.6147683857537465</v>
      </c>
      <c r="J222" s="95">
        <v>1.6147683857537467</v>
      </c>
      <c r="L222" s="95">
        <f t="shared" si="11"/>
        <v>0</v>
      </c>
    </row>
    <row r="223" spans="1:12" ht="15.75" x14ac:dyDescent="0.25">
      <c r="A223" s="153" t="s">
        <v>186</v>
      </c>
      <c r="B223" s="94">
        <v>100.00000000000001</v>
      </c>
      <c r="C223" s="94">
        <v>100.08487654320989</v>
      </c>
      <c r="D223" s="94">
        <v>100.08487654320989</v>
      </c>
      <c r="E223" s="94"/>
      <c r="F223" s="94">
        <f t="shared" si="9"/>
        <v>0</v>
      </c>
      <c r="G223" s="94">
        <f t="shared" si="10"/>
        <v>8.4876543209877475E-2</v>
      </c>
      <c r="H223" s="94"/>
      <c r="I223" s="94">
        <v>1.6147683857537465</v>
      </c>
      <c r="J223" s="94">
        <v>1.6147683857537467</v>
      </c>
      <c r="L223" s="94">
        <f t="shared" si="11"/>
        <v>0</v>
      </c>
    </row>
    <row r="224" spans="1:12" s="105" customFormat="1" ht="15.75" x14ac:dyDescent="0.25">
      <c r="A224" s="154" t="s">
        <v>133</v>
      </c>
      <c r="B224" s="95">
        <v>100.00000000000001</v>
      </c>
      <c r="C224" s="95">
        <v>100.08487654320989</v>
      </c>
      <c r="D224" s="95">
        <v>100.08487654320989</v>
      </c>
      <c r="E224" s="95"/>
      <c r="F224" s="95">
        <f t="shared" si="9"/>
        <v>0</v>
      </c>
      <c r="G224" s="95">
        <f t="shared" si="10"/>
        <v>8.4876543209877475E-2</v>
      </c>
      <c r="H224" s="95"/>
      <c r="I224" s="95">
        <v>1.6147683857537465</v>
      </c>
      <c r="J224" s="95">
        <v>1.6147683857537467</v>
      </c>
      <c r="L224" s="95">
        <f t="shared" si="11"/>
        <v>0</v>
      </c>
    </row>
    <row r="225" spans="1:12" ht="7.5" customHeight="1" x14ac:dyDescent="0.25">
      <c r="A225" s="143"/>
      <c r="B225" s="143"/>
      <c r="C225" s="90"/>
      <c r="D225" s="90"/>
      <c r="E225" s="90"/>
      <c r="F225" s="90"/>
      <c r="G225" s="90"/>
      <c r="H225" s="90"/>
      <c r="I225" s="90"/>
      <c r="J225" s="90"/>
      <c r="K225" s="86"/>
      <c r="L225" s="90"/>
    </row>
    <row r="226" spans="1:12" x14ac:dyDescent="0.25">
      <c r="A226" s="177" t="s">
        <v>54</v>
      </c>
      <c r="B226" s="178"/>
      <c r="C226" s="178"/>
      <c r="D226" s="178"/>
    </row>
    <row r="227" spans="1:12" x14ac:dyDescent="0.25">
      <c r="A227" s="144"/>
      <c r="B227" s="144"/>
      <c r="C227" s="98"/>
      <c r="D227" s="98"/>
    </row>
  </sheetData>
  <mergeCells count="5">
    <mergeCell ref="A3:A4"/>
    <mergeCell ref="I3:J3"/>
    <mergeCell ref="A226:D226"/>
    <mergeCell ref="B3:D3"/>
    <mergeCell ref="F3:G3"/>
  </mergeCells>
  <pageMargins left="0.70866141732283505" right="0.70866141732283505" top="0.74803149606299202" bottom="0.74803149606299202" header="0.31496062992126" footer="0.31496062992126"/>
  <pageSetup paperSize="9" scale="59" orientation="portrait" horizontalDpi="4294967295" verticalDpi="4294967295"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L227"/>
  <sheetViews>
    <sheetView tabSelected="1" view="pageBreakPreview" zoomScaleSheetLayoutView="100" workbookViewId="0">
      <selection activeCell="G15" sqref="G15"/>
    </sheetView>
  </sheetViews>
  <sheetFormatPr defaultRowHeight="15" x14ac:dyDescent="0.25"/>
  <cols>
    <col min="1" max="1" width="57.42578125" style="145" customWidth="1"/>
    <col min="2" max="2" width="9.7109375" style="145" customWidth="1"/>
    <col min="3" max="4" width="9.7109375" style="99" bestFit="1" customWidth="1"/>
    <col min="5" max="5" width="1.85546875" style="87" customWidth="1"/>
    <col min="6" max="7" width="11.28515625" style="87" customWidth="1"/>
    <col min="8" max="8" width="1.85546875" style="87" customWidth="1"/>
    <col min="9" max="10" width="9.7109375" style="87" bestFit="1" customWidth="1"/>
    <col min="11" max="11" width="1.85546875" style="87" customWidth="1"/>
    <col min="12" max="12" width="12.140625" style="87" bestFit="1" customWidth="1"/>
    <col min="13" max="16384" width="9.140625" style="87"/>
  </cols>
  <sheetData>
    <row r="1" spans="1:12" ht="15.75" x14ac:dyDescent="0.25">
      <c r="A1" s="147" t="s">
        <v>257</v>
      </c>
      <c r="B1" s="135"/>
      <c r="C1" s="88"/>
      <c r="D1" s="88"/>
      <c r="E1" s="89"/>
    </row>
    <row r="2" spans="1:12" ht="6" customHeight="1" x14ac:dyDescent="0.25">
      <c r="A2" s="136"/>
      <c r="B2" s="136"/>
      <c r="C2" s="90"/>
      <c r="D2" s="90"/>
      <c r="E2" s="86"/>
      <c r="F2" s="86"/>
      <c r="G2" s="86"/>
      <c r="H2" s="86"/>
      <c r="I2" s="86"/>
      <c r="J2" s="86"/>
      <c r="K2" s="86"/>
      <c r="L2" s="86"/>
    </row>
    <row r="3" spans="1:12" ht="47.25" customHeight="1" x14ac:dyDescent="0.25">
      <c r="A3" s="175" t="s">
        <v>56</v>
      </c>
      <c r="B3" s="170" t="s">
        <v>242</v>
      </c>
      <c r="C3" s="170"/>
      <c r="D3" s="170"/>
      <c r="E3" s="104"/>
      <c r="F3" s="167" t="s">
        <v>243</v>
      </c>
      <c r="G3" s="167"/>
      <c r="H3" s="91"/>
      <c r="I3" s="167" t="s">
        <v>244</v>
      </c>
      <c r="J3" s="167"/>
      <c r="K3" s="91"/>
      <c r="L3" s="149" t="s">
        <v>245</v>
      </c>
    </row>
    <row r="4" spans="1:12" ht="30" x14ac:dyDescent="0.25">
      <c r="A4" s="176"/>
      <c r="B4" s="118">
        <v>42707</v>
      </c>
      <c r="C4" s="85">
        <v>43042</v>
      </c>
      <c r="D4" s="118">
        <v>43072</v>
      </c>
      <c r="E4" s="136"/>
      <c r="F4" s="161" t="s">
        <v>270</v>
      </c>
      <c r="G4" s="161" t="s">
        <v>271</v>
      </c>
      <c r="H4" s="136"/>
      <c r="I4" s="118">
        <v>43042</v>
      </c>
      <c r="J4" s="118">
        <v>43072</v>
      </c>
      <c r="K4" s="136"/>
      <c r="L4" s="161" t="s">
        <v>269</v>
      </c>
    </row>
    <row r="5" spans="1:12" s="105" customFormat="1" ht="15.75" x14ac:dyDescent="0.25">
      <c r="A5" s="150" t="s">
        <v>241</v>
      </c>
      <c r="B5" s="93">
        <v>108.4214695631963</v>
      </c>
      <c r="C5" s="93">
        <v>107.80230927506346</v>
      </c>
      <c r="D5" s="93">
        <v>108.89016262252547</v>
      </c>
      <c r="E5" s="93"/>
      <c r="F5" s="93">
        <f>((D5/C5-1)*100)</f>
        <v>1.0091187793447753</v>
      </c>
      <c r="G5" s="93">
        <f>((D5/B5-1)*100)</f>
        <v>0.43228805255768332</v>
      </c>
      <c r="H5" s="93"/>
      <c r="I5" s="93">
        <v>107.80230927506346</v>
      </c>
      <c r="J5" s="93">
        <v>108.89016262252547</v>
      </c>
      <c r="L5" s="93">
        <f>J5-I5</f>
        <v>1.0878533474620014</v>
      </c>
    </row>
    <row r="6" spans="1:12" ht="6" customHeight="1" x14ac:dyDescent="0.25">
      <c r="A6" s="146"/>
      <c r="B6" s="146"/>
      <c r="C6" s="146"/>
      <c r="D6" s="146"/>
      <c r="E6" s="146"/>
      <c r="F6" s="146"/>
      <c r="G6" s="146"/>
      <c r="H6" s="146"/>
      <c r="I6" s="146"/>
      <c r="J6" s="146"/>
      <c r="K6" s="146"/>
      <c r="L6" s="146"/>
    </row>
    <row r="7" spans="1:12" ht="15.75" x14ac:dyDescent="0.25">
      <c r="A7" s="151" t="s">
        <v>127</v>
      </c>
      <c r="B7" s="92">
        <v>113.8955973023195</v>
      </c>
      <c r="C7" s="92">
        <v>112.10344411271905</v>
      </c>
      <c r="D7" s="92">
        <v>115.60310481497176</v>
      </c>
      <c r="E7" s="92"/>
      <c r="F7" s="92">
        <f t="shared" ref="F7:F70" si="0">((D7/C7-1)*100)</f>
        <v>3.1218137229876985</v>
      </c>
      <c r="G7" s="92">
        <f t="shared" ref="G7:G70" si="1">((D7/B7-1)*100)</f>
        <v>1.4991865823574591</v>
      </c>
      <c r="H7" s="92"/>
      <c r="I7" s="92">
        <v>36.336729271824417</v>
      </c>
      <c r="J7" s="92">
        <v>37.47109427271711</v>
      </c>
      <c r="L7" s="92">
        <f>J7-I7</f>
        <v>1.1343650008926929</v>
      </c>
    </row>
    <row r="8" spans="1:12" s="105" customFormat="1" ht="15.75" x14ac:dyDescent="0.25">
      <c r="A8" s="152" t="s">
        <v>57</v>
      </c>
      <c r="B8" s="95">
        <v>114.63802052507232</v>
      </c>
      <c r="C8" s="95">
        <v>112.43544132214147</v>
      </c>
      <c r="D8" s="95">
        <v>116.22392761676313</v>
      </c>
      <c r="E8" s="95"/>
      <c r="F8" s="95">
        <f t="shared" si="0"/>
        <v>3.3694769639113886</v>
      </c>
      <c r="G8" s="95">
        <f t="shared" si="1"/>
        <v>1.3834041135976971</v>
      </c>
      <c r="H8" s="95"/>
      <c r="I8" s="95">
        <v>33.696480323978328</v>
      </c>
      <c r="J8" s="95">
        <v>34.831875466143707</v>
      </c>
      <c r="L8" s="95">
        <f t="shared" ref="L8:L71" si="2">J8-I8</f>
        <v>1.135395142165379</v>
      </c>
    </row>
    <row r="9" spans="1:12" ht="15.75" x14ac:dyDescent="0.25">
      <c r="A9" s="153" t="s">
        <v>58</v>
      </c>
      <c r="B9" s="94">
        <v>143.85940864355067</v>
      </c>
      <c r="C9" s="94">
        <v>132.37832633112788</v>
      </c>
      <c r="D9" s="94">
        <v>132.0989640370197</v>
      </c>
      <c r="E9" s="94"/>
      <c r="F9" s="94">
        <f t="shared" si="0"/>
        <v>-0.21103325736978595</v>
      </c>
      <c r="G9" s="94">
        <f t="shared" si="1"/>
        <v>-8.1749568675557054</v>
      </c>
      <c r="H9" s="94"/>
      <c r="I9" s="94">
        <v>6.7529560031584017</v>
      </c>
      <c r="J9" s="94">
        <v>6.7387050201361882</v>
      </c>
      <c r="L9" s="94">
        <f>J9-I9</f>
        <v>-1.4250983022213504E-2</v>
      </c>
    </row>
    <row r="10" spans="1:12" s="105" customFormat="1" ht="15.75" x14ac:dyDescent="0.25">
      <c r="A10" s="154" t="s">
        <v>6</v>
      </c>
      <c r="B10" s="95">
        <v>184.63875885658572</v>
      </c>
      <c r="C10" s="95">
        <v>156.50045420114887</v>
      </c>
      <c r="D10" s="95">
        <v>156.50045420114887</v>
      </c>
      <c r="E10" s="95"/>
      <c r="F10" s="95">
        <f t="shared" si="0"/>
        <v>0</v>
      </c>
      <c r="G10" s="95">
        <f t="shared" si="1"/>
        <v>-15.239652188787023</v>
      </c>
      <c r="H10" s="95"/>
      <c r="I10" s="95">
        <v>2.6007444570995695</v>
      </c>
      <c r="J10" s="95">
        <v>2.600744457099569</v>
      </c>
      <c r="L10" s="95">
        <f t="shared" si="2"/>
        <v>0</v>
      </c>
    </row>
    <row r="11" spans="1:12" ht="15.75" x14ac:dyDescent="0.25">
      <c r="A11" s="155" t="s">
        <v>7</v>
      </c>
      <c r="B11" s="94">
        <v>136.43051471645634</v>
      </c>
      <c r="C11" s="94">
        <v>135.29005292035293</v>
      </c>
      <c r="D11" s="94">
        <v>135.29005292035293</v>
      </c>
      <c r="E11" s="94"/>
      <c r="F11" s="94">
        <f t="shared" si="0"/>
        <v>0</v>
      </c>
      <c r="G11" s="94">
        <f t="shared" si="1"/>
        <v>-0.8359286765674323</v>
      </c>
      <c r="H11" s="94"/>
      <c r="I11" s="94">
        <v>0.23775314463433492</v>
      </c>
      <c r="J11" s="94">
        <v>0.23775314463433489</v>
      </c>
      <c r="L11" s="94">
        <f t="shared" si="2"/>
        <v>0</v>
      </c>
    </row>
    <row r="12" spans="1:12" s="105" customFormat="1" ht="15.75" x14ac:dyDescent="0.25">
      <c r="A12" s="154" t="s">
        <v>59</v>
      </c>
      <c r="B12" s="95">
        <v>104.24334905151026</v>
      </c>
      <c r="C12" s="95">
        <v>104.4607826128844</v>
      </c>
      <c r="D12" s="95">
        <v>104.46154500280645</v>
      </c>
      <c r="E12" s="95"/>
      <c r="F12" s="95">
        <f t="shared" si="0"/>
        <v>7.2983363035294957E-4</v>
      </c>
      <c r="G12" s="95">
        <f t="shared" si="1"/>
        <v>0.2093140265364779</v>
      </c>
      <c r="H12" s="95"/>
      <c r="I12" s="95">
        <v>0.57245887886001001</v>
      </c>
      <c r="J12" s="95">
        <v>0.57246305685742782</v>
      </c>
      <c r="L12" s="95">
        <f t="shared" si="2"/>
        <v>4.1779974178091095E-6</v>
      </c>
    </row>
    <row r="13" spans="1:12" ht="15.75" x14ac:dyDescent="0.25">
      <c r="A13" s="155" t="s">
        <v>60</v>
      </c>
      <c r="B13" s="94">
        <v>104.04741034770989</v>
      </c>
      <c r="C13" s="94">
        <v>104.95955947403175</v>
      </c>
      <c r="D13" s="94">
        <v>104.95955947403175</v>
      </c>
      <c r="E13" s="94"/>
      <c r="F13" s="94">
        <f t="shared" si="0"/>
        <v>0</v>
      </c>
      <c r="G13" s="94">
        <f t="shared" si="1"/>
        <v>0.87666682262788065</v>
      </c>
      <c r="H13" s="94"/>
      <c r="I13" s="94">
        <v>0.42067815718191842</v>
      </c>
      <c r="J13" s="94">
        <v>0.42067815718191842</v>
      </c>
      <c r="L13" s="94">
        <f t="shared" si="2"/>
        <v>0</v>
      </c>
    </row>
    <row r="14" spans="1:12" s="105" customFormat="1" ht="15.75" x14ac:dyDescent="0.25">
      <c r="A14" s="154" t="s">
        <v>61</v>
      </c>
      <c r="B14" s="95">
        <v>131.42024268038969</v>
      </c>
      <c r="C14" s="95">
        <v>126.19682109064131</v>
      </c>
      <c r="D14" s="95">
        <v>125.58101893134096</v>
      </c>
      <c r="E14" s="95"/>
      <c r="F14" s="95">
        <f t="shared" si="0"/>
        <v>-0.48796962869456229</v>
      </c>
      <c r="G14" s="95">
        <f t="shared" si="1"/>
        <v>-4.4431692028217835</v>
      </c>
      <c r="H14" s="95"/>
      <c r="I14" s="95">
        <v>2.9213213653825694</v>
      </c>
      <c r="J14" s="95">
        <v>2.9070662043629367</v>
      </c>
      <c r="L14" s="95">
        <f t="shared" si="2"/>
        <v>-1.4255161019632645E-2</v>
      </c>
    </row>
    <row r="15" spans="1:12" ht="15.75" x14ac:dyDescent="0.25">
      <c r="A15" s="153" t="s">
        <v>62</v>
      </c>
      <c r="B15" s="94">
        <v>90.655909843371106</v>
      </c>
      <c r="C15" s="94">
        <v>87.145675725131056</v>
      </c>
      <c r="D15" s="94">
        <v>86.8500486090919</v>
      </c>
      <c r="E15" s="94"/>
      <c r="F15" s="94">
        <f t="shared" si="0"/>
        <v>-0.3392332592286107</v>
      </c>
      <c r="G15" s="94">
        <f t="shared" si="1"/>
        <v>-4.1981391404649742</v>
      </c>
      <c r="H15" s="94"/>
      <c r="I15" s="94">
        <v>0.72187735319732926</v>
      </c>
      <c r="J15" s="94">
        <v>0.71942850512444467</v>
      </c>
      <c r="L15" s="94">
        <f t="shared" si="2"/>
        <v>-2.4488480728845907E-3</v>
      </c>
    </row>
    <row r="16" spans="1:12" s="105" customFormat="1" ht="15.75" x14ac:dyDescent="0.25">
      <c r="A16" s="154" t="s">
        <v>188</v>
      </c>
      <c r="B16" s="95">
        <v>115.97877350415054</v>
      </c>
      <c r="C16" s="95">
        <v>115.17122932523981</v>
      </c>
      <c r="D16" s="95">
        <v>115.17122932523981</v>
      </c>
      <c r="E16" s="95"/>
      <c r="F16" s="95">
        <f t="shared" si="0"/>
        <v>0</v>
      </c>
      <c r="G16" s="95">
        <f t="shared" si="1"/>
        <v>-0.69628618626651484</v>
      </c>
      <c r="H16" s="95"/>
      <c r="I16" s="95">
        <v>3.5278514307028323E-2</v>
      </c>
      <c r="J16" s="95">
        <v>3.5278514307028323E-2</v>
      </c>
      <c r="L16" s="95">
        <f t="shared" si="2"/>
        <v>0</v>
      </c>
    </row>
    <row r="17" spans="1:12" ht="15.75" x14ac:dyDescent="0.25">
      <c r="A17" s="155" t="s">
        <v>187</v>
      </c>
      <c r="B17" s="94">
        <v>88.410873646074663</v>
      </c>
      <c r="C17" s="94">
        <v>82.810445723754228</v>
      </c>
      <c r="D17" s="94">
        <v>82.565555512671125</v>
      </c>
      <c r="E17" s="94"/>
      <c r="F17" s="94">
        <f t="shared" si="0"/>
        <v>-0.29572381713779405</v>
      </c>
      <c r="G17" s="94">
        <f t="shared" si="1"/>
        <v>-6.6115375771575895</v>
      </c>
      <c r="H17" s="94"/>
      <c r="I17" s="94">
        <v>0.48207589369726433</v>
      </c>
      <c r="J17" s="94">
        <v>0.48065028046292169</v>
      </c>
      <c r="L17" s="94">
        <f>J17-I17</f>
        <v>-1.4256132343426486E-3</v>
      </c>
    </row>
    <row r="18" spans="1:12" s="105" customFormat="1" ht="15.75" x14ac:dyDescent="0.25">
      <c r="A18" s="154" t="s">
        <v>189</v>
      </c>
      <c r="B18" s="95">
        <v>93.120218101184534</v>
      </c>
      <c r="C18" s="95">
        <v>94.870195914598469</v>
      </c>
      <c r="D18" s="95">
        <v>94.395557289052164</v>
      </c>
      <c r="E18" s="95"/>
      <c r="F18" s="95">
        <f t="shared" si="0"/>
        <v>-0.50030319951438473</v>
      </c>
      <c r="G18" s="95">
        <f t="shared" si="1"/>
        <v>1.3695620713450651</v>
      </c>
      <c r="H18" s="95"/>
      <c r="I18" s="95">
        <v>0.2045229451930364</v>
      </c>
      <c r="J18" s="95">
        <v>0.20349971035449457</v>
      </c>
      <c r="L18" s="95">
        <f t="shared" si="2"/>
        <v>-1.0232348385418311E-3</v>
      </c>
    </row>
    <row r="19" spans="1:12" ht="15.75" x14ac:dyDescent="0.25">
      <c r="A19" s="153" t="s">
        <v>63</v>
      </c>
      <c r="B19" s="94">
        <v>105.57471743298811</v>
      </c>
      <c r="C19" s="94">
        <v>100.16421621482596</v>
      </c>
      <c r="D19" s="94">
        <v>108.8717082973547</v>
      </c>
      <c r="E19" s="94"/>
      <c r="F19" s="94">
        <f t="shared" si="0"/>
        <v>8.6932164115909991</v>
      </c>
      <c r="G19" s="94">
        <f t="shared" si="1"/>
        <v>3.1228981185379867</v>
      </c>
      <c r="H19" s="94"/>
      <c r="I19" s="94">
        <v>9.5201863625315148</v>
      </c>
      <c r="J19" s="94">
        <v>10.347796765813152</v>
      </c>
      <c r="L19" s="94">
        <f t="shared" si="2"/>
        <v>0.82761040328163737</v>
      </c>
    </row>
    <row r="20" spans="1:12" s="105" customFormat="1" ht="15.75" x14ac:dyDescent="0.25">
      <c r="A20" s="154" t="s">
        <v>190</v>
      </c>
      <c r="B20" s="95">
        <v>110.88840257104886</v>
      </c>
      <c r="C20" s="95">
        <v>99.925399078259133</v>
      </c>
      <c r="D20" s="95">
        <v>119.35927420142494</v>
      </c>
      <c r="E20" s="95"/>
      <c r="F20" s="95">
        <f t="shared" si="0"/>
        <v>19.448383796741876</v>
      </c>
      <c r="G20" s="95">
        <f t="shared" si="1"/>
        <v>7.6390960947864572</v>
      </c>
      <c r="H20" s="95"/>
      <c r="I20" s="95">
        <v>3.9737197942971458</v>
      </c>
      <c r="J20" s="95">
        <v>4.7465440708991569</v>
      </c>
      <c r="L20" s="95">
        <f t="shared" si="2"/>
        <v>0.77282427660201103</v>
      </c>
    </row>
    <row r="21" spans="1:12" ht="15.75" x14ac:dyDescent="0.25">
      <c r="A21" s="155" t="s">
        <v>191</v>
      </c>
      <c r="B21" s="94">
        <v>104.74344601218232</v>
      </c>
      <c r="C21" s="94">
        <v>87.710768518443473</v>
      </c>
      <c r="D21" s="94">
        <v>98.362446491061988</v>
      </c>
      <c r="E21" s="94"/>
      <c r="F21" s="94">
        <f t="shared" si="0"/>
        <v>12.144093766979957</v>
      </c>
      <c r="G21" s="94">
        <f t="shared" si="1"/>
        <v>-6.0920274862621753</v>
      </c>
      <c r="H21" s="94"/>
      <c r="I21" s="94">
        <v>0.63292389376453417</v>
      </c>
      <c r="J21" s="94">
        <v>0.70978676489691983</v>
      </c>
      <c r="L21" s="94">
        <f t="shared" si="2"/>
        <v>7.6862871132385657E-2</v>
      </c>
    </row>
    <row r="22" spans="1:12" s="105" customFormat="1" ht="15.75" x14ac:dyDescent="0.25">
      <c r="A22" s="154" t="s">
        <v>192</v>
      </c>
      <c r="B22" s="95">
        <v>101.30301973524088</v>
      </c>
      <c r="C22" s="95">
        <v>102.23153931444453</v>
      </c>
      <c r="D22" s="95">
        <v>101.7722089050062</v>
      </c>
      <c r="E22" s="95"/>
      <c r="F22" s="95">
        <f t="shared" si="0"/>
        <v>-0.44930401373056705</v>
      </c>
      <c r="G22" s="95">
        <f t="shared" si="1"/>
        <v>0.46315417940310244</v>
      </c>
      <c r="H22" s="95"/>
      <c r="I22" s="95">
        <v>4.9135426744698343</v>
      </c>
      <c r="J22" s="95">
        <v>4.8914659300170769</v>
      </c>
      <c r="L22" s="95">
        <f t="shared" si="2"/>
        <v>-2.2076744452757424E-2</v>
      </c>
    </row>
    <row r="23" spans="1:12" ht="15.75" x14ac:dyDescent="0.25">
      <c r="A23" s="153" t="s">
        <v>152</v>
      </c>
      <c r="B23" s="94">
        <v>103.07635346886761</v>
      </c>
      <c r="C23" s="94">
        <v>103.46285193183624</v>
      </c>
      <c r="D23" s="94">
        <v>103.43642781528753</v>
      </c>
      <c r="E23" s="94"/>
      <c r="F23" s="94">
        <f t="shared" si="0"/>
        <v>-2.5539714066769026E-2</v>
      </c>
      <c r="G23" s="94">
        <f t="shared" si="1"/>
        <v>0.34932778886931359</v>
      </c>
      <c r="H23" s="94"/>
      <c r="I23" s="94">
        <v>6.207748589482458</v>
      </c>
      <c r="J23" s="94">
        <v>6.2061631482427195</v>
      </c>
      <c r="L23" s="94">
        <f t="shared" si="2"/>
        <v>-1.5854412397384721E-3</v>
      </c>
    </row>
    <row r="24" spans="1:12" s="105" customFormat="1" ht="15.75" x14ac:dyDescent="0.25">
      <c r="A24" s="154" t="s">
        <v>64</v>
      </c>
      <c r="B24" s="95">
        <v>95.175036759828501</v>
      </c>
      <c r="C24" s="95">
        <v>94.84945295029425</v>
      </c>
      <c r="D24" s="95">
        <v>94.84945295029425</v>
      </c>
      <c r="E24" s="95"/>
      <c r="F24" s="95">
        <f t="shared" si="0"/>
        <v>0</v>
      </c>
      <c r="G24" s="95">
        <f t="shared" si="1"/>
        <v>-0.34208950226712886</v>
      </c>
      <c r="H24" s="95"/>
      <c r="I24" s="95">
        <v>7.4013666778679252E-2</v>
      </c>
      <c r="J24" s="95">
        <v>7.4013666778679252E-2</v>
      </c>
      <c r="L24" s="95">
        <f t="shared" si="2"/>
        <v>0</v>
      </c>
    </row>
    <row r="25" spans="1:12" ht="15.75" x14ac:dyDescent="0.25">
      <c r="A25" s="155" t="s">
        <v>65</v>
      </c>
      <c r="B25" s="94">
        <v>102.45556982536918</v>
      </c>
      <c r="C25" s="94">
        <v>102.82314716536612</v>
      </c>
      <c r="D25" s="94">
        <v>102.79815303652062</v>
      </c>
      <c r="E25" s="94"/>
      <c r="F25" s="94">
        <f t="shared" si="0"/>
        <v>-2.4307881575835744E-2</v>
      </c>
      <c r="G25" s="94">
        <f t="shared" si="1"/>
        <v>0.33437246187333347</v>
      </c>
      <c r="H25" s="94"/>
      <c r="I25" s="94">
        <v>3.9655250812535687</v>
      </c>
      <c r="J25" s="94">
        <v>3.9645611461129571</v>
      </c>
      <c r="L25" s="94">
        <f t="shared" si="2"/>
        <v>-9.639351406116603E-4</v>
      </c>
    </row>
    <row r="26" spans="1:12" s="105" customFormat="1" ht="15.75" x14ac:dyDescent="0.25">
      <c r="A26" s="154" t="s">
        <v>193</v>
      </c>
      <c r="B26" s="95">
        <v>96.47910459819721</v>
      </c>
      <c r="C26" s="95">
        <v>104.02131964802011</v>
      </c>
      <c r="D26" s="95">
        <v>103.79635114297398</v>
      </c>
      <c r="E26" s="95"/>
      <c r="F26" s="95">
        <f t="shared" si="0"/>
        <v>-0.21627153530388021</v>
      </c>
      <c r="G26" s="95">
        <f t="shared" si="1"/>
        <v>7.5842811510851149</v>
      </c>
      <c r="H26" s="95"/>
      <c r="I26" s="95">
        <v>0.2873730462279766</v>
      </c>
      <c r="J26" s="95">
        <v>0.28675154012884979</v>
      </c>
      <c r="L26" s="95">
        <f t="shared" si="2"/>
        <v>-6.2150609912681176E-4</v>
      </c>
    </row>
    <row r="27" spans="1:12" ht="15.75" x14ac:dyDescent="0.25">
      <c r="A27" s="155" t="s">
        <v>194</v>
      </c>
      <c r="B27" s="94">
        <v>101.60535110720281</v>
      </c>
      <c r="C27" s="94">
        <v>102.19988692854733</v>
      </c>
      <c r="D27" s="94">
        <v>102.19988692854733</v>
      </c>
      <c r="E27" s="94"/>
      <c r="F27" s="94">
        <f t="shared" si="0"/>
        <v>0</v>
      </c>
      <c r="G27" s="94">
        <f t="shared" si="1"/>
        <v>0.58514223401209264</v>
      </c>
      <c r="H27" s="94"/>
      <c r="I27" s="94">
        <v>2.8713075831264281E-2</v>
      </c>
      <c r="J27" s="94">
        <v>2.8713075831264274E-2</v>
      </c>
      <c r="L27" s="94">
        <f t="shared" si="2"/>
        <v>0</v>
      </c>
    </row>
    <row r="28" spans="1:12" s="105" customFormat="1" ht="15.75" x14ac:dyDescent="0.25">
      <c r="A28" s="154" t="s">
        <v>66</v>
      </c>
      <c r="B28" s="95">
        <v>99.538003060919124</v>
      </c>
      <c r="C28" s="95">
        <v>98.57093428925819</v>
      </c>
      <c r="D28" s="95">
        <v>98.57093428925819</v>
      </c>
      <c r="E28" s="95"/>
      <c r="F28" s="95">
        <f t="shared" si="0"/>
        <v>0</v>
      </c>
      <c r="G28" s="95">
        <f t="shared" si="1"/>
        <v>-0.97155733681845158</v>
      </c>
      <c r="H28" s="95"/>
      <c r="I28" s="95">
        <v>1.0130368287296341</v>
      </c>
      <c r="J28" s="95">
        <v>1.0130368287296339</v>
      </c>
      <c r="L28" s="95">
        <f t="shared" si="2"/>
        <v>0</v>
      </c>
    </row>
    <row r="29" spans="1:12" ht="15.75" x14ac:dyDescent="0.25">
      <c r="A29" s="155" t="s">
        <v>8</v>
      </c>
      <c r="B29" s="94">
        <v>114.68418614723959</v>
      </c>
      <c r="C29" s="94">
        <v>114.43911439986833</v>
      </c>
      <c r="D29" s="94">
        <v>114.43911439986833</v>
      </c>
      <c r="E29" s="94"/>
      <c r="F29" s="94">
        <f t="shared" si="0"/>
        <v>0</v>
      </c>
      <c r="G29" s="94">
        <f t="shared" si="1"/>
        <v>-0.21369271178907079</v>
      </c>
      <c r="H29" s="94"/>
      <c r="I29" s="94">
        <v>0.83908689066133424</v>
      </c>
      <c r="J29" s="94">
        <v>0.83908689066133424</v>
      </c>
      <c r="L29" s="94">
        <f t="shared" si="2"/>
        <v>0</v>
      </c>
    </row>
    <row r="30" spans="1:12" s="105" customFormat="1" ht="15.75" x14ac:dyDescent="0.25">
      <c r="A30" s="156" t="s">
        <v>153</v>
      </c>
      <c r="B30" s="95">
        <v>84.733620372642761</v>
      </c>
      <c r="C30" s="95">
        <v>84.960848979298589</v>
      </c>
      <c r="D30" s="95">
        <v>84.991861482277869</v>
      </c>
      <c r="E30" s="95"/>
      <c r="F30" s="95">
        <f t="shared" si="0"/>
        <v>3.6502110503677798E-2</v>
      </c>
      <c r="G30" s="95">
        <f t="shared" si="1"/>
        <v>0.30476817643270149</v>
      </c>
      <c r="H30" s="95"/>
      <c r="I30" s="95">
        <v>1.0553780530853443</v>
      </c>
      <c r="J30" s="95">
        <v>1.0557632883485129</v>
      </c>
      <c r="L30" s="95">
        <f t="shared" si="2"/>
        <v>3.8523526316858181E-4</v>
      </c>
    </row>
    <row r="31" spans="1:12" ht="15.75" x14ac:dyDescent="0.25">
      <c r="A31" s="155" t="s">
        <v>195</v>
      </c>
      <c r="B31" s="94">
        <v>98.195962537896364</v>
      </c>
      <c r="C31" s="94">
        <v>96.730624101798028</v>
      </c>
      <c r="D31" s="94">
        <v>97.543152705298169</v>
      </c>
      <c r="E31" s="94"/>
      <c r="F31" s="94">
        <f t="shared" si="0"/>
        <v>0.83999106905900955</v>
      </c>
      <c r="G31" s="94">
        <f t="shared" si="1"/>
        <v>-0.66480313011469949</v>
      </c>
      <c r="H31" s="94"/>
      <c r="I31" s="94">
        <v>4.5861828459708133E-2</v>
      </c>
      <c r="J31" s="94">
        <v>4.624706372287684E-2</v>
      </c>
      <c r="L31" s="94">
        <f t="shared" si="2"/>
        <v>3.8523526316870671E-4</v>
      </c>
    </row>
    <row r="32" spans="1:12" s="105" customFormat="1" ht="15.75" x14ac:dyDescent="0.25">
      <c r="A32" s="154" t="s">
        <v>67</v>
      </c>
      <c r="B32" s="95">
        <v>111.02736142581246</v>
      </c>
      <c r="C32" s="95">
        <v>111.35449236855737</v>
      </c>
      <c r="D32" s="95">
        <v>111.35449236855737</v>
      </c>
      <c r="E32" s="95"/>
      <c r="F32" s="95">
        <f t="shared" si="0"/>
        <v>0</v>
      </c>
      <c r="G32" s="95">
        <f t="shared" si="1"/>
        <v>0.29463993248501907</v>
      </c>
      <c r="H32" s="95"/>
      <c r="I32" s="95">
        <v>9.1544913981067844E-3</v>
      </c>
      <c r="J32" s="95">
        <v>9.1544913981067826E-3</v>
      </c>
      <c r="L32" s="95">
        <f t="shared" si="2"/>
        <v>0</v>
      </c>
    </row>
    <row r="33" spans="1:12" ht="15.75" x14ac:dyDescent="0.25">
      <c r="A33" s="155" t="s">
        <v>68</v>
      </c>
      <c r="B33" s="94">
        <v>84.013524742362648</v>
      </c>
      <c r="C33" s="94">
        <v>84.307691802336606</v>
      </c>
      <c r="D33" s="94">
        <v>84.307691802336606</v>
      </c>
      <c r="E33" s="94"/>
      <c r="F33" s="94">
        <f t="shared" si="0"/>
        <v>0</v>
      </c>
      <c r="G33" s="94">
        <f t="shared" si="1"/>
        <v>0.35014250488365484</v>
      </c>
      <c r="H33" s="94"/>
      <c r="I33" s="94">
        <v>1.0003617332275294</v>
      </c>
      <c r="J33" s="94">
        <v>1.0003617332275294</v>
      </c>
      <c r="L33" s="94">
        <f t="shared" si="2"/>
        <v>0</v>
      </c>
    </row>
    <row r="34" spans="1:12" s="105" customFormat="1" ht="15.75" x14ac:dyDescent="0.25">
      <c r="A34" s="156" t="s">
        <v>69</v>
      </c>
      <c r="B34" s="95">
        <v>100.77876362436184</v>
      </c>
      <c r="C34" s="95">
        <v>123.4415117728423</v>
      </c>
      <c r="D34" s="95">
        <v>123.41101859882984</v>
      </c>
      <c r="E34" s="95"/>
      <c r="F34" s="95">
        <f t="shared" si="0"/>
        <v>-2.470252800255146E-2</v>
      </c>
      <c r="G34" s="95">
        <f t="shared" si="1"/>
        <v>22.457365183429356</v>
      </c>
      <c r="H34" s="95"/>
      <c r="I34" s="95">
        <v>2.5017084219013817</v>
      </c>
      <c r="J34" s="95">
        <v>2.5010904366779187</v>
      </c>
      <c r="L34" s="95">
        <f t="shared" si="2"/>
        <v>-6.1798522346290241E-4</v>
      </c>
    </row>
    <row r="35" spans="1:12" ht="15.75" x14ac:dyDescent="0.25">
      <c r="A35" s="155" t="s">
        <v>70</v>
      </c>
      <c r="B35" s="94">
        <v>103.33486740253853</v>
      </c>
      <c r="C35" s="94">
        <v>141.52650726224672</v>
      </c>
      <c r="D35" s="94">
        <v>124.57585440994328</v>
      </c>
      <c r="E35" s="94"/>
      <c r="F35" s="94">
        <f t="shared" si="0"/>
        <v>-11.97701630613558</v>
      </c>
      <c r="G35" s="94">
        <f t="shared" si="1"/>
        <v>20.555488714821667</v>
      </c>
      <c r="H35" s="94"/>
      <c r="I35" s="94">
        <v>0.37088834507701812</v>
      </c>
      <c r="J35" s="94">
        <v>0.32646698750958725</v>
      </c>
      <c r="L35" s="94">
        <f t="shared" si="2"/>
        <v>-4.4421357567430875E-2</v>
      </c>
    </row>
    <row r="36" spans="1:12" s="105" customFormat="1" ht="15.75" x14ac:dyDescent="0.25">
      <c r="A36" s="154" t="s">
        <v>9</v>
      </c>
      <c r="B36" s="95">
        <v>112.6133110244176</v>
      </c>
      <c r="C36" s="95">
        <v>110.50144398941582</v>
      </c>
      <c r="D36" s="95">
        <v>110.50144398941582</v>
      </c>
      <c r="E36" s="95"/>
      <c r="F36" s="95">
        <f t="shared" si="0"/>
        <v>0</v>
      </c>
      <c r="G36" s="95">
        <f t="shared" si="1"/>
        <v>-1.8753262965013673</v>
      </c>
      <c r="H36" s="95"/>
      <c r="I36" s="95">
        <v>0.30416746476116657</v>
      </c>
      <c r="J36" s="95">
        <v>0.30416746476116657</v>
      </c>
      <c r="L36" s="95">
        <f t="shared" si="2"/>
        <v>0</v>
      </c>
    </row>
    <row r="37" spans="1:12" ht="15.75" x14ac:dyDescent="0.25">
      <c r="A37" s="155" t="s">
        <v>10</v>
      </c>
      <c r="B37" s="94">
        <v>104.01449988641339</v>
      </c>
      <c r="C37" s="94">
        <v>100.65274715974684</v>
      </c>
      <c r="D37" s="94">
        <v>101.77389058019513</v>
      </c>
      <c r="E37" s="94"/>
      <c r="F37" s="94">
        <f t="shared" si="0"/>
        <v>1.1138726483728378</v>
      </c>
      <c r="G37" s="94">
        <f t="shared" si="1"/>
        <v>-2.154131691893979</v>
      </c>
      <c r="H37" s="94"/>
      <c r="I37" s="94">
        <v>0.15732402891070096</v>
      </c>
      <c r="J37" s="94">
        <v>0.15907641823805543</v>
      </c>
      <c r="L37" s="94">
        <f t="shared" si="2"/>
        <v>1.75238932735447E-3</v>
      </c>
    </row>
    <row r="38" spans="1:12" s="105" customFormat="1" ht="15.75" x14ac:dyDescent="0.25">
      <c r="A38" s="154" t="s">
        <v>196</v>
      </c>
      <c r="B38" s="95">
        <v>81.584673880342535</v>
      </c>
      <c r="C38" s="95">
        <v>78.427091399100163</v>
      </c>
      <c r="D38" s="95">
        <v>82.620125728879273</v>
      </c>
      <c r="E38" s="95"/>
      <c r="F38" s="95">
        <f t="shared" si="0"/>
        <v>5.3464106024811997</v>
      </c>
      <c r="G38" s="95">
        <f t="shared" si="1"/>
        <v>1.2691744653602566</v>
      </c>
      <c r="H38" s="95"/>
      <c r="I38" s="95">
        <v>0.44036333637252789</v>
      </c>
      <c r="J38" s="95">
        <v>0.46390696847778862</v>
      </c>
      <c r="L38" s="95">
        <f t="shared" si="2"/>
        <v>2.3543632105260726E-2</v>
      </c>
    </row>
    <row r="39" spans="1:12" ht="15.75" x14ac:dyDescent="0.25">
      <c r="A39" s="155" t="s">
        <v>71</v>
      </c>
      <c r="B39" s="94">
        <v>110.59043780945318</v>
      </c>
      <c r="C39" s="94">
        <v>176.37101058487124</v>
      </c>
      <c r="D39" s="94">
        <v>179.55067071845633</v>
      </c>
      <c r="E39" s="94"/>
      <c r="F39" s="94">
        <f t="shared" si="0"/>
        <v>1.8028246949659543</v>
      </c>
      <c r="G39" s="94">
        <f t="shared" si="1"/>
        <v>62.35641550476663</v>
      </c>
      <c r="H39" s="94"/>
      <c r="I39" s="94">
        <v>1.0265751829909751</v>
      </c>
      <c r="J39" s="94">
        <v>1.0450825339023284</v>
      </c>
      <c r="L39" s="94">
        <f t="shared" si="2"/>
        <v>1.850735091135336E-2</v>
      </c>
    </row>
    <row r="40" spans="1:12" s="105" customFormat="1" ht="15.75" x14ac:dyDescent="0.25">
      <c r="A40" s="154" t="s">
        <v>197</v>
      </c>
      <c r="B40" s="95">
        <v>104.12106844268357</v>
      </c>
      <c r="C40" s="95">
        <v>106.82542635915794</v>
      </c>
      <c r="D40" s="95">
        <v>106.82542635915794</v>
      </c>
      <c r="E40" s="95"/>
      <c r="F40" s="95">
        <f t="shared" si="0"/>
        <v>0</v>
      </c>
      <c r="G40" s="95">
        <f t="shared" si="1"/>
        <v>2.597320558579419</v>
      </c>
      <c r="H40" s="95"/>
      <c r="I40" s="95">
        <v>0.20239006378899274</v>
      </c>
      <c r="J40" s="95">
        <v>0.20239006378899274</v>
      </c>
      <c r="L40" s="95">
        <f t="shared" si="2"/>
        <v>0</v>
      </c>
    </row>
    <row r="41" spans="1:12" ht="15.75" x14ac:dyDescent="0.25">
      <c r="A41" s="153" t="s">
        <v>72</v>
      </c>
      <c r="B41" s="94">
        <v>125.04925305995305</v>
      </c>
      <c r="C41" s="94">
        <v>137.02391549697288</v>
      </c>
      <c r="D41" s="94">
        <v>154.72581619222518</v>
      </c>
      <c r="E41" s="94"/>
      <c r="F41" s="94">
        <f t="shared" si="0"/>
        <v>12.918840211979909</v>
      </c>
      <c r="G41" s="94">
        <f t="shared" si="1"/>
        <v>23.731899556444482</v>
      </c>
      <c r="H41" s="94"/>
      <c r="I41" s="94">
        <v>2.5200009499948619</v>
      </c>
      <c r="J41" s="94">
        <v>2.8455558460650736</v>
      </c>
      <c r="L41" s="94">
        <f t="shared" si="2"/>
        <v>0.32555489607021171</v>
      </c>
    </row>
    <row r="42" spans="1:12" s="105" customFormat="1" ht="15.75" x14ac:dyDescent="0.25">
      <c r="A42" s="154" t="s">
        <v>11</v>
      </c>
      <c r="B42" s="95">
        <v>107.29783021084661</v>
      </c>
      <c r="C42" s="95">
        <v>120.92753540103912</v>
      </c>
      <c r="D42" s="95">
        <v>111.91551186471128</v>
      </c>
      <c r="E42" s="95"/>
      <c r="F42" s="95">
        <f t="shared" si="0"/>
        <v>-7.4524164462963167</v>
      </c>
      <c r="G42" s="95">
        <f t="shared" si="1"/>
        <v>4.3036114008928594</v>
      </c>
      <c r="H42" s="95"/>
      <c r="I42" s="95">
        <v>6.5635444194910991E-2</v>
      </c>
      <c r="J42" s="95">
        <v>6.0744017557129812E-2</v>
      </c>
      <c r="L42" s="95">
        <f t="shared" si="2"/>
        <v>-4.8914266377811794E-3</v>
      </c>
    </row>
    <row r="43" spans="1:12" ht="15.75" x14ac:dyDescent="0.25">
      <c r="A43" s="155" t="s">
        <v>198</v>
      </c>
      <c r="B43" s="94">
        <v>115.26947794296036</v>
      </c>
      <c r="C43" s="94">
        <v>122.98731686866716</v>
      </c>
      <c r="D43" s="94">
        <v>125.84365117721252</v>
      </c>
      <c r="E43" s="94"/>
      <c r="F43" s="94">
        <f t="shared" si="0"/>
        <v>2.32246249553969</v>
      </c>
      <c r="G43" s="94">
        <f t="shared" si="1"/>
        <v>9.1734372558576638</v>
      </c>
      <c r="H43" s="94"/>
      <c r="I43" s="94">
        <v>0.55070615372277587</v>
      </c>
      <c r="J43" s="94">
        <v>0.56349609760361652</v>
      </c>
      <c r="L43" s="94">
        <f t="shared" si="2"/>
        <v>1.2789943880840648E-2</v>
      </c>
    </row>
    <row r="44" spans="1:12" s="105" customFormat="1" ht="15.75" x14ac:dyDescent="0.25">
      <c r="A44" s="154" t="s">
        <v>199</v>
      </c>
      <c r="B44" s="95">
        <v>148.65365141047664</v>
      </c>
      <c r="C44" s="95">
        <v>172.24737481046006</v>
      </c>
      <c r="D44" s="95">
        <v>213.64666848586299</v>
      </c>
      <c r="E44" s="95"/>
      <c r="F44" s="95">
        <f t="shared" si="0"/>
        <v>24.034789337694384</v>
      </c>
      <c r="G44" s="95">
        <f t="shared" si="1"/>
        <v>43.72110369218003</v>
      </c>
      <c r="H44" s="95"/>
      <c r="I44" s="95">
        <v>1.2647343148911017</v>
      </c>
      <c r="J44" s="95">
        <v>1.5687105431567103</v>
      </c>
      <c r="L44" s="95">
        <f t="shared" si="2"/>
        <v>0.30397622826560866</v>
      </c>
    </row>
    <row r="45" spans="1:12" ht="15.75" x14ac:dyDescent="0.25">
      <c r="A45" s="155" t="s">
        <v>73</v>
      </c>
      <c r="B45" s="94">
        <v>100.24807790509855</v>
      </c>
      <c r="C45" s="94">
        <v>104.75409407154579</v>
      </c>
      <c r="D45" s="94">
        <v>104.35064001581956</v>
      </c>
      <c r="E45" s="94"/>
      <c r="F45" s="94">
        <f t="shared" si="0"/>
        <v>-0.3851439500308973</v>
      </c>
      <c r="G45" s="94">
        <f t="shared" si="1"/>
        <v>4.0924097463542086</v>
      </c>
      <c r="H45" s="94"/>
      <c r="I45" s="94">
        <v>8.5921784458277015E-2</v>
      </c>
      <c r="J45" s="94">
        <v>8.5590861903677373E-2</v>
      </c>
      <c r="L45" s="94">
        <f t="shared" si="2"/>
        <v>-3.3092255459964137E-4</v>
      </c>
    </row>
    <row r="46" spans="1:12" s="105" customFormat="1" ht="15.75" x14ac:dyDescent="0.25">
      <c r="A46" s="154" t="s">
        <v>240</v>
      </c>
      <c r="B46" s="95">
        <v>102.57550552721966</v>
      </c>
      <c r="C46" s="95">
        <v>103.22414839749992</v>
      </c>
      <c r="D46" s="95">
        <v>103.22414839749992</v>
      </c>
      <c r="E46" s="95"/>
      <c r="F46" s="95">
        <f t="shared" si="0"/>
        <v>0</v>
      </c>
      <c r="G46" s="95">
        <f t="shared" si="1"/>
        <v>0.63235649382993309</v>
      </c>
      <c r="H46" s="95"/>
      <c r="I46" s="95">
        <v>0.39405686083782299</v>
      </c>
      <c r="J46" s="95">
        <v>0.39405686083782293</v>
      </c>
      <c r="L46" s="95">
        <f t="shared" si="2"/>
        <v>0</v>
      </c>
    </row>
    <row r="47" spans="1:12" ht="15.75" x14ac:dyDescent="0.25">
      <c r="A47" s="155" t="s">
        <v>12</v>
      </c>
      <c r="B47" s="94">
        <v>115.15533232188692</v>
      </c>
      <c r="C47" s="94">
        <v>114.33464077795431</v>
      </c>
      <c r="D47" s="94">
        <v>124.41320244015803</v>
      </c>
      <c r="E47" s="94"/>
      <c r="F47" s="94">
        <f t="shared" si="0"/>
        <v>8.8149677067486323</v>
      </c>
      <c r="G47" s="94">
        <f t="shared" si="1"/>
        <v>8.0394628121893028</v>
      </c>
      <c r="H47" s="94"/>
      <c r="I47" s="94">
        <v>0.15894639188997295</v>
      </c>
      <c r="J47" s="94">
        <v>0.17295746500611617</v>
      </c>
      <c r="L47" s="94">
        <f t="shared" si="2"/>
        <v>1.4011073116143219E-2</v>
      </c>
    </row>
    <row r="48" spans="1:12" s="105" customFormat="1" ht="15.75" x14ac:dyDescent="0.25">
      <c r="A48" s="156" t="s">
        <v>154</v>
      </c>
      <c r="B48" s="95">
        <v>157.76230138565461</v>
      </c>
      <c r="C48" s="95">
        <v>144.11522405545477</v>
      </c>
      <c r="D48" s="95">
        <v>144.76905169185423</v>
      </c>
      <c r="E48" s="95"/>
      <c r="F48" s="95">
        <f t="shared" si="0"/>
        <v>0.45368394677571811</v>
      </c>
      <c r="G48" s="95">
        <f t="shared" si="1"/>
        <v>-8.2359661209796879</v>
      </c>
      <c r="H48" s="95"/>
      <c r="I48" s="95">
        <v>1.9842935924336342</v>
      </c>
      <c r="J48" s="95">
        <v>1.9932960139194047</v>
      </c>
      <c r="L48" s="95">
        <f t="shared" si="2"/>
        <v>9.0024214857704621E-3</v>
      </c>
    </row>
    <row r="49" spans="1:12" ht="15.75" x14ac:dyDescent="0.25">
      <c r="A49" s="155" t="s">
        <v>239</v>
      </c>
      <c r="B49" s="94">
        <v>186.86743488014463</v>
      </c>
      <c r="C49" s="94">
        <v>164.88164042090369</v>
      </c>
      <c r="D49" s="94">
        <v>165.8873673428285</v>
      </c>
      <c r="E49" s="94"/>
      <c r="F49" s="94">
        <f t="shared" si="0"/>
        <v>0.60996901738570308</v>
      </c>
      <c r="G49" s="94">
        <f t="shared" si="1"/>
        <v>-11.22724649737531</v>
      </c>
      <c r="H49" s="94"/>
      <c r="I49" s="94">
        <v>1.4758817627089622</v>
      </c>
      <c r="J49" s="94">
        <v>1.4848841841947327</v>
      </c>
      <c r="L49" s="94">
        <f t="shared" si="2"/>
        <v>9.0024214857704621E-3</v>
      </c>
    </row>
    <row r="50" spans="1:12" s="105" customFormat="1" ht="15.75" x14ac:dyDescent="0.25">
      <c r="A50" s="154" t="s">
        <v>238</v>
      </c>
      <c r="B50" s="95">
        <v>109.41239008589754</v>
      </c>
      <c r="C50" s="95">
        <v>108.66314266897665</v>
      </c>
      <c r="D50" s="95">
        <v>108.66314266897665</v>
      </c>
      <c r="E50" s="95"/>
      <c r="F50" s="95">
        <f t="shared" si="0"/>
        <v>0</v>
      </c>
      <c r="G50" s="95">
        <f t="shared" si="1"/>
        <v>-0.68479211205666468</v>
      </c>
      <c r="H50" s="95"/>
      <c r="I50" s="95">
        <v>2.4596971622613786E-2</v>
      </c>
      <c r="J50" s="95">
        <v>2.4596971622613786E-2</v>
      </c>
      <c r="L50" s="95">
        <f t="shared" si="2"/>
        <v>0</v>
      </c>
    </row>
    <row r="51" spans="1:12" ht="15.75" x14ac:dyDescent="0.25">
      <c r="A51" s="155" t="s">
        <v>237</v>
      </c>
      <c r="B51" s="94">
        <v>100.89682901633859</v>
      </c>
      <c r="C51" s="94">
        <v>99.346049275571403</v>
      </c>
      <c r="D51" s="94">
        <v>99.346049275571403</v>
      </c>
      <c r="E51" s="94"/>
      <c r="F51" s="94">
        <f t="shared" si="0"/>
        <v>0</v>
      </c>
      <c r="G51" s="94">
        <f t="shared" si="1"/>
        <v>-1.5369955189732054</v>
      </c>
      <c r="H51" s="94"/>
      <c r="I51" s="94">
        <v>0.11042314094632605</v>
      </c>
      <c r="J51" s="94">
        <v>0.11042314094632603</v>
      </c>
      <c r="L51" s="94">
        <f t="shared" si="2"/>
        <v>0</v>
      </c>
    </row>
    <row r="52" spans="1:12" s="105" customFormat="1" ht="15.75" x14ac:dyDescent="0.25">
      <c r="A52" s="154" t="s">
        <v>74</v>
      </c>
      <c r="B52" s="95">
        <v>102.79732175524576</v>
      </c>
      <c r="C52" s="95">
        <v>104.85837898921835</v>
      </c>
      <c r="D52" s="95">
        <v>104.85837898921835</v>
      </c>
      <c r="E52" s="95"/>
      <c r="F52" s="95">
        <f t="shared" si="0"/>
        <v>0</v>
      </c>
      <c r="G52" s="95">
        <f t="shared" si="1"/>
        <v>2.0049717237573983</v>
      </c>
      <c r="H52" s="95"/>
      <c r="I52" s="95">
        <v>0.12688332515588371</v>
      </c>
      <c r="J52" s="95">
        <v>0.12688332515588371</v>
      </c>
      <c r="L52" s="95">
        <f t="shared" si="2"/>
        <v>0</v>
      </c>
    </row>
    <row r="53" spans="1:12" ht="15.75" x14ac:dyDescent="0.25">
      <c r="A53" s="155" t="s">
        <v>236</v>
      </c>
      <c r="B53" s="94">
        <v>96.856791018014803</v>
      </c>
      <c r="C53" s="94">
        <v>98.53513848180107</v>
      </c>
      <c r="D53" s="94">
        <v>98.53513848180107</v>
      </c>
      <c r="E53" s="94"/>
      <c r="F53" s="94">
        <f t="shared" si="0"/>
        <v>0</v>
      </c>
      <c r="G53" s="94">
        <f t="shared" si="1"/>
        <v>1.7328134105476511</v>
      </c>
      <c r="H53" s="94"/>
      <c r="I53" s="94">
        <v>0.14445142322652954</v>
      </c>
      <c r="J53" s="94">
        <v>0.14445142322652951</v>
      </c>
      <c r="L53" s="94">
        <f t="shared" si="2"/>
        <v>0</v>
      </c>
    </row>
    <row r="54" spans="1:12" s="105" customFormat="1" ht="15.75" x14ac:dyDescent="0.25">
      <c r="A54" s="154" t="s">
        <v>75</v>
      </c>
      <c r="B54" s="95">
        <v>119.71881295022426</v>
      </c>
      <c r="C54" s="95">
        <v>126.97651172134877</v>
      </c>
      <c r="D54" s="95">
        <v>126.97651172134877</v>
      </c>
      <c r="E54" s="95"/>
      <c r="F54" s="95">
        <f t="shared" si="0"/>
        <v>0</v>
      </c>
      <c r="G54" s="95">
        <f t="shared" si="1"/>
        <v>6.0622876156833039</v>
      </c>
      <c r="H54" s="95"/>
      <c r="I54" s="95">
        <v>0.10205696877331891</v>
      </c>
      <c r="J54" s="95">
        <v>0.10205696877331889</v>
      </c>
      <c r="L54" s="95">
        <f t="shared" si="2"/>
        <v>0</v>
      </c>
    </row>
    <row r="55" spans="1:12" ht="15.75" x14ac:dyDescent="0.25">
      <c r="A55" s="153" t="s">
        <v>155</v>
      </c>
      <c r="B55" s="94">
        <v>120.9887349510776</v>
      </c>
      <c r="C55" s="94">
        <v>118.61251488402689</v>
      </c>
      <c r="D55" s="94">
        <v>118.20998180285217</v>
      </c>
      <c r="E55" s="94"/>
      <c r="F55" s="94">
        <f t="shared" si="0"/>
        <v>-0.33936813629514839</v>
      </c>
      <c r="G55" s="94">
        <f t="shared" si="1"/>
        <v>-2.2967040273204287</v>
      </c>
      <c r="H55" s="94"/>
      <c r="I55" s="94">
        <v>2.4323309981933998</v>
      </c>
      <c r="J55" s="94">
        <v>2.4240764418163017</v>
      </c>
      <c r="L55" s="94">
        <f t="shared" si="2"/>
        <v>-8.2545563770981545E-3</v>
      </c>
    </row>
    <row r="56" spans="1:12" s="105" customFormat="1" ht="15.75" x14ac:dyDescent="0.25">
      <c r="A56" s="154" t="s">
        <v>235</v>
      </c>
      <c r="B56" s="95">
        <v>109.19364809100625</v>
      </c>
      <c r="C56" s="95">
        <v>109.058710475612</v>
      </c>
      <c r="D56" s="95">
        <v>108.00024378082142</v>
      </c>
      <c r="E56" s="95"/>
      <c r="F56" s="95">
        <f t="shared" si="0"/>
        <v>-0.97054759787140732</v>
      </c>
      <c r="G56" s="95">
        <f t="shared" si="1"/>
        <v>-1.0929246627882638</v>
      </c>
      <c r="H56" s="95"/>
      <c r="I56" s="95">
        <v>0.85050505459001779</v>
      </c>
      <c r="J56" s="95">
        <v>0.84225049821291942</v>
      </c>
      <c r="L56" s="95">
        <f t="shared" si="2"/>
        <v>-8.2545563770983765E-3</v>
      </c>
    </row>
    <row r="57" spans="1:12" ht="15.75" x14ac:dyDescent="0.25">
      <c r="A57" s="155" t="s">
        <v>234</v>
      </c>
      <c r="B57" s="94">
        <v>128.22713920106759</v>
      </c>
      <c r="C57" s="94">
        <v>124.47548980348634</v>
      </c>
      <c r="D57" s="94">
        <v>124.47548980348634</v>
      </c>
      <c r="E57" s="94"/>
      <c r="F57" s="94">
        <f t="shared" si="0"/>
        <v>0</v>
      </c>
      <c r="G57" s="94">
        <f t="shared" si="1"/>
        <v>-2.9257842146025337</v>
      </c>
      <c r="H57" s="94"/>
      <c r="I57" s="94">
        <v>1.5818259436033824</v>
      </c>
      <c r="J57" s="94">
        <v>1.5818259436033821</v>
      </c>
      <c r="L57" s="94">
        <f t="shared" si="2"/>
        <v>0</v>
      </c>
    </row>
    <row r="58" spans="1:12" s="105" customFormat="1" ht="15.75" x14ac:dyDescent="0.25">
      <c r="A58" s="152" t="s">
        <v>76</v>
      </c>
      <c r="B58" s="95">
        <v>104.79140730846424</v>
      </c>
      <c r="C58" s="95">
        <v>108.03222761600945</v>
      </c>
      <c r="D58" s="95">
        <v>107.9900768724068</v>
      </c>
      <c r="E58" s="95"/>
      <c r="F58" s="95">
        <f t="shared" si="0"/>
        <v>-3.9016823528315037E-2</v>
      </c>
      <c r="G58" s="95">
        <f t="shared" si="1"/>
        <v>3.0524158860916417</v>
      </c>
      <c r="H58" s="95"/>
      <c r="I58" s="95">
        <v>2.6402489478460871</v>
      </c>
      <c r="J58" s="95">
        <v>2.6392188065733975</v>
      </c>
      <c r="L58" s="95">
        <f t="shared" si="2"/>
        <v>-1.0301412726896331E-3</v>
      </c>
    </row>
    <row r="59" spans="1:12" ht="15.75" x14ac:dyDescent="0.25">
      <c r="A59" s="153" t="s">
        <v>156</v>
      </c>
      <c r="B59" s="94">
        <v>105.52661339300653</v>
      </c>
      <c r="C59" s="94">
        <v>106.86489368419312</v>
      </c>
      <c r="D59" s="94">
        <v>106.86489368419312</v>
      </c>
      <c r="E59" s="94"/>
      <c r="F59" s="94">
        <f t="shared" si="0"/>
        <v>0</v>
      </c>
      <c r="G59" s="94">
        <f t="shared" si="1"/>
        <v>1.2681922106251298</v>
      </c>
      <c r="H59" s="94"/>
      <c r="I59" s="94">
        <v>0.80641673359159749</v>
      </c>
      <c r="J59" s="94">
        <v>0.80641673359159749</v>
      </c>
      <c r="L59" s="94">
        <f t="shared" si="2"/>
        <v>0</v>
      </c>
    </row>
    <row r="60" spans="1:12" s="105" customFormat="1" ht="15.75" x14ac:dyDescent="0.25">
      <c r="A60" s="154" t="s">
        <v>13</v>
      </c>
      <c r="B60" s="95">
        <v>108.02168559729927</v>
      </c>
      <c r="C60" s="95">
        <v>109.37668428842746</v>
      </c>
      <c r="D60" s="95">
        <v>109.37668428842746</v>
      </c>
      <c r="E60" s="95"/>
      <c r="F60" s="95">
        <f t="shared" si="0"/>
        <v>0</v>
      </c>
      <c r="G60" s="95">
        <f t="shared" si="1"/>
        <v>1.2543765482234459</v>
      </c>
      <c r="H60" s="95"/>
      <c r="I60" s="95">
        <v>0.63429969628595606</v>
      </c>
      <c r="J60" s="95">
        <v>0.63429969628595595</v>
      </c>
      <c r="L60" s="95">
        <f t="shared" si="2"/>
        <v>0</v>
      </c>
    </row>
    <row r="61" spans="1:12" ht="15.75" x14ac:dyDescent="0.25">
      <c r="A61" s="155" t="s">
        <v>14</v>
      </c>
      <c r="B61" s="94">
        <v>97.243720166361101</v>
      </c>
      <c r="C61" s="94">
        <v>98.52650037165904</v>
      </c>
      <c r="D61" s="94">
        <v>98.52650037165904</v>
      </c>
      <c r="E61" s="94"/>
      <c r="F61" s="94">
        <f t="shared" si="0"/>
        <v>0</v>
      </c>
      <c r="G61" s="94">
        <f t="shared" si="1"/>
        <v>1.3191393779499627</v>
      </c>
      <c r="H61" s="94"/>
      <c r="I61" s="94">
        <v>0.1721170373056414</v>
      </c>
      <c r="J61" s="94">
        <v>0.17211703730564137</v>
      </c>
      <c r="L61" s="94">
        <f t="shared" si="2"/>
        <v>0</v>
      </c>
    </row>
    <row r="62" spans="1:12" s="105" customFormat="1" ht="15.75" x14ac:dyDescent="0.25">
      <c r="A62" s="156" t="s">
        <v>157</v>
      </c>
      <c r="B62" s="95">
        <v>104.46299572261358</v>
      </c>
      <c r="C62" s="95">
        <v>108.55366778880625</v>
      </c>
      <c r="D62" s="95">
        <v>108.49268859309696</v>
      </c>
      <c r="E62" s="95"/>
      <c r="F62" s="95">
        <f t="shared" si="0"/>
        <v>-5.6174238007256072E-2</v>
      </c>
      <c r="G62" s="95">
        <f t="shared" si="1"/>
        <v>3.8575314087139878</v>
      </c>
      <c r="H62" s="95"/>
      <c r="I62" s="95">
        <v>1.8338322142544898</v>
      </c>
      <c r="J62" s="95">
        <v>1.8328020729818004</v>
      </c>
      <c r="L62" s="95">
        <f t="shared" si="2"/>
        <v>-1.030141272689411E-3</v>
      </c>
    </row>
    <row r="63" spans="1:12" ht="15.75" x14ac:dyDescent="0.25">
      <c r="A63" s="155" t="s">
        <v>233</v>
      </c>
      <c r="B63" s="94">
        <v>111.38415741450426</v>
      </c>
      <c r="C63" s="94">
        <v>115.9296789510647</v>
      </c>
      <c r="D63" s="94">
        <v>115.9296789510647</v>
      </c>
      <c r="E63" s="94"/>
      <c r="F63" s="94">
        <f t="shared" si="0"/>
        <v>0</v>
      </c>
      <c r="G63" s="94">
        <f t="shared" si="1"/>
        <v>4.0809408106798895</v>
      </c>
      <c r="H63" s="94"/>
      <c r="I63" s="94">
        <v>0.42400330670975134</v>
      </c>
      <c r="J63" s="94">
        <v>0.42400330670975128</v>
      </c>
      <c r="L63" s="94">
        <f t="shared" si="2"/>
        <v>0</v>
      </c>
    </row>
    <row r="64" spans="1:12" s="105" customFormat="1" ht="15.75" x14ac:dyDescent="0.25">
      <c r="A64" s="154" t="s">
        <v>77</v>
      </c>
      <c r="B64" s="95">
        <v>100.76626439394809</v>
      </c>
      <c r="C64" s="95">
        <v>110.66357982688278</v>
      </c>
      <c r="D64" s="95">
        <v>110.48064440935437</v>
      </c>
      <c r="E64" s="95"/>
      <c r="F64" s="95">
        <f t="shared" si="0"/>
        <v>-0.16530769907732168</v>
      </c>
      <c r="G64" s="95">
        <f t="shared" si="1"/>
        <v>9.6405082334179539</v>
      </c>
      <c r="H64" s="95"/>
      <c r="I64" s="95">
        <v>0.62316593748444105</v>
      </c>
      <c r="J64" s="95">
        <v>0.62213579621175186</v>
      </c>
      <c r="L64" s="95">
        <f t="shared" si="2"/>
        <v>-1.030141272689189E-3</v>
      </c>
    </row>
    <row r="65" spans="1:12" ht="15.75" x14ac:dyDescent="0.25">
      <c r="A65" s="155" t="s">
        <v>232</v>
      </c>
      <c r="B65" s="94">
        <v>103.87170028075387</v>
      </c>
      <c r="C65" s="94">
        <v>103.44389581388414</v>
      </c>
      <c r="D65" s="94">
        <v>103.44389581388414</v>
      </c>
      <c r="E65" s="94"/>
      <c r="F65" s="94">
        <f t="shared" si="0"/>
        <v>0</v>
      </c>
      <c r="G65" s="94">
        <f t="shared" si="1"/>
        <v>-0.41185853867167221</v>
      </c>
      <c r="H65" s="94"/>
      <c r="I65" s="94">
        <v>0.78666297006029728</v>
      </c>
      <c r="J65" s="94">
        <v>0.78666297006029728</v>
      </c>
      <c r="L65" s="94">
        <f t="shared" si="2"/>
        <v>0</v>
      </c>
    </row>
    <row r="66" spans="1:12" s="105" customFormat="1" ht="15.75" x14ac:dyDescent="0.25">
      <c r="A66" s="157" t="s">
        <v>247</v>
      </c>
      <c r="B66" s="96">
        <v>123.36762513175572</v>
      </c>
      <c r="C66" s="96">
        <v>161.09942944313607</v>
      </c>
      <c r="D66" s="96">
        <v>161.03258096506801</v>
      </c>
      <c r="E66" s="96"/>
      <c r="F66" s="96">
        <f t="shared" si="0"/>
        <v>-4.1495167487026752E-2</v>
      </c>
      <c r="G66" s="96">
        <f t="shared" si="1"/>
        <v>30.530664583261924</v>
      </c>
      <c r="H66" s="96"/>
      <c r="I66" s="96">
        <v>5.008045399782568</v>
      </c>
      <c r="J66" s="96">
        <v>5.0059673029561012</v>
      </c>
      <c r="L66" s="96">
        <f t="shared" si="2"/>
        <v>-2.0780968264668687E-3</v>
      </c>
    </row>
    <row r="67" spans="1:12" ht="15.75" x14ac:dyDescent="0.25">
      <c r="A67" s="158" t="s">
        <v>1</v>
      </c>
      <c r="B67" s="94">
        <v>122.68138282325579</v>
      </c>
      <c r="C67" s="94">
        <v>172.08510541451196</v>
      </c>
      <c r="D67" s="94">
        <v>172.08510541451196</v>
      </c>
      <c r="E67" s="94"/>
      <c r="F67" s="94">
        <f t="shared" si="0"/>
        <v>0</v>
      </c>
      <c r="G67" s="94">
        <f t="shared" si="1"/>
        <v>40.269942720185156</v>
      </c>
      <c r="H67" s="94"/>
      <c r="I67" s="94">
        <v>4.0381137088916095</v>
      </c>
      <c r="J67" s="94">
        <v>4.0381137088916095</v>
      </c>
      <c r="L67" s="94">
        <f t="shared" si="2"/>
        <v>0</v>
      </c>
    </row>
    <row r="68" spans="1:12" s="105" customFormat="1" ht="15.75" x14ac:dyDescent="0.25">
      <c r="A68" s="156" t="s">
        <v>78</v>
      </c>
      <c r="B68" s="95">
        <v>122.68138282325579</v>
      </c>
      <c r="C68" s="95">
        <v>172.08510541451196</v>
      </c>
      <c r="D68" s="95">
        <v>172.08510541451196</v>
      </c>
      <c r="E68" s="95"/>
      <c r="F68" s="95">
        <f t="shared" si="0"/>
        <v>0</v>
      </c>
      <c r="G68" s="95">
        <f t="shared" si="1"/>
        <v>40.269942720185156</v>
      </c>
      <c r="H68" s="95"/>
      <c r="I68" s="95">
        <v>4.0381137088916095</v>
      </c>
      <c r="J68" s="95">
        <v>4.0381137088916095</v>
      </c>
      <c r="L68" s="95">
        <f t="shared" si="2"/>
        <v>0</v>
      </c>
    </row>
    <row r="69" spans="1:12" ht="15.75" x14ac:dyDescent="0.25">
      <c r="A69" s="155" t="s">
        <v>15</v>
      </c>
      <c r="B69" s="94">
        <v>122.68138282325579</v>
      </c>
      <c r="C69" s="94">
        <v>172.08510541451196</v>
      </c>
      <c r="D69" s="94">
        <v>172.08510541451196</v>
      </c>
      <c r="E69" s="94"/>
      <c r="F69" s="94">
        <f t="shared" si="0"/>
        <v>0</v>
      </c>
      <c r="G69" s="94">
        <f t="shared" si="1"/>
        <v>40.269942720185156</v>
      </c>
      <c r="H69" s="94"/>
      <c r="I69" s="94">
        <v>4.0381137088916095</v>
      </c>
      <c r="J69" s="94">
        <v>4.0381137088916095</v>
      </c>
      <c r="L69" s="94">
        <f t="shared" si="2"/>
        <v>0</v>
      </c>
    </row>
    <row r="70" spans="1:12" s="105" customFormat="1" ht="15.75" x14ac:dyDescent="0.25">
      <c r="A70" s="152" t="s">
        <v>16</v>
      </c>
      <c r="B70" s="95">
        <v>125.4806648923232</v>
      </c>
      <c r="C70" s="95">
        <v>127.27293720169095</v>
      </c>
      <c r="D70" s="95">
        <v>127.00025254835126</v>
      </c>
      <c r="E70" s="95"/>
      <c r="F70" s="95">
        <f t="shared" si="0"/>
        <v>-0.21425187422803305</v>
      </c>
      <c r="G70" s="95">
        <f t="shared" si="1"/>
        <v>1.2110133918496802</v>
      </c>
      <c r="H70" s="95"/>
      <c r="I70" s="95">
        <v>0.9699316908909581</v>
      </c>
      <c r="J70" s="95">
        <v>0.96785359406449256</v>
      </c>
      <c r="L70" s="95">
        <f t="shared" si="2"/>
        <v>-2.0780968264655364E-3</v>
      </c>
    </row>
    <row r="71" spans="1:12" ht="15.75" x14ac:dyDescent="0.25">
      <c r="A71" s="153" t="s">
        <v>16</v>
      </c>
      <c r="B71" s="94">
        <v>125.4806648923232</v>
      </c>
      <c r="C71" s="94">
        <v>127.27293720169095</v>
      </c>
      <c r="D71" s="94">
        <v>127.00025254835126</v>
      </c>
      <c r="E71" s="94"/>
      <c r="F71" s="94">
        <f t="shared" ref="F71:F134" si="3">((D71/C71-1)*100)</f>
        <v>-0.21425187422803305</v>
      </c>
      <c r="G71" s="94">
        <f t="shared" ref="G71:G134" si="4">((D71/B71-1)*100)</f>
        <v>1.2110133918496802</v>
      </c>
      <c r="H71" s="94"/>
      <c r="I71" s="94">
        <v>0.9699316908909581</v>
      </c>
      <c r="J71" s="94">
        <v>0.96785359406449256</v>
      </c>
      <c r="L71" s="94">
        <f t="shared" si="2"/>
        <v>-2.0780968264655364E-3</v>
      </c>
    </row>
    <row r="72" spans="1:12" s="105" customFormat="1" ht="15.75" x14ac:dyDescent="0.25">
      <c r="A72" s="154" t="s">
        <v>16</v>
      </c>
      <c r="B72" s="95">
        <v>125.4806648923232</v>
      </c>
      <c r="C72" s="95">
        <v>127.27293720169095</v>
      </c>
      <c r="D72" s="95">
        <v>127.00025254835126</v>
      </c>
      <c r="E72" s="95"/>
      <c r="F72" s="95">
        <f t="shared" si="3"/>
        <v>-0.21425187422803305</v>
      </c>
      <c r="G72" s="95">
        <f t="shared" si="4"/>
        <v>1.2110133918496802</v>
      </c>
      <c r="H72" s="95"/>
      <c r="I72" s="95">
        <v>0.9699316908909581</v>
      </c>
      <c r="J72" s="95">
        <v>0.96785359406449256</v>
      </c>
      <c r="L72" s="95">
        <f t="shared" ref="L72:L135" si="5">J72-I72</f>
        <v>-2.0780968264655364E-3</v>
      </c>
    </row>
    <row r="73" spans="1:12" ht="15.75" x14ac:dyDescent="0.25">
      <c r="A73" s="151" t="s">
        <v>128</v>
      </c>
      <c r="B73" s="97">
        <v>102.20640522172113</v>
      </c>
      <c r="C73" s="97">
        <v>101.19308380744727</v>
      </c>
      <c r="D73" s="97">
        <v>101.41414794847827</v>
      </c>
      <c r="E73" s="97"/>
      <c r="F73" s="97">
        <f t="shared" si="3"/>
        <v>0.21845775690723102</v>
      </c>
      <c r="G73" s="97">
        <f t="shared" si="4"/>
        <v>-0.77515422983929216</v>
      </c>
      <c r="H73" s="97"/>
      <c r="I73" s="97">
        <v>4.4258208373003241</v>
      </c>
      <c r="J73" s="97">
        <v>4.435489386226223</v>
      </c>
      <c r="L73" s="97">
        <f t="shared" si="5"/>
        <v>9.6685489258989676E-3</v>
      </c>
    </row>
    <row r="74" spans="1:12" s="105" customFormat="1" ht="15.75" x14ac:dyDescent="0.25">
      <c r="A74" s="152" t="s">
        <v>79</v>
      </c>
      <c r="B74" s="95">
        <v>102.41566499978218</v>
      </c>
      <c r="C74" s="95">
        <v>101.213172308598</v>
      </c>
      <c r="D74" s="95">
        <v>101.2329930280402</v>
      </c>
      <c r="E74" s="95"/>
      <c r="F74" s="95">
        <f t="shared" si="3"/>
        <v>1.9583142184065316E-2</v>
      </c>
      <c r="G74" s="95">
        <f t="shared" si="4"/>
        <v>-1.1547764414208461</v>
      </c>
      <c r="H74" s="95"/>
      <c r="I74" s="95">
        <v>3.3029939266603527</v>
      </c>
      <c r="J74" s="95">
        <v>3.3036407566573418</v>
      </c>
      <c r="L74" s="95">
        <f t="shared" si="5"/>
        <v>6.4682999698906229E-4</v>
      </c>
    </row>
    <row r="75" spans="1:12" ht="15.75" x14ac:dyDescent="0.25">
      <c r="A75" s="153" t="s">
        <v>80</v>
      </c>
      <c r="B75" s="94">
        <v>97.236043577290772</v>
      </c>
      <c r="C75" s="94">
        <v>94.542762615659498</v>
      </c>
      <c r="D75" s="94">
        <v>94.308441256414113</v>
      </c>
      <c r="E75" s="94"/>
      <c r="F75" s="94">
        <f t="shared" si="3"/>
        <v>-0.24784695598325523</v>
      </c>
      <c r="G75" s="94">
        <f t="shared" si="4"/>
        <v>-3.0108200757361869</v>
      </c>
      <c r="H75" s="94"/>
      <c r="I75" s="94">
        <v>0.5559180111874924</v>
      </c>
      <c r="J75" s="94">
        <v>0.5545401853190014</v>
      </c>
      <c r="L75" s="94">
        <f t="shared" si="5"/>
        <v>-1.3778258684910005E-3</v>
      </c>
    </row>
    <row r="76" spans="1:12" s="105" customFormat="1" ht="15.75" x14ac:dyDescent="0.25">
      <c r="A76" s="154" t="s">
        <v>81</v>
      </c>
      <c r="B76" s="95">
        <v>97.236043577290772</v>
      </c>
      <c r="C76" s="95">
        <v>94.542762615659498</v>
      </c>
      <c r="D76" s="95">
        <v>94.308441256414113</v>
      </c>
      <c r="E76" s="95"/>
      <c r="F76" s="95">
        <f t="shared" si="3"/>
        <v>-0.24784695598325523</v>
      </c>
      <c r="G76" s="95">
        <f t="shared" si="4"/>
        <v>-3.0108200757361869</v>
      </c>
      <c r="H76" s="95"/>
      <c r="I76" s="95">
        <v>0.5559180111874924</v>
      </c>
      <c r="J76" s="95">
        <v>0.5545401853190014</v>
      </c>
      <c r="L76" s="95">
        <f t="shared" si="5"/>
        <v>-1.3778258684910005E-3</v>
      </c>
    </row>
    <row r="77" spans="1:12" ht="15.75" x14ac:dyDescent="0.25">
      <c r="A77" s="153" t="s">
        <v>82</v>
      </c>
      <c r="B77" s="94">
        <v>104.49617474310649</v>
      </c>
      <c r="C77" s="94">
        <v>103.47196399017321</v>
      </c>
      <c r="D77" s="94">
        <v>103.56047838267868</v>
      </c>
      <c r="E77" s="94"/>
      <c r="F77" s="94">
        <f t="shared" si="3"/>
        <v>8.5544324367781144E-2</v>
      </c>
      <c r="G77" s="94">
        <f t="shared" si="4"/>
        <v>-0.89543599344964475</v>
      </c>
      <c r="H77" s="94"/>
      <c r="I77" s="94">
        <v>2.3667915790356919</v>
      </c>
      <c r="J77" s="94">
        <v>2.3688162349011712</v>
      </c>
      <c r="L77" s="94">
        <f t="shared" si="5"/>
        <v>2.0246558654792857E-3</v>
      </c>
    </row>
    <row r="78" spans="1:12" s="105" customFormat="1" ht="15.75" x14ac:dyDescent="0.25">
      <c r="A78" s="154" t="s">
        <v>231</v>
      </c>
      <c r="B78" s="95">
        <v>101.51941290557194</v>
      </c>
      <c r="C78" s="95">
        <v>100.16476487441292</v>
      </c>
      <c r="D78" s="95">
        <v>100.16476487441292</v>
      </c>
      <c r="E78" s="95"/>
      <c r="F78" s="95">
        <f t="shared" si="3"/>
        <v>0</v>
      </c>
      <c r="G78" s="95">
        <f t="shared" si="4"/>
        <v>-1.3343733896678867</v>
      </c>
      <c r="H78" s="95"/>
      <c r="I78" s="95">
        <v>1.089031790969653</v>
      </c>
      <c r="J78" s="95">
        <v>1.089031790969653</v>
      </c>
      <c r="L78" s="95">
        <f t="shared" si="5"/>
        <v>0</v>
      </c>
    </row>
    <row r="79" spans="1:12" ht="15.75" x14ac:dyDescent="0.25">
      <c r="A79" s="155" t="s">
        <v>230</v>
      </c>
      <c r="B79" s="94">
        <v>106.42289890283045</v>
      </c>
      <c r="C79" s="94">
        <v>105.04694518670121</v>
      </c>
      <c r="D79" s="94">
        <v>105.04694518670121</v>
      </c>
      <c r="E79" s="94"/>
      <c r="F79" s="94">
        <f t="shared" si="3"/>
        <v>0</v>
      </c>
      <c r="G79" s="94">
        <f t="shared" si="4"/>
        <v>-1.2929113285906291</v>
      </c>
      <c r="H79" s="94"/>
      <c r="I79" s="94">
        <v>0.64288311636111295</v>
      </c>
      <c r="J79" s="94">
        <v>0.64288311636111306</v>
      </c>
      <c r="L79" s="94">
        <f t="shared" si="5"/>
        <v>0</v>
      </c>
    </row>
    <row r="80" spans="1:12" s="105" customFormat="1" ht="15.75" x14ac:dyDescent="0.25">
      <c r="A80" s="154" t="s">
        <v>229</v>
      </c>
      <c r="B80" s="95">
        <v>107.99417529403351</v>
      </c>
      <c r="C80" s="95">
        <v>107.94682663819532</v>
      </c>
      <c r="D80" s="95">
        <v>108.29107487640206</v>
      </c>
      <c r="E80" s="95"/>
      <c r="F80" s="95">
        <f t="shared" si="3"/>
        <v>0.31890538048011674</v>
      </c>
      <c r="G80" s="95">
        <f t="shared" si="4"/>
        <v>0.27492184792392571</v>
      </c>
      <c r="H80" s="95"/>
      <c r="I80" s="95">
        <v>0.63487667170492568</v>
      </c>
      <c r="J80" s="95">
        <v>0.63690132757040585</v>
      </c>
      <c r="L80" s="95">
        <f t="shared" si="5"/>
        <v>2.0246558654801738E-3</v>
      </c>
    </row>
    <row r="81" spans="1:12" ht="15.75" x14ac:dyDescent="0.25">
      <c r="A81" s="153" t="s">
        <v>158</v>
      </c>
      <c r="B81" s="94">
        <v>98.000311799345909</v>
      </c>
      <c r="C81" s="94">
        <v>98.005989850579866</v>
      </c>
      <c r="D81" s="94">
        <v>98.005989850579866</v>
      </c>
      <c r="E81" s="94"/>
      <c r="F81" s="94">
        <f t="shared" si="3"/>
        <v>0</v>
      </c>
      <c r="G81" s="94">
        <f t="shared" si="4"/>
        <v>5.7939113965010947E-3</v>
      </c>
      <c r="H81" s="94"/>
      <c r="I81" s="94">
        <v>0.38028433643716847</v>
      </c>
      <c r="J81" s="94">
        <v>0.38028433643716841</v>
      </c>
      <c r="L81" s="94">
        <f t="shared" si="5"/>
        <v>0</v>
      </c>
    </row>
    <row r="82" spans="1:12" s="105" customFormat="1" ht="15.75" x14ac:dyDescent="0.25">
      <c r="A82" s="154" t="s">
        <v>228</v>
      </c>
      <c r="B82" s="95">
        <v>98.000311799345909</v>
      </c>
      <c r="C82" s="95">
        <v>98.005989850579866</v>
      </c>
      <c r="D82" s="95">
        <v>98.005989850579866</v>
      </c>
      <c r="E82" s="95"/>
      <c r="F82" s="95">
        <f t="shared" si="3"/>
        <v>0</v>
      </c>
      <c r="G82" s="95">
        <f t="shared" si="4"/>
        <v>5.7939113965010947E-3</v>
      </c>
      <c r="H82" s="95"/>
      <c r="I82" s="95">
        <v>0.38028433643716847</v>
      </c>
      <c r="J82" s="95">
        <v>0.38028433643716841</v>
      </c>
      <c r="L82" s="95">
        <f t="shared" si="5"/>
        <v>0</v>
      </c>
    </row>
    <row r="83" spans="1:12" ht="15.75" x14ac:dyDescent="0.25">
      <c r="A83" s="158" t="s">
        <v>83</v>
      </c>
      <c r="B83" s="94">
        <v>101.59131188070336</v>
      </c>
      <c r="C83" s="94">
        <v>101.13403613281353</v>
      </c>
      <c r="D83" s="94">
        <v>101.94663052246564</v>
      </c>
      <c r="E83" s="94"/>
      <c r="F83" s="94">
        <f t="shared" si="3"/>
        <v>0.80348260657270298</v>
      </c>
      <c r="G83" s="94">
        <f t="shared" si="4"/>
        <v>0.34975298102215557</v>
      </c>
      <c r="H83" s="94"/>
      <c r="I83" s="94">
        <v>1.1228269106399718</v>
      </c>
      <c r="J83" s="94">
        <v>1.1318486295688817</v>
      </c>
      <c r="L83" s="94">
        <f t="shared" si="5"/>
        <v>9.0217189289099053E-3</v>
      </c>
    </row>
    <row r="84" spans="1:12" s="105" customFormat="1" ht="15.75" x14ac:dyDescent="0.25">
      <c r="A84" s="156" t="s">
        <v>159</v>
      </c>
      <c r="B84" s="95">
        <v>101.59131188070336</v>
      </c>
      <c r="C84" s="95">
        <v>101.13403613281353</v>
      </c>
      <c r="D84" s="95">
        <v>101.94663052246564</v>
      </c>
      <c r="E84" s="95"/>
      <c r="F84" s="95">
        <f t="shared" si="3"/>
        <v>0.80348260657270298</v>
      </c>
      <c r="G84" s="95">
        <f t="shared" si="4"/>
        <v>0.34975298102215557</v>
      </c>
      <c r="H84" s="95"/>
      <c r="I84" s="95">
        <v>1.1228269106399718</v>
      </c>
      <c r="J84" s="95">
        <v>1.1318486295688817</v>
      </c>
      <c r="L84" s="95">
        <f t="shared" si="5"/>
        <v>9.0217189289099053E-3</v>
      </c>
    </row>
    <row r="85" spans="1:12" ht="15.75" x14ac:dyDescent="0.25">
      <c r="A85" s="155" t="s">
        <v>159</v>
      </c>
      <c r="B85" s="94">
        <v>101.59131188070336</v>
      </c>
      <c r="C85" s="94">
        <v>101.13403613281353</v>
      </c>
      <c r="D85" s="94">
        <v>101.94663052246564</v>
      </c>
      <c r="E85" s="94"/>
      <c r="F85" s="94">
        <f t="shared" si="3"/>
        <v>0.80348260657270298</v>
      </c>
      <c r="G85" s="94">
        <f t="shared" si="4"/>
        <v>0.34975298102215557</v>
      </c>
      <c r="H85" s="94"/>
      <c r="I85" s="94">
        <v>1.1228269106399718</v>
      </c>
      <c r="J85" s="94">
        <v>1.1318486295688817</v>
      </c>
      <c r="L85" s="94">
        <f t="shared" si="5"/>
        <v>9.0217189289099053E-3</v>
      </c>
    </row>
    <row r="86" spans="1:12" s="105" customFormat="1" ht="15.75" x14ac:dyDescent="0.25">
      <c r="A86" s="157" t="s">
        <v>129</v>
      </c>
      <c r="B86" s="96">
        <v>101.87410887331316</v>
      </c>
      <c r="C86" s="96">
        <v>95.246048547126136</v>
      </c>
      <c r="D86" s="96">
        <v>95.241479165220397</v>
      </c>
      <c r="E86" s="96"/>
      <c r="F86" s="96">
        <f t="shared" si="3"/>
        <v>-4.7974503671666113E-3</v>
      </c>
      <c r="G86" s="96">
        <f t="shared" si="4"/>
        <v>-6.510613718683766</v>
      </c>
      <c r="H86" s="96"/>
      <c r="I86" s="96">
        <v>14.066891532318703</v>
      </c>
      <c r="J86" s="96">
        <v>14.066216680179238</v>
      </c>
      <c r="L86" s="96">
        <f t="shared" si="5"/>
        <v>-6.7485213946483213E-4</v>
      </c>
    </row>
    <row r="87" spans="1:12" ht="15.75" x14ac:dyDescent="0.25">
      <c r="A87" s="158" t="s">
        <v>149</v>
      </c>
      <c r="B87" s="94">
        <v>106.8532425139463</v>
      </c>
      <c r="C87" s="94">
        <v>106.8532425139463</v>
      </c>
      <c r="D87" s="94">
        <v>106.8532425139463</v>
      </c>
      <c r="E87" s="94"/>
      <c r="F87" s="94">
        <f t="shared" si="3"/>
        <v>0</v>
      </c>
      <c r="G87" s="94">
        <f t="shared" si="4"/>
        <v>0</v>
      </c>
      <c r="H87" s="94"/>
      <c r="I87" s="94">
        <v>1.2076282274368093</v>
      </c>
      <c r="J87" s="94">
        <v>1.2076282274368093</v>
      </c>
      <c r="L87" s="94">
        <f t="shared" si="5"/>
        <v>0</v>
      </c>
    </row>
    <row r="88" spans="1:12" s="105" customFormat="1" ht="15.75" x14ac:dyDescent="0.25">
      <c r="A88" s="156" t="s">
        <v>160</v>
      </c>
      <c r="B88" s="95">
        <v>106.8532425139463</v>
      </c>
      <c r="C88" s="95">
        <v>106.8532425139463</v>
      </c>
      <c r="D88" s="95">
        <v>106.8532425139463</v>
      </c>
      <c r="E88" s="95"/>
      <c r="F88" s="95">
        <f t="shared" si="3"/>
        <v>0</v>
      </c>
      <c r="G88" s="95">
        <f t="shared" si="4"/>
        <v>0</v>
      </c>
      <c r="H88" s="95"/>
      <c r="I88" s="95">
        <v>1.2076282274368093</v>
      </c>
      <c r="J88" s="95">
        <v>1.2076282274368093</v>
      </c>
      <c r="L88" s="95">
        <f t="shared" si="5"/>
        <v>0</v>
      </c>
    </row>
    <row r="89" spans="1:12" ht="15.75" x14ac:dyDescent="0.25">
      <c r="A89" s="155" t="s">
        <v>160</v>
      </c>
      <c r="B89" s="94">
        <v>106.8532425139463</v>
      </c>
      <c r="C89" s="94">
        <v>106.8532425139463</v>
      </c>
      <c r="D89" s="94">
        <v>106.8532425139463</v>
      </c>
      <c r="E89" s="94"/>
      <c r="F89" s="94">
        <f t="shared" si="3"/>
        <v>0</v>
      </c>
      <c r="G89" s="94">
        <f t="shared" si="4"/>
        <v>0</v>
      </c>
      <c r="H89" s="94"/>
      <c r="I89" s="94">
        <v>1.2076282274368093</v>
      </c>
      <c r="J89" s="94">
        <v>1.2076282274368093</v>
      </c>
      <c r="L89" s="94">
        <f t="shared" si="5"/>
        <v>0</v>
      </c>
    </row>
    <row r="90" spans="1:12" s="105" customFormat="1" ht="15.75" x14ac:dyDescent="0.25">
      <c r="A90" s="152" t="s">
        <v>148</v>
      </c>
      <c r="B90" s="95">
        <v>107.35887505349496</v>
      </c>
      <c r="C90" s="95">
        <v>107.23522837714994</v>
      </c>
      <c r="D90" s="95">
        <v>107.22094985364883</v>
      </c>
      <c r="E90" s="95"/>
      <c r="F90" s="95">
        <f t="shared" si="3"/>
        <v>-1.3315142530290203E-2</v>
      </c>
      <c r="G90" s="95">
        <f t="shared" si="4"/>
        <v>-0.12847116717401574</v>
      </c>
      <c r="H90" s="95"/>
      <c r="I90" s="95">
        <v>5.0683057874047481</v>
      </c>
      <c r="J90" s="95">
        <v>5.0676309352652833</v>
      </c>
      <c r="L90" s="95">
        <f t="shared" si="5"/>
        <v>-6.7485213946483213E-4</v>
      </c>
    </row>
    <row r="91" spans="1:12" ht="15.75" x14ac:dyDescent="0.25">
      <c r="A91" s="153" t="s">
        <v>161</v>
      </c>
      <c r="B91" s="94">
        <v>105.1609915835341</v>
      </c>
      <c r="C91" s="94">
        <v>105.01922477261888</v>
      </c>
      <c r="D91" s="94">
        <v>105.00285376450796</v>
      </c>
      <c r="E91" s="94"/>
      <c r="F91" s="94">
        <f t="shared" si="3"/>
        <v>-1.5588582134717921E-2</v>
      </c>
      <c r="G91" s="94">
        <f t="shared" si="4"/>
        <v>-0.15037688086130263</v>
      </c>
      <c r="H91" s="94"/>
      <c r="I91" s="94">
        <v>4.3291438158583251</v>
      </c>
      <c r="J91" s="94">
        <v>4.3284689637188594</v>
      </c>
      <c r="L91" s="94">
        <f t="shared" si="5"/>
        <v>-6.7485213946572031E-4</v>
      </c>
    </row>
    <row r="92" spans="1:12" s="105" customFormat="1" ht="15.75" x14ac:dyDescent="0.25">
      <c r="A92" s="154" t="s">
        <v>227</v>
      </c>
      <c r="B92" s="95">
        <v>105.1609915835341</v>
      </c>
      <c r="C92" s="95">
        <v>105.01922477261888</v>
      </c>
      <c r="D92" s="95">
        <v>105.00285376450796</v>
      </c>
      <c r="E92" s="95"/>
      <c r="F92" s="95">
        <f t="shared" si="3"/>
        <v>-1.5588582134717921E-2</v>
      </c>
      <c r="G92" s="95">
        <f t="shared" si="4"/>
        <v>-0.15037688086130263</v>
      </c>
      <c r="H92" s="95"/>
      <c r="I92" s="95">
        <v>4.3291438158583251</v>
      </c>
      <c r="J92" s="95">
        <v>4.3284689637188594</v>
      </c>
      <c r="L92" s="95">
        <f t="shared" si="5"/>
        <v>-6.7485213946572031E-4</v>
      </c>
    </row>
    <row r="93" spans="1:12" ht="15.75" x14ac:dyDescent="0.25">
      <c r="A93" s="153" t="s">
        <v>162</v>
      </c>
      <c r="B93" s="94">
        <v>122.35661058360637</v>
      </c>
      <c r="C93" s="94">
        <v>122.35661058360637</v>
      </c>
      <c r="D93" s="94">
        <v>122.35661058360637</v>
      </c>
      <c r="E93" s="94"/>
      <c r="F93" s="94">
        <f t="shared" si="3"/>
        <v>0</v>
      </c>
      <c r="G93" s="94">
        <f t="shared" si="4"/>
        <v>0</v>
      </c>
      <c r="H93" s="94"/>
      <c r="I93" s="94">
        <v>0.73916197154642327</v>
      </c>
      <c r="J93" s="94">
        <v>0.73916197154642316</v>
      </c>
      <c r="L93" s="94">
        <f t="shared" si="5"/>
        <v>0</v>
      </c>
    </row>
    <row r="94" spans="1:12" s="105" customFormat="1" ht="15.75" x14ac:dyDescent="0.25">
      <c r="A94" s="154" t="s">
        <v>226</v>
      </c>
      <c r="B94" s="95">
        <v>122.35661058360637</v>
      </c>
      <c r="C94" s="95">
        <v>122.35661058360637</v>
      </c>
      <c r="D94" s="95">
        <v>122.35661058360637</v>
      </c>
      <c r="E94" s="95"/>
      <c r="F94" s="95">
        <f t="shared" si="3"/>
        <v>0</v>
      </c>
      <c r="G94" s="95">
        <f t="shared" si="4"/>
        <v>0</v>
      </c>
      <c r="H94" s="95"/>
      <c r="I94" s="95">
        <v>0.73916197154642327</v>
      </c>
      <c r="J94" s="95">
        <v>0.73916197154642316</v>
      </c>
      <c r="L94" s="95">
        <f t="shared" si="5"/>
        <v>0</v>
      </c>
    </row>
    <row r="95" spans="1:12" ht="15.75" x14ac:dyDescent="0.25">
      <c r="A95" s="158" t="s">
        <v>147</v>
      </c>
      <c r="B95" s="94">
        <v>107.12407773123068</v>
      </c>
      <c r="C95" s="94">
        <v>108.48689886243125</v>
      </c>
      <c r="D95" s="94">
        <v>108.48689886243125</v>
      </c>
      <c r="E95" s="94"/>
      <c r="F95" s="94">
        <f t="shared" si="3"/>
        <v>0</v>
      </c>
      <c r="G95" s="94">
        <f t="shared" si="4"/>
        <v>1.2721893714873422</v>
      </c>
      <c r="H95" s="94"/>
      <c r="I95" s="94">
        <v>0.35246204551742621</v>
      </c>
      <c r="J95" s="94">
        <v>0.35246204551742616</v>
      </c>
      <c r="L95" s="94">
        <f t="shared" si="5"/>
        <v>0</v>
      </c>
    </row>
    <row r="96" spans="1:12" s="105" customFormat="1" ht="15.75" x14ac:dyDescent="0.25">
      <c r="A96" s="156" t="s">
        <v>84</v>
      </c>
      <c r="B96" s="95">
        <v>99.999999999999986</v>
      </c>
      <c r="C96" s="95">
        <v>99.999999999999986</v>
      </c>
      <c r="D96" s="95">
        <v>99.999999999999986</v>
      </c>
      <c r="E96" s="95"/>
      <c r="F96" s="95">
        <f t="shared" si="3"/>
        <v>0</v>
      </c>
      <c r="G96" s="95">
        <f t="shared" si="4"/>
        <v>0</v>
      </c>
      <c r="H96" s="95"/>
      <c r="I96" s="95">
        <v>0.20600390916610059</v>
      </c>
      <c r="J96" s="95">
        <v>0.20600390916610059</v>
      </c>
      <c r="L96" s="95">
        <f t="shared" si="5"/>
        <v>0</v>
      </c>
    </row>
    <row r="97" spans="1:12" ht="15.75" x14ac:dyDescent="0.25">
      <c r="A97" s="155" t="s">
        <v>85</v>
      </c>
      <c r="B97" s="94">
        <v>99.999999999999986</v>
      </c>
      <c r="C97" s="94">
        <v>99.999999999999986</v>
      </c>
      <c r="D97" s="94">
        <v>99.999999999999986</v>
      </c>
      <c r="E97" s="94"/>
      <c r="F97" s="94">
        <f t="shared" si="3"/>
        <v>0</v>
      </c>
      <c r="G97" s="94">
        <f t="shared" si="4"/>
        <v>0</v>
      </c>
      <c r="H97" s="94"/>
      <c r="I97" s="94">
        <v>0.20600390916610059</v>
      </c>
      <c r="J97" s="94">
        <v>0.20600390916610059</v>
      </c>
      <c r="L97" s="94">
        <f t="shared" si="5"/>
        <v>0</v>
      </c>
    </row>
    <row r="98" spans="1:12" s="105" customFormat="1" ht="15.75" x14ac:dyDescent="0.25">
      <c r="A98" s="156" t="s">
        <v>86</v>
      </c>
      <c r="B98" s="95">
        <v>119.46866478771129</v>
      </c>
      <c r="C98" s="95">
        <v>123.19297953692291</v>
      </c>
      <c r="D98" s="95">
        <v>123.19297953692291</v>
      </c>
      <c r="E98" s="95"/>
      <c r="F98" s="95">
        <f t="shared" si="3"/>
        <v>0</v>
      </c>
      <c r="G98" s="95">
        <f t="shared" si="4"/>
        <v>3.1173988223853533</v>
      </c>
      <c r="H98" s="95"/>
      <c r="I98" s="95">
        <v>0.14645813635132562</v>
      </c>
      <c r="J98" s="95">
        <v>0.1464581363513256</v>
      </c>
      <c r="L98" s="95">
        <f t="shared" si="5"/>
        <v>0</v>
      </c>
    </row>
    <row r="99" spans="1:12" ht="15.75" x14ac:dyDescent="0.25">
      <c r="A99" s="155" t="s">
        <v>87</v>
      </c>
      <c r="B99" s="94">
        <v>119.46866478771129</v>
      </c>
      <c r="C99" s="94">
        <v>123.19297953692291</v>
      </c>
      <c r="D99" s="94">
        <v>123.19297953692291</v>
      </c>
      <c r="E99" s="94"/>
      <c r="F99" s="94">
        <f t="shared" si="3"/>
        <v>0</v>
      </c>
      <c r="G99" s="94">
        <f t="shared" si="4"/>
        <v>3.1173988223853533</v>
      </c>
      <c r="H99" s="94"/>
      <c r="I99" s="94">
        <v>0.14645813635132562</v>
      </c>
      <c r="J99" s="94">
        <v>0.1464581363513256</v>
      </c>
      <c r="L99" s="94">
        <f t="shared" si="5"/>
        <v>0</v>
      </c>
    </row>
    <row r="100" spans="1:12" s="105" customFormat="1" ht="15.75" x14ac:dyDescent="0.25">
      <c r="A100" s="152" t="s">
        <v>146</v>
      </c>
      <c r="B100" s="95">
        <v>98.0015649034479</v>
      </c>
      <c r="C100" s="95">
        <v>86.619075494672927</v>
      </c>
      <c r="D100" s="95">
        <v>86.619075494672927</v>
      </c>
      <c r="E100" s="95"/>
      <c r="F100" s="95">
        <f t="shared" si="3"/>
        <v>0</v>
      </c>
      <c r="G100" s="95">
        <f t="shared" si="4"/>
        <v>-11.614599644392531</v>
      </c>
      <c r="H100" s="95"/>
      <c r="I100" s="95">
        <v>7.4384954719597189</v>
      </c>
      <c r="J100" s="95">
        <v>7.4384954719597189</v>
      </c>
      <c r="L100" s="95">
        <f t="shared" si="5"/>
        <v>0</v>
      </c>
    </row>
    <row r="101" spans="1:12" ht="15.75" x14ac:dyDescent="0.25">
      <c r="A101" s="153" t="s">
        <v>17</v>
      </c>
      <c r="B101" s="94">
        <v>92.67453546054054</v>
      </c>
      <c r="C101" s="94">
        <v>75.451081264771574</v>
      </c>
      <c r="D101" s="94">
        <v>75.451081264771574</v>
      </c>
      <c r="E101" s="94"/>
      <c r="F101" s="94">
        <f t="shared" si="3"/>
        <v>0</v>
      </c>
      <c r="G101" s="94">
        <f t="shared" si="4"/>
        <v>-18.584883226204528</v>
      </c>
      <c r="H101" s="94"/>
      <c r="I101" s="94">
        <v>4.2820726099077087</v>
      </c>
      <c r="J101" s="94">
        <v>4.2820726099077087</v>
      </c>
      <c r="L101" s="94">
        <f t="shared" si="5"/>
        <v>0</v>
      </c>
    </row>
    <row r="102" spans="1:12" s="105" customFormat="1" ht="15.75" x14ac:dyDescent="0.25">
      <c r="A102" s="154" t="s">
        <v>17</v>
      </c>
      <c r="B102" s="95">
        <v>92.67453546054054</v>
      </c>
      <c r="C102" s="95">
        <v>75.451081264771574</v>
      </c>
      <c r="D102" s="95">
        <v>75.451081264771574</v>
      </c>
      <c r="E102" s="95"/>
      <c r="F102" s="95">
        <f t="shared" si="3"/>
        <v>0</v>
      </c>
      <c r="G102" s="95">
        <f t="shared" si="4"/>
        <v>-18.584883226204528</v>
      </c>
      <c r="H102" s="95"/>
      <c r="I102" s="95">
        <v>4.2820726099077087</v>
      </c>
      <c r="J102" s="95">
        <v>4.2820726099077087</v>
      </c>
      <c r="L102" s="95">
        <f t="shared" si="5"/>
        <v>0</v>
      </c>
    </row>
    <row r="103" spans="1:12" ht="15.75" x14ac:dyDescent="0.25">
      <c r="A103" s="153" t="s">
        <v>88</v>
      </c>
      <c r="B103" s="94">
        <v>101.37911846308744</v>
      </c>
      <c r="C103" s="94">
        <v>101.37911846308745</v>
      </c>
      <c r="D103" s="94">
        <v>101.37911846308745</v>
      </c>
      <c r="E103" s="94"/>
      <c r="F103" s="94">
        <f t="shared" si="3"/>
        <v>0</v>
      </c>
      <c r="G103" s="94">
        <f t="shared" si="4"/>
        <v>2.2204460492503131E-14</v>
      </c>
      <c r="H103" s="94"/>
      <c r="I103" s="94">
        <v>2.3209005235199518</v>
      </c>
      <c r="J103" s="94">
        <v>2.3209005235199514</v>
      </c>
      <c r="L103" s="94">
        <f t="shared" si="5"/>
        <v>0</v>
      </c>
    </row>
    <row r="104" spans="1:12" s="105" customFormat="1" ht="15.75" x14ac:dyDescent="0.25">
      <c r="A104" s="154" t="s">
        <v>89</v>
      </c>
      <c r="B104" s="95">
        <v>101.37911846308744</v>
      </c>
      <c r="C104" s="95">
        <v>101.37911846308745</v>
      </c>
      <c r="D104" s="95">
        <v>101.37911846308745</v>
      </c>
      <c r="E104" s="95"/>
      <c r="F104" s="95">
        <f t="shared" si="3"/>
        <v>0</v>
      </c>
      <c r="G104" s="95">
        <f t="shared" si="4"/>
        <v>2.2204460492503131E-14</v>
      </c>
      <c r="H104" s="95"/>
      <c r="I104" s="95">
        <v>2.3209005235199518</v>
      </c>
      <c r="J104" s="95">
        <v>2.3209005235199514</v>
      </c>
      <c r="L104" s="95">
        <f t="shared" si="5"/>
        <v>0</v>
      </c>
    </row>
    <row r="105" spans="1:12" ht="15.75" x14ac:dyDescent="0.25">
      <c r="A105" s="153" t="s">
        <v>90</v>
      </c>
      <c r="B105" s="94">
        <v>134.11907242766719</v>
      </c>
      <c r="C105" s="94">
        <v>134.11907242766719</v>
      </c>
      <c r="D105" s="94">
        <v>134.11907242766719</v>
      </c>
      <c r="E105" s="94"/>
      <c r="F105" s="94">
        <f t="shared" si="3"/>
        <v>0</v>
      </c>
      <c r="G105" s="94">
        <f t="shared" si="4"/>
        <v>0</v>
      </c>
      <c r="H105" s="94"/>
      <c r="I105" s="94">
        <v>0.83552233853205993</v>
      </c>
      <c r="J105" s="94">
        <v>0.83552233853205982</v>
      </c>
      <c r="L105" s="94">
        <f t="shared" si="5"/>
        <v>0</v>
      </c>
    </row>
    <row r="106" spans="1:12" s="105" customFormat="1" ht="15.75" x14ac:dyDescent="0.25">
      <c r="A106" s="154" t="s">
        <v>91</v>
      </c>
      <c r="B106" s="95">
        <v>134.11907242766719</v>
      </c>
      <c r="C106" s="95">
        <v>134.11907242766719</v>
      </c>
      <c r="D106" s="95">
        <v>134.11907242766719</v>
      </c>
      <c r="E106" s="95"/>
      <c r="F106" s="95">
        <f t="shared" si="3"/>
        <v>0</v>
      </c>
      <c r="G106" s="95">
        <f t="shared" si="4"/>
        <v>0</v>
      </c>
      <c r="H106" s="95"/>
      <c r="I106" s="95">
        <v>0.83552233853205993</v>
      </c>
      <c r="J106" s="95">
        <v>0.83552233853205982</v>
      </c>
      <c r="L106" s="95">
        <f t="shared" si="5"/>
        <v>0</v>
      </c>
    </row>
    <row r="107" spans="1:12" ht="15.75" x14ac:dyDescent="0.25">
      <c r="A107" s="151" t="s">
        <v>250</v>
      </c>
      <c r="B107" s="97">
        <v>100.24499689562496</v>
      </c>
      <c r="C107" s="97">
        <v>97.97812908349087</v>
      </c>
      <c r="D107" s="97">
        <v>97.995620958843503</v>
      </c>
      <c r="E107" s="97"/>
      <c r="F107" s="97">
        <f t="shared" si="3"/>
        <v>1.7852836664933314E-2</v>
      </c>
      <c r="G107" s="97">
        <f t="shared" si="4"/>
        <v>-2.2438785041048126</v>
      </c>
      <c r="H107" s="97"/>
      <c r="I107" s="97">
        <v>9.6571083849725152</v>
      </c>
      <c r="J107" s="97">
        <v>9.6588324527590412</v>
      </c>
      <c r="L107" s="97">
        <f t="shared" si="5"/>
        <v>1.7240677865260068E-3</v>
      </c>
    </row>
    <row r="108" spans="1:12" s="105" customFormat="1" ht="15.75" x14ac:dyDescent="0.25">
      <c r="A108" s="152" t="s">
        <v>145</v>
      </c>
      <c r="B108" s="95">
        <v>103.62294577494707</v>
      </c>
      <c r="C108" s="95">
        <v>102.16096457086682</v>
      </c>
      <c r="D108" s="95">
        <v>102.01751020412652</v>
      </c>
      <c r="E108" s="95"/>
      <c r="F108" s="95">
        <f t="shared" si="3"/>
        <v>-0.14041994155290505</v>
      </c>
      <c r="G108" s="95">
        <f t="shared" si="4"/>
        <v>-1.5493050876080106</v>
      </c>
      <c r="H108" s="95"/>
      <c r="I108" s="95">
        <v>2.0110674426390016</v>
      </c>
      <c r="J108" s="95">
        <v>2.0082435029114585</v>
      </c>
      <c r="L108" s="95">
        <f t="shared" si="5"/>
        <v>-2.8239397275431344E-3</v>
      </c>
    </row>
    <row r="109" spans="1:12" ht="15.75" x14ac:dyDescent="0.25">
      <c r="A109" s="153" t="s">
        <v>163</v>
      </c>
      <c r="B109" s="94">
        <v>103.62294577494707</v>
      </c>
      <c r="C109" s="94">
        <v>102.16096457086682</v>
      </c>
      <c r="D109" s="94">
        <v>102.01751020412652</v>
      </c>
      <c r="E109" s="94"/>
      <c r="F109" s="94">
        <f t="shared" si="3"/>
        <v>-0.14041994155290505</v>
      </c>
      <c r="G109" s="94">
        <f t="shared" si="4"/>
        <v>-1.5493050876080106</v>
      </c>
      <c r="H109" s="94"/>
      <c r="I109" s="94">
        <v>2.0110674426390016</v>
      </c>
      <c r="J109" s="94">
        <v>2.0082435029114585</v>
      </c>
      <c r="L109" s="94">
        <f t="shared" si="5"/>
        <v>-2.8239397275431344E-3</v>
      </c>
    </row>
    <row r="110" spans="1:12" s="105" customFormat="1" ht="15.75" x14ac:dyDescent="0.25">
      <c r="A110" s="154" t="s">
        <v>225</v>
      </c>
      <c r="B110" s="95">
        <v>103.62294577494707</v>
      </c>
      <c r="C110" s="95">
        <v>102.16096457086682</v>
      </c>
      <c r="D110" s="95">
        <v>102.01751020412652</v>
      </c>
      <c r="E110" s="95"/>
      <c r="F110" s="95">
        <f t="shared" si="3"/>
        <v>-0.14041994155290505</v>
      </c>
      <c r="G110" s="95">
        <f t="shared" si="4"/>
        <v>-1.5493050876080106</v>
      </c>
      <c r="H110" s="95"/>
      <c r="I110" s="95">
        <v>2.0110674426390016</v>
      </c>
      <c r="J110" s="95">
        <v>2.0082435029114585</v>
      </c>
      <c r="L110" s="95">
        <f t="shared" si="5"/>
        <v>-2.8239397275431344E-3</v>
      </c>
    </row>
    <row r="111" spans="1:12" ht="15.75" x14ac:dyDescent="0.25">
      <c r="A111" s="158" t="s">
        <v>92</v>
      </c>
      <c r="B111" s="94">
        <v>98.332445097329483</v>
      </c>
      <c r="C111" s="94">
        <v>98.483367801437637</v>
      </c>
      <c r="D111" s="94">
        <v>98.483367801437637</v>
      </c>
      <c r="E111" s="94"/>
      <c r="F111" s="94">
        <f t="shared" si="3"/>
        <v>0</v>
      </c>
      <c r="G111" s="94">
        <f t="shared" si="4"/>
        <v>0.1534821024319788</v>
      </c>
      <c r="H111" s="94"/>
      <c r="I111" s="94">
        <v>0.3019967517545934</v>
      </c>
      <c r="J111" s="94">
        <v>0.30199675175459334</v>
      </c>
      <c r="L111" s="94">
        <f t="shared" si="5"/>
        <v>0</v>
      </c>
    </row>
    <row r="112" spans="1:12" s="105" customFormat="1" ht="15.75" x14ac:dyDescent="0.25">
      <c r="A112" s="156" t="s">
        <v>93</v>
      </c>
      <c r="B112" s="95">
        <v>98.332445097329483</v>
      </c>
      <c r="C112" s="95">
        <v>98.483367801437637</v>
      </c>
      <c r="D112" s="95">
        <v>98.483367801437637</v>
      </c>
      <c r="E112" s="95"/>
      <c r="F112" s="95">
        <f t="shared" si="3"/>
        <v>0</v>
      </c>
      <c r="G112" s="95">
        <f t="shared" si="4"/>
        <v>0.1534821024319788</v>
      </c>
      <c r="H112" s="95"/>
      <c r="I112" s="95">
        <v>0.3019967517545934</v>
      </c>
      <c r="J112" s="95">
        <v>0.30199675175459334</v>
      </c>
      <c r="L112" s="95">
        <f t="shared" si="5"/>
        <v>0</v>
      </c>
    </row>
    <row r="113" spans="1:12" ht="15.75" x14ac:dyDescent="0.25">
      <c r="A113" s="155" t="s">
        <v>92</v>
      </c>
      <c r="B113" s="94">
        <v>98.332445097329483</v>
      </c>
      <c r="C113" s="94">
        <v>98.483367801437637</v>
      </c>
      <c r="D113" s="94">
        <v>98.483367801437637</v>
      </c>
      <c r="E113" s="94"/>
      <c r="F113" s="94">
        <f t="shared" si="3"/>
        <v>0</v>
      </c>
      <c r="G113" s="94">
        <f t="shared" si="4"/>
        <v>0.1534821024319788</v>
      </c>
      <c r="H113" s="94"/>
      <c r="I113" s="94">
        <v>0.3019967517545934</v>
      </c>
      <c r="J113" s="94">
        <v>0.30199675175459334</v>
      </c>
      <c r="L113" s="94">
        <f t="shared" si="5"/>
        <v>0</v>
      </c>
    </row>
    <row r="114" spans="1:12" s="105" customFormat="1" ht="15.75" x14ac:dyDescent="0.25">
      <c r="A114" s="152" t="s">
        <v>94</v>
      </c>
      <c r="B114" s="95">
        <v>90.976871146155503</v>
      </c>
      <c r="C114" s="95">
        <v>87.718657527692315</v>
      </c>
      <c r="D114" s="95">
        <v>87.709397393873616</v>
      </c>
      <c r="E114" s="95"/>
      <c r="F114" s="95">
        <f t="shared" si="3"/>
        <v>-1.0556629660884997E-2</v>
      </c>
      <c r="G114" s="95">
        <f t="shared" si="4"/>
        <v>-3.5915433352644688</v>
      </c>
      <c r="H114" s="95"/>
      <c r="I114" s="95">
        <v>2.4812954638043374</v>
      </c>
      <c r="J114" s="95">
        <v>2.4810335226314311</v>
      </c>
      <c r="L114" s="95">
        <f t="shared" si="5"/>
        <v>-2.6194117290634367E-4</v>
      </c>
    </row>
    <row r="115" spans="1:12" ht="15.75" x14ac:dyDescent="0.25">
      <c r="A115" s="153" t="s">
        <v>164</v>
      </c>
      <c r="B115" s="94">
        <v>89.63076721050092</v>
      </c>
      <c r="C115" s="94">
        <v>86.234985631337878</v>
      </c>
      <c r="D115" s="94">
        <v>86.224604184806466</v>
      </c>
      <c r="E115" s="94"/>
      <c r="F115" s="94">
        <f t="shared" si="3"/>
        <v>-1.2038555413917962E-2</v>
      </c>
      <c r="G115" s="94">
        <f t="shared" si="4"/>
        <v>-3.8002163003859613</v>
      </c>
      <c r="H115" s="94"/>
      <c r="I115" s="94">
        <v>2.1758522007005623</v>
      </c>
      <c r="J115" s="94">
        <v>2.1755902595276559</v>
      </c>
      <c r="L115" s="94">
        <f t="shared" si="5"/>
        <v>-2.6194117290634367E-4</v>
      </c>
    </row>
    <row r="116" spans="1:12" s="105" customFormat="1" ht="15.75" x14ac:dyDescent="0.25">
      <c r="A116" s="154" t="s">
        <v>224</v>
      </c>
      <c r="B116" s="95">
        <v>76.778152590029691</v>
      </c>
      <c r="C116" s="95">
        <v>69.510006642549186</v>
      </c>
      <c r="D116" s="95">
        <v>69.510006642549186</v>
      </c>
      <c r="E116" s="95"/>
      <c r="F116" s="95">
        <f t="shared" si="3"/>
        <v>0</v>
      </c>
      <c r="G116" s="95">
        <f t="shared" si="4"/>
        <v>-9.4664246303112201</v>
      </c>
      <c r="H116" s="95"/>
      <c r="I116" s="95">
        <v>0.41912496252099651</v>
      </c>
      <c r="J116" s="95">
        <v>0.41912496252099651</v>
      </c>
      <c r="L116" s="95">
        <f t="shared" si="5"/>
        <v>0</v>
      </c>
    </row>
    <row r="117" spans="1:12" ht="15.75" x14ac:dyDescent="0.25">
      <c r="A117" s="155" t="s">
        <v>223</v>
      </c>
      <c r="B117" s="94">
        <v>86.251660901268622</v>
      </c>
      <c r="C117" s="94">
        <v>82.65838324910672</v>
      </c>
      <c r="D117" s="94">
        <v>82.62153252523791</v>
      </c>
      <c r="E117" s="94"/>
      <c r="F117" s="94">
        <f t="shared" si="3"/>
        <v>-4.4581955780276239E-2</v>
      </c>
      <c r="G117" s="94">
        <f t="shared" si="4"/>
        <v>-4.2087634465220125</v>
      </c>
      <c r="H117" s="94"/>
      <c r="I117" s="94">
        <v>0.70489020573342065</v>
      </c>
      <c r="J117" s="94">
        <v>0.704575951893601</v>
      </c>
      <c r="L117" s="94">
        <f t="shared" si="5"/>
        <v>-3.1425383981964483E-4</v>
      </c>
    </row>
    <row r="118" spans="1:12" s="105" customFormat="1" ht="15.75" x14ac:dyDescent="0.25">
      <c r="A118" s="154" t="s">
        <v>18</v>
      </c>
      <c r="B118" s="95">
        <v>99.750488289520462</v>
      </c>
      <c r="C118" s="95">
        <v>95.71855073780371</v>
      </c>
      <c r="D118" s="95">
        <v>95.737504767398661</v>
      </c>
      <c r="E118" s="95"/>
      <c r="F118" s="95">
        <f t="shared" si="3"/>
        <v>1.9801835118538058E-2</v>
      </c>
      <c r="G118" s="95">
        <f t="shared" si="4"/>
        <v>-4.0230214317090169</v>
      </c>
      <c r="H118" s="95"/>
      <c r="I118" s="95">
        <v>0.26418090343586548</v>
      </c>
      <c r="J118" s="95">
        <v>0.2642332161027785</v>
      </c>
      <c r="L118" s="95">
        <f t="shared" si="5"/>
        <v>5.2312666913023609E-5</v>
      </c>
    </row>
    <row r="119" spans="1:12" ht="15.75" x14ac:dyDescent="0.25">
      <c r="A119" s="155" t="s">
        <v>95</v>
      </c>
      <c r="B119" s="94">
        <v>92.870390563760296</v>
      </c>
      <c r="C119" s="94">
        <v>92.765449459798376</v>
      </c>
      <c r="D119" s="94">
        <v>92.765449459798376</v>
      </c>
      <c r="E119" s="94"/>
      <c r="F119" s="94">
        <f t="shared" si="3"/>
        <v>0</v>
      </c>
      <c r="G119" s="94">
        <f t="shared" si="4"/>
        <v>-0.11299737550890532</v>
      </c>
      <c r="H119" s="94"/>
      <c r="I119" s="94">
        <v>0.3939717990384542</v>
      </c>
      <c r="J119" s="94">
        <v>0.3939717990384542</v>
      </c>
      <c r="L119" s="94">
        <f t="shared" si="5"/>
        <v>0</v>
      </c>
    </row>
    <row r="120" spans="1:12" s="105" customFormat="1" ht="15.75" x14ac:dyDescent="0.25">
      <c r="A120" s="154" t="s">
        <v>96</v>
      </c>
      <c r="B120" s="95">
        <v>107.25288264229508</v>
      </c>
      <c r="C120" s="95">
        <v>107.35101643030168</v>
      </c>
      <c r="D120" s="95">
        <v>107.35101643030168</v>
      </c>
      <c r="E120" s="95"/>
      <c r="F120" s="95">
        <f t="shared" si="3"/>
        <v>0</v>
      </c>
      <c r="G120" s="95">
        <f t="shared" si="4"/>
        <v>9.1497576185339824E-2</v>
      </c>
      <c r="H120" s="95"/>
      <c r="I120" s="95">
        <v>0.39368432997182573</v>
      </c>
      <c r="J120" s="95">
        <v>0.39368432997182568</v>
      </c>
      <c r="L120" s="95">
        <f t="shared" si="5"/>
        <v>0</v>
      </c>
    </row>
    <row r="121" spans="1:12" ht="15.75" x14ac:dyDescent="0.25">
      <c r="A121" s="153" t="s">
        <v>97</v>
      </c>
      <c r="B121" s="94">
        <v>102.09339772857541</v>
      </c>
      <c r="C121" s="94">
        <v>99.971261237222151</v>
      </c>
      <c r="D121" s="94">
        <v>99.971261237222151</v>
      </c>
      <c r="E121" s="94"/>
      <c r="F121" s="94">
        <f t="shared" si="3"/>
        <v>0</v>
      </c>
      <c r="G121" s="94">
        <f t="shared" si="4"/>
        <v>-2.0786226519712403</v>
      </c>
      <c r="H121" s="94"/>
      <c r="I121" s="94">
        <v>0.30544326310377501</v>
      </c>
      <c r="J121" s="94">
        <v>0.30544326310377506</v>
      </c>
      <c r="L121" s="94">
        <f t="shared" si="5"/>
        <v>0</v>
      </c>
    </row>
    <row r="122" spans="1:12" s="105" customFormat="1" ht="15.75" x14ac:dyDescent="0.25">
      <c r="A122" s="154" t="s">
        <v>98</v>
      </c>
      <c r="B122" s="95">
        <v>102.09339772857541</v>
      </c>
      <c r="C122" s="95">
        <v>99.971261237222151</v>
      </c>
      <c r="D122" s="95">
        <v>99.971261237222151</v>
      </c>
      <c r="E122" s="95"/>
      <c r="F122" s="95">
        <f t="shared" si="3"/>
        <v>0</v>
      </c>
      <c r="G122" s="95">
        <f t="shared" si="4"/>
        <v>-2.0786226519712403</v>
      </c>
      <c r="H122" s="95"/>
      <c r="I122" s="95">
        <v>0.30544326310377501</v>
      </c>
      <c r="J122" s="95">
        <v>0.30544326310377506</v>
      </c>
      <c r="L122" s="95">
        <f t="shared" si="5"/>
        <v>0</v>
      </c>
    </row>
    <row r="123" spans="1:12" ht="15.75" x14ac:dyDescent="0.25">
      <c r="A123" s="158" t="s">
        <v>144</v>
      </c>
      <c r="B123" s="94">
        <v>101.44448167830397</v>
      </c>
      <c r="C123" s="94">
        <v>89.38338972332825</v>
      </c>
      <c r="D123" s="94">
        <v>89.38338972332825</v>
      </c>
      <c r="E123" s="94"/>
      <c r="F123" s="94">
        <f t="shared" si="3"/>
        <v>0</v>
      </c>
      <c r="G123" s="94">
        <f t="shared" si="4"/>
        <v>-11.889352437349221</v>
      </c>
      <c r="H123" s="94"/>
      <c r="I123" s="94">
        <v>0.89100547745972025</v>
      </c>
      <c r="J123" s="94">
        <v>0.89100547745972025</v>
      </c>
      <c r="L123" s="94">
        <f t="shared" si="5"/>
        <v>0</v>
      </c>
    </row>
    <row r="124" spans="1:12" s="105" customFormat="1" ht="15.75" x14ac:dyDescent="0.25">
      <c r="A124" s="156" t="s">
        <v>165</v>
      </c>
      <c r="B124" s="95">
        <v>101.44448167830397</v>
      </c>
      <c r="C124" s="95">
        <v>89.38338972332825</v>
      </c>
      <c r="D124" s="95">
        <v>89.38338972332825</v>
      </c>
      <c r="E124" s="95"/>
      <c r="F124" s="95">
        <f t="shared" si="3"/>
        <v>0</v>
      </c>
      <c r="G124" s="95">
        <f t="shared" si="4"/>
        <v>-11.889352437349221</v>
      </c>
      <c r="H124" s="95"/>
      <c r="I124" s="95">
        <v>0.89100547745972025</v>
      </c>
      <c r="J124" s="95">
        <v>0.89100547745972025</v>
      </c>
      <c r="L124" s="95">
        <f t="shared" si="5"/>
        <v>0</v>
      </c>
    </row>
    <row r="125" spans="1:12" ht="15.75" x14ac:dyDescent="0.25">
      <c r="A125" s="155" t="s">
        <v>222</v>
      </c>
      <c r="B125" s="94">
        <v>101.44448167830397</v>
      </c>
      <c r="C125" s="94">
        <v>89.38338972332825</v>
      </c>
      <c r="D125" s="94">
        <v>89.38338972332825</v>
      </c>
      <c r="E125" s="94"/>
      <c r="F125" s="94">
        <f t="shared" si="3"/>
        <v>0</v>
      </c>
      <c r="G125" s="94">
        <f t="shared" si="4"/>
        <v>-11.889352437349221</v>
      </c>
      <c r="H125" s="94"/>
      <c r="I125" s="94">
        <v>0.89100547745972025</v>
      </c>
      <c r="J125" s="94">
        <v>0.89100547745972025</v>
      </c>
      <c r="L125" s="94">
        <f t="shared" si="5"/>
        <v>0</v>
      </c>
    </row>
    <row r="126" spans="1:12" s="105" customFormat="1" ht="15.75" x14ac:dyDescent="0.25">
      <c r="A126" s="152" t="s">
        <v>143</v>
      </c>
      <c r="B126" s="95">
        <v>100.56262732975843</v>
      </c>
      <c r="C126" s="95">
        <v>94.135823285557237</v>
      </c>
      <c r="D126" s="95">
        <v>94.135823285557237</v>
      </c>
      <c r="E126" s="95"/>
      <c r="F126" s="95">
        <f t="shared" si="3"/>
        <v>0</v>
      </c>
      <c r="G126" s="95">
        <f t="shared" si="4"/>
        <v>-6.390847390180876</v>
      </c>
      <c r="H126" s="95"/>
      <c r="I126" s="95">
        <v>0.74311628140047203</v>
      </c>
      <c r="J126" s="95">
        <v>0.74311628140047192</v>
      </c>
      <c r="L126" s="95">
        <f t="shared" si="5"/>
        <v>0</v>
      </c>
    </row>
    <row r="127" spans="1:12" ht="15.75" x14ac:dyDescent="0.25">
      <c r="A127" s="153" t="s">
        <v>166</v>
      </c>
      <c r="B127" s="94">
        <v>100.56262732975843</v>
      </c>
      <c r="C127" s="94">
        <v>94.135823285557237</v>
      </c>
      <c r="D127" s="94">
        <v>94.135823285557237</v>
      </c>
      <c r="E127" s="94"/>
      <c r="F127" s="94">
        <f t="shared" si="3"/>
        <v>0</v>
      </c>
      <c r="G127" s="94">
        <f t="shared" si="4"/>
        <v>-6.390847390180876</v>
      </c>
      <c r="H127" s="94"/>
      <c r="I127" s="94">
        <v>0.74311628140047203</v>
      </c>
      <c r="J127" s="94">
        <v>0.74311628140047192</v>
      </c>
      <c r="L127" s="94">
        <f t="shared" si="5"/>
        <v>0</v>
      </c>
    </row>
    <row r="128" spans="1:12" s="105" customFormat="1" ht="15.75" x14ac:dyDescent="0.25">
      <c r="A128" s="154" t="s">
        <v>221</v>
      </c>
      <c r="B128" s="95">
        <v>100.56262732975843</v>
      </c>
      <c r="C128" s="95">
        <v>94.135823285557237</v>
      </c>
      <c r="D128" s="95">
        <v>94.135823285557237</v>
      </c>
      <c r="E128" s="95"/>
      <c r="F128" s="95">
        <f t="shared" si="3"/>
        <v>0</v>
      </c>
      <c r="G128" s="95">
        <f t="shared" si="4"/>
        <v>-6.390847390180876</v>
      </c>
      <c r="H128" s="95"/>
      <c r="I128" s="95">
        <v>0.74311628140047203</v>
      </c>
      <c r="J128" s="95">
        <v>0.74311628140047192</v>
      </c>
      <c r="L128" s="95">
        <f t="shared" si="5"/>
        <v>0</v>
      </c>
    </row>
    <row r="129" spans="1:12" ht="15.75" x14ac:dyDescent="0.25">
      <c r="A129" s="158" t="s">
        <v>142</v>
      </c>
      <c r="B129" s="94">
        <v>106.55162367777855</v>
      </c>
      <c r="C129" s="94">
        <v>108.8445116034511</v>
      </c>
      <c r="D129" s="94">
        <v>109.00666614185836</v>
      </c>
      <c r="E129" s="94"/>
      <c r="F129" s="94">
        <f t="shared" si="3"/>
        <v>0.14897814875409754</v>
      </c>
      <c r="G129" s="94">
        <f t="shared" si="4"/>
        <v>2.3040873328256994</v>
      </c>
      <c r="H129" s="94"/>
      <c r="I129" s="94">
        <v>3.2286269679143906</v>
      </c>
      <c r="J129" s="94">
        <v>3.2334369166013648</v>
      </c>
      <c r="L129" s="94">
        <f t="shared" si="5"/>
        <v>4.8099486869741526E-3</v>
      </c>
    </row>
    <row r="130" spans="1:12" s="105" customFormat="1" ht="15.75" x14ac:dyDescent="0.25">
      <c r="A130" s="156" t="s">
        <v>99</v>
      </c>
      <c r="B130" s="95">
        <v>100.34952607137846</v>
      </c>
      <c r="C130" s="95">
        <v>99.155113952158601</v>
      </c>
      <c r="D130" s="95">
        <v>99.364476769208537</v>
      </c>
      <c r="E130" s="95"/>
      <c r="F130" s="95">
        <f t="shared" si="3"/>
        <v>0.21114676662159493</v>
      </c>
      <c r="G130" s="95">
        <f t="shared" si="4"/>
        <v>-0.98161829032382686</v>
      </c>
      <c r="H130" s="95"/>
      <c r="I130" s="95">
        <v>2.2780120027100459</v>
      </c>
      <c r="J130" s="95">
        <v>2.28282195139702</v>
      </c>
      <c r="L130" s="95">
        <f t="shared" si="5"/>
        <v>4.8099486869741526E-3</v>
      </c>
    </row>
    <row r="131" spans="1:12" ht="15.75" x14ac:dyDescent="0.25">
      <c r="A131" s="155" t="s">
        <v>220</v>
      </c>
      <c r="B131" s="94">
        <v>96.7860522751524</v>
      </c>
      <c r="C131" s="94">
        <v>95.845456525956607</v>
      </c>
      <c r="D131" s="94">
        <v>95.976511974322264</v>
      </c>
      <c r="E131" s="94"/>
      <c r="F131" s="94">
        <f t="shared" si="3"/>
        <v>0.13673621381329326</v>
      </c>
      <c r="G131" s="94">
        <f t="shared" si="4"/>
        <v>-0.83642248216582171</v>
      </c>
      <c r="H131" s="94"/>
      <c r="I131" s="94">
        <v>1.5056421870410608</v>
      </c>
      <c r="J131" s="94">
        <v>1.507700945161196</v>
      </c>
      <c r="L131" s="94">
        <f t="shared" si="5"/>
        <v>2.058758120135229E-3</v>
      </c>
    </row>
    <row r="132" spans="1:12" s="105" customFormat="1" ht="15.75" x14ac:dyDescent="0.25">
      <c r="A132" s="154" t="s">
        <v>100</v>
      </c>
      <c r="B132" s="95">
        <v>108.05462764931939</v>
      </c>
      <c r="C132" s="95">
        <v>106.31140248277165</v>
      </c>
      <c r="D132" s="95">
        <v>106.69008497621512</v>
      </c>
      <c r="E132" s="95"/>
      <c r="F132" s="95">
        <f t="shared" si="3"/>
        <v>0.3562012019405314</v>
      </c>
      <c r="G132" s="95">
        <f t="shared" si="4"/>
        <v>-1.2628266857137804</v>
      </c>
      <c r="H132" s="95"/>
      <c r="I132" s="95">
        <v>0.77236981566898499</v>
      </c>
      <c r="J132" s="95">
        <v>0.7751210062358237</v>
      </c>
      <c r="L132" s="95">
        <f t="shared" si="5"/>
        <v>2.7511905668387016E-3</v>
      </c>
    </row>
    <row r="133" spans="1:12" ht="15.75" x14ac:dyDescent="0.25">
      <c r="A133" s="153" t="s">
        <v>167</v>
      </c>
      <c r="B133" s="94">
        <v>127.85505399631232</v>
      </c>
      <c r="C133" s="94">
        <v>142.12638183391462</v>
      </c>
      <c r="D133" s="94">
        <v>142.12638183391462</v>
      </c>
      <c r="E133" s="94"/>
      <c r="F133" s="94">
        <f t="shared" si="3"/>
        <v>0</v>
      </c>
      <c r="G133" s="94">
        <f t="shared" si="4"/>
        <v>11.162114747543672</v>
      </c>
      <c r="H133" s="94"/>
      <c r="I133" s="94">
        <v>0.95061496520434463</v>
      </c>
      <c r="J133" s="94">
        <v>0.95061496520434463</v>
      </c>
      <c r="L133" s="94">
        <f t="shared" si="5"/>
        <v>0</v>
      </c>
    </row>
    <row r="134" spans="1:12" s="105" customFormat="1" ht="15.75" x14ac:dyDescent="0.25">
      <c r="A134" s="154" t="s">
        <v>101</v>
      </c>
      <c r="B134" s="95">
        <v>127.85505399631232</v>
      </c>
      <c r="C134" s="95">
        <v>142.12638183391462</v>
      </c>
      <c r="D134" s="95">
        <v>142.12638183391462</v>
      </c>
      <c r="E134" s="95"/>
      <c r="F134" s="95">
        <f t="shared" si="3"/>
        <v>0</v>
      </c>
      <c r="G134" s="95">
        <f t="shared" si="4"/>
        <v>11.162114747543672</v>
      </c>
      <c r="H134" s="95"/>
      <c r="I134" s="95">
        <v>0.95061496520434463</v>
      </c>
      <c r="J134" s="95">
        <v>0.95061496520434463</v>
      </c>
      <c r="L134" s="95">
        <f t="shared" si="5"/>
        <v>0</v>
      </c>
    </row>
    <row r="135" spans="1:12" s="159" customFormat="1" ht="15.75" x14ac:dyDescent="0.25">
      <c r="A135" s="151" t="s">
        <v>2</v>
      </c>
      <c r="B135" s="97">
        <v>124.83764857848361</v>
      </c>
      <c r="C135" s="97">
        <v>124.41394414069075</v>
      </c>
      <c r="D135" s="97">
        <v>124.4534527920046</v>
      </c>
      <c r="E135" s="97"/>
      <c r="F135" s="97">
        <f t="shared" ref="F135:F198" si="6">((D135/C135-1)*100)</f>
        <v>3.175580646264109E-2</v>
      </c>
      <c r="G135" s="97">
        <f t="shared" ref="G135:G198" si="7">((D135/B135-1)*100)</f>
        <v>-0.30775634662605356</v>
      </c>
      <c r="H135" s="97"/>
      <c r="I135" s="97">
        <v>8.9513667681333473</v>
      </c>
      <c r="J135" s="97">
        <v>8.9542093468399973</v>
      </c>
      <c r="L135" s="97">
        <f t="shared" si="5"/>
        <v>2.8425787066499453E-3</v>
      </c>
    </row>
    <row r="136" spans="1:12" s="105" customFormat="1" ht="15.75" x14ac:dyDescent="0.25">
      <c r="A136" s="152" t="s">
        <v>141</v>
      </c>
      <c r="B136" s="95">
        <v>104.93189542713348</v>
      </c>
      <c r="C136" s="95">
        <v>104.22567543758831</v>
      </c>
      <c r="D136" s="95">
        <v>104.29152747223577</v>
      </c>
      <c r="E136" s="95"/>
      <c r="F136" s="95">
        <f t="shared" si="6"/>
        <v>6.3182161565267236E-2</v>
      </c>
      <c r="G136" s="95">
        <f t="shared" si="7"/>
        <v>-0.6102700730707733</v>
      </c>
      <c r="H136" s="95"/>
      <c r="I136" s="95">
        <v>4.4990209834996877</v>
      </c>
      <c r="J136" s="95">
        <v>4.5018635622063377</v>
      </c>
      <c r="L136" s="95">
        <f t="shared" ref="L136:L199" si="8">J136-I136</f>
        <v>2.8425787066499453E-3</v>
      </c>
    </row>
    <row r="137" spans="1:12" ht="15.75" x14ac:dyDescent="0.25">
      <c r="A137" s="153" t="s">
        <v>102</v>
      </c>
      <c r="B137" s="94">
        <v>107.60686491923312</v>
      </c>
      <c r="C137" s="94">
        <v>106.77352992814711</v>
      </c>
      <c r="D137" s="94">
        <v>106.85601772015593</v>
      </c>
      <c r="E137" s="94"/>
      <c r="F137" s="94">
        <f t="shared" si="6"/>
        <v>7.7254907713864007E-2</v>
      </c>
      <c r="G137" s="94">
        <f t="shared" si="7"/>
        <v>-0.69776886413404071</v>
      </c>
      <c r="H137" s="94"/>
      <c r="I137" s="94">
        <v>3.6794797777496533</v>
      </c>
      <c r="J137" s="94">
        <v>3.6823223564563041</v>
      </c>
      <c r="L137" s="94">
        <f t="shared" si="8"/>
        <v>2.8425787066508335E-3</v>
      </c>
    </row>
    <row r="138" spans="1:12" s="105" customFormat="1" ht="15.75" x14ac:dyDescent="0.25">
      <c r="A138" s="154" t="s">
        <v>103</v>
      </c>
      <c r="B138" s="95">
        <v>107.60686491923312</v>
      </c>
      <c r="C138" s="95">
        <v>106.77352992814711</v>
      </c>
      <c r="D138" s="95">
        <v>106.85601772015593</v>
      </c>
      <c r="E138" s="95"/>
      <c r="F138" s="95">
        <f t="shared" si="6"/>
        <v>7.7254907713864007E-2</v>
      </c>
      <c r="G138" s="95">
        <f t="shared" si="7"/>
        <v>-0.69776886413404071</v>
      </c>
      <c r="H138" s="95"/>
      <c r="I138" s="95">
        <v>3.6794797777496533</v>
      </c>
      <c r="J138" s="95">
        <v>3.6823223564563041</v>
      </c>
      <c r="L138" s="95">
        <f t="shared" si="8"/>
        <v>2.8425787066508335E-3</v>
      </c>
    </row>
    <row r="139" spans="1:12" ht="15.75" x14ac:dyDescent="0.25">
      <c r="A139" s="153" t="s">
        <v>168</v>
      </c>
      <c r="B139" s="94">
        <v>94.343126917917772</v>
      </c>
      <c r="C139" s="94">
        <v>94.140086994291096</v>
      </c>
      <c r="D139" s="94">
        <v>94.140086994291096</v>
      </c>
      <c r="E139" s="94"/>
      <c r="F139" s="94">
        <f t="shared" si="6"/>
        <v>0</v>
      </c>
      <c r="G139" s="94">
        <f t="shared" si="7"/>
        <v>-0.21521432483717629</v>
      </c>
      <c r="H139" s="94"/>
      <c r="I139" s="94">
        <v>0.81954120575003409</v>
      </c>
      <c r="J139" s="94">
        <v>0.81954120575003397</v>
      </c>
      <c r="L139" s="94">
        <f t="shared" si="8"/>
        <v>0</v>
      </c>
    </row>
    <row r="140" spans="1:12" s="105" customFormat="1" ht="15.75" x14ac:dyDescent="0.25">
      <c r="A140" s="154" t="s">
        <v>219</v>
      </c>
      <c r="B140" s="95">
        <v>94.343126917917772</v>
      </c>
      <c r="C140" s="95">
        <v>94.140086994291096</v>
      </c>
      <c r="D140" s="95">
        <v>94.140086994291096</v>
      </c>
      <c r="E140" s="95"/>
      <c r="F140" s="95">
        <f t="shared" si="6"/>
        <v>0</v>
      </c>
      <c r="G140" s="95">
        <f t="shared" si="7"/>
        <v>-0.21521432483717629</v>
      </c>
      <c r="H140" s="95"/>
      <c r="I140" s="95">
        <v>0.81954120575003409</v>
      </c>
      <c r="J140" s="95">
        <v>0.81954120575003397</v>
      </c>
      <c r="L140" s="95">
        <f t="shared" si="8"/>
        <v>0</v>
      </c>
    </row>
    <row r="141" spans="1:12" ht="15.75" x14ac:dyDescent="0.25">
      <c r="A141" s="158" t="s">
        <v>104</v>
      </c>
      <c r="B141" s="94">
        <v>154.69142439904226</v>
      </c>
      <c r="C141" s="94">
        <v>154.69142439904226</v>
      </c>
      <c r="D141" s="94">
        <v>154.69142439904226</v>
      </c>
      <c r="E141" s="94"/>
      <c r="F141" s="94">
        <f t="shared" si="6"/>
        <v>0</v>
      </c>
      <c r="G141" s="94">
        <f t="shared" si="7"/>
        <v>0</v>
      </c>
      <c r="H141" s="94"/>
      <c r="I141" s="94">
        <v>4.4523457846336596</v>
      </c>
      <c r="J141" s="94">
        <v>4.4523457846336596</v>
      </c>
      <c r="L141" s="94">
        <f t="shared" si="8"/>
        <v>0</v>
      </c>
    </row>
    <row r="142" spans="1:12" s="105" customFormat="1" ht="15.75" x14ac:dyDescent="0.25">
      <c r="A142" s="156" t="s">
        <v>19</v>
      </c>
      <c r="B142" s="95">
        <v>160.90089003441557</v>
      </c>
      <c r="C142" s="95">
        <v>160.90089003441557</v>
      </c>
      <c r="D142" s="95">
        <v>160.90089003441557</v>
      </c>
      <c r="E142" s="95"/>
      <c r="F142" s="95">
        <f t="shared" si="6"/>
        <v>0</v>
      </c>
      <c r="G142" s="95">
        <f t="shared" si="7"/>
        <v>0</v>
      </c>
      <c r="H142" s="95"/>
      <c r="I142" s="95">
        <v>3.5920135893946705</v>
      </c>
      <c r="J142" s="95">
        <v>3.5920135893946701</v>
      </c>
      <c r="L142" s="95">
        <f t="shared" si="8"/>
        <v>0</v>
      </c>
    </row>
    <row r="143" spans="1:12" ht="15.75" x14ac:dyDescent="0.25">
      <c r="A143" s="155" t="s">
        <v>105</v>
      </c>
      <c r="B143" s="94">
        <v>160.90089003441557</v>
      </c>
      <c r="C143" s="94">
        <v>160.90089003441557</v>
      </c>
      <c r="D143" s="94">
        <v>160.90089003441557</v>
      </c>
      <c r="E143" s="94"/>
      <c r="F143" s="94">
        <f t="shared" si="6"/>
        <v>0</v>
      </c>
      <c r="G143" s="94">
        <f t="shared" si="7"/>
        <v>0</v>
      </c>
      <c r="H143" s="94"/>
      <c r="I143" s="94">
        <v>3.5920135893946705</v>
      </c>
      <c r="J143" s="94">
        <v>3.5920135893946701</v>
      </c>
      <c r="L143" s="94">
        <f t="shared" si="8"/>
        <v>0</v>
      </c>
    </row>
    <row r="144" spans="1:12" s="105" customFormat="1" ht="15.75" x14ac:dyDescent="0.25">
      <c r="A144" s="156" t="s">
        <v>106</v>
      </c>
      <c r="B144" s="95">
        <v>146.66666666666669</v>
      </c>
      <c r="C144" s="95">
        <v>146.66666666666669</v>
      </c>
      <c r="D144" s="95">
        <v>146.66666666666669</v>
      </c>
      <c r="E144" s="95"/>
      <c r="F144" s="95">
        <f t="shared" si="6"/>
        <v>0</v>
      </c>
      <c r="G144" s="95">
        <f t="shared" si="7"/>
        <v>0</v>
      </c>
      <c r="H144" s="95"/>
      <c r="I144" s="95">
        <v>7.3648347879621129E-2</v>
      </c>
      <c r="J144" s="95">
        <v>7.3648347879621129E-2</v>
      </c>
      <c r="L144" s="95">
        <f t="shared" si="8"/>
        <v>0</v>
      </c>
    </row>
    <row r="145" spans="1:12" ht="15.75" x14ac:dyDescent="0.25">
      <c r="A145" s="155" t="s">
        <v>107</v>
      </c>
      <c r="B145" s="94">
        <v>146.66666666666669</v>
      </c>
      <c r="C145" s="94">
        <v>146.66666666666669</v>
      </c>
      <c r="D145" s="94">
        <v>146.66666666666669</v>
      </c>
      <c r="E145" s="94"/>
      <c r="F145" s="94">
        <f t="shared" si="6"/>
        <v>0</v>
      </c>
      <c r="G145" s="94">
        <f t="shared" si="7"/>
        <v>0</v>
      </c>
      <c r="H145" s="94"/>
      <c r="I145" s="94">
        <v>7.3648347879621129E-2</v>
      </c>
      <c r="J145" s="94">
        <v>7.3648347879621129E-2</v>
      </c>
      <c r="L145" s="94">
        <f t="shared" si="8"/>
        <v>0</v>
      </c>
    </row>
    <row r="146" spans="1:12" s="105" customFormat="1" ht="15.75" x14ac:dyDescent="0.25">
      <c r="A146" s="156" t="s">
        <v>108</v>
      </c>
      <c r="B146" s="95">
        <v>132.09195402298857</v>
      </c>
      <c r="C146" s="95">
        <v>132.09195402298857</v>
      </c>
      <c r="D146" s="95">
        <v>132.09195402298857</v>
      </c>
      <c r="E146" s="95"/>
      <c r="F146" s="95">
        <f t="shared" si="6"/>
        <v>0</v>
      </c>
      <c r="G146" s="95">
        <f t="shared" si="7"/>
        <v>0</v>
      </c>
      <c r="H146" s="95"/>
      <c r="I146" s="95">
        <v>0.7866838473593678</v>
      </c>
      <c r="J146" s="95">
        <v>0.78668384735936769</v>
      </c>
      <c r="L146" s="95">
        <f t="shared" si="8"/>
        <v>0</v>
      </c>
    </row>
    <row r="147" spans="1:12" ht="15.75" x14ac:dyDescent="0.25">
      <c r="A147" s="155" t="s">
        <v>218</v>
      </c>
      <c r="B147" s="94">
        <v>132.09195402298857</v>
      </c>
      <c r="C147" s="94">
        <v>132.09195402298857</v>
      </c>
      <c r="D147" s="94">
        <v>132.09195402298857</v>
      </c>
      <c r="E147" s="94"/>
      <c r="F147" s="94">
        <f t="shared" si="6"/>
        <v>0</v>
      </c>
      <c r="G147" s="94">
        <f t="shared" si="7"/>
        <v>0</v>
      </c>
      <c r="H147" s="94"/>
      <c r="I147" s="94">
        <v>0.7866838473593678</v>
      </c>
      <c r="J147" s="94">
        <v>0.78668384735936769</v>
      </c>
      <c r="L147" s="94">
        <f t="shared" si="8"/>
        <v>0</v>
      </c>
    </row>
    <row r="148" spans="1:12" s="105" customFormat="1" ht="15.75" x14ac:dyDescent="0.25">
      <c r="A148" s="157" t="s">
        <v>3</v>
      </c>
      <c r="B148" s="96">
        <v>99.613388626672801</v>
      </c>
      <c r="C148" s="96">
        <v>98.761674004209397</v>
      </c>
      <c r="D148" s="96">
        <v>98.801679172341053</v>
      </c>
      <c r="E148" s="96"/>
      <c r="F148" s="96">
        <f t="shared" si="6"/>
        <v>4.0506774044701821E-2</v>
      </c>
      <c r="G148" s="96">
        <f t="shared" si="7"/>
        <v>-0.81485979497579741</v>
      </c>
      <c r="H148" s="96"/>
      <c r="I148" s="96">
        <v>5.7195067754159465</v>
      </c>
      <c r="J148" s="96">
        <v>5.7218235631019345</v>
      </c>
      <c r="L148" s="96">
        <f t="shared" si="8"/>
        <v>2.3167876859879755E-3</v>
      </c>
    </row>
    <row r="149" spans="1:12" ht="15.75" x14ac:dyDescent="0.25">
      <c r="A149" s="158" t="s">
        <v>150</v>
      </c>
      <c r="B149" s="94">
        <v>85.683388272686784</v>
      </c>
      <c r="C149" s="94">
        <v>85.374335611618761</v>
      </c>
      <c r="D149" s="94">
        <v>85.473538458481698</v>
      </c>
      <c r="E149" s="94"/>
      <c r="F149" s="94">
        <f t="shared" si="6"/>
        <v>0.11619750379578964</v>
      </c>
      <c r="G149" s="94">
        <f t="shared" si="7"/>
        <v>-0.24491306708978033</v>
      </c>
      <c r="H149" s="94"/>
      <c r="I149" s="94">
        <v>1.9938360208324035</v>
      </c>
      <c r="J149" s="94">
        <v>1.9961528085183917</v>
      </c>
      <c r="L149" s="94">
        <f t="shared" si="8"/>
        <v>2.3167876859881975E-3</v>
      </c>
    </row>
    <row r="150" spans="1:12" s="105" customFormat="1" ht="15.75" x14ac:dyDescent="0.25">
      <c r="A150" s="156" t="s">
        <v>109</v>
      </c>
      <c r="B150" s="95">
        <v>99.812714584785027</v>
      </c>
      <c r="C150" s="95">
        <v>96.011897886451621</v>
      </c>
      <c r="D150" s="95">
        <v>96.011897886451621</v>
      </c>
      <c r="E150" s="95"/>
      <c r="F150" s="95">
        <f t="shared" si="6"/>
        <v>0</v>
      </c>
      <c r="G150" s="95">
        <f t="shared" si="7"/>
        <v>-3.8079484303623845</v>
      </c>
      <c r="H150" s="95"/>
      <c r="I150" s="95">
        <v>1.2135427275166444</v>
      </c>
      <c r="J150" s="95">
        <v>1.2135427275166442</v>
      </c>
      <c r="L150" s="95">
        <f t="shared" si="8"/>
        <v>0</v>
      </c>
    </row>
    <row r="151" spans="1:12" ht="15.75" x14ac:dyDescent="0.25">
      <c r="A151" s="155" t="s">
        <v>110</v>
      </c>
      <c r="B151" s="94">
        <v>99.812714584785027</v>
      </c>
      <c r="C151" s="94">
        <v>96.011897886451621</v>
      </c>
      <c r="D151" s="94">
        <v>96.011897886451621</v>
      </c>
      <c r="E151" s="94"/>
      <c r="F151" s="94">
        <f t="shared" si="6"/>
        <v>0</v>
      </c>
      <c r="G151" s="94">
        <f t="shared" si="7"/>
        <v>-3.8079484303623845</v>
      </c>
      <c r="H151" s="94"/>
      <c r="I151" s="94">
        <v>1.2135427275166444</v>
      </c>
      <c r="J151" s="94">
        <v>1.2135427275166442</v>
      </c>
      <c r="L151" s="94">
        <f t="shared" si="8"/>
        <v>0</v>
      </c>
    </row>
    <row r="152" spans="1:12" s="105" customFormat="1" ht="15.75" x14ac:dyDescent="0.25">
      <c r="A152" s="156" t="s">
        <v>169</v>
      </c>
      <c r="B152" s="95">
        <v>62.787388847538431</v>
      </c>
      <c r="C152" s="95">
        <v>66.581983061110606</v>
      </c>
      <c r="D152" s="95">
        <v>66.838570777215978</v>
      </c>
      <c r="E152" s="95"/>
      <c r="F152" s="95">
        <f t="shared" si="6"/>
        <v>0.38537109336300723</v>
      </c>
      <c r="G152" s="95">
        <f t="shared" si="7"/>
        <v>6.4522223396082046</v>
      </c>
      <c r="H152" s="95"/>
      <c r="I152" s="95">
        <v>0.60118356718736632</v>
      </c>
      <c r="J152" s="95">
        <v>0.60350035487335485</v>
      </c>
      <c r="L152" s="95">
        <f t="shared" si="8"/>
        <v>2.3167876859885306E-3</v>
      </c>
    </row>
    <row r="153" spans="1:12" ht="15.75" x14ac:dyDescent="0.25">
      <c r="A153" s="155" t="s">
        <v>217</v>
      </c>
      <c r="B153" s="94">
        <v>62.787388847538431</v>
      </c>
      <c r="C153" s="94">
        <v>66.581983061110606</v>
      </c>
      <c r="D153" s="94">
        <v>66.838570777215978</v>
      </c>
      <c r="E153" s="94"/>
      <c r="F153" s="94">
        <f t="shared" si="6"/>
        <v>0.38537109336300723</v>
      </c>
      <c r="G153" s="94">
        <f t="shared" si="7"/>
        <v>6.4522223396082046</v>
      </c>
      <c r="H153" s="94"/>
      <c r="I153" s="94">
        <v>0.60118356718736632</v>
      </c>
      <c r="J153" s="94">
        <v>0.60350035487335485</v>
      </c>
      <c r="L153" s="94">
        <f t="shared" si="8"/>
        <v>2.3167876859885306E-3</v>
      </c>
    </row>
    <row r="154" spans="1:12" s="105" customFormat="1" ht="15.75" x14ac:dyDescent="0.25">
      <c r="A154" s="156" t="s">
        <v>170</v>
      </c>
      <c r="B154" s="95">
        <v>102.38374659391093</v>
      </c>
      <c r="C154" s="95">
        <v>106.27652543887797</v>
      </c>
      <c r="D154" s="95">
        <v>106.27652543887797</v>
      </c>
      <c r="E154" s="95"/>
      <c r="F154" s="95">
        <f t="shared" si="6"/>
        <v>0</v>
      </c>
      <c r="G154" s="95">
        <f t="shared" si="7"/>
        <v>3.8021453350473022</v>
      </c>
      <c r="H154" s="95"/>
      <c r="I154" s="95">
        <v>0.1791097261283926</v>
      </c>
      <c r="J154" s="95">
        <v>0.1791097261283926</v>
      </c>
      <c r="L154" s="95">
        <f t="shared" si="8"/>
        <v>0</v>
      </c>
    </row>
    <row r="155" spans="1:12" ht="15.75" x14ac:dyDescent="0.25">
      <c r="A155" s="155" t="s">
        <v>216</v>
      </c>
      <c r="B155" s="94">
        <v>102.38374659391093</v>
      </c>
      <c r="C155" s="94">
        <v>106.27652543887797</v>
      </c>
      <c r="D155" s="94">
        <v>106.27652543887797</v>
      </c>
      <c r="E155" s="94"/>
      <c r="F155" s="94">
        <f t="shared" si="6"/>
        <v>0</v>
      </c>
      <c r="G155" s="94">
        <f t="shared" si="7"/>
        <v>3.8021453350473022</v>
      </c>
      <c r="H155" s="94"/>
      <c r="I155" s="94">
        <v>0.1791097261283926</v>
      </c>
      <c r="J155" s="94">
        <v>0.1791097261283926</v>
      </c>
      <c r="L155" s="94">
        <f t="shared" si="8"/>
        <v>0</v>
      </c>
    </row>
    <row r="156" spans="1:12" s="105" customFormat="1" ht="15.75" x14ac:dyDescent="0.25">
      <c r="A156" s="152" t="s">
        <v>111</v>
      </c>
      <c r="B156" s="95">
        <v>109.02713622925158</v>
      </c>
      <c r="C156" s="95">
        <v>107.80869636570564</v>
      </c>
      <c r="D156" s="95">
        <v>107.80869636570564</v>
      </c>
      <c r="E156" s="95"/>
      <c r="F156" s="95">
        <f t="shared" si="6"/>
        <v>0</v>
      </c>
      <c r="G156" s="95">
        <f t="shared" si="7"/>
        <v>-1.1175565145395749</v>
      </c>
      <c r="H156" s="95"/>
      <c r="I156" s="95">
        <v>3.7256707545835441</v>
      </c>
      <c r="J156" s="95">
        <v>3.7256707545835441</v>
      </c>
      <c r="L156" s="95">
        <f t="shared" si="8"/>
        <v>0</v>
      </c>
    </row>
    <row r="157" spans="1:12" ht="15.75" x14ac:dyDescent="0.25">
      <c r="A157" s="153" t="s">
        <v>171</v>
      </c>
      <c r="B157" s="94">
        <v>103.98277170353322</v>
      </c>
      <c r="C157" s="94">
        <v>105.43928279974524</v>
      </c>
      <c r="D157" s="94">
        <v>105.43928279974524</v>
      </c>
      <c r="E157" s="94"/>
      <c r="F157" s="94">
        <f t="shared" si="6"/>
        <v>0</v>
      </c>
      <c r="G157" s="94">
        <f t="shared" si="7"/>
        <v>1.4007234778898869</v>
      </c>
      <c r="H157" s="94"/>
      <c r="I157" s="94">
        <v>1.2409922718129209</v>
      </c>
      <c r="J157" s="94">
        <v>1.2409922718129207</v>
      </c>
      <c r="L157" s="94">
        <f t="shared" si="8"/>
        <v>0</v>
      </c>
    </row>
    <row r="158" spans="1:12" s="105" customFormat="1" ht="15.75" x14ac:dyDescent="0.25">
      <c r="A158" s="154" t="s">
        <v>215</v>
      </c>
      <c r="B158" s="95">
        <v>103.98277170353322</v>
      </c>
      <c r="C158" s="95">
        <v>105.43928279974524</v>
      </c>
      <c r="D158" s="95">
        <v>105.43928279974524</v>
      </c>
      <c r="E158" s="95"/>
      <c r="F158" s="95">
        <f t="shared" si="6"/>
        <v>0</v>
      </c>
      <c r="G158" s="95">
        <f t="shared" si="7"/>
        <v>1.4007234778898869</v>
      </c>
      <c r="H158" s="95"/>
      <c r="I158" s="95">
        <v>1.2409922718129209</v>
      </c>
      <c r="J158" s="95">
        <v>1.2409922718129207</v>
      </c>
      <c r="L158" s="95">
        <f t="shared" si="8"/>
        <v>0</v>
      </c>
    </row>
    <row r="159" spans="1:12" ht="15.75" x14ac:dyDescent="0.25">
      <c r="A159" s="153" t="s">
        <v>172</v>
      </c>
      <c r="B159" s="94">
        <v>103.61823797634641</v>
      </c>
      <c r="C159" s="94">
        <v>89.768449894921815</v>
      </c>
      <c r="D159" s="94">
        <v>89.768449894921815</v>
      </c>
      <c r="E159" s="94"/>
      <c r="F159" s="94">
        <f t="shared" si="6"/>
        <v>0</v>
      </c>
      <c r="G159" s="94">
        <f t="shared" si="7"/>
        <v>-13.36616830387154</v>
      </c>
      <c r="H159" s="94"/>
      <c r="I159" s="94">
        <v>0.38444176785299033</v>
      </c>
      <c r="J159" s="94">
        <v>0.38444176785299028</v>
      </c>
      <c r="L159" s="94">
        <f t="shared" si="8"/>
        <v>0</v>
      </c>
    </row>
    <row r="160" spans="1:12" s="105" customFormat="1" ht="15.75" x14ac:dyDescent="0.25">
      <c r="A160" s="154" t="s">
        <v>214</v>
      </c>
      <c r="B160" s="95">
        <v>103.61823797634641</v>
      </c>
      <c r="C160" s="95">
        <v>89.768449894921815</v>
      </c>
      <c r="D160" s="95">
        <v>89.768449894921815</v>
      </c>
      <c r="E160" s="95"/>
      <c r="F160" s="95">
        <f t="shared" si="6"/>
        <v>0</v>
      </c>
      <c r="G160" s="95">
        <f t="shared" si="7"/>
        <v>-13.36616830387154</v>
      </c>
      <c r="H160" s="95"/>
      <c r="I160" s="95">
        <v>0.38444176785299033</v>
      </c>
      <c r="J160" s="95">
        <v>0.38444176785299028</v>
      </c>
      <c r="L160" s="95">
        <f t="shared" si="8"/>
        <v>0</v>
      </c>
    </row>
    <row r="161" spans="1:12" ht="15.75" x14ac:dyDescent="0.25">
      <c r="A161" s="153" t="s">
        <v>173</v>
      </c>
      <c r="B161" s="94">
        <v>113.48707675862873</v>
      </c>
      <c r="C161" s="94">
        <v>113.49049279677361</v>
      </c>
      <c r="D161" s="94">
        <v>113.49049279677361</v>
      </c>
      <c r="E161" s="94"/>
      <c r="F161" s="94">
        <f t="shared" si="6"/>
        <v>0</v>
      </c>
      <c r="G161" s="94">
        <f t="shared" si="7"/>
        <v>3.0100679675904018E-3</v>
      </c>
      <c r="H161" s="94"/>
      <c r="I161" s="94">
        <v>2.1002367149176329</v>
      </c>
      <c r="J161" s="94">
        <v>2.1002367149176324</v>
      </c>
      <c r="L161" s="94">
        <f t="shared" si="8"/>
        <v>0</v>
      </c>
    </row>
    <row r="162" spans="1:12" s="105" customFormat="1" ht="15.75" x14ac:dyDescent="0.25">
      <c r="A162" s="154" t="s">
        <v>213</v>
      </c>
      <c r="B162" s="95">
        <v>113.48707675862873</v>
      </c>
      <c r="C162" s="95">
        <v>113.49049279677361</v>
      </c>
      <c r="D162" s="95">
        <v>113.49049279677361</v>
      </c>
      <c r="E162" s="95"/>
      <c r="F162" s="95">
        <f t="shared" si="6"/>
        <v>0</v>
      </c>
      <c r="G162" s="95">
        <f t="shared" si="7"/>
        <v>3.0100679675904018E-3</v>
      </c>
      <c r="H162" s="95"/>
      <c r="I162" s="95">
        <v>2.1002367149176329</v>
      </c>
      <c r="J162" s="95">
        <v>2.1002367149176324</v>
      </c>
      <c r="L162" s="95">
        <f t="shared" si="8"/>
        <v>0</v>
      </c>
    </row>
    <row r="163" spans="1:12" ht="15.75" x14ac:dyDescent="0.25">
      <c r="A163" s="151" t="s">
        <v>4</v>
      </c>
      <c r="B163" s="97">
        <v>102.5011130507078</v>
      </c>
      <c r="C163" s="97">
        <v>104.15196870522216</v>
      </c>
      <c r="D163" s="97">
        <v>102.99960828296835</v>
      </c>
      <c r="E163" s="97"/>
      <c r="F163" s="97">
        <f t="shared" si="6"/>
        <v>-1.1064221220006831</v>
      </c>
      <c r="G163" s="97">
        <f t="shared" si="7"/>
        <v>0.48633153087220826</v>
      </c>
      <c r="H163" s="97"/>
      <c r="I163" s="97">
        <v>4.77110160903195</v>
      </c>
      <c r="J163" s="97">
        <v>4.718313085366491</v>
      </c>
      <c r="L163" s="97">
        <f t="shared" si="8"/>
        <v>-5.2788523665459053E-2</v>
      </c>
    </row>
    <row r="164" spans="1:12" s="105" customFormat="1" ht="15.75" x14ac:dyDescent="0.25">
      <c r="A164" s="152" t="s">
        <v>140</v>
      </c>
      <c r="B164" s="95">
        <v>89.328793733949823</v>
      </c>
      <c r="C164" s="95">
        <v>96.884074915248874</v>
      </c>
      <c r="D164" s="95">
        <v>91.610199523103091</v>
      </c>
      <c r="E164" s="95"/>
      <c r="F164" s="95">
        <f t="shared" si="6"/>
        <v>-5.4434904774176784</v>
      </c>
      <c r="G164" s="95">
        <f t="shared" si="7"/>
        <v>2.5539422327228944</v>
      </c>
      <c r="H164" s="95"/>
      <c r="I164" s="95">
        <v>0.96975504750955699</v>
      </c>
      <c r="J164" s="95">
        <v>0.91696652384409694</v>
      </c>
      <c r="L164" s="95">
        <f t="shared" si="8"/>
        <v>-5.2788523665460052E-2</v>
      </c>
    </row>
    <row r="165" spans="1:12" ht="15.75" x14ac:dyDescent="0.25">
      <c r="A165" s="153" t="s">
        <v>174</v>
      </c>
      <c r="B165" s="94">
        <v>89.328793733949823</v>
      </c>
      <c r="C165" s="94">
        <v>96.884074915248874</v>
      </c>
      <c r="D165" s="94">
        <v>91.610199523103091</v>
      </c>
      <c r="E165" s="94"/>
      <c r="F165" s="94">
        <f t="shared" si="6"/>
        <v>-5.4434904774176784</v>
      </c>
      <c r="G165" s="94">
        <f t="shared" si="7"/>
        <v>2.5539422327228944</v>
      </c>
      <c r="H165" s="94"/>
      <c r="I165" s="94">
        <v>0.96975504750955699</v>
      </c>
      <c r="J165" s="94">
        <v>0.91696652384409694</v>
      </c>
      <c r="L165" s="94">
        <f t="shared" si="8"/>
        <v>-5.2788523665460052E-2</v>
      </c>
    </row>
    <row r="166" spans="1:12" s="105" customFormat="1" ht="15.75" x14ac:dyDescent="0.25">
      <c r="A166" s="154" t="s">
        <v>140</v>
      </c>
      <c r="B166" s="95">
        <v>89.328793733949823</v>
      </c>
      <c r="C166" s="95">
        <v>96.884074915248874</v>
      </c>
      <c r="D166" s="95">
        <v>91.610199523103091</v>
      </c>
      <c r="E166" s="95"/>
      <c r="F166" s="95">
        <f t="shared" si="6"/>
        <v>-5.4434904774176784</v>
      </c>
      <c r="G166" s="95">
        <f t="shared" si="7"/>
        <v>2.5539422327228944</v>
      </c>
      <c r="H166" s="95"/>
      <c r="I166" s="95">
        <v>0.96975504750955699</v>
      </c>
      <c r="J166" s="95">
        <v>0.91696652384409694</v>
      </c>
      <c r="L166" s="95">
        <f t="shared" si="8"/>
        <v>-5.2788523665460052E-2</v>
      </c>
    </row>
    <row r="167" spans="1:12" ht="15.75" x14ac:dyDescent="0.25">
      <c r="A167" s="158" t="s">
        <v>139</v>
      </c>
      <c r="B167" s="94">
        <v>106.18404506983349</v>
      </c>
      <c r="C167" s="94">
        <v>106.18404506983349</v>
      </c>
      <c r="D167" s="94">
        <v>106.18404506983349</v>
      </c>
      <c r="E167" s="94"/>
      <c r="F167" s="94">
        <f t="shared" si="6"/>
        <v>0</v>
      </c>
      <c r="G167" s="94">
        <f t="shared" si="7"/>
        <v>0</v>
      </c>
      <c r="H167" s="94"/>
      <c r="I167" s="94">
        <v>3.8013465615223936</v>
      </c>
      <c r="J167" s="94">
        <v>3.8013465615223936</v>
      </c>
      <c r="L167" s="94">
        <f t="shared" si="8"/>
        <v>0</v>
      </c>
    </row>
    <row r="168" spans="1:12" s="105" customFormat="1" ht="15.75" x14ac:dyDescent="0.25">
      <c r="A168" s="156" t="s">
        <v>175</v>
      </c>
      <c r="B168" s="95">
        <v>106.18404506983349</v>
      </c>
      <c r="C168" s="95">
        <v>106.18404506983349</v>
      </c>
      <c r="D168" s="95">
        <v>106.18404506983349</v>
      </c>
      <c r="E168" s="95"/>
      <c r="F168" s="95">
        <f t="shared" si="6"/>
        <v>0</v>
      </c>
      <c r="G168" s="95">
        <f t="shared" si="7"/>
        <v>0</v>
      </c>
      <c r="H168" s="95"/>
      <c r="I168" s="95">
        <v>3.8013465615223936</v>
      </c>
      <c r="J168" s="95">
        <v>3.8013465615223936</v>
      </c>
      <c r="L168" s="95">
        <f t="shared" si="8"/>
        <v>0</v>
      </c>
    </row>
    <row r="169" spans="1:12" ht="15.75" x14ac:dyDescent="0.25">
      <c r="A169" s="155" t="s">
        <v>212</v>
      </c>
      <c r="B169" s="94">
        <v>106.18404506983349</v>
      </c>
      <c r="C169" s="94">
        <v>106.18404506983349</v>
      </c>
      <c r="D169" s="94">
        <v>106.18404506983349</v>
      </c>
      <c r="E169" s="94"/>
      <c r="F169" s="94">
        <f t="shared" si="6"/>
        <v>0</v>
      </c>
      <c r="G169" s="94">
        <f t="shared" si="7"/>
        <v>0</v>
      </c>
      <c r="H169" s="94"/>
      <c r="I169" s="94">
        <v>3.8013465615223936</v>
      </c>
      <c r="J169" s="94">
        <v>3.8013465615223936</v>
      </c>
      <c r="L169" s="94">
        <f t="shared" si="8"/>
        <v>0</v>
      </c>
    </row>
    <row r="170" spans="1:12" s="105" customFormat="1" ht="15.75" x14ac:dyDescent="0.25">
      <c r="A170" s="157" t="s">
        <v>130</v>
      </c>
      <c r="B170" s="96">
        <v>101.48633518594936</v>
      </c>
      <c r="C170" s="96">
        <v>98.858098838842835</v>
      </c>
      <c r="D170" s="96">
        <v>98.779057334963937</v>
      </c>
      <c r="E170" s="96"/>
      <c r="F170" s="96">
        <f t="shared" si="6"/>
        <v>-7.9954505303359014E-2</v>
      </c>
      <c r="G170" s="96">
        <f t="shared" si="7"/>
        <v>-2.6676279580152173</v>
      </c>
      <c r="H170" s="96"/>
      <c r="I170" s="96">
        <v>6.0825978763974415</v>
      </c>
      <c r="J170" s="96">
        <v>6.0777345653557759</v>
      </c>
      <c r="L170" s="96">
        <f t="shared" si="8"/>
        <v>-4.8633110416655967E-3</v>
      </c>
    </row>
    <row r="171" spans="1:12" ht="15.75" x14ac:dyDescent="0.25">
      <c r="A171" s="158" t="s">
        <v>138</v>
      </c>
      <c r="B171" s="94">
        <v>89.238381532784231</v>
      </c>
      <c r="C171" s="94">
        <v>88.270506895664909</v>
      </c>
      <c r="D171" s="94">
        <v>88.270506895664909</v>
      </c>
      <c r="E171" s="94"/>
      <c r="F171" s="94">
        <f t="shared" si="6"/>
        <v>0</v>
      </c>
      <c r="G171" s="94">
        <f t="shared" si="7"/>
        <v>-1.0845945662559364</v>
      </c>
      <c r="H171" s="94"/>
      <c r="I171" s="94">
        <v>2.8770695530988943</v>
      </c>
      <c r="J171" s="94">
        <v>2.8770695530988943</v>
      </c>
      <c r="L171" s="94">
        <f t="shared" si="8"/>
        <v>0</v>
      </c>
    </row>
    <row r="172" spans="1:12" s="105" customFormat="1" ht="15.75" x14ac:dyDescent="0.25">
      <c r="A172" s="156" t="s">
        <v>176</v>
      </c>
      <c r="B172" s="95">
        <v>71.824146501743755</v>
      </c>
      <c r="C172" s="95">
        <v>71.830818939130964</v>
      </c>
      <c r="D172" s="95">
        <v>71.830818939130964</v>
      </c>
      <c r="E172" s="95"/>
      <c r="F172" s="95">
        <f t="shared" si="6"/>
        <v>0</v>
      </c>
      <c r="G172" s="95">
        <f t="shared" si="7"/>
        <v>9.2899640471877376E-3</v>
      </c>
      <c r="H172" s="95"/>
      <c r="I172" s="95">
        <v>0.95570823617722034</v>
      </c>
      <c r="J172" s="95">
        <v>0.95570823617722023</v>
      </c>
      <c r="L172" s="95">
        <f t="shared" si="8"/>
        <v>0</v>
      </c>
    </row>
    <row r="173" spans="1:12" ht="15.75" x14ac:dyDescent="0.25">
      <c r="A173" s="155" t="s">
        <v>211</v>
      </c>
      <c r="B173" s="94">
        <v>82.766112674171609</v>
      </c>
      <c r="C173" s="94">
        <v>82.764544580820598</v>
      </c>
      <c r="D173" s="94">
        <v>82.764544580820598</v>
      </c>
      <c r="E173" s="94"/>
      <c r="F173" s="94">
        <f t="shared" si="6"/>
        <v>0</v>
      </c>
      <c r="G173" s="94">
        <f t="shared" si="7"/>
        <v>-1.8946079504589264E-3</v>
      </c>
      <c r="H173" s="94"/>
      <c r="I173" s="94">
        <v>0.22176320144463829</v>
      </c>
      <c r="J173" s="94">
        <v>0.22176320144463829</v>
      </c>
      <c r="L173" s="94">
        <f t="shared" si="8"/>
        <v>0</v>
      </c>
    </row>
    <row r="174" spans="1:12" s="105" customFormat="1" ht="15.75" x14ac:dyDescent="0.25">
      <c r="A174" s="154" t="s">
        <v>210</v>
      </c>
      <c r="B174" s="95">
        <v>69.064906769697799</v>
      </c>
      <c r="C174" s="95">
        <v>69.07365722482588</v>
      </c>
      <c r="D174" s="95">
        <v>69.07365722482588</v>
      </c>
      <c r="E174" s="95"/>
      <c r="F174" s="95">
        <f t="shared" si="6"/>
        <v>0</v>
      </c>
      <c r="G174" s="95">
        <f t="shared" si="7"/>
        <v>1.2669900731587802E-2</v>
      </c>
      <c r="H174" s="95"/>
      <c r="I174" s="95">
        <v>0.73394503473258221</v>
      </c>
      <c r="J174" s="95">
        <v>0.73394503473258221</v>
      </c>
      <c r="L174" s="95">
        <f t="shared" si="8"/>
        <v>0</v>
      </c>
    </row>
    <row r="175" spans="1:12" ht="15.75" x14ac:dyDescent="0.25">
      <c r="A175" s="153" t="s">
        <v>177</v>
      </c>
      <c r="B175" s="94">
        <v>99.262187476460824</v>
      </c>
      <c r="C175" s="94">
        <v>99.262187476460824</v>
      </c>
      <c r="D175" s="94">
        <v>99.262187476460824</v>
      </c>
      <c r="E175" s="94"/>
      <c r="F175" s="94">
        <f t="shared" si="6"/>
        <v>0</v>
      </c>
      <c r="G175" s="94">
        <f t="shared" si="7"/>
        <v>0</v>
      </c>
      <c r="H175" s="94"/>
      <c r="I175" s="94">
        <v>0.13008285012995841</v>
      </c>
      <c r="J175" s="94">
        <v>0.13008285012995838</v>
      </c>
      <c r="L175" s="94">
        <f t="shared" si="8"/>
        <v>0</v>
      </c>
    </row>
    <row r="176" spans="1:12" s="105" customFormat="1" ht="15.75" x14ac:dyDescent="0.25">
      <c r="A176" s="154" t="s">
        <v>209</v>
      </c>
      <c r="B176" s="95">
        <v>99.262187476460824</v>
      </c>
      <c r="C176" s="95">
        <v>99.262187476460824</v>
      </c>
      <c r="D176" s="95">
        <v>99.262187476460824</v>
      </c>
      <c r="E176" s="95"/>
      <c r="F176" s="95">
        <f t="shared" si="6"/>
        <v>0</v>
      </c>
      <c r="G176" s="95">
        <f t="shared" si="7"/>
        <v>0</v>
      </c>
      <c r="H176" s="95"/>
      <c r="I176" s="95">
        <v>0.13008285012995841</v>
      </c>
      <c r="J176" s="95">
        <v>0.13008285012995838</v>
      </c>
      <c r="L176" s="95">
        <f t="shared" si="8"/>
        <v>0</v>
      </c>
    </row>
    <row r="177" spans="1:12" ht="15.75" x14ac:dyDescent="0.25">
      <c r="A177" s="153" t="s">
        <v>112</v>
      </c>
      <c r="B177" s="94">
        <v>101.47373662419359</v>
      </c>
      <c r="C177" s="94">
        <v>99.671117291294138</v>
      </c>
      <c r="D177" s="94">
        <v>99.671117291294138</v>
      </c>
      <c r="E177" s="94"/>
      <c r="F177" s="94">
        <f t="shared" si="6"/>
        <v>0</v>
      </c>
      <c r="G177" s="94">
        <f t="shared" si="7"/>
        <v>-1.7764392963821041</v>
      </c>
      <c r="H177" s="94"/>
      <c r="I177" s="94">
        <v>1.749200527437023</v>
      </c>
      <c r="J177" s="94">
        <v>1.749200527437023</v>
      </c>
      <c r="L177" s="94">
        <f t="shared" si="8"/>
        <v>0</v>
      </c>
    </row>
    <row r="178" spans="1:12" s="105" customFormat="1" ht="15.75" x14ac:dyDescent="0.25">
      <c r="A178" s="154" t="s">
        <v>113</v>
      </c>
      <c r="B178" s="95">
        <v>101.47373662419359</v>
      </c>
      <c r="C178" s="95">
        <v>99.671117291294138</v>
      </c>
      <c r="D178" s="95">
        <v>99.671117291294138</v>
      </c>
      <c r="E178" s="95"/>
      <c r="F178" s="95">
        <f t="shared" si="6"/>
        <v>0</v>
      </c>
      <c r="G178" s="95">
        <f t="shared" si="7"/>
        <v>-1.7764392963821041</v>
      </c>
      <c r="H178" s="95"/>
      <c r="I178" s="95">
        <v>1.749200527437023</v>
      </c>
      <c r="J178" s="95">
        <v>1.749200527437023</v>
      </c>
      <c r="L178" s="95">
        <f t="shared" si="8"/>
        <v>0</v>
      </c>
    </row>
    <row r="179" spans="1:12" ht="15.75" x14ac:dyDescent="0.25">
      <c r="A179" s="153" t="s">
        <v>178</v>
      </c>
      <c r="B179" s="94">
        <v>98.181892359425817</v>
      </c>
      <c r="C179" s="94">
        <v>98.181892359425817</v>
      </c>
      <c r="D179" s="94">
        <v>98.181892359425817</v>
      </c>
      <c r="E179" s="94"/>
      <c r="F179" s="94">
        <f t="shared" si="6"/>
        <v>0</v>
      </c>
      <c r="G179" s="94">
        <f t="shared" si="7"/>
        <v>0</v>
      </c>
      <c r="H179" s="94"/>
      <c r="I179" s="94">
        <v>4.2077939354692187E-2</v>
      </c>
      <c r="J179" s="94">
        <v>4.207793935469218E-2</v>
      </c>
      <c r="L179" s="94">
        <f t="shared" si="8"/>
        <v>0</v>
      </c>
    </row>
    <row r="180" spans="1:12" s="105" customFormat="1" ht="15.75" x14ac:dyDescent="0.25">
      <c r="A180" s="154" t="s">
        <v>208</v>
      </c>
      <c r="B180" s="95">
        <v>98.181892359425817</v>
      </c>
      <c r="C180" s="95">
        <v>98.181892359425817</v>
      </c>
      <c r="D180" s="95">
        <v>98.181892359425817</v>
      </c>
      <c r="E180" s="95"/>
      <c r="F180" s="95">
        <f t="shared" si="6"/>
        <v>0</v>
      </c>
      <c r="G180" s="95">
        <f t="shared" si="7"/>
        <v>0</v>
      </c>
      <c r="H180" s="95"/>
      <c r="I180" s="95">
        <v>4.2077939354692187E-2</v>
      </c>
      <c r="J180" s="95">
        <v>4.207793935469218E-2</v>
      </c>
      <c r="L180" s="95">
        <f t="shared" si="8"/>
        <v>0</v>
      </c>
    </row>
    <row r="181" spans="1:12" ht="15.75" x14ac:dyDescent="0.25">
      <c r="A181" s="158" t="s">
        <v>137</v>
      </c>
      <c r="B181" s="94">
        <v>112.45262386481691</v>
      </c>
      <c r="C181" s="94">
        <v>112.45262386481691</v>
      </c>
      <c r="D181" s="94">
        <v>112.45262386481691</v>
      </c>
      <c r="E181" s="94"/>
      <c r="F181" s="94">
        <f t="shared" si="6"/>
        <v>0</v>
      </c>
      <c r="G181" s="94">
        <f t="shared" si="7"/>
        <v>0</v>
      </c>
      <c r="H181" s="94"/>
      <c r="I181" s="94">
        <v>0.97556985271723673</v>
      </c>
      <c r="J181" s="94">
        <v>0.97556985271723673</v>
      </c>
      <c r="L181" s="94">
        <f t="shared" si="8"/>
        <v>0</v>
      </c>
    </row>
    <row r="182" spans="1:12" s="105" customFormat="1" ht="15.75" x14ac:dyDescent="0.25">
      <c r="A182" s="156" t="s">
        <v>179</v>
      </c>
      <c r="B182" s="95">
        <v>112.45262386481691</v>
      </c>
      <c r="C182" s="95">
        <v>112.45262386481691</v>
      </c>
      <c r="D182" s="95">
        <v>112.45262386481691</v>
      </c>
      <c r="E182" s="95"/>
      <c r="F182" s="95">
        <f t="shared" si="6"/>
        <v>0</v>
      </c>
      <c r="G182" s="95">
        <f t="shared" si="7"/>
        <v>0</v>
      </c>
      <c r="H182" s="95"/>
      <c r="I182" s="95">
        <v>0.97556985271723673</v>
      </c>
      <c r="J182" s="95">
        <v>0.97556985271723673</v>
      </c>
      <c r="L182" s="95">
        <f t="shared" si="8"/>
        <v>0</v>
      </c>
    </row>
    <row r="183" spans="1:12" ht="15.75" x14ac:dyDescent="0.25">
      <c r="A183" s="155" t="s">
        <v>207</v>
      </c>
      <c r="B183" s="94">
        <v>112.45262386481691</v>
      </c>
      <c r="C183" s="94">
        <v>112.45262386481691</v>
      </c>
      <c r="D183" s="94">
        <v>112.45262386481691</v>
      </c>
      <c r="E183" s="94"/>
      <c r="F183" s="94">
        <f t="shared" si="6"/>
        <v>0</v>
      </c>
      <c r="G183" s="94">
        <f t="shared" si="7"/>
        <v>0</v>
      </c>
      <c r="H183" s="94"/>
      <c r="I183" s="94">
        <v>0.97556985271723673</v>
      </c>
      <c r="J183" s="94">
        <v>0.97556985271723673</v>
      </c>
      <c r="L183" s="94">
        <f t="shared" si="8"/>
        <v>0</v>
      </c>
    </row>
    <row r="184" spans="1:12" s="105" customFormat="1" ht="15.75" x14ac:dyDescent="0.25">
      <c r="A184" s="152" t="s">
        <v>136</v>
      </c>
      <c r="B184" s="95">
        <v>124.32880323467771</v>
      </c>
      <c r="C184" s="95">
        <v>111.61977715601265</v>
      </c>
      <c r="D184" s="95">
        <v>111.6654036256253</v>
      </c>
      <c r="E184" s="95"/>
      <c r="F184" s="95">
        <f t="shared" si="6"/>
        <v>4.0876689396074362E-2</v>
      </c>
      <c r="G184" s="95">
        <f t="shared" si="7"/>
        <v>-10.185411006610845</v>
      </c>
      <c r="H184" s="95"/>
      <c r="I184" s="95">
        <v>1.1218893063445197</v>
      </c>
      <c r="J184" s="95">
        <v>1.1223478975516419</v>
      </c>
      <c r="L184" s="95">
        <f t="shared" si="8"/>
        <v>4.5859120712221646E-4</v>
      </c>
    </row>
    <row r="185" spans="1:12" ht="15.75" x14ac:dyDescent="0.25">
      <c r="A185" s="153" t="s">
        <v>180</v>
      </c>
      <c r="B185" s="94">
        <v>131.27868056662001</v>
      </c>
      <c r="C185" s="94">
        <v>131.27868056662001</v>
      </c>
      <c r="D185" s="94">
        <v>131.27868056662001</v>
      </c>
      <c r="E185" s="94"/>
      <c r="F185" s="94">
        <f t="shared" si="6"/>
        <v>0</v>
      </c>
      <c r="G185" s="94">
        <f t="shared" si="7"/>
        <v>0</v>
      </c>
      <c r="H185" s="94"/>
      <c r="I185" s="94">
        <v>8.4353585272818041E-2</v>
      </c>
      <c r="J185" s="94">
        <v>8.4353585272818027E-2</v>
      </c>
      <c r="L185" s="94">
        <f t="shared" si="8"/>
        <v>0</v>
      </c>
    </row>
    <row r="186" spans="1:12" s="105" customFormat="1" ht="15.75" x14ac:dyDescent="0.25">
      <c r="A186" s="154" t="s">
        <v>206</v>
      </c>
      <c r="B186" s="95">
        <v>131.27868056662001</v>
      </c>
      <c r="C186" s="95">
        <v>131.27868056662001</v>
      </c>
      <c r="D186" s="95">
        <v>131.27868056662001</v>
      </c>
      <c r="E186" s="95"/>
      <c r="F186" s="95">
        <f t="shared" si="6"/>
        <v>0</v>
      </c>
      <c r="G186" s="95">
        <f t="shared" si="7"/>
        <v>0</v>
      </c>
      <c r="H186" s="95"/>
      <c r="I186" s="95">
        <v>8.4353585272818041E-2</v>
      </c>
      <c r="J186" s="95">
        <v>8.4353585272818027E-2</v>
      </c>
      <c r="L186" s="95">
        <f t="shared" si="8"/>
        <v>0</v>
      </c>
    </row>
    <row r="187" spans="1:12" ht="15.75" x14ac:dyDescent="0.25">
      <c r="A187" s="153" t="s">
        <v>114</v>
      </c>
      <c r="B187" s="94">
        <v>123.85415812578725</v>
      </c>
      <c r="C187" s="94">
        <v>110.27716319258224</v>
      </c>
      <c r="D187" s="94">
        <v>110.32590574318499</v>
      </c>
      <c r="E187" s="94"/>
      <c r="F187" s="94">
        <f t="shared" si="6"/>
        <v>4.4200040327146972E-2</v>
      </c>
      <c r="G187" s="94">
        <f t="shared" si="7"/>
        <v>-10.922727655911935</v>
      </c>
      <c r="H187" s="94"/>
      <c r="I187" s="94">
        <v>1.0375357210717016</v>
      </c>
      <c r="J187" s="94">
        <v>1.0379943122788238</v>
      </c>
      <c r="L187" s="94">
        <f t="shared" si="8"/>
        <v>4.5859120712221646E-4</v>
      </c>
    </row>
    <row r="188" spans="1:12" s="105" customFormat="1" ht="15.75" x14ac:dyDescent="0.25">
      <c r="A188" s="154" t="s">
        <v>205</v>
      </c>
      <c r="B188" s="95">
        <v>118.25928708363642</v>
      </c>
      <c r="C188" s="95">
        <v>101.62234520343736</v>
      </c>
      <c r="D188" s="95">
        <v>101.68207322023787</v>
      </c>
      <c r="E188" s="95"/>
      <c r="F188" s="95">
        <f t="shared" si="6"/>
        <v>5.8774491654300931E-2</v>
      </c>
      <c r="G188" s="95">
        <f t="shared" si="7"/>
        <v>-14.017684591379842</v>
      </c>
      <c r="H188" s="95"/>
      <c r="I188" s="95">
        <v>0.7802555057721644</v>
      </c>
      <c r="J188" s="95">
        <v>0.78071409697928662</v>
      </c>
      <c r="L188" s="95">
        <f t="shared" si="8"/>
        <v>4.5859120712221646E-4</v>
      </c>
    </row>
    <row r="189" spans="1:12" ht="15.75" x14ac:dyDescent="0.25">
      <c r="A189" s="155" t="s">
        <v>115</v>
      </c>
      <c r="B189" s="94">
        <v>148.67861982628793</v>
      </c>
      <c r="C189" s="94">
        <v>148.67861982628793</v>
      </c>
      <c r="D189" s="94">
        <v>148.67861982628793</v>
      </c>
      <c r="E189" s="94"/>
      <c r="F189" s="94">
        <f t="shared" si="6"/>
        <v>0</v>
      </c>
      <c r="G189" s="94">
        <f t="shared" si="7"/>
        <v>0</v>
      </c>
      <c r="H189" s="94"/>
      <c r="I189" s="94">
        <v>0.25728021529953721</v>
      </c>
      <c r="J189" s="94">
        <v>0.25728021529953721</v>
      </c>
      <c r="L189" s="94">
        <f t="shared" si="8"/>
        <v>0</v>
      </c>
    </row>
    <row r="190" spans="1:12" s="105" customFormat="1" ht="15.75" x14ac:dyDescent="0.25">
      <c r="A190" s="152" t="s">
        <v>151</v>
      </c>
      <c r="B190" s="95">
        <v>108.7823639732583</v>
      </c>
      <c r="C190" s="95">
        <v>108.54465400294912</v>
      </c>
      <c r="D190" s="95">
        <v>108.02332911017483</v>
      </c>
      <c r="E190" s="95"/>
      <c r="F190" s="95">
        <f t="shared" si="6"/>
        <v>-0.48028610672997685</v>
      </c>
      <c r="G190" s="95">
        <f t="shared" si="7"/>
        <v>-0.69775544064298867</v>
      </c>
      <c r="H190" s="95"/>
      <c r="I190" s="95">
        <v>1.1080691642367915</v>
      </c>
      <c r="J190" s="95">
        <v>1.1027472619880032</v>
      </c>
      <c r="L190" s="95">
        <f t="shared" si="8"/>
        <v>-5.3219022487882572E-3</v>
      </c>
    </row>
    <row r="191" spans="1:12" ht="15.75" x14ac:dyDescent="0.25">
      <c r="A191" s="153" t="s">
        <v>116</v>
      </c>
      <c r="B191" s="94">
        <v>111.36062953757882</v>
      </c>
      <c r="C191" s="94">
        <v>110.52414061364081</v>
      </c>
      <c r="D191" s="94">
        <v>110.52414061364081</v>
      </c>
      <c r="E191" s="94"/>
      <c r="F191" s="94">
        <f t="shared" si="6"/>
        <v>0</v>
      </c>
      <c r="G191" s="94">
        <f t="shared" si="7"/>
        <v>-0.75115319248059143</v>
      </c>
      <c r="H191" s="94"/>
      <c r="I191" s="94">
        <v>0.38050307976523406</v>
      </c>
      <c r="J191" s="94">
        <v>0.38050307976523406</v>
      </c>
      <c r="L191" s="94">
        <f t="shared" si="8"/>
        <v>0</v>
      </c>
    </row>
    <row r="192" spans="1:12" s="105" customFormat="1" ht="15.75" x14ac:dyDescent="0.25">
      <c r="A192" s="154" t="s">
        <v>20</v>
      </c>
      <c r="B192" s="95">
        <v>111.36062953757882</v>
      </c>
      <c r="C192" s="95">
        <v>110.52414061364081</v>
      </c>
      <c r="D192" s="95">
        <v>110.52414061364081</v>
      </c>
      <c r="E192" s="95"/>
      <c r="F192" s="95">
        <f t="shared" si="6"/>
        <v>0</v>
      </c>
      <c r="G192" s="95">
        <f t="shared" si="7"/>
        <v>-0.75115319248059143</v>
      </c>
      <c r="H192" s="95"/>
      <c r="I192" s="95">
        <v>0.38050307976523406</v>
      </c>
      <c r="J192" s="95">
        <v>0.38050307976523406</v>
      </c>
      <c r="L192" s="95">
        <f t="shared" si="8"/>
        <v>0</v>
      </c>
    </row>
    <row r="193" spans="1:12" ht="15.75" x14ac:dyDescent="0.25">
      <c r="A193" s="153" t="s">
        <v>181</v>
      </c>
      <c r="B193" s="94">
        <v>107.47041861305605</v>
      </c>
      <c r="C193" s="94">
        <v>107.53739613532757</v>
      </c>
      <c r="D193" s="94">
        <v>106.7507960964636</v>
      </c>
      <c r="E193" s="94"/>
      <c r="F193" s="94">
        <f t="shared" si="6"/>
        <v>-0.73146651037940824</v>
      </c>
      <c r="G193" s="94">
        <f t="shared" si="7"/>
        <v>-0.66960055230028681</v>
      </c>
      <c r="H193" s="94"/>
      <c r="I193" s="94">
        <v>0.72756608447155746</v>
      </c>
      <c r="J193" s="94">
        <v>0.7222441822227692</v>
      </c>
      <c r="L193" s="94">
        <f t="shared" si="8"/>
        <v>-5.3219022487882572E-3</v>
      </c>
    </row>
    <row r="194" spans="1:12" s="105" customFormat="1" ht="15.75" x14ac:dyDescent="0.25">
      <c r="A194" s="154" t="s">
        <v>204</v>
      </c>
      <c r="B194" s="95">
        <v>107.47041861305605</v>
      </c>
      <c r="C194" s="95">
        <v>107.53739613532757</v>
      </c>
      <c r="D194" s="95">
        <v>106.7507960964636</v>
      </c>
      <c r="E194" s="95"/>
      <c r="F194" s="95">
        <f t="shared" si="6"/>
        <v>-0.73146651037940824</v>
      </c>
      <c r="G194" s="95">
        <f t="shared" si="7"/>
        <v>-0.66960055230028681</v>
      </c>
      <c r="H194" s="95"/>
      <c r="I194" s="95">
        <v>0.72756608447155746</v>
      </c>
      <c r="J194" s="95">
        <v>0.7222441822227692</v>
      </c>
      <c r="L194" s="95">
        <f t="shared" si="8"/>
        <v>-5.3219022487882572E-3</v>
      </c>
    </row>
    <row r="195" spans="1:12" ht="15.75" x14ac:dyDescent="0.25">
      <c r="A195" s="151" t="s">
        <v>117</v>
      </c>
      <c r="B195" s="97">
        <v>124.00208409719309</v>
      </c>
      <c r="C195" s="97">
        <v>133.24140936751891</v>
      </c>
      <c r="D195" s="97">
        <v>133.24140936751891</v>
      </c>
      <c r="E195" s="97"/>
      <c r="F195" s="97">
        <f t="shared" si="6"/>
        <v>0</v>
      </c>
      <c r="G195" s="97">
        <f t="shared" si="7"/>
        <v>7.4509435366296062</v>
      </c>
      <c r="H195" s="97"/>
      <c r="I195" s="97">
        <v>2.5889702379055093</v>
      </c>
      <c r="J195" s="97">
        <v>2.5889702379055088</v>
      </c>
      <c r="L195" s="97">
        <f t="shared" si="8"/>
        <v>0</v>
      </c>
    </row>
    <row r="196" spans="1:12" s="105" customFormat="1" ht="15.75" x14ac:dyDescent="0.25">
      <c r="A196" s="152" t="s">
        <v>135</v>
      </c>
      <c r="B196" s="95">
        <v>123.25389080531031</v>
      </c>
      <c r="C196" s="95">
        <v>123.26409156748828</v>
      </c>
      <c r="D196" s="95">
        <v>123.26409156748828</v>
      </c>
      <c r="E196" s="95"/>
      <c r="F196" s="95">
        <f t="shared" si="6"/>
        <v>0</v>
      </c>
      <c r="G196" s="95">
        <f t="shared" si="7"/>
        <v>8.2762192019414371E-3</v>
      </c>
      <c r="H196" s="95"/>
      <c r="I196" s="95">
        <v>0.76194371852981291</v>
      </c>
      <c r="J196" s="95">
        <v>0.76194371852981291</v>
      </c>
      <c r="L196" s="95">
        <f t="shared" si="8"/>
        <v>0</v>
      </c>
    </row>
    <row r="197" spans="1:12" ht="15.75" x14ac:dyDescent="0.25">
      <c r="A197" s="153" t="s">
        <v>182</v>
      </c>
      <c r="B197" s="94">
        <v>123.25389080531031</v>
      </c>
      <c r="C197" s="94">
        <v>123.26409156748828</v>
      </c>
      <c r="D197" s="94">
        <v>123.26409156748828</v>
      </c>
      <c r="E197" s="94"/>
      <c r="F197" s="94">
        <f t="shared" si="6"/>
        <v>0</v>
      </c>
      <c r="G197" s="94">
        <f t="shared" si="7"/>
        <v>8.2762192019414371E-3</v>
      </c>
      <c r="H197" s="94"/>
      <c r="I197" s="94">
        <v>0.76194371852981291</v>
      </c>
      <c r="J197" s="94">
        <v>0.76194371852981291</v>
      </c>
      <c r="L197" s="94">
        <f t="shared" si="8"/>
        <v>0</v>
      </c>
    </row>
    <row r="198" spans="1:12" s="105" customFormat="1" ht="15.75" x14ac:dyDescent="0.25">
      <c r="A198" s="154" t="s">
        <v>135</v>
      </c>
      <c r="B198" s="95">
        <v>123.25389080531031</v>
      </c>
      <c r="C198" s="95">
        <v>123.26409156748828</v>
      </c>
      <c r="D198" s="95">
        <v>123.26409156748828</v>
      </c>
      <c r="E198" s="95"/>
      <c r="F198" s="95">
        <f t="shared" si="6"/>
        <v>0</v>
      </c>
      <c r="G198" s="95">
        <f t="shared" si="7"/>
        <v>8.2762192019414371E-3</v>
      </c>
      <c r="H198" s="95"/>
      <c r="I198" s="95">
        <v>0.76194371852981291</v>
      </c>
      <c r="J198" s="95">
        <v>0.76194371852981291</v>
      </c>
      <c r="L198" s="95">
        <f t="shared" si="8"/>
        <v>0</v>
      </c>
    </row>
    <row r="199" spans="1:12" ht="15.75" x14ac:dyDescent="0.25">
      <c r="A199" s="158" t="s">
        <v>118</v>
      </c>
      <c r="B199" s="94">
        <v>125.09447818612115</v>
      </c>
      <c r="C199" s="94">
        <v>139.88714267147293</v>
      </c>
      <c r="D199" s="94">
        <v>139.88714267147293</v>
      </c>
      <c r="E199" s="94"/>
      <c r="F199" s="94">
        <f t="shared" ref="F199:F224" si="9">((D199/C199-1)*100)</f>
        <v>0</v>
      </c>
      <c r="G199" s="94">
        <f t="shared" ref="G199:G225" si="10">((D199/B199-1)*100)</f>
        <v>11.82519380539131</v>
      </c>
      <c r="H199" s="94"/>
      <c r="I199" s="94">
        <v>1.6970980145401515</v>
      </c>
      <c r="J199" s="94">
        <v>1.6970980145401513</v>
      </c>
      <c r="L199" s="94">
        <f t="shared" si="8"/>
        <v>0</v>
      </c>
    </row>
    <row r="200" spans="1:12" s="105" customFormat="1" ht="15.75" x14ac:dyDescent="0.25">
      <c r="A200" s="156" t="s">
        <v>119</v>
      </c>
      <c r="B200" s="95">
        <v>125.09447818612115</v>
      </c>
      <c r="C200" s="95">
        <v>139.88714267147293</v>
      </c>
      <c r="D200" s="95">
        <v>139.88714267147293</v>
      </c>
      <c r="E200" s="95"/>
      <c r="F200" s="95">
        <f t="shared" si="9"/>
        <v>0</v>
      </c>
      <c r="G200" s="95">
        <f t="shared" si="10"/>
        <v>11.82519380539131</v>
      </c>
      <c r="H200" s="95"/>
      <c r="I200" s="95">
        <v>1.6970980145401515</v>
      </c>
      <c r="J200" s="95">
        <v>1.6970980145401513</v>
      </c>
      <c r="L200" s="95">
        <f t="shared" ref="L200:L224" si="11">J200-I200</f>
        <v>0</v>
      </c>
    </row>
    <row r="201" spans="1:12" ht="15.75" x14ac:dyDescent="0.25">
      <c r="A201" s="155" t="s">
        <v>118</v>
      </c>
      <c r="B201" s="94">
        <v>125.09447818612115</v>
      </c>
      <c r="C201" s="94">
        <v>139.88714267147293</v>
      </c>
      <c r="D201" s="94">
        <v>139.88714267147293</v>
      </c>
      <c r="E201" s="94"/>
      <c r="F201" s="94">
        <f t="shared" si="9"/>
        <v>0</v>
      </c>
      <c r="G201" s="94">
        <f t="shared" si="10"/>
        <v>11.82519380539131</v>
      </c>
      <c r="H201" s="94"/>
      <c r="I201" s="94">
        <v>1.6970980145401515</v>
      </c>
      <c r="J201" s="94">
        <v>1.6970980145401513</v>
      </c>
      <c r="L201" s="94">
        <f t="shared" si="11"/>
        <v>0</v>
      </c>
    </row>
    <row r="202" spans="1:12" s="105" customFormat="1" ht="15.75" x14ac:dyDescent="0.25">
      <c r="A202" s="152" t="s">
        <v>120</v>
      </c>
      <c r="B202" s="95">
        <v>116.28043992448846</v>
      </c>
      <c r="C202" s="95">
        <v>116.28043992448846</v>
      </c>
      <c r="D202" s="95">
        <v>116.28043992448846</v>
      </c>
      <c r="E202" s="95"/>
      <c r="F202" s="95">
        <f t="shared" si="9"/>
        <v>0</v>
      </c>
      <c r="G202" s="95">
        <f t="shared" si="10"/>
        <v>0</v>
      </c>
      <c r="H202" s="95"/>
      <c r="I202" s="95">
        <v>0.12992850483554474</v>
      </c>
      <c r="J202" s="95">
        <v>0.12992850483554474</v>
      </c>
      <c r="L202" s="95">
        <f t="shared" si="11"/>
        <v>0</v>
      </c>
    </row>
    <row r="203" spans="1:12" ht="15.75" x14ac:dyDescent="0.25">
      <c r="A203" s="153" t="s">
        <v>121</v>
      </c>
      <c r="B203" s="94">
        <v>116.28043992448846</v>
      </c>
      <c r="C203" s="94">
        <v>116.28043992448846</v>
      </c>
      <c r="D203" s="94">
        <v>116.28043992448846</v>
      </c>
      <c r="E203" s="94"/>
      <c r="F203" s="94">
        <f t="shared" si="9"/>
        <v>0</v>
      </c>
      <c r="G203" s="94">
        <f t="shared" si="10"/>
        <v>0</v>
      </c>
      <c r="H203" s="94"/>
      <c r="I203" s="94">
        <v>0.12992850483554474</v>
      </c>
      <c r="J203" s="94">
        <v>0.12992850483554474</v>
      </c>
      <c r="L203" s="94">
        <f t="shared" si="11"/>
        <v>0</v>
      </c>
    </row>
    <row r="204" spans="1:12" s="105" customFormat="1" ht="15.75" x14ac:dyDescent="0.25">
      <c r="A204" s="154" t="s">
        <v>120</v>
      </c>
      <c r="B204" s="95">
        <v>116.28043992448846</v>
      </c>
      <c r="C204" s="95">
        <v>116.28043992448846</v>
      </c>
      <c r="D204" s="95">
        <v>116.28043992448846</v>
      </c>
      <c r="E204" s="95"/>
      <c r="F204" s="95">
        <f t="shared" si="9"/>
        <v>0</v>
      </c>
      <c r="G204" s="95">
        <f t="shared" si="10"/>
        <v>0</v>
      </c>
      <c r="H204" s="95"/>
      <c r="I204" s="95">
        <v>0.12992850483554474</v>
      </c>
      <c r="J204" s="95">
        <v>0.12992850483554474</v>
      </c>
      <c r="L204" s="95">
        <f t="shared" si="11"/>
        <v>0</v>
      </c>
    </row>
    <row r="205" spans="1:12" ht="15.75" x14ac:dyDescent="0.25">
      <c r="A205" s="151" t="s">
        <v>131</v>
      </c>
      <c r="B205" s="97">
        <v>121.79577182544507</v>
      </c>
      <c r="C205" s="97">
        <v>121.47811226613192</v>
      </c>
      <c r="D205" s="97">
        <v>121.47811226613192</v>
      </c>
      <c r="E205" s="97"/>
      <c r="F205" s="97">
        <f t="shared" si="9"/>
        <v>0</v>
      </c>
      <c r="G205" s="97">
        <f t="shared" si="10"/>
        <v>-0.26081328978186935</v>
      </c>
      <c r="H205" s="97"/>
      <c r="I205" s="97">
        <v>2.5648038527177528</v>
      </c>
      <c r="J205" s="97">
        <v>2.5648038527177524</v>
      </c>
      <c r="L205" s="97">
        <f t="shared" si="11"/>
        <v>0</v>
      </c>
    </row>
    <row r="206" spans="1:12" s="105" customFormat="1" ht="15.75" x14ac:dyDescent="0.25">
      <c r="A206" s="152" t="s">
        <v>122</v>
      </c>
      <c r="B206" s="95">
        <v>121.74951318765251</v>
      </c>
      <c r="C206" s="95">
        <v>121.41939177060232</v>
      </c>
      <c r="D206" s="95">
        <v>121.41939177060232</v>
      </c>
      <c r="E206" s="95"/>
      <c r="F206" s="95">
        <f t="shared" si="9"/>
        <v>0</v>
      </c>
      <c r="G206" s="95">
        <f t="shared" si="10"/>
        <v>-0.27114803863024228</v>
      </c>
      <c r="H206" s="95"/>
      <c r="I206" s="95">
        <v>2.46679127876995</v>
      </c>
      <c r="J206" s="95">
        <v>2.4667912787699495</v>
      </c>
      <c r="L206" s="95">
        <f t="shared" si="11"/>
        <v>0</v>
      </c>
    </row>
    <row r="207" spans="1:12" ht="15.75" x14ac:dyDescent="0.25">
      <c r="A207" s="153" t="s">
        <v>183</v>
      </c>
      <c r="B207" s="94">
        <v>121.74951318765251</v>
      </c>
      <c r="C207" s="94">
        <v>121.41939177060232</v>
      </c>
      <c r="D207" s="94">
        <v>121.41939177060232</v>
      </c>
      <c r="E207" s="94"/>
      <c r="F207" s="94">
        <f t="shared" si="9"/>
        <v>0</v>
      </c>
      <c r="G207" s="94">
        <f t="shared" si="10"/>
        <v>-0.27114803863024228</v>
      </c>
      <c r="H207" s="94"/>
      <c r="I207" s="94">
        <v>2.46679127876995</v>
      </c>
      <c r="J207" s="94">
        <v>2.4667912787699495</v>
      </c>
      <c r="L207" s="94">
        <f t="shared" si="11"/>
        <v>0</v>
      </c>
    </row>
    <row r="208" spans="1:12" s="105" customFormat="1" ht="15.75" x14ac:dyDescent="0.25">
      <c r="A208" s="154" t="s">
        <v>21</v>
      </c>
      <c r="B208" s="95">
        <v>114.09950364995929</v>
      </c>
      <c r="C208" s="95">
        <v>112.78134428071658</v>
      </c>
      <c r="D208" s="95">
        <v>112.78134428071658</v>
      </c>
      <c r="E208" s="95"/>
      <c r="F208" s="95">
        <f t="shared" si="9"/>
        <v>0</v>
      </c>
      <c r="G208" s="95">
        <f t="shared" si="10"/>
        <v>-1.1552717821513347</v>
      </c>
      <c r="H208" s="95"/>
      <c r="I208" s="95">
        <v>0.57383548118612726</v>
      </c>
      <c r="J208" s="95">
        <v>0.57383548118612726</v>
      </c>
      <c r="L208" s="95">
        <f t="shared" si="11"/>
        <v>0</v>
      </c>
    </row>
    <row r="209" spans="1:12" ht="15.75" x14ac:dyDescent="0.25">
      <c r="A209" s="155" t="s">
        <v>203</v>
      </c>
      <c r="B209" s="94">
        <v>124.30552025542433</v>
      </c>
      <c r="C209" s="94">
        <v>124.30552025542433</v>
      </c>
      <c r="D209" s="94">
        <v>124.30552025542433</v>
      </c>
      <c r="E209" s="94"/>
      <c r="F209" s="94">
        <f t="shared" si="9"/>
        <v>0</v>
      </c>
      <c r="G209" s="94">
        <f t="shared" si="10"/>
        <v>0</v>
      </c>
      <c r="H209" s="94"/>
      <c r="I209" s="94">
        <v>1.8929557975838225</v>
      </c>
      <c r="J209" s="94">
        <v>1.8929557975838225</v>
      </c>
      <c r="L209" s="94">
        <f t="shared" si="11"/>
        <v>0</v>
      </c>
    </row>
    <row r="210" spans="1:12" s="105" customFormat="1" ht="15.75" x14ac:dyDescent="0.25">
      <c r="A210" s="152" t="s">
        <v>123</v>
      </c>
      <c r="B210" s="95">
        <v>122.97492976527282</v>
      </c>
      <c r="C210" s="95">
        <v>122.97492976527282</v>
      </c>
      <c r="D210" s="95">
        <v>122.97492976527282</v>
      </c>
      <c r="E210" s="95"/>
      <c r="F210" s="95">
        <f t="shared" si="9"/>
        <v>0</v>
      </c>
      <c r="G210" s="95">
        <f t="shared" si="10"/>
        <v>0</v>
      </c>
      <c r="H210" s="95"/>
      <c r="I210" s="95">
        <v>9.8012573947802703E-2</v>
      </c>
      <c r="J210" s="95">
        <v>9.8012573947802703E-2</v>
      </c>
      <c r="L210" s="95">
        <f t="shared" si="11"/>
        <v>0</v>
      </c>
    </row>
    <row r="211" spans="1:12" ht="15.75" x14ac:dyDescent="0.25">
      <c r="A211" s="153" t="s">
        <v>124</v>
      </c>
      <c r="B211" s="94">
        <v>122.97492976527282</v>
      </c>
      <c r="C211" s="94">
        <v>122.97492976527282</v>
      </c>
      <c r="D211" s="94">
        <v>122.97492976527282</v>
      </c>
      <c r="E211" s="94"/>
      <c r="F211" s="94">
        <f t="shared" si="9"/>
        <v>0</v>
      </c>
      <c r="G211" s="94">
        <f t="shared" si="10"/>
        <v>0</v>
      </c>
      <c r="H211" s="94"/>
      <c r="I211" s="94">
        <v>9.8012573947802703E-2</v>
      </c>
      <c r="J211" s="94">
        <v>9.8012573947802703E-2</v>
      </c>
      <c r="L211" s="94">
        <f t="shared" si="11"/>
        <v>0</v>
      </c>
    </row>
    <row r="212" spans="1:12" s="105" customFormat="1" ht="15.75" x14ac:dyDescent="0.25">
      <c r="A212" s="154" t="s">
        <v>123</v>
      </c>
      <c r="B212" s="95">
        <v>122.97492976527282</v>
      </c>
      <c r="C212" s="95">
        <v>122.97492976527282</v>
      </c>
      <c r="D212" s="95">
        <v>122.97492976527282</v>
      </c>
      <c r="E212" s="95"/>
      <c r="F212" s="95">
        <f t="shared" si="9"/>
        <v>0</v>
      </c>
      <c r="G212" s="95">
        <f t="shared" si="10"/>
        <v>0</v>
      </c>
      <c r="H212" s="95"/>
      <c r="I212" s="95">
        <v>9.8012573947802703E-2</v>
      </c>
      <c r="J212" s="95">
        <v>9.8012573947802703E-2</v>
      </c>
      <c r="L212" s="95">
        <f t="shared" si="11"/>
        <v>0</v>
      </c>
    </row>
    <row r="213" spans="1:12" ht="15.75" x14ac:dyDescent="0.25">
      <c r="A213" s="151" t="s">
        <v>132</v>
      </c>
      <c r="B213" s="97">
        <v>98.654481466863956</v>
      </c>
      <c r="C213" s="97">
        <v>99.024531844813566</v>
      </c>
      <c r="D213" s="97">
        <v>98.990021554600204</v>
      </c>
      <c r="E213" s="97"/>
      <c r="F213" s="97">
        <f t="shared" si="9"/>
        <v>-3.4850243238160328E-2</v>
      </c>
      <c r="G213" s="97">
        <f t="shared" si="10"/>
        <v>0.34011641716342744</v>
      </c>
      <c r="H213" s="97"/>
      <c r="I213" s="97">
        <v>7.629366729263003</v>
      </c>
      <c r="J213" s="97">
        <v>7.6267078764003227</v>
      </c>
      <c r="L213" s="97">
        <f t="shared" si="11"/>
        <v>-2.6588528626803054E-3</v>
      </c>
    </row>
    <row r="214" spans="1:12" s="105" customFormat="1" ht="15.75" x14ac:dyDescent="0.25">
      <c r="A214" s="152" t="s">
        <v>125</v>
      </c>
      <c r="B214" s="95">
        <v>98.492098966675343</v>
      </c>
      <c r="C214" s="95">
        <v>98.950335311369713</v>
      </c>
      <c r="D214" s="95">
        <v>98.904940188763916</v>
      </c>
      <c r="E214" s="95"/>
      <c r="F214" s="95">
        <f t="shared" si="9"/>
        <v>-4.5876673851530381E-2</v>
      </c>
      <c r="G214" s="95">
        <f t="shared" si="10"/>
        <v>0.4191617666999381</v>
      </c>
      <c r="H214" s="95"/>
      <c r="I214" s="95">
        <v>5.7956530834867639</v>
      </c>
      <c r="J214" s="95">
        <v>5.7929942306240854</v>
      </c>
      <c r="L214" s="95">
        <f t="shared" si="11"/>
        <v>-2.658852862678529E-3</v>
      </c>
    </row>
    <row r="215" spans="1:12" ht="15.75" x14ac:dyDescent="0.25">
      <c r="A215" s="153" t="s">
        <v>184</v>
      </c>
      <c r="B215" s="94">
        <v>121.92711574326775</v>
      </c>
      <c r="C215" s="94">
        <v>121.92711574326775</v>
      </c>
      <c r="D215" s="94">
        <v>121.92711574326775</v>
      </c>
      <c r="E215" s="94"/>
      <c r="F215" s="94">
        <f t="shared" si="9"/>
        <v>0</v>
      </c>
      <c r="G215" s="94">
        <f t="shared" si="10"/>
        <v>0</v>
      </c>
      <c r="H215" s="94"/>
      <c r="I215" s="94">
        <v>9.5948105722564042E-2</v>
      </c>
      <c r="J215" s="94">
        <v>9.5948105722564042E-2</v>
      </c>
      <c r="L215" s="94">
        <f t="shared" si="11"/>
        <v>0</v>
      </c>
    </row>
    <row r="216" spans="1:12" s="105" customFormat="1" ht="15.75" x14ac:dyDescent="0.25">
      <c r="A216" s="154" t="s">
        <v>202</v>
      </c>
      <c r="B216" s="95">
        <v>121.92711574326775</v>
      </c>
      <c r="C216" s="95">
        <v>121.92711574326775</v>
      </c>
      <c r="D216" s="95">
        <v>121.92711574326775</v>
      </c>
      <c r="E216" s="95"/>
      <c r="F216" s="95">
        <f t="shared" si="9"/>
        <v>0</v>
      </c>
      <c r="G216" s="95">
        <f t="shared" si="10"/>
        <v>0</v>
      </c>
      <c r="H216" s="95"/>
      <c r="I216" s="95">
        <v>9.5948105722564042E-2</v>
      </c>
      <c r="J216" s="95">
        <v>9.5948105722564042E-2</v>
      </c>
      <c r="L216" s="95">
        <f t="shared" si="11"/>
        <v>0</v>
      </c>
    </row>
    <row r="217" spans="1:12" ht="15.75" x14ac:dyDescent="0.25">
      <c r="A217" s="153" t="s">
        <v>185</v>
      </c>
      <c r="B217" s="94">
        <v>98.172951986562182</v>
      </c>
      <c r="C217" s="94">
        <v>98.637428768248029</v>
      </c>
      <c r="D217" s="94">
        <v>98.59141543758075</v>
      </c>
      <c r="E217" s="94"/>
      <c r="F217" s="94">
        <f t="shared" si="9"/>
        <v>-4.6648955920569612E-2</v>
      </c>
      <c r="G217" s="94">
        <f t="shared" si="10"/>
        <v>0.42625126631197219</v>
      </c>
      <c r="H217" s="94"/>
      <c r="I217" s="94">
        <v>5.6997049777641999</v>
      </c>
      <c r="J217" s="94">
        <v>5.6970461249015196</v>
      </c>
      <c r="L217" s="94">
        <f t="shared" si="11"/>
        <v>-2.6588528626803054E-3</v>
      </c>
    </row>
    <row r="218" spans="1:12" s="105" customFormat="1" ht="15.75" x14ac:dyDescent="0.25">
      <c r="A218" s="154" t="s">
        <v>201</v>
      </c>
      <c r="B218" s="95">
        <v>98.172951986562182</v>
      </c>
      <c r="C218" s="95">
        <v>98.637428768248029</v>
      </c>
      <c r="D218" s="95">
        <v>98.59141543758075</v>
      </c>
      <c r="E218" s="95"/>
      <c r="F218" s="95">
        <f t="shared" si="9"/>
        <v>-4.6648955920569612E-2</v>
      </c>
      <c r="G218" s="95">
        <f t="shared" si="10"/>
        <v>0.42625126631197219</v>
      </c>
      <c r="H218" s="95"/>
      <c r="I218" s="95">
        <v>5.6997049777641999</v>
      </c>
      <c r="J218" s="95">
        <v>5.6970461249015196</v>
      </c>
      <c r="L218" s="95">
        <f t="shared" si="11"/>
        <v>-2.6588528626803054E-3</v>
      </c>
    </row>
    <row r="219" spans="1:12" ht="15.75" x14ac:dyDescent="0.25">
      <c r="A219" s="158" t="s">
        <v>134</v>
      </c>
      <c r="B219" s="94">
        <v>96.942397183681138</v>
      </c>
      <c r="C219" s="94">
        <v>97.047815636735692</v>
      </c>
      <c r="D219" s="94">
        <v>97.047815636735692</v>
      </c>
      <c r="E219" s="94"/>
      <c r="F219" s="94">
        <f t="shared" si="9"/>
        <v>0</v>
      </c>
      <c r="G219" s="94">
        <f t="shared" si="10"/>
        <v>0.10874339413622369</v>
      </c>
      <c r="H219" s="94"/>
      <c r="I219" s="94">
        <v>0.48707940402014682</v>
      </c>
      <c r="J219" s="94">
        <v>0.48707940402014677</v>
      </c>
      <c r="L219" s="94">
        <f t="shared" si="11"/>
        <v>0</v>
      </c>
    </row>
    <row r="220" spans="1:12" s="105" customFormat="1" ht="15.75" x14ac:dyDescent="0.25">
      <c r="A220" s="156" t="s">
        <v>126</v>
      </c>
      <c r="B220" s="95">
        <v>96.942397183681138</v>
      </c>
      <c r="C220" s="95">
        <v>97.047815636735692</v>
      </c>
      <c r="D220" s="95">
        <v>97.047815636735692</v>
      </c>
      <c r="E220" s="95"/>
      <c r="F220" s="95">
        <f t="shared" si="9"/>
        <v>0</v>
      </c>
      <c r="G220" s="95">
        <f t="shared" si="10"/>
        <v>0.10874339413622369</v>
      </c>
      <c r="H220" s="95"/>
      <c r="I220" s="95">
        <v>0.48707940402014682</v>
      </c>
      <c r="J220" s="95">
        <v>0.48707940402014677</v>
      </c>
      <c r="L220" s="95">
        <f t="shared" si="11"/>
        <v>0</v>
      </c>
    </row>
    <row r="221" spans="1:12" ht="15.75" x14ac:dyDescent="0.25">
      <c r="A221" s="155" t="s">
        <v>200</v>
      </c>
      <c r="B221" s="94">
        <v>96.942397183681138</v>
      </c>
      <c r="C221" s="94">
        <v>97.047815636735692</v>
      </c>
      <c r="D221" s="94">
        <v>97.047815636735692</v>
      </c>
      <c r="E221" s="94"/>
      <c r="F221" s="94">
        <f t="shared" si="9"/>
        <v>0</v>
      </c>
      <c r="G221" s="94">
        <f t="shared" si="10"/>
        <v>0.10874339413622369</v>
      </c>
      <c r="H221" s="94"/>
      <c r="I221" s="94">
        <v>0.48707940402014682</v>
      </c>
      <c r="J221" s="94">
        <v>0.48707940402014677</v>
      </c>
      <c r="L221" s="94">
        <f t="shared" si="11"/>
        <v>0</v>
      </c>
    </row>
    <row r="222" spans="1:12" s="105" customFormat="1" ht="15.75" x14ac:dyDescent="0.25">
      <c r="A222" s="152" t="s">
        <v>133</v>
      </c>
      <c r="B222" s="95">
        <v>100</v>
      </c>
      <c r="C222" s="95">
        <v>100.08487654320987</v>
      </c>
      <c r="D222" s="95">
        <v>100.08487654320987</v>
      </c>
      <c r="E222" s="95"/>
      <c r="F222" s="95">
        <f t="shared" si="9"/>
        <v>0</v>
      </c>
      <c r="G222" s="95">
        <f t="shared" si="10"/>
        <v>8.4876543209877475E-2</v>
      </c>
      <c r="H222" s="95"/>
      <c r="I222" s="95">
        <v>1.346634241756091</v>
      </c>
      <c r="J222" s="95">
        <v>1.346634241756091</v>
      </c>
      <c r="L222" s="95">
        <f t="shared" si="11"/>
        <v>0</v>
      </c>
    </row>
    <row r="223" spans="1:12" ht="15.75" x14ac:dyDescent="0.25">
      <c r="A223" s="153" t="s">
        <v>186</v>
      </c>
      <c r="B223" s="94">
        <v>100</v>
      </c>
      <c r="C223" s="94">
        <v>100.08487654320987</v>
      </c>
      <c r="D223" s="94">
        <v>100.08487654320987</v>
      </c>
      <c r="E223" s="94"/>
      <c r="F223" s="94">
        <f t="shared" si="9"/>
        <v>0</v>
      </c>
      <c r="G223" s="94">
        <f t="shared" si="10"/>
        <v>8.4876543209877475E-2</v>
      </c>
      <c r="H223" s="94"/>
      <c r="I223" s="94">
        <v>1.346634241756091</v>
      </c>
      <c r="J223" s="94">
        <v>1.346634241756091</v>
      </c>
      <c r="L223" s="94">
        <f t="shared" si="11"/>
        <v>0</v>
      </c>
    </row>
    <row r="224" spans="1:12" s="105" customFormat="1" ht="15.75" x14ac:dyDescent="0.25">
      <c r="A224" s="154" t="s">
        <v>133</v>
      </c>
      <c r="B224" s="95">
        <v>100</v>
      </c>
      <c r="C224" s="95">
        <v>100.08487654320987</v>
      </c>
      <c r="D224" s="95">
        <v>100.08487654320987</v>
      </c>
      <c r="E224" s="95"/>
      <c r="F224" s="95">
        <f t="shared" si="9"/>
        <v>0</v>
      </c>
      <c r="G224" s="95">
        <f t="shared" si="10"/>
        <v>8.4876543209877475E-2</v>
      </c>
      <c r="H224" s="95"/>
      <c r="I224" s="95">
        <v>1.346634241756091</v>
      </c>
      <c r="J224" s="95">
        <v>1.346634241756091</v>
      </c>
      <c r="L224" s="95">
        <f t="shared" si="11"/>
        <v>0</v>
      </c>
    </row>
    <row r="225" spans="1:12" ht="6.75" customHeight="1" x14ac:dyDescent="0.25">
      <c r="A225" s="143"/>
      <c r="B225" s="143"/>
      <c r="C225" s="90"/>
      <c r="D225" s="90"/>
      <c r="E225" s="90"/>
      <c r="F225" s="90"/>
      <c r="G225" s="90"/>
      <c r="H225" s="90"/>
      <c r="I225" s="90"/>
      <c r="J225" s="90"/>
      <c r="K225" s="86"/>
      <c r="L225" s="90"/>
    </row>
    <row r="226" spans="1:12" x14ac:dyDescent="0.25">
      <c r="A226" s="177" t="s">
        <v>54</v>
      </c>
      <c r="B226" s="178"/>
      <c r="C226" s="178"/>
      <c r="D226" s="178"/>
    </row>
    <row r="227" spans="1:12" x14ac:dyDescent="0.25">
      <c r="A227" s="144"/>
      <c r="B227" s="144"/>
      <c r="C227" s="98"/>
      <c r="D227" s="98"/>
    </row>
  </sheetData>
  <mergeCells count="5">
    <mergeCell ref="A3:A4"/>
    <mergeCell ref="I3:J3"/>
    <mergeCell ref="A226:D226"/>
    <mergeCell ref="F3:G3"/>
    <mergeCell ref="B3:D3"/>
  </mergeCells>
  <pageMargins left="0.7" right="0.7" top="0.75" bottom="0.75" header="0.3" footer="0.3"/>
  <pageSetup scale="54" orientation="portrait" horizontalDpi="4294967295" verticalDpi="4294967295" r:id="rId1"/>
  <rowBreaks count="2" manualBreakCount="2">
    <brk id="145" max="11" man="1"/>
    <brk id="228" max="11"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P498"/>
  <sheetViews>
    <sheetView zoomScale="85" zoomScaleNormal="85" workbookViewId="0">
      <pane xSplit="1" ySplit="4" topLeftCell="B5" activePane="bottomRight" state="frozen"/>
      <selection activeCell="T36" sqref="T36"/>
      <selection pane="topRight" activeCell="T36" sqref="T36"/>
      <selection pane="bottomLeft" activeCell="T36" sqref="T36"/>
      <selection pane="bottomRight" activeCell="L25" sqref="L25"/>
    </sheetView>
  </sheetViews>
  <sheetFormatPr defaultRowHeight="15" x14ac:dyDescent="0.25"/>
  <cols>
    <col min="1" max="1" width="53.85546875" bestFit="1" customWidth="1"/>
    <col min="2" max="3" width="9.7109375" bestFit="1" customWidth="1"/>
    <col min="4" max="4" width="1.85546875" customWidth="1"/>
    <col min="5" max="5" width="10.7109375" customWidth="1"/>
    <col min="6" max="6" width="1.85546875" customWidth="1"/>
    <col min="7" max="8" width="9.7109375" bestFit="1" customWidth="1"/>
    <col min="9" max="9" width="11.7109375" customWidth="1"/>
    <col min="10" max="10" width="26.7109375" customWidth="1"/>
  </cols>
  <sheetData>
    <row r="1" spans="1:16" ht="15.75" x14ac:dyDescent="0.25">
      <c r="A1" s="117" t="s">
        <v>260</v>
      </c>
      <c r="B1" s="83"/>
      <c r="C1" s="83"/>
      <c r="D1" s="41"/>
      <c r="E1" s="41"/>
      <c r="F1" s="41"/>
      <c r="G1" s="41"/>
      <c r="H1" s="41"/>
      <c r="I1" s="41"/>
    </row>
    <row r="2" spans="1:16" ht="6" customHeight="1" x14ac:dyDescent="0.25">
      <c r="A2" s="29"/>
      <c r="B2" s="29"/>
      <c r="C2" s="29"/>
      <c r="D2" s="29"/>
      <c r="E2" s="29"/>
      <c r="F2" s="29"/>
      <c r="G2" s="29"/>
      <c r="H2" s="29"/>
      <c r="I2" s="29"/>
    </row>
    <row r="3" spans="1:16" ht="60" customHeight="1" x14ac:dyDescent="0.25">
      <c r="A3" s="180"/>
      <c r="B3" s="179" t="s">
        <v>242</v>
      </c>
      <c r="C3" s="179"/>
      <c r="D3" s="29"/>
      <c r="E3" s="45" t="s">
        <v>243</v>
      </c>
      <c r="F3" s="41"/>
      <c r="G3" s="182" t="s">
        <v>244</v>
      </c>
      <c r="H3" s="182"/>
      <c r="I3" s="166" t="s">
        <v>245</v>
      </c>
    </row>
    <row r="4" spans="1:16" ht="30" x14ac:dyDescent="0.25">
      <c r="A4" s="181"/>
      <c r="B4" s="118">
        <v>43040</v>
      </c>
      <c r="C4" s="118">
        <v>43070</v>
      </c>
      <c r="D4" s="136"/>
      <c r="E4" s="161" t="s">
        <v>272</v>
      </c>
      <c r="F4" s="136"/>
      <c r="G4" s="118">
        <v>43040</v>
      </c>
      <c r="H4" s="118">
        <v>43070</v>
      </c>
      <c r="I4" s="161" t="s">
        <v>270</v>
      </c>
    </row>
    <row r="5" spans="1:16" ht="15.75" x14ac:dyDescent="0.25">
      <c r="A5" s="46" t="s">
        <v>38</v>
      </c>
      <c r="B5" s="114"/>
      <c r="C5" s="114"/>
      <c r="D5" s="114"/>
      <c r="E5" s="114"/>
      <c r="F5" s="114"/>
      <c r="G5" s="26"/>
      <c r="H5" s="26"/>
    </row>
    <row r="6" spans="1:16" ht="7.5" customHeight="1" x14ac:dyDescent="0.25">
      <c r="A6" s="47"/>
      <c r="B6" s="114"/>
      <c r="C6" s="114"/>
      <c r="D6" s="114"/>
      <c r="E6" s="114"/>
      <c r="F6" s="114"/>
      <c r="G6" s="26"/>
      <c r="H6" s="26"/>
    </row>
    <row r="7" spans="1:16" ht="15.75" x14ac:dyDescent="0.25">
      <c r="A7" s="39" t="s">
        <v>241</v>
      </c>
      <c r="B7" s="133">
        <v>109.34008741675697</v>
      </c>
      <c r="C7" s="133">
        <v>110.35293458574249</v>
      </c>
      <c r="D7" s="94"/>
      <c r="E7" s="97">
        <f>((C7/B7-1)*100)</f>
        <v>0.92632738176345875</v>
      </c>
      <c r="F7" s="94"/>
      <c r="G7" s="115">
        <v>109.34008741675697</v>
      </c>
      <c r="H7" s="115">
        <v>110.35293458574249</v>
      </c>
      <c r="I7" s="97">
        <f t="shared" ref="I7:I21" si="0">H7-G7</f>
        <v>1.0128471689855161</v>
      </c>
      <c r="J7" s="1"/>
      <c r="K7" s="1"/>
      <c r="L7" s="1"/>
      <c r="N7" s="1"/>
      <c r="P7" s="1"/>
    </row>
    <row r="8" spans="1:16" x14ac:dyDescent="0.25">
      <c r="A8" s="15" t="s">
        <v>0</v>
      </c>
      <c r="B8" s="133">
        <v>97.522099065514638</v>
      </c>
      <c r="C8" s="133">
        <v>105.37997469017212</v>
      </c>
      <c r="D8" s="114"/>
      <c r="E8" s="94">
        <f>((C8/B8-1)*100)</f>
        <v>8.0575333180417097</v>
      </c>
      <c r="F8" s="114"/>
      <c r="G8" s="115">
        <v>8.4320863324175299</v>
      </c>
      <c r="H8" s="115">
        <v>9.1115044980581121</v>
      </c>
      <c r="I8" s="116">
        <f t="shared" si="0"/>
        <v>0.67941816564058222</v>
      </c>
      <c r="K8" s="1"/>
      <c r="L8" s="1"/>
      <c r="N8" s="1"/>
      <c r="P8" s="1"/>
    </row>
    <row r="9" spans="1:16" x14ac:dyDescent="0.25">
      <c r="A9" s="15" t="s">
        <v>246</v>
      </c>
      <c r="B9" s="133">
        <v>125.58544912329786</v>
      </c>
      <c r="C9" s="133">
        <v>126.68556721344532</v>
      </c>
      <c r="D9" s="114"/>
      <c r="E9" s="114">
        <f>((C9/B9-1)*100)</f>
        <v>0.87599168361247592</v>
      </c>
      <c r="F9" s="114"/>
      <c r="G9" s="115">
        <v>14.668880800523539</v>
      </c>
      <c r="H9" s="115">
        <v>14.797378976415152</v>
      </c>
      <c r="I9" s="116">
        <f t="shared" si="0"/>
        <v>0.12849817589161283</v>
      </c>
      <c r="K9" s="1"/>
      <c r="L9" s="1"/>
      <c r="N9" s="1"/>
      <c r="P9" s="1"/>
    </row>
    <row r="10" spans="1:16" x14ac:dyDescent="0.25">
      <c r="A10" s="40" t="s">
        <v>22</v>
      </c>
      <c r="B10" s="1">
        <v>110.45862242417377</v>
      </c>
      <c r="C10" s="1">
        <v>110.82360942213208</v>
      </c>
      <c r="D10" s="26"/>
      <c r="E10" s="26">
        <f>((C10/B10-1)*100)</f>
        <v>0.3304287071014933</v>
      </c>
      <c r="F10" s="26"/>
      <c r="G10" s="1">
        <v>100.90800108433945</v>
      </c>
      <c r="H10" s="1">
        <v>101.24143008768436</v>
      </c>
      <c r="I10" s="116">
        <f t="shared" si="0"/>
        <v>0.33342900334491787</v>
      </c>
      <c r="J10" s="1"/>
      <c r="K10" s="1"/>
      <c r="L10" s="1"/>
      <c r="M10" s="115"/>
      <c r="N10" s="1"/>
      <c r="O10" s="1"/>
      <c r="P10" s="1"/>
    </row>
    <row r="11" spans="1:16" ht="15.75" x14ac:dyDescent="0.25">
      <c r="A11" s="40" t="s">
        <v>23</v>
      </c>
      <c r="B11" s="1">
        <v>116.47710135529299</v>
      </c>
      <c r="C11" s="1">
        <v>117.61030612417696</v>
      </c>
      <c r="D11" s="26"/>
      <c r="E11" s="26">
        <f t="shared" ref="E11:E22" si="1">((C11/B11-1)*100)</f>
        <v>0.97289918421590293</v>
      </c>
      <c r="F11" s="26"/>
      <c r="G11" s="1">
        <v>23.04960608426855</v>
      </c>
      <c r="H11" s="1">
        <v>23.273855513827375</v>
      </c>
      <c r="I11" s="116">
        <f t="shared" si="0"/>
        <v>0.22424942955882443</v>
      </c>
      <c r="J11" s="1"/>
      <c r="K11" s="1"/>
      <c r="L11" s="160"/>
      <c r="M11" s="115"/>
      <c r="N11" s="1"/>
      <c r="O11" s="1"/>
      <c r="P11" s="1"/>
    </row>
    <row r="12" spans="1:16" ht="15.75" x14ac:dyDescent="0.25">
      <c r="A12" s="40" t="s">
        <v>24</v>
      </c>
      <c r="B12" s="1">
        <v>108.79440217736658</v>
      </c>
      <c r="C12" s="1">
        <v>108.94696281594682</v>
      </c>
      <c r="D12" s="26"/>
      <c r="E12" s="26">
        <f>((C12/B12-1)*100)</f>
        <v>0.14022838999705467</v>
      </c>
      <c r="F12" s="26"/>
      <c r="G12" s="1">
        <v>77.858395000070885</v>
      </c>
      <c r="H12" s="1">
        <v>77.967574573857007</v>
      </c>
      <c r="I12" s="116">
        <f t="shared" si="0"/>
        <v>0.10917957378612186</v>
      </c>
      <c r="J12" s="1"/>
      <c r="K12" s="1"/>
      <c r="L12" s="160"/>
      <c r="M12" s="115"/>
      <c r="N12" s="1"/>
      <c r="O12" s="1"/>
      <c r="P12" s="1"/>
    </row>
    <row r="13" spans="1:16" ht="15.75" x14ac:dyDescent="0.25">
      <c r="A13" s="40" t="s">
        <v>248</v>
      </c>
      <c r="B13" s="1">
        <v>108.1490625394301</v>
      </c>
      <c r="C13" s="1">
        <v>109.19834324633432</v>
      </c>
      <c r="D13" s="26"/>
      <c r="E13" s="26">
        <f t="shared" si="1"/>
        <v>0.97021710800466732</v>
      </c>
      <c r="F13" s="26"/>
      <c r="G13" s="1">
        <v>105.71120523690256</v>
      </c>
      <c r="H13" s="1">
        <v>106.7368334351889</v>
      </c>
      <c r="I13" s="116">
        <f t="shared" si="0"/>
        <v>1.0256281982863413</v>
      </c>
      <c r="J13" s="1"/>
      <c r="K13" s="1"/>
      <c r="L13" s="160"/>
      <c r="M13" s="115"/>
      <c r="N13" s="1"/>
      <c r="O13" s="1"/>
      <c r="P13" s="1"/>
    </row>
    <row r="14" spans="1:16" ht="15.75" x14ac:dyDescent="0.25">
      <c r="A14" s="40" t="s">
        <v>25</v>
      </c>
      <c r="B14" s="1">
        <v>109.72425705519575</v>
      </c>
      <c r="C14" s="1">
        <v>110.77422845743764</v>
      </c>
      <c r="D14" s="26"/>
      <c r="E14" s="26">
        <f t="shared" si="1"/>
        <v>0.95691821518892883</v>
      </c>
      <c r="F14" s="26"/>
      <c r="G14" s="1">
        <v>105.45563988281764</v>
      </c>
      <c r="H14" s="1">
        <v>106.46476410980036</v>
      </c>
      <c r="I14" s="116">
        <f t="shared" si="0"/>
        <v>1.0091242269827205</v>
      </c>
      <c r="J14" s="1"/>
      <c r="K14" s="1"/>
      <c r="L14" s="160"/>
      <c r="M14" s="115"/>
      <c r="N14" s="1"/>
      <c r="O14" s="1"/>
      <c r="P14" s="1"/>
    </row>
    <row r="15" spans="1:16" ht="15.75" x14ac:dyDescent="0.25">
      <c r="A15" s="40" t="s">
        <v>26</v>
      </c>
      <c r="B15" s="1">
        <v>109.29050375627364</v>
      </c>
      <c r="C15" s="1">
        <v>110.44386101507406</v>
      </c>
      <c r="D15" s="26"/>
      <c r="E15" s="26">
        <f t="shared" si="1"/>
        <v>1.0553133338762066</v>
      </c>
      <c r="F15" s="26"/>
      <c r="G15" s="1">
        <v>83.83623276925411</v>
      </c>
      <c r="H15" s="1">
        <v>84.720967712287532</v>
      </c>
      <c r="I15" s="116">
        <f>H15-G15</f>
        <v>0.88473494303342193</v>
      </c>
      <c r="J15" s="1"/>
      <c r="K15" s="1"/>
      <c r="L15" s="160"/>
      <c r="M15" s="115"/>
      <c r="N15" s="1"/>
      <c r="O15" s="1"/>
      <c r="P15" s="1"/>
    </row>
    <row r="16" spans="1:16" ht="15.75" x14ac:dyDescent="0.25">
      <c r="A16" s="40" t="s">
        <v>27</v>
      </c>
      <c r="B16" s="1">
        <v>110.42935530266715</v>
      </c>
      <c r="C16" s="1">
        <v>111.53757705901648</v>
      </c>
      <c r="D16" s="26"/>
      <c r="E16" s="26">
        <f>((C16/B16-1)*100)</f>
        <v>1.0035572093234579</v>
      </c>
      <c r="F16" s="26"/>
      <c r="G16" s="1">
        <v>100.80635912420514</v>
      </c>
      <c r="H16" s="1">
        <v>101.81800860865258</v>
      </c>
      <c r="I16" s="116">
        <f t="shared" si="0"/>
        <v>1.0116494844474317</v>
      </c>
      <c r="J16" s="1"/>
      <c r="K16" s="1"/>
      <c r="L16" s="160"/>
      <c r="M16" s="115"/>
      <c r="N16" s="1"/>
      <c r="O16" s="1"/>
      <c r="P16" s="1"/>
    </row>
    <row r="17" spans="1:16" ht="15.75" x14ac:dyDescent="0.25">
      <c r="A17" s="40" t="s">
        <v>28</v>
      </c>
      <c r="B17" s="1">
        <v>108.40137028613459</v>
      </c>
      <c r="C17" s="1">
        <v>109.47161993668955</v>
      </c>
      <c r="D17" s="26"/>
      <c r="E17" s="26">
        <f t="shared" si="1"/>
        <v>0.98730269527953496</v>
      </c>
      <c r="F17" s="26"/>
      <c r="G17" s="1">
        <v>102.52631013558322</v>
      </c>
      <c r="H17" s="1">
        <v>103.53855515892248</v>
      </c>
      <c r="I17" s="116">
        <f t="shared" si="0"/>
        <v>1.0122450233392613</v>
      </c>
      <c r="J17" s="1"/>
      <c r="K17" s="1"/>
      <c r="L17" s="160"/>
      <c r="M17" s="115"/>
      <c r="N17" s="1"/>
      <c r="O17" s="1"/>
      <c r="P17" s="1"/>
    </row>
    <row r="18" spans="1:16" ht="15.75" x14ac:dyDescent="0.25">
      <c r="A18" s="40" t="s">
        <v>29</v>
      </c>
      <c r="B18" s="1">
        <v>109.80641468349231</v>
      </c>
      <c r="C18" s="1">
        <v>110.87618592410023</v>
      </c>
      <c r="D18" s="26"/>
      <c r="E18" s="26">
        <f t="shared" si="1"/>
        <v>0.97423383113950379</v>
      </c>
      <c r="F18" s="26"/>
      <c r="G18" s="1">
        <v>103.83528207029296</v>
      </c>
      <c r="H18" s="1">
        <v>104.84688051688086</v>
      </c>
      <c r="I18" s="116">
        <f>H18-G18</f>
        <v>1.0115984465878967</v>
      </c>
      <c r="J18" s="1"/>
      <c r="K18" s="1"/>
      <c r="L18" s="160"/>
      <c r="M18" s="115"/>
      <c r="N18" s="1"/>
      <c r="O18" s="1"/>
      <c r="P18" s="1"/>
    </row>
    <row r="19" spans="1:16" ht="15.75" x14ac:dyDescent="0.25">
      <c r="A19" s="40" t="s">
        <v>30</v>
      </c>
      <c r="B19" s="1">
        <v>109.80025290937037</v>
      </c>
      <c r="C19" s="1">
        <v>110.89349265257303</v>
      </c>
      <c r="D19" s="26"/>
      <c r="E19" s="26">
        <f t="shared" si="1"/>
        <v>0.99566231792291848</v>
      </c>
      <c r="F19" s="26"/>
      <c r="G19" s="1">
        <v>104.58360915327002</v>
      </c>
      <c r="H19" s="1">
        <v>105.62490874033288</v>
      </c>
      <c r="I19" s="116">
        <f t="shared" si="0"/>
        <v>1.0412995870628663</v>
      </c>
      <c r="J19" s="1"/>
      <c r="K19" s="1"/>
      <c r="L19" s="160"/>
      <c r="M19" s="115"/>
      <c r="N19" s="1"/>
      <c r="O19" s="1"/>
      <c r="P19" s="1"/>
    </row>
    <row r="20" spans="1:16" ht="15.75" x14ac:dyDescent="0.25">
      <c r="A20" s="40" t="s">
        <v>31</v>
      </c>
      <c r="B20" s="1">
        <v>109.86031628456988</v>
      </c>
      <c r="C20" s="1">
        <v>110.93045265743241</v>
      </c>
      <c r="D20" s="26"/>
      <c r="E20" s="26">
        <f t="shared" si="1"/>
        <v>0.97408819586006778</v>
      </c>
      <c r="F20" s="26"/>
      <c r="G20" s="1">
        <v>104.25392527855585</v>
      </c>
      <c r="H20" s="1">
        <v>105.26945045841502</v>
      </c>
      <c r="I20" s="116">
        <f t="shared" si="0"/>
        <v>1.0155251798591678</v>
      </c>
      <c r="J20" s="1"/>
      <c r="K20" s="1"/>
      <c r="L20" s="160"/>
      <c r="M20" s="115"/>
      <c r="N20" s="1"/>
      <c r="O20" s="1"/>
      <c r="P20" s="1"/>
    </row>
    <row r="21" spans="1:16" ht="15.75" x14ac:dyDescent="0.25">
      <c r="A21" s="40" t="s">
        <v>32</v>
      </c>
      <c r="B21" s="1">
        <v>108.80867424445196</v>
      </c>
      <c r="C21" s="1">
        <v>109.84747423261275</v>
      </c>
      <c r="D21" s="26"/>
      <c r="E21" s="26">
        <f>((C21/B21-1)*100)</f>
        <v>0.95470328572058172</v>
      </c>
      <c r="F21" s="26"/>
      <c r="G21" s="1">
        <v>106.0902569557057</v>
      </c>
      <c r="H21" s="1">
        <v>107.10310412469121</v>
      </c>
      <c r="I21" s="116">
        <f t="shared" si="0"/>
        <v>1.0128471689855161</v>
      </c>
      <c r="J21" s="1"/>
      <c r="K21" s="1"/>
      <c r="L21" s="160"/>
      <c r="M21" s="115"/>
      <c r="N21" s="1"/>
      <c r="O21" s="1"/>
      <c r="P21" s="1"/>
    </row>
    <row r="22" spans="1:16" ht="15.75" x14ac:dyDescent="0.25">
      <c r="A22" s="40" t="s">
        <v>33</v>
      </c>
      <c r="B22" s="1">
        <v>108.78507013502751</v>
      </c>
      <c r="C22" s="1">
        <v>109.81389590306125</v>
      </c>
      <c r="D22" s="26"/>
      <c r="E22" s="26">
        <f t="shared" si="1"/>
        <v>0.9457416966838661</v>
      </c>
      <c r="F22" s="26"/>
      <c r="G22" s="1">
        <v>105.49503166932207</v>
      </c>
      <c r="H22" s="1">
        <v>106.49274217174867</v>
      </c>
      <c r="I22" s="116">
        <f>H22-G22</f>
        <v>0.99771050242659953</v>
      </c>
      <c r="J22" s="1"/>
      <c r="K22" s="1"/>
      <c r="L22" s="160"/>
      <c r="M22" s="115"/>
      <c r="N22" s="1"/>
      <c r="O22" s="1"/>
      <c r="P22" s="1"/>
    </row>
    <row r="23" spans="1:16" ht="15.75" x14ac:dyDescent="0.25">
      <c r="A23" s="40" t="s">
        <v>34</v>
      </c>
      <c r="B23" s="1">
        <v>110.20242895714378</v>
      </c>
      <c r="C23" s="1">
        <v>111.29032830562936</v>
      </c>
      <c r="D23" s="26"/>
      <c r="E23" s="26">
        <f>((C23/B23-1)*100)</f>
        <v>0.98718273161533254</v>
      </c>
      <c r="F23" s="26"/>
      <c r="G23" s="1">
        <v>102.28871430834656</v>
      </c>
      <c r="H23" s="1">
        <v>103.29849083238987</v>
      </c>
      <c r="I23" s="116">
        <f>H23-G23</f>
        <v>1.0097765240433176</v>
      </c>
      <c r="J23" s="1"/>
      <c r="K23" s="1"/>
      <c r="L23" s="160"/>
      <c r="M23" s="115"/>
      <c r="N23" s="1"/>
      <c r="O23" s="1"/>
      <c r="P23" s="1"/>
    </row>
    <row r="24" spans="1:16" ht="7.5" customHeight="1" x14ac:dyDescent="0.25">
      <c r="A24" s="15"/>
      <c r="B24" s="26"/>
      <c r="C24" s="26"/>
      <c r="D24" s="26"/>
      <c r="E24" s="26"/>
      <c r="F24" s="26"/>
      <c r="G24" s="26"/>
      <c r="H24" s="26"/>
      <c r="L24" s="160"/>
    </row>
    <row r="25" spans="1:16" ht="15.75" x14ac:dyDescent="0.25">
      <c r="A25" s="16" t="s">
        <v>36</v>
      </c>
      <c r="B25" s="26"/>
      <c r="C25" s="26"/>
      <c r="D25" s="26"/>
      <c r="E25" s="26"/>
      <c r="F25" s="26"/>
      <c r="G25" s="134"/>
      <c r="H25" s="134"/>
      <c r="I25" s="41"/>
      <c r="K25" s="87"/>
    </row>
    <row r="26" spans="1:16" ht="7.5" customHeight="1" x14ac:dyDescent="0.25">
      <c r="A26" s="47"/>
      <c r="B26" s="26"/>
      <c r="C26" s="26"/>
      <c r="D26" s="26"/>
      <c r="E26" s="26"/>
      <c r="F26" s="26"/>
      <c r="G26" s="26"/>
      <c r="H26" s="26"/>
    </row>
    <row r="27" spans="1:16" ht="15.75" x14ac:dyDescent="0.25">
      <c r="A27" s="39" t="s">
        <v>241</v>
      </c>
      <c r="B27" s="132">
        <v>111.13797189910584</v>
      </c>
      <c r="C27" s="132">
        <v>112.06312602531305</v>
      </c>
      <c r="E27" s="37">
        <f>((C27/B27-1)*100)</f>
        <v>0.83243747424786019</v>
      </c>
      <c r="G27" s="115">
        <v>111.13797189910584</v>
      </c>
      <c r="H27" s="115">
        <v>112.06312602531305</v>
      </c>
      <c r="I27" s="37">
        <f>H27-G27</f>
        <v>0.92515412620721804</v>
      </c>
      <c r="K27" s="1"/>
      <c r="L27" s="1"/>
      <c r="N27" s="1"/>
      <c r="P27" s="1"/>
    </row>
    <row r="28" spans="1:16" x14ac:dyDescent="0.25">
      <c r="A28" s="15" t="s">
        <v>0</v>
      </c>
      <c r="B28" s="131">
        <v>93.680663334785208</v>
      </c>
      <c r="C28" s="131">
        <v>100.30326178048315</v>
      </c>
      <c r="D28" s="26"/>
      <c r="E28" s="26">
        <f t="shared" ref="E28:E43" si="2">((C28/B28-1)*100)</f>
        <v>7.0693334247974526</v>
      </c>
      <c r="F28" s="26"/>
      <c r="G28" s="115">
        <v>7.15994043155907</v>
      </c>
      <c r="H28" s="115">
        <v>7.6661004936828618</v>
      </c>
      <c r="I28" s="116">
        <f t="shared" ref="I28:I43" si="3">H28-G28</f>
        <v>0.50616006212379183</v>
      </c>
      <c r="K28" s="1"/>
      <c r="L28" s="1"/>
      <c r="N28" s="1"/>
      <c r="P28" s="1"/>
    </row>
    <row r="29" spans="1:16" x14ac:dyDescent="0.25">
      <c r="A29" s="15" t="s">
        <v>246</v>
      </c>
      <c r="B29" s="131">
        <v>126.61611432372078</v>
      </c>
      <c r="C29" s="133">
        <v>127.7767620383549</v>
      </c>
      <c r="D29" s="26"/>
      <c r="E29" s="26">
        <f t="shared" si="2"/>
        <v>0.91666666666667673</v>
      </c>
      <c r="F29" s="26"/>
      <c r="G29" s="115">
        <v>30.407026933539356</v>
      </c>
      <c r="H29" s="115">
        <v>30.685758013763476</v>
      </c>
      <c r="I29" s="116">
        <f t="shared" si="3"/>
        <v>0.27873108022411941</v>
      </c>
      <c r="K29" s="1"/>
      <c r="L29" s="1"/>
      <c r="N29" s="1"/>
      <c r="P29" s="1"/>
    </row>
    <row r="30" spans="1:16" x14ac:dyDescent="0.25">
      <c r="A30" s="40" t="s">
        <v>22</v>
      </c>
      <c r="B30" s="115">
        <v>112.58263492573909</v>
      </c>
      <c r="C30" s="115">
        <v>113.03630244653148</v>
      </c>
      <c r="D30" s="114"/>
      <c r="E30" s="114">
        <f t="shared" si="2"/>
        <v>0.40296402823725153</v>
      </c>
      <c r="F30" s="114"/>
      <c r="G30" s="1">
        <v>103.97803146754676</v>
      </c>
      <c r="H30" s="1">
        <v>104.39702553163018</v>
      </c>
      <c r="I30" s="116">
        <f>H30-G30</f>
        <v>0.41899406408342088</v>
      </c>
      <c r="J30" s="1"/>
      <c r="K30" s="1"/>
      <c r="L30" s="1"/>
      <c r="N30" s="1"/>
      <c r="P30" s="1"/>
    </row>
    <row r="31" spans="1:16" x14ac:dyDescent="0.25">
      <c r="A31" s="40" t="s">
        <v>23</v>
      </c>
      <c r="B31" s="1">
        <v>115.5151096119597</v>
      </c>
      <c r="C31" s="1">
        <v>116.30680455362784</v>
      </c>
      <c r="D31" s="114"/>
      <c r="E31" s="114">
        <f t="shared" si="2"/>
        <v>0.68536050766658807</v>
      </c>
      <c r="F31" s="114"/>
      <c r="G31" s="1">
        <v>18.64551353016256</v>
      </c>
      <c r="H31" s="1">
        <v>18.773302516349926</v>
      </c>
      <c r="I31" s="116">
        <f t="shared" si="3"/>
        <v>0.12778898618736534</v>
      </c>
      <c r="J31" s="1"/>
      <c r="K31" s="1"/>
      <c r="L31" s="1"/>
      <c r="N31" s="1"/>
      <c r="P31" s="1"/>
    </row>
    <row r="32" spans="1:16" x14ac:dyDescent="0.25">
      <c r="A32" s="40" t="s">
        <v>24</v>
      </c>
      <c r="B32" s="1">
        <v>111.96158814358967</v>
      </c>
      <c r="C32" s="1">
        <v>112.34366737651052</v>
      </c>
      <c r="D32" s="114"/>
      <c r="E32" s="114">
        <f t="shared" si="2"/>
        <v>0.34125921153498329</v>
      </c>
      <c r="F32" s="114"/>
      <c r="G32" s="1">
        <v>85.332517937384196</v>
      </c>
      <c r="H32" s="1">
        <v>85.623723015280277</v>
      </c>
      <c r="I32" s="116">
        <f t="shared" si="3"/>
        <v>0.29120507789608041</v>
      </c>
      <c r="J32" s="1"/>
      <c r="K32" s="1"/>
      <c r="L32" s="1"/>
      <c r="N32" s="1"/>
      <c r="P32" s="1"/>
    </row>
    <row r="33" spans="1:16" x14ac:dyDescent="0.25">
      <c r="A33" s="40" t="s">
        <v>248</v>
      </c>
      <c r="B33" s="1">
        <v>110.50855252411147</v>
      </c>
      <c r="C33" s="1">
        <v>111.47108191237507</v>
      </c>
      <c r="D33" s="114"/>
      <c r="E33" s="114">
        <f t="shared" si="2"/>
        <v>0.87099990568928476</v>
      </c>
      <c r="F33" s="114"/>
      <c r="G33" s="1">
        <v>109.12153047680067</v>
      </c>
      <c r="H33" s="1">
        <v>110.07197890434033</v>
      </c>
      <c r="I33" s="116">
        <f t="shared" si="3"/>
        <v>0.95044842753965497</v>
      </c>
      <c r="J33" s="1"/>
      <c r="K33" s="1"/>
      <c r="L33" s="1"/>
      <c r="N33" s="1"/>
      <c r="P33" s="1"/>
    </row>
    <row r="34" spans="1:16" x14ac:dyDescent="0.25">
      <c r="A34" s="40" t="s">
        <v>25</v>
      </c>
      <c r="B34" s="1">
        <v>111.59734136268406</v>
      </c>
      <c r="C34" s="1">
        <v>112.55765655292333</v>
      </c>
      <c r="D34" s="114"/>
      <c r="E34" s="114">
        <f t="shared" si="2"/>
        <v>0.86051798234001442</v>
      </c>
      <c r="F34" s="114"/>
      <c r="G34" s="1">
        <v>107.88646785348971</v>
      </c>
      <c r="H34" s="1">
        <v>108.81485030988046</v>
      </c>
      <c r="I34" s="116">
        <f t="shared" si="3"/>
        <v>0.92838245639075012</v>
      </c>
      <c r="J34" s="1"/>
      <c r="K34" s="1"/>
      <c r="L34" s="1"/>
      <c r="N34" s="1"/>
      <c r="P34" s="1"/>
    </row>
    <row r="35" spans="1:16" x14ac:dyDescent="0.25">
      <c r="A35" s="40" t="s">
        <v>26</v>
      </c>
      <c r="B35" s="1">
        <v>108.26400315032201</v>
      </c>
      <c r="C35" s="1">
        <v>109.23254714563603</v>
      </c>
      <c r="D35" s="114"/>
      <c r="E35" s="114">
        <f t="shared" si="2"/>
        <v>0.89461313745180515</v>
      </c>
      <c r="F35" s="114"/>
      <c r="G35" s="1">
        <v>72.262657512072479</v>
      </c>
      <c r="H35" s="1">
        <v>72.909128739647301</v>
      </c>
      <c r="I35" s="116">
        <f t="shared" si="3"/>
        <v>0.64647122757482123</v>
      </c>
      <c r="J35" s="1"/>
      <c r="K35" s="1"/>
      <c r="L35" s="1"/>
      <c r="N35" s="1"/>
      <c r="P35" s="1"/>
    </row>
    <row r="36" spans="1:16" x14ac:dyDescent="0.25">
      <c r="A36" s="40" t="s">
        <v>27</v>
      </c>
      <c r="B36" s="1">
        <v>112.1963072847131</v>
      </c>
      <c r="C36" s="1">
        <v>113.1945357998512</v>
      </c>
      <c r="D36" s="114"/>
      <c r="E36" s="114">
        <f t="shared" si="2"/>
        <v>0.88971601588005989</v>
      </c>
      <c r="F36" s="114"/>
      <c r="G36" s="1">
        <v>103.91763698963229</v>
      </c>
      <c r="H36" s="1">
        <v>104.84220884925315</v>
      </c>
      <c r="I36" s="116">
        <f t="shared" si="3"/>
        <v>0.92457185962086896</v>
      </c>
      <c r="J36" s="1"/>
      <c r="K36" s="1"/>
      <c r="L36" s="1"/>
      <c r="N36" s="1"/>
      <c r="P36" s="1"/>
    </row>
    <row r="37" spans="1:16" x14ac:dyDescent="0.25">
      <c r="A37" s="40" t="s">
        <v>28</v>
      </c>
      <c r="B37" s="1">
        <v>110.51954284857217</v>
      </c>
      <c r="C37" s="1">
        <v>111.47879530288652</v>
      </c>
      <c r="D37" s="114"/>
      <c r="E37" s="114">
        <f t="shared" si="2"/>
        <v>0.86794826470524278</v>
      </c>
      <c r="F37" s="114"/>
      <c r="G37" s="1">
        <v>106.82334508966669</v>
      </c>
      <c r="H37" s="1">
        <v>107.75051645967255</v>
      </c>
      <c r="I37" s="116">
        <f t="shared" si="3"/>
        <v>0.92717137000586547</v>
      </c>
      <c r="J37" s="1"/>
      <c r="K37" s="1"/>
      <c r="L37" s="1"/>
      <c r="N37" s="1"/>
      <c r="P37" s="1"/>
    </row>
    <row r="38" spans="1:16" x14ac:dyDescent="0.25">
      <c r="A38" s="40" t="s">
        <v>29</v>
      </c>
      <c r="B38" s="1">
        <v>111.48608823057225</v>
      </c>
      <c r="C38" s="1">
        <v>112.46018852710895</v>
      </c>
      <c r="D38" s="114"/>
      <c r="E38" s="114">
        <f t="shared" si="2"/>
        <v>0.87374156901272038</v>
      </c>
      <c r="F38" s="114"/>
      <c r="G38" s="1">
        <v>105.88418349519353</v>
      </c>
      <c r="H38" s="1">
        <v>106.80933762140074</v>
      </c>
      <c r="I38" s="116">
        <f t="shared" si="3"/>
        <v>0.92515412620721804</v>
      </c>
      <c r="J38" s="1"/>
      <c r="K38" s="1"/>
      <c r="L38" s="1"/>
      <c r="N38" s="1"/>
      <c r="P38" s="1"/>
    </row>
    <row r="39" spans="1:16" x14ac:dyDescent="0.25">
      <c r="A39" s="40" t="s">
        <v>30</v>
      </c>
      <c r="B39" s="1">
        <v>111.93952237571976</v>
      </c>
      <c r="C39" s="1">
        <v>112.9128558624428</v>
      </c>
      <c r="D39" s="114"/>
      <c r="E39" s="114">
        <f>((C39/B39-1)*100)</f>
        <v>0.86951727688822089</v>
      </c>
      <c r="F39" s="114"/>
      <c r="G39" s="1">
        <v>106.39859043607569</v>
      </c>
      <c r="H39" s="1">
        <v>107.32374456228291</v>
      </c>
      <c r="I39" s="116">
        <f t="shared" si="3"/>
        <v>0.92515412620721804</v>
      </c>
      <c r="J39" s="1"/>
      <c r="K39" s="1"/>
      <c r="L39" s="1"/>
      <c r="N39" s="1"/>
      <c r="P39" s="1"/>
    </row>
    <row r="40" spans="1:16" x14ac:dyDescent="0.25">
      <c r="A40" s="40" t="s">
        <v>31</v>
      </c>
      <c r="B40" s="1">
        <v>111.54007779307021</v>
      </c>
      <c r="C40" s="1">
        <v>112.50266485180181</v>
      </c>
      <c r="D40" s="114"/>
      <c r="E40" s="114">
        <f t="shared" si="2"/>
        <v>0.86299658183617289</v>
      </c>
      <c r="F40" s="114"/>
      <c r="G40" s="1">
        <v>107.21678688132857</v>
      </c>
      <c r="H40" s="1">
        <v>108.14206408726902</v>
      </c>
      <c r="I40" s="116">
        <f t="shared" si="3"/>
        <v>0.92527720594044638</v>
      </c>
      <c r="J40" s="1"/>
      <c r="K40" s="1"/>
      <c r="L40" s="1"/>
      <c r="N40" s="1"/>
      <c r="P40" s="1"/>
    </row>
    <row r="41" spans="1:16" x14ac:dyDescent="0.25">
      <c r="A41" s="40" t="s">
        <v>32</v>
      </c>
      <c r="B41" s="1">
        <v>110.59658003280464</v>
      </c>
      <c r="C41" s="1">
        <v>111.55180016323011</v>
      </c>
      <c r="D41" s="114"/>
      <c r="E41" s="114">
        <f t="shared" si="2"/>
        <v>0.86369771121506123</v>
      </c>
      <c r="F41" s="114"/>
      <c r="G41" s="1">
        <v>107.11550050372131</v>
      </c>
      <c r="H41" s="1">
        <v>108.04065462992853</v>
      </c>
      <c r="I41" s="116">
        <f t="shared" si="3"/>
        <v>0.92515412620721804</v>
      </c>
      <c r="J41" s="1"/>
      <c r="K41" s="1"/>
      <c r="L41" s="1"/>
      <c r="N41" s="1"/>
      <c r="P41" s="1"/>
    </row>
    <row r="42" spans="1:16" x14ac:dyDescent="0.25">
      <c r="A42" s="40" t="s">
        <v>33</v>
      </c>
      <c r="B42" s="1">
        <v>110.30976821042194</v>
      </c>
      <c r="C42" s="1">
        <v>111.24015839613173</v>
      </c>
      <c r="D42" s="114"/>
      <c r="E42" s="114">
        <f t="shared" si="2"/>
        <v>0.84343408639480089</v>
      </c>
      <c r="F42" s="114"/>
      <c r="G42" s="1">
        <v>105.79611700190887</v>
      </c>
      <c r="H42" s="1">
        <v>106.68843751478511</v>
      </c>
      <c r="I42" s="116">
        <f t="shared" si="3"/>
        <v>0.89232051287623904</v>
      </c>
      <c r="J42" s="1"/>
      <c r="K42" s="1"/>
      <c r="L42" s="1"/>
      <c r="N42" s="1"/>
      <c r="P42" s="1"/>
    </row>
    <row r="43" spans="1:16" x14ac:dyDescent="0.25">
      <c r="A43" s="40" t="s">
        <v>34</v>
      </c>
      <c r="B43" s="1">
        <v>112.12814584781054</v>
      </c>
      <c r="C43" s="1">
        <v>113.10789097415227</v>
      </c>
      <c r="D43" s="114"/>
      <c r="E43" s="114">
        <f t="shared" si="2"/>
        <v>0.87377269902555454</v>
      </c>
      <c r="F43" s="114"/>
      <c r="G43" s="1">
        <v>104.76235671289021</v>
      </c>
      <c r="H43" s="1">
        <v>105.67774158470323</v>
      </c>
      <c r="I43" s="116">
        <f t="shared" si="3"/>
        <v>0.91538487181301775</v>
      </c>
      <c r="J43" s="1"/>
      <c r="K43" s="1"/>
      <c r="L43" s="1"/>
      <c r="N43" s="1"/>
      <c r="P43" s="1"/>
    </row>
    <row r="44" spans="1:16" ht="7.5" customHeight="1" x14ac:dyDescent="0.25">
      <c r="A44" s="15"/>
      <c r="B44" s="114"/>
      <c r="C44" s="114"/>
      <c r="D44" s="114"/>
      <c r="E44" s="114"/>
      <c r="F44" s="114"/>
      <c r="G44" s="114"/>
      <c r="H44" s="114"/>
    </row>
    <row r="45" spans="1:16" ht="15.75" x14ac:dyDescent="0.25">
      <c r="A45" s="16" t="s">
        <v>37</v>
      </c>
      <c r="B45" s="114"/>
      <c r="C45" s="114"/>
      <c r="D45" s="114"/>
      <c r="E45" s="114"/>
      <c r="F45" s="114"/>
      <c r="G45" s="114"/>
      <c r="H45" s="114"/>
      <c r="I45" s="116"/>
    </row>
    <row r="46" spans="1:16" ht="7.5" customHeight="1" x14ac:dyDescent="0.25">
      <c r="A46" s="47"/>
      <c r="B46" s="114"/>
      <c r="C46" s="114"/>
      <c r="D46" s="114"/>
      <c r="E46" s="114"/>
      <c r="F46" s="114"/>
      <c r="G46" s="114"/>
      <c r="H46" s="114"/>
    </row>
    <row r="47" spans="1:16" ht="15.75" x14ac:dyDescent="0.25">
      <c r="A47" s="39" t="s">
        <v>241</v>
      </c>
      <c r="B47" s="131">
        <v>107.80230927506346</v>
      </c>
      <c r="C47" s="131">
        <v>108.89016262252547</v>
      </c>
      <c r="E47" s="37">
        <f>((C47/B47-1)*100)</f>
        <v>1.0091187793447753</v>
      </c>
      <c r="G47" s="115">
        <v>107.80230927506346</v>
      </c>
      <c r="H47" s="115">
        <v>108.89016262252547</v>
      </c>
      <c r="I47" s="37">
        <f>H47-G47</f>
        <v>1.0878533474620014</v>
      </c>
      <c r="K47" s="1"/>
      <c r="L47" s="1"/>
      <c r="N47" s="1"/>
      <c r="P47" s="1"/>
    </row>
    <row r="48" spans="1:16" x14ac:dyDescent="0.25">
      <c r="A48" s="15" t="s">
        <v>0</v>
      </c>
      <c r="B48" s="131">
        <v>100.16421621482596</v>
      </c>
      <c r="C48" s="131">
        <v>108.8717082973547</v>
      </c>
      <c r="D48" s="26"/>
      <c r="E48" s="116">
        <f t="shared" ref="E48:E63" si="4">((C48/B48-1)*100)</f>
        <v>8.6932164115909991</v>
      </c>
      <c r="F48" s="26"/>
      <c r="G48" s="1">
        <v>9.5201863625315148</v>
      </c>
      <c r="H48" s="1">
        <v>10.347796765813152</v>
      </c>
      <c r="I48" s="116">
        <f t="shared" ref="I48:I63" si="5">H48-G48</f>
        <v>0.82761040328163737</v>
      </c>
      <c r="K48" s="1"/>
      <c r="L48" s="1"/>
      <c r="N48" s="1"/>
      <c r="P48" s="1"/>
    </row>
    <row r="49" spans="1:16" x14ac:dyDescent="0.25">
      <c r="A49" s="15" t="s">
        <v>246</v>
      </c>
      <c r="B49" s="131">
        <v>106.8532425139463</v>
      </c>
      <c r="C49" s="131">
        <v>106.8532425139463</v>
      </c>
      <c r="D49" s="26"/>
      <c r="E49" s="116">
        <f t="shared" si="4"/>
        <v>0</v>
      </c>
      <c r="F49" s="26"/>
      <c r="G49" s="115">
        <v>1.2076282274368093</v>
      </c>
      <c r="H49" s="115">
        <v>1.2076282274368093</v>
      </c>
      <c r="I49" s="116">
        <f t="shared" si="5"/>
        <v>0</v>
      </c>
      <c r="K49" s="1"/>
      <c r="L49" s="1"/>
      <c r="N49" s="1"/>
      <c r="P49" s="1"/>
    </row>
    <row r="50" spans="1:16" x14ac:dyDescent="0.25">
      <c r="A50" s="40" t="s">
        <v>22</v>
      </c>
      <c r="B50" s="1">
        <v>108.60452503606065</v>
      </c>
      <c r="C50" s="1">
        <v>108.89210084851892</v>
      </c>
      <c r="D50" s="26"/>
      <c r="E50" s="116">
        <f t="shared" si="4"/>
        <v>0.26479174082552071</v>
      </c>
      <c r="F50" s="26"/>
      <c r="G50" s="1">
        <v>98.28212291253196</v>
      </c>
      <c r="H50" s="1">
        <v>98.542365856712323</v>
      </c>
      <c r="I50" s="116">
        <f t="shared" si="5"/>
        <v>0.2602429441803622</v>
      </c>
      <c r="J50" s="1"/>
      <c r="K50" s="1"/>
      <c r="L50" s="1"/>
      <c r="M50" s="1"/>
      <c r="N50" s="1"/>
      <c r="P50" s="1"/>
    </row>
    <row r="51" spans="1:16" x14ac:dyDescent="0.25">
      <c r="A51" s="40" t="s">
        <v>23</v>
      </c>
      <c r="B51" s="1">
        <v>117.05684074341066</v>
      </c>
      <c r="C51" s="1">
        <v>118.39585465737136</v>
      </c>
      <c r="D51" s="26"/>
      <c r="E51" s="116">
        <f t="shared" si="4"/>
        <v>1.1439006088467929</v>
      </c>
      <c r="F51" s="26"/>
      <c r="G51" s="1">
        <v>26.816542909292899</v>
      </c>
      <c r="H51" s="1">
        <v>27.12329750690396</v>
      </c>
      <c r="I51" s="116">
        <f t="shared" si="5"/>
        <v>0.30675459761106083</v>
      </c>
      <c r="J51" s="1"/>
      <c r="K51" s="1"/>
      <c r="L51" s="1"/>
      <c r="M51" s="1"/>
      <c r="N51" s="1"/>
      <c r="P51" s="1"/>
    </row>
    <row r="52" spans="1:16" x14ac:dyDescent="0.25">
      <c r="A52" s="40" t="s">
        <v>24</v>
      </c>
      <c r="B52" s="1">
        <v>105.73954104648548</v>
      </c>
      <c r="C52" s="1">
        <v>105.6707230100706</v>
      </c>
      <c r="D52" s="26"/>
      <c r="E52" s="116">
        <f t="shared" si="4"/>
        <v>-6.5082594206289368E-2</v>
      </c>
      <c r="F52" s="26"/>
      <c r="G52" s="1">
        <v>71.465580003239054</v>
      </c>
      <c r="H52" s="1">
        <v>71.419068349808356</v>
      </c>
      <c r="I52" s="116">
        <f t="shared" si="5"/>
        <v>-4.651165343069863E-2</v>
      </c>
      <c r="J52" s="1"/>
      <c r="K52" s="1"/>
      <c r="L52" s="1"/>
      <c r="M52" s="1"/>
      <c r="N52" s="1"/>
      <c r="P52" s="1"/>
    </row>
    <row r="53" spans="1:16" x14ac:dyDescent="0.25">
      <c r="A53" s="40" t="s">
        <v>248</v>
      </c>
      <c r="B53" s="1">
        <v>106.09232125032236</v>
      </c>
      <c r="C53" s="1">
        <v>107.21722212094464</v>
      </c>
      <c r="D53" s="26"/>
      <c r="E53" s="116">
        <f t="shared" si="4"/>
        <v>1.0603037593720943</v>
      </c>
      <c r="F53" s="26"/>
      <c r="G53" s="1">
        <v>102.7942638752809</v>
      </c>
      <c r="H53" s="1">
        <v>103.88419531956936</v>
      </c>
      <c r="I53" s="116">
        <f t="shared" si="5"/>
        <v>1.0899314442884531</v>
      </c>
      <c r="J53" s="1"/>
      <c r="K53" s="1"/>
      <c r="L53" s="1"/>
      <c r="M53" s="1"/>
      <c r="N53" s="1"/>
      <c r="P53" s="1"/>
    </row>
    <row r="54" spans="1:16" x14ac:dyDescent="0.25">
      <c r="A54" s="40" t="s">
        <v>25</v>
      </c>
      <c r="B54" s="1">
        <v>108.1045938173265</v>
      </c>
      <c r="C54" s="1">
        <v>109.23209129249885</v>
      </c>
      <c r="D54" s="26"/>
      <c r="E54" s="116">
        <f t="shared" si="4"/>
        <v>1.0429690685278104</v>
      </c>
      <c r="F54" s="26"/>
      <c r="G54" s="1">
        <v>103.37648843776314</v>
      </c>
      <c r="H54" s="1">
        <v>104.45467323629924</v>
      </c>
      <c r="I54" s="116">
        <f t="shared" si="5"/>
        <v>1.0781847985360997</v>
      </c>
      <c r="J54" s="1"/>
      <c r="K54" s="1"/>
      <c r="L54" s="1"/>
      <c r="M54" s="1"/>
      <c r="N54" s="1"/>
      <c r="P54" s="1"/>
    </row>
    <row r="55" spans="1:16" x14ac:dyDescent="0.25">
      <c r="A55" s="40" t="s">
        <v>26</v>
      </c>
      <c r="B55" s="1">
        <v>109.97808399614337</v>
      </c>
      <c r="C55" s="1">
        <v>111.25523460421442</v>
      </c>
      <c r="D55" s="26"/>
      <c r="E55" s="116">
        <f t="shared" si="4"/>
        <v>1.1612773760596218</v>
      </c>
      <c r="F55" s="26"/>
      <c r="G55" s="1">
        <v>93.735417742744758</v>
      </c>
      <c r="H55" s="1">
        <v>94.823945942346228</v>
      </c>
      <c r="I55" s="116">
        <f t="shared" si="5"/>
        <v>1.0885281996014697</v>
      </c>
      <c r="J55" s="1"/>
      <c r="K55" s="1"/>
      <c r="L55" s="1"/>
      <c r="M55" s="1"/>
      <c r="N55" s="1"/>
      <c r="P55" s="1"/>
    </row>
    <row r="56" spans="1:16" x14ac:dyDescent="0.25">
      <c r="A56" s="40" t="s">
        <v>27</v>
      </c>
      <c r="B56" s="1">
        <v>108.87649492365728</v>
      </c>
      <c r="C56" s="1">
        <v>110.08138266073013</v>
      </c>
      <c r="D56" s="26"/>
      <c r="E56" s="116">
        <f t="shared" si="4"/>
        <v>1.1066555163423475</v>
      </c>
      <c r="F56" s="26"/>
      <c r="G56" s="1">
        <v>98.145200890090962</v>
      </c>
      <c r="H56" s="1">
        <v>99.231330169766423</v>
      </c>
      <c r="I56" s="116">
        <f t="shared" si="5"/>
        <v>1.0861292796754611</v>
      </c>
      <c r="J56" s="1"/>
      <c r="K56" s="1"/>
      <c r="L56" s="1"/>
      <c r="M56" s="1"/>
      <c r="N56" s="1"/>
      <c r="P56" s="1"/>
    </row>
    <row r="57" spans="1:16" x14ac:dyDescent="0.25">
      <c r="A57" s="40" t="s">
        <v>28</v>
      </c>
      <c r="B57" s="1">
        <v>106.51447351317192</v>
      </c>
      <c r="C57" s="1">
        <v>107.68360096769263</v>
      </c>
      <c r="D57" s="26"/>
      <c r="E57" s="116">
        <f t="shared" si="4"/>
        <v>1.0976230891064143</v>
      </c>
      <c r="F57" s="26"/>
      <c r="G57" s="1">
        <v>98.85094250693011</v>
      </c>
      <c r="H57" s="1">
        <v>99.935953275685463</v>
      </c>
      <c r="I57" s="116">
        <f t="shared" si="5"/>
        <v>1.0850107687553532</v>
      </c>
      <c r="J57" s="1"/>
      <c r="K57" s="1"/>
      <c r="L57" s="1"/>
      <c r="M57" s="1"/>
      <c r="N57" s="1"/>
      <c r="P57" s="1"/>
    </row>
    <row r="58" spans="1:16" x14ac:dyDescent="0.25">
      <c r="A58" s="40" t="s">
        <v>29</v>
      </c>
      <c r="B58" s="1">
        <v>108.35805702069094</v>
      </c>
      <c r="C58" s="1">
        <v>109.51032390171294</v>
      </c>
      <c r="D58" s="26"/>
      <c r="E58" s="116">
        <f t="shared" si="4"/>
        <v>1.0633882820563878</v>
      </c>
      <c r="F58" s="26"/>
      <c r="G58" s="1">
        <v>102.08280249964753</v>
      </c>
      <c r="H58" s="1">
        <v>103.16833905942353</v>
      </c>
      <c r="I58" s="116">
        <f t="shared" si="5"/>
        <v>1.0855365597760027</v>
      </c>
      <c r="J58" s="1"/>
      <c r="K58" s="1"/>
      <c r="L58" s="1"/>
      <c r="M58" s="1"/>
      <c r="N58" s="1"/>
      <c r="P58" s="1"/>
    </row>
    <row r="59" spans="1:16" x14ac:dyDescent="0.25">
      <c r="A59" s="40" t="s">
        <v>30</v>
      </c>
      <c r="B59" s="1">
        <v>107.97755574126124</v>
      </c>
      <c r="C59" s="1">
        <v>109.17295783360311</v>
      </c>
      <c r="D59" s="26"/>
      <c r="E59" s="116">
        <f t="shared" si="4"/>
        <v>1.1070838602851074</v>
      </c>
      <c r="F59" s="26"/>
      <c r="G59" s="1">
        <v>103.03120766603152</v>
      </c>
      <c r="H59" s="1">
        <v>104.17184953715899</v>
      </c>
      <c r="I59" s="116">
        <f t="shared" si="5"/>
        <v>1.1406418711274711</v>
      </c>
      <c r="J59" s="1"/>
      <c r="K59" s="1"/>
      <c r="L59" s="1"/>
      <c r="M59" s="1"/>
      <c r="N59" s="1"/>
      <c r="P59" s="1"/>
    </row>
    <row r="60" spans="1:16" x14ac:dyDescent="0.25">
      <c r="A60" s="40" t="s">
        <v>31</v>
      </c>
      <c r="B60" s="1">
        <v>108.38871446653138</v>
      </c>
      <c r="C60" s="1">
        <v>109.5530724091841</v>
      </c>
      <c r="D60" s="26"/>
      <c r="E60" s="116">
        <f t="shared" si="4"/>
        <v>1.0742427829165235</v>
      </c>
      <c r="F60" s="26"/>
      <c r="G60" s="1">
        <v>101.71971139866602</v>
      </c>
      <c r="H60" s="1">
        <v>102.81242805716968</v>
      </c>
      <c r="I60" s="116">
        <f t="shared" si="5"/>
        <v>1.0927166585036616</v>
      </c>
      <c r="J60" s="1"/>
      <c r="K60" s="1"/>
      <c r="L60" s="1"/>
      <c r="M60" s="1"/>
      <c r="N60" s="1"/>
      <c r="P60" s="1"/>
    </row>
    <row r="61" spans="1:16" x14ac:dyDescent="0.25">
      <c r="A61" s="40" t="s">
        <v>32</v>
      </c>
      <c r="B61" s="1">
        <v>107.29821556309568</v>
      </c>
      <c r="C61" s="1">
        <v>108.40762549196211</v>
      </c>
      <c r="D61" s="26"/>
      <c r="E61" s="116">
        <f t="shared" si="4"/>
        <v>1.0339500270757584</v>
      </c>
      <c r="F61" s="26"/>
      <c r="G61" s="1">
        <v>105.21333903715795</v>
      </c>
      <c r="H61" s="1">
        <v>106.30119238461997</v>
      </c>
      <c r="I61" s="116">
        <f t="shared" si="5"/>
        <v>1.0878533474620156</v>
      </c>
      <c r="J61" s="1"/>
      <c r="K61" s="1"/>
      <c r="L61" s="1"/>
      <c r="M61" s="1"/>
      <c r="N61" s="1"/>
      <c r="P61" s="1"/>
    </row>
    <row r="62" spans="1:16" x14ac:dyDescent="0.25">
      <c r="A62" s="40" t="s">
        <v>33</v>
      </c>
      <c r="B62" s="1">
        <v>107.50734016968319</v>
      </c>
      <c r="C62" s="1">
        <v>108.61865708479787</v>
      </c>
      <c r="D62" s="26"/>
      <c r="E62" s="116">
        <f t="shared" si="4"/>
        <v>1.0337125942848635</v>
      </c>
      <c r="F62" s="26"/>
      <c r="G62" s="1">
        <v>105.23750542234572</v>
      </c>
      <c r="H62" s="1">
        <v>106.32535876980772</v>
      </c>
      <c r="I62" s="116">
        <f t="shared" si="5"/>
        <v>1.0878533474620014</v>
      </c>
      <c r="J62" s="1"/>
      <c r="K62" s="1"/>
      <c r="L62" s="1"/>
      <c r="M62" s="1"/>
      <c r="N62" s="1"/>
      <c r="P62" s="1"/>
    </row>
    <row r="63" spans="1:16" x14ac:dyDescent="0.25">
      <c r="A63" s="40" t="s">
        <v>34</v>
      </c>
      <c r="B63" s="1">
        <v>108.53504916342126</v>
      </c>
      <c r="C63" s="1">
        <v>109.71659372293577</v>
      </c>
      <c r="D63" s="26"/>
      <c r="E63" s="116">
        <f t="shared" si="4"/>
        <v>1.0886294967586529</v>
      </c>
      <c r="F63" s="26"/>
      <c r="G63" s="1">
        <v>100.17294254580045</v>
      </c>
      <c r="H63" s="1">
        <v>101.26345474612513</v>
      </c>
      <c r="I63" s="116">
        <f t="shared" si="5"/>
        <v>1.0905122003246817</v>
      </c>
      <c r="J63" s="1"/>
      <c r="K63" s="1"/>
      <c r="L63" s="1"/>
      <c r="M63" s="1"/>
      <c r="N63" s="1"/>
      <c r="P63" s="1"/>
    </row>
    <row r="64" spans="1:16" ht="8.25" customHeight="1" x14ac:dyDescent="0.25">
      <c r="A64" s="48"/>
      <c r="B64" s="49"/>
      <c r="C64" s="49"/>
      <c r="D64" s="49"/>
      <c r="E64" s="49"/>
      <c r="F64" s="49"/>
      <c r="G64" s="49"/>
      <c r="H64" s="49"/>
      <c r="I64" s="49"/>
    </row>
    <row r="65" spans="1:7" x14ac:dyDescent="0.25">
      <c r="G65" s="113"/>
    </row>
    <row r="66" spans="1:7" x14ac:dyDescent="0.25">
      <c r="A66" s="171" t="s">
        <v>54</v>
      </c>
      <c r="B66" s="172"/>
      <c r="C66" s="172"/>
      <c r="D66" s="172"/>
      <c r="G66" s="113"/>
    </row>
    <row r="67" spans="1:7" x14ac:dyDescent="0.25">
      <c r="A67" s="23"/>
      <c r="B67" s="8"/>
      <c r="C67" s="8"/>
      <c r="D67" s="8"/>
      <c r="G67" s="113"/>
    </row>
    <row r="68" spans="1:7" x14ac:dyDescent="0.25">
      <c r="G68" s="113"/>
    </row>
    <row r="69" spans="1:7" x14ac:dyDescent="0.25">
      <c r="G69" s="113"/>
    </row>
    <row r="70" spans="1:7" x14ac:dyDescent="0.25">
      <c r="G70" s="113"/>
    </row>
    <row r="71" spans="1:7" x14ac:dyDescent="0.25">
      <c r="G71" s="113"/>
    </row>
    <row r="72" spans="1:7" x14ac:dyDescent="0.25">
      <c r="G72" s="113"/>
    </row>
    <row r="73" spans="1:7" x14ac:dyDescent="0.25">
      <c r="G73" s="113"/>
    </row>
    <row r="74" spans="1:7" x14ac:dyDescent="0.25">
      <c r="G74" s="113"/>
    </row>
    <row r="75" spans="1:7" x14ac:dyDescent="0.25">
      <c r="G75" s="113"/>
    </row>
    <row r="76" spans="1:7" x14ac:dyDescent="0.25">
      <c r="G76" s="113"/>
    </row>
    <row r="77" spans="1:7" x14ac:dyDescent="0.25">
      <c r="G77" s="113"/>
    </row>
    <row r="78" spans="1:7" x14ac:dyDescent="0.25">
      <c r="G78" s="113"/>
    </row>
    <row r="79" spans="1:7" x14ac:dyDescent="0.25">
      <c r="G79" s="113"/>
    </row>
    <row r="80" spans="1:7" x14ac:dyDescent="0.25">
      <c r="G80" s="113"/>
    </row>
    <row r="81" spans="7:7" x14ac:dyDescent="0.25">
      <c r="G81" s="113"/>
    </row>
    <row r="82" spans="7:7" x14ac:dyDescent="0.25">
      <c r="G82" s="113"/>
    </row>
    <row r="83" spans="7:7" x14ac:dyDescent="0.25">
      <c r="G83" s="113"/>
    </row>
    <row r="84" spans="7:7" x14ac:dyDescent="0.25">
      <c r="G84" s="113"/>
    </row>
    <row r="85" spans="7:7" x14ac:dyDescent="0.25">
      <c r="G85" s="113"/>
    </row>
    <row r="86" spans="7:7" x14ac:dyDescent="0.25">
      <c r="G86" s="113"/>
    </row>
    <row r="87" spans="7:7" x14ac:dyDescent="0.25">
      <c r="G87" s="113"/>
    </row>
    <row r="88" spans="7:7" x14ac:dyDescent="0.25">
      <c r="G88" s="113"/>
    </row>
    <row r="89" spans="7:7" x14ac:dyDescent="0.25">
      <c r="G89" s="113"/>
    </row>
    <row r="90" spans="7:7" x14ac:dyDescent="0.25">
      <c r="G90" s="113"/>
    </row>
    <row r="91" spans="7:7" x14ac:dyDescent="0.25">
      <c r="G91" s="113"/>
    </row>
    <row r="92" spans="7:7" x14ac:dyDescent="0.25">
      <c r="G92" s="113"/>
    </row>
    <row r="93" spans="7:7" x14ac:dyDescent="0.25">
      <c r="G93" s="113"/>
    </row>
    <row r="94" spans="7:7" x14ac:dyDescent="0.25">
      <c r="G94" s="113"/>
    </row>
    <row r="95" spans="7:7" x14ac:dyDescent="0.25">
      <c r="G95" s="113"/>
    </row>
    <row r="96" spans="7:7" x14ac:dyDescent="0.25">
      <c r="G96" s="113"/>
    </row>
    <row r="97" spans="7:7" x14ac:dyDescent="0.25">
      <c r="G97" s="113"/>
    </row>
    <row r="98" spans="7:7" x14ac:dyDescent="0.25">
      <c r="G98" s="113"/>
    </row>
    <row r="99" spans="7:7" x14ac:dyDescent="0.25">
      <c r="G99" s="113"/>
    </row>
    <row r="100" spans="7:7" x14ac:dyDescent="0.25">
      <c r="G100" s="113"/>
    </row>
    <row r="101" spans="7:7" x14ac:dyDescent="0.25">
      <c r="G101" s="113"/>
    </row>
    <row r="102" spans="7:7" x14ac:dyDescent="0.25">
      <c r="G102" s="113"/>
    </row>
    <row r="103" spans="7:7" x14ac:dyDescent="0.25">
      <c r="G103" s="113"/>
    </row>
    <row r="104" spans="7:7" x14ac:dyDescent="0.25">
      <c r="G104" s="113"/>
    </row>
    <row r="105" spans="7:7" x14ac:dyDescent="0.25">
      <c r="G105" s="113"/>
    </row>
    <row r="106" spans="7:7" x14ac:dyDescent="0.25">
      <c r="G106" s="113"/>
    </row>
    <row r="107" spans="7:7" x14ac:dyDescent="0.25">
      <c r="G107" s="113"/>
    </row>
    <row r="108" spans="7:7" x14ac:dyDescent="0.25">
      <c r="G108" s="113"/>
    </row>
    <row r="109" spans="7:7" x14ac:dyDescent="0.25">
      <c r="G109" s="113"/>
    </row>
    <row r="110" spans="7:7" x14ac:dyDescent="0.25">
      <c r="G110" s="113"/>
    </row>
    <row r="111" spans="7:7" x14ac:dyDescent="0.25">
      <c r="G111" s="113"/>
    </row>
    <row r="112" spans="7:7" x14ac:dyDescent="0.25">
      <c r="G112" s="113"/>
    </row>
    <row r="113" spans="7:7" x14ac:dyDescent="0.25">
      <c r="G113" s="113"/>
    </row>
    <row r="114" spans="7:7" x14ac:dyDescent="0.25">
      <c r="G114" s="113"/>
    </row>
    <row r="115" spans="7:7" x14ac:dyDescent="0.25">
      <c r="G115" s="113"/>
    </row>
    <row r="116" spans="7:7" x14ac:dyDescent="0.25">
      <c r="G116" s="113"/>
    </row>
    <row r="117" spans="7:7" x14ac:dyDescent="0.25">
      <c r="G117" s="113"/>
    </row>
    <row r="118" spans="7:7" x14ac:dyDescent="0.25">
      <c r="G118" s="113"/>
    </row>
    <row r="119" spans="7:7" x14ac:dyDescent="0.25">
      <c r="G119" s="113"/>
    </row>
    <row r="120" spans="7:7" x14ac:dyDescent="0.25">
      <c r="G120" s="113"/>
    </row>
    <row r="121" spans="7:7" x14ac:dyDescent="0.25">
      <c r="G121" s="113"/>
    </row>
    <row r="122" spans="7:7" x14ac:dyDescent="0.25">
      <c r="G122" s="113"/>
    </row>
    <row r="123" spans="7:7" x14ac:dyDescent="0.25">
      <c r="G123" s="113"/>
    </row>
    <row r="124" spans="7:7" x14ac:dyDescent="0.25">
      <c r="G124" s="113"/>
    </row>
    <row r="125" spans="7:7" x14ac:dyDescent="0.25">
      <c r="G125" s="113"/>
    </row>
    <row r="126" spans="7:7" x14ac:dyDescent="0.25">
      <c r="G126" s="113"/>
    </row>
    <row r="127" spans="7:7" x14ac:dyDescent="0.25">
      <c r="G127" s="113"/>
    </row>
    <row r="128" spans="7:7" x14ac:dyDescent="0.25">
      <c r="G128" s="113"/>
    </row>
    <row r="129" spans="7:7" x14ac:dyDescent="0.25">
      <c r="G129" s="113"/>
    </row>
    <row r="130" spans="7:7" x14ac:dyDescent="0.25">
      <c r="G130" s="113"/>
    </row>
    <row r="131" spans="7:7" x14ac:dyDescent="0.25">
      <c r="G131" s="113"/>
    </row>
    <row r="132" spans="7:7" x14ac:dyDescent="0.25">
      <c r="G132" s="113"/>
    </row>
    <row r="133" spans="7:7" x14ac:dyDescent="0.25">
      <c r="G133" s="113"/>
    </row>
    <row r="134" spans="7:7" x14ac:dyDescent="0.25">
      <c r="G134" s="113"/>
    </row>
    <row r="135" spans="7:7" x14ac:dyDescent="0.25">
      <c r="G135" s="113"/>
    </row>
    <row r="136" spans="7:7" x14ac:dyDescent="0.25">
      <c r="G136" s="113"/>
    </row>
    <row r="137" spans="7:7" x14ac:dyDescent="0.25">
      <c r="G137" s="113"/>
    </row>
    <row r="138" spans="7:7" x14ac:dyDescent="0.25">
      <c r="G138" s="113"/>
    </row>
    <row r="139" spans="7:7" x14ac:dyDescent="0.25">
      <c r="G139" s="113"/>
    </row>
    <row r="140" spans="7:7" x14ac:dyDescent="0.25">
      <c r="G140" s="113"/>
    </row>
    <row r="141" spans="7:7" x14ac:dyDescent="0.25">
      <c r="G141" s="113"/>
    </row>
    <row r="142" spans="7:7" x14ac:dyDescent="0.25">
      <c r="G142" s="113"/>
    </row>
    <row r="143" spans="7:7" x14ac:dyDescent="0.25">
      <c r="G143" s="113"/>
    </row>
    <row r="144" spans="7:7" x14ac:dyDescent="0.25">
      <c r="G144" s="113"/>
    </row>
    <row r="145" spans="7:7" x14ac:dyDescent="0.25">
      <c r="G145" s="113"/>
    </row>
    <row r="146" spans="7:7" x14ac:dyDescent="0.25">
      <c r="G146" s="113"/>
    </row>
    <row r="147" spans="7:7" x14ac:dyDescent="0.25">
      <c r="G147" s="113"/>
    </row>
    <row r="148" spans="7:7" x14ac:dyDescent="0.25">
      <c r="G148" s="113"/>
    </row>
    <row r="149" spans="7:7" x14ac:dyDescent="0.25">
      <c r="G149" s="113"/>
    </row>
    <row r="150" spans="7:7" x14ac:dyDescent="0.25">
      <c r="G150" s="113"/>
    </row>
    <row r="151" spans="7:7" x14ac:dyDescent="0.25">
      <c r="G151" s="113"/>
    </row>
    <row r="152" spans="7:7" x14ac:dyDescent="0.25">
      <c r="G152" s="113"/>
    </row>
    <row r="153" spans="7:7" x14ac:dyDescent="0.25">
      <c r="G153" s="113"/>
    </row>
    <row r="154" spans="7:7" x14ac:dyDescent="0.25">
      <c r="G154" s="113"/>
    </row>
    <row r="155" spans="7:7" x14ac:dyDescent="0.25">
      <c r="G155" s="113"/>
    </row>
    <row r="156" spans="7:7" x14ac:dyDescent="0.25">
      <c r="G156" s="113"/>
    </row>
    <row r="157" spans="7:7" x14ac:dyDescent="0.25">
      <c r="G157" s="113"/>
    </row>
    <row r="158" spans="7:7" x14ac:dyDescent="0.25">
      <c r="G158" s="113"/>
    </row>
    <row r="159" spans="7:7" x14ac:dyDescent="0.25">
      <c r="G159" s="113"/>
    </row>
    <row r="160" spans="7:7" x14ac:dyDescent="0.25">
      <c r="G160" s="113"/>
    </row>
    <row r="161" spans="7:7" x14ac:dyDescent="0.25">
      <c r="G161" s="113"/>
    </row>
    <row r="162" spans="7:7" x14ac:dyDescent="0.25">
      <c r="G162" s="113"/>
    </row>
    <row r="163" spans="7:7" x14ac:dyDescent="0.25">
      <c r="G163" s="113"/>
    </row>
    <row r="164" spans="7:7" x14ac:dyDescent="0.25">
      <c r="G164" s="113"/>
    </row>
    <row r="165" spans="7:7" x14ac:dyDescent="0.25">
      <c r="G165" s="113"/>
    </row>
    <row r="166" spans="7:7" x14ac:dyDescent="0.25">
      <c r="G166" s="113"/>
    </row>
    <row r="167" spans="7:7" x14ac:dyDescent="0.25">
      <c r="G167" s="113"/>
    </row>
    <row r="168" spans="7:7" x14ac:dyDescent="0.25">
      <c r="G168" s="113"/>
    </row>
    <row r="169" spans="7:7" x14ac:dyDescent="0.25">
      <c r="G169" s="113"/>
    </row>
    <row r="170" spans="7:7" x14ac:dyDescent="0.25">
      <c r="G170" s="113"/>
    </row>
    <row r="171" spans="7:7" x14ac:dyDescent="0.25">
      <c r="G171" s="113"/>
    </row>
    <row r="172" spans="7:7" x14ac:dyDescent="0.25">
      <c r="G172" s="113"/>
    </row>
    <row r="173" spans="7:7" x14ac:dyDescent="0.25">
      <c r="G173" s="113"/>
    </row>
    <row r="174" spans="7:7" x14ac:dyDescent="0.25">
      <c r="G174" s="113"/>
    </row>
    <row r="175" spans="7:7" x14ac:dyDescent="0.25">
      <c r="G175" s="113"/>
    </row>
    <row r="176" spans="7:7" x14ac:dyDescent="0.25">
      <c r="G176" s="113"/>
    </row>
    <row r="177" spans="7:7" x14ac:dyDescent="0.25">
      <c r="G177" s="113"/>
    </row>
    <row r="178" spans="7:7" x14ac:dyDescent="0.25">
      <c r="G178" s="113"/>
    </row>
    <row r="179" spans="7:7" x14ac:dyDescent="0.25">
      <c r="G179" s="113"/>
    </row>
    <row r="180" spans="7:7" x14ac:dyDescent="0.25">
      <c r="G180" s="113"/>
    </row>
    <row r="181" spans="7:7" x14ac:dyDescent="0.25">
      <c r="G181" s="113"/>
    </row>
    <row r="182" spans="7:7" x14ac:dyDescent="0.25">
      <c r="G182" s="113"/>
    </row>
    <row r="183" spans="7:7" x14ac:dyDescent="0.25">
      <c r="G183" s="113"/>
    </row>
    <row r="184" spans="7:7" x14ac:dyDescent="0.25">
      <c r="G184" s="113"/>
    </row>
    <row r="185" spans="7:7" x14ac:dyDescent="0.25">
      <c r="G185" s="113"/>
    </row>
    <row r="186" spans="7:7" x14ac:dyDescent="0.25">
      <c r="G186" s="113"/>
    </row>
    <row r="187" spans="7:7" x14ac:dyDescent="0.25">
      <c r="G187" s="113"/>
    </row>
    <row r="188" spans="7:7" x14ac:dyDescent="0.25">
      <c r="G188" s="113"/>
    </row>
    <row r="189" spans="7:7" x14ac:dyDescent="0.25">
      <c r="G189" s="113"/>
    </row>
    <row r="190" spans="7:7" x14ac:dyDescent="0.25">
      <c r="G190" s="113"/>
    </row>
    <row r="191" spans="7:7" x14ac:dyDescent="0.25">
      <c r="G191" s="113"/>
    </row>
    <row r="192" spans="7:7" x14ac:dyDescent="0.25">
      <c r="G192" s="113"/>
    </row>
    <row r="193" spans="7:7" x14ac:dyDescent="0.25">
      <c r="G193" s="113"/>
    </row>
    <row r="194" spans="7:7" x14ac:dyDescent="0.25">
      <c r="G194" s="113"/>
    </row>
    <row r="195" spans="7:7" x14ac:dyDescent="0.25">
      <c r="G195" s="113"/>
    </row>
    <row r="196" spans="7:7" x14ac:dyDescent="0.25">
      <c r="G196" s="113"/>
    </row>
    <row r="197" spans="7:7" x14ac:dyDescent="0.25">
      <c r="G197" s="113"/>
    </row>
    <row r="198" spans="7:7" x14ac:dyDescent="0.25">
      <c r="G198" s="113"/>
    </row>
    <row r="199" spans="7:7" x14ac:dyDescent="0.25">
      <c r="G199" s="113"/>
    </row>
    <row r="200" spans="7:7" x14ac:dyDescent="0.25">
      <c r="G200" s="113"/>
    </row>
    <row r="201" spans="7:7" x14ac:dyDescent="0.25">
      <c r="G201" s="113"/>
    </row>
    <row r="202" spans="7:7" x14ac:dyDescent="0.25">
      <c r="G202" s="113"/>
    </row>
    <row r="203" spans="7:7" x14ac:dyDescent="0.25">
      <c r="G203" s="113"/>
    </row>
    <row r="204" spans="7:7" x14ac:dyDescent="0.25">
      <c r="G204" s="113"/>
    </row>
    <row r="205" spans="7:7" x14ac:dyDescent="0.25">
      <c r="G205" s="113"/>
    </row>
    <row r="206" spans="7:7" x14ac:dyDescent="0.25">
      <c r="G206" s="113"/>
    </row>
    <row r="207" spans="7:7" x14ac:dyDescent="0.25">
      <c r="G207" s="113"/>
    </row>
    <row r="208" spans="7:7" x14ac:dyDescent="0.25">
      <c r="G208" s="113"/>
    </row>
    <row r="209" spans="7:7" x14ac:dyDescent="0.25">
      <c r="G209" s="113"/>
    </row>
    <row r="210" spans="7:7" x14ac:dyDescent="0.25">
      <c r="G210" s="113"/>
    </row>
    <row r="211" spans="7:7" x14ac:dyDescent="0.25">
      <c r="G211" s="113"/>
    </row>
    <row r="212" spans="7:7" x14ac:dyDescent="0.25">
      <c r="G212" s="113"/>
    </row>
    <row r="213" spans="7:7" x14ac:dyDescent="0.25">
      <c r="G213" s="113"/>
    </row>
    <row r="214" spans="7:7" x14ac:dyDescent="0.25">
      <c r="G214" s="113"/>
    </row>
    <row r="215" spans="7:7" x14ac:dyDescent="0.25">
      <c r="G215" s="113"/>
    </row>
    <row r="216" spans="7:7" x14ac:dyDescent="0.25">
      <c r="G216" s="113"/>
    </row>
    <row r="217" spans="7:7" x14ac:dyDescent="0.25">
      <c r="G217" s="113"/>
    </row>
    <row r="218" spans="7:7" x14ac:dyDescent="0.25">
      <c r="G218" s="113"/>
    </row>
    <row r="219" spans="7:7" x14ac:dyDescent="0.25">
      <c r="G219" s="113"/>
    </row>
    <row r="220" spans="7:7" x14ac:dyDescent="0.25">
      <c r="G220" s="113"/>
    </row>
    <row r="221" spans="7:7" x14ac:dyDescent="0.25">
      <c r="G221" s="113"/>
    </row>
    <row r="222" spans="7:7" x14ac:dyDescent="0.25">
      <c r="G222" s="113"/>
    </row>
    <row r="223" spans="7:7" x14ac:dyDescent="0.25">
      <c r="G223" s="113"/>
    </row>
    <row r="224" spans="7:7" x14ac:dyDescent="0.25">
      <c r="G224" s="113"/>
    </row>
    <row r="225" spans="7:7" x14ac:dyDescent="0.25">
      <c r="G225" s="113"/>
    </row>
    <row r="226" spans="7:7" x14ac:dyDescent="0.25">
      <c r="G226" s="113"/>
    </row>
    <row r="227" spans="7:7" x14ac:dyDescent="0.25">
      <c r="G227" s="113"/>
    </row>
    <row r="228" spans="7:7" x14ac:dyDescent="0.25">
      <c r="G228" s="113"/>
    </row>
    <row r="229" spans="7:7" x14ac:dyDescent="0.25">
      <c r="G229" s="113"/>
    </row>
    <row r="230" spans="7:7" x14ac:dyDescent="0.25">
      <c r="G230" s="113"/>
    </row>
    <row r="231" spans="7:7" x14ac:dyDescent="0.25">
      <c r="G231" s="113"/>
    </row>
    <row r="232" spans="7:7" x14ac:dyDescent="0.25">
      <c r="G232" s="113"/>
    </row>
    <row r="233" spans="7:7" x14ac:dyDescent="0.25">
      <c r="G233" s="113"/>
    </row>
    <row r="234" spans="7:7" x14ac:dyDescent="0.25">
      <c r="G234" s="113"/>
    </row>
    <row r="235" spans="7:7" x14ac:dyDescent="0.25">
      <c r="G235" s="113"/>
    </row>
    <row r="236" spans="7:7" x14ac:dyDescent="0.25">
      <c r="G236" s="113"/>
    </row>
    <row r="237" spans="7:7" x14ac:dyDescent="0.25">
      <c r="G237" s="113"/>
    </row>
    <row r="238" spans="7:7" x14ac:dyDescent="0.25">
      <c r="G238" s="113"/>
    </row>
    <row r="239" spans="7:7" x14ac:dyDescent="0.25">
      <c r="G239" s="113"/>
    </row>
    <row r="240" spans="7:7" x14ac:dyDescent="0.25">
      <c r="G240" s="113"/>
    </row>
    <row r="241" spans="7:7" x14ac:dyDescent="0.25">
      <c r="G241" s="113"/>
    </row>
    <row r="242" spans="7:7" x14ac:dyDescent="0.25">
      <c r="G242" s="113"/>
    </row>
    <row r="243" spans="7:7" x14ac:dyDescent="0.25">
      <c r="G243" s="113"/>
    </row>
    <row r="244" spans="7:7" x14ac:dyDescent="0.25">
      <c r="G244" s="113"/>
    </row>
    <row r="245" spans="7:7" x14ac:dyDescent="0.25">
      <c r="G245" s="113"/>
    </row>
    <row r="246" spans="7:7" x14ac:dyDescent="0.25">
      <c r="G246" s="113"/>
    </row>
    <row r="247" spans="7:7" x14ac:dyDescent="0.25">
      <c r="G247" s="113"/>
    </row>
    <row r="248" spans="7:7" x14ac:dyDescent="0.25">
      <c r="G248" s="113"/>
    </row>
    <row r="249" spans="7:7" x14ac:dyDescent="0.25">
      <c r="G249" s="113"/>
    </row>
    <row r="250" spans="7:7" x14ac:dyDescent="0.25">
      <c r="G250" s="113"/>
    </row>
    <row r="251" spans="7:7" x14ac:dyDescent="0.25">
      <c r="G251" s="113"/>
    </row>
    <row r="252" spans="7:7" x14ac:dyDescent="0.25">
      <c r="G252" s="113"/>
    </row>
    <row r="253" spans="7:7" x14ac:dyDescent="0.25">
      <c r="G253" s="113"/>
    </row>
    <row r="254" spans="7:7" x14ac:dyDescent="0.25">
      <c r="G254" s="113"/>
    </row>
    <row r="255" spans="7:7" x14ac:dyDescent="0.25">
      <c r="G255" s="113"/>
    </row>
    <row r="256" spans="7:7" x14ac:dyDescent="0.25">
      <c r="G256" s="113"/>
    </row>
    <row r="257" spans="7:7" x14ac:dyDescent="0.25">
      <c r="G257" s="113"/>
    </row>
    <row r="258" spans="7:7" x14ac:dyDescent="0.25">
      <c r="G258" s="113"/>
    </row>
    <row r="259" spans="7:7" x14ac:dyDescent="0.25">
      <c r="G259" s="113"/>
    </row>
    <row r="260" spans="7:7" x14ac:dyDescent="0.25">
      <c r="G260" s="113"/>
    </row>
    <row r="261" spans="7:7" x14ac:dyDescent="0.25">
      <c r="G261" s="113"/>
    </row>
    <row r="262" spans="7:7" x14ac:dyDescent="0.25">
      <c r="G262" s="113"/>
    </row>
    <row r="263" spans="7:7" x14ac:dyDescent="0.25">
      <c r="G263" s="113"/>
    </row>
    <row r="264" spans="7:7" x14ac:dyDescent="0.25">
      <c r="G264" s="113"/>
    </row>
    <row r="265" spans="7:7" x14ac:dyDescent="0.25">
      <c r="G265" s="113"/>
    </row>
    <row r="266" spans="7:7" x14ac:dyDescent="0.25">
      <c r="G266" s="113"/>
    </row>
    <row r="267" spans="7:7" x14ac:dyDescent="0.25">
      <c r="G267" s="113"/>
    </row>
    <row r="268" spans="7:7" x14ac:dyDescent="0.25">
      <c r="G268" s="113"/>
    </row>
    <row r="269" spans="7:7" x14ac:dyDescent="0.25">
      <c r="G269" s="113"/>
    </row>
    <row r="270" spans="7:7" x14ac:dyDescent="0.25">
      <c r="G270" s="113"/>
    </row>
    <row r="271" spans="7:7" x14ac:dyDescent="0.25">
      <c r="G271" s="113"/>
    </row>
    <row r="272" spans="7:7" x14ac:dyDescent="0.25">
      <c r="G272" s="113"/>
    </row>
    <row r="273" spans="7:7" x14ac:dyDescent="0.25">
      <c r="G273" s="113"/>
    </row>
    <row r="274" spans="7:7" x14ac:dyDescent="0.25">
      <c r="G274" s="113"/>
    </row>
    <row r="275" spans="7:7" x14ac:dyDescent="0.25">
      <c r="G275" s="113"/>
    </row>
    <row r="276" spans="7:7" x14ac:dyDescent="0.25">
      <c r="G276" s="113"/>
    </row>
    <row r="277" spans="7:7" x14ac:dyDescent="0.25">
      <c r="G277" s="113"/>
    </row>
    <row r="278" spans="7:7" x14ac:dyDescent="0.25">
      <c r="G278" s="113"/>
    </row>
    <row r="279" spans="7:7" x14ac:dyDescent="0.25">
      <c r="G279" s="113"/>
    </row>
    <row r="280" spans="7:7" x14ac:dyDescent="0.25">
      <c r="G280" s="113"/>
    </row>
    <row r="281" spans="7:7" x14ac:dyDescent="0.25">
      <c r="G281" s="113"/>
    </row>
    <row r="282" spans="7:7" x14ac:dyDescent="0.25">
      <c r="G282" s="113"/>
    </row>
    <row r="283" spans="7:7" x14ac:dyDescent="0.25">
      <c r="G283" s="113"/>
    </row>
    <row r="284" spans="7:7" x14ac:dyDescent="0.25">
      <c r="G284" s="113"/>
    </row>
    <row r="285" spans="7:7" x14ac:dyDescent="0.25">
      <c r="G285" s="113"/>
    </row>
    <row r="286" spans="7:7" x14ac:dyDescent="0.25">
      <c r="G286" s="113"/>
    </row>
    <row r="287" spans="7:7" x14ac:dyDescent="0.25">
      <c r="G287" s="113"/>
    </row>
    <row r="288" spans="7:7" x14ac:dyDescent="0.25">
      <c r="G288" s="113"/>
    </row>
    <row r="289" spans="7:7" x14ac:dyDescent="0.25">
      <c r="G289" s="113"/>
    </row>
    <row r="290" spans="7:7" x14ac:dyDescent="0.25">
      <c r="G290" s="113"/>
    </row>
    <row r="291" spans="7:7" x14ac:dyDescent="0.25">
      <c r="G291" s="113"/>
    </row>
    <row r="292" spans="7:7" x14ac:dyDescent="0.25">
      <c r="G292" s="113"/>
    </row>
    <row r="293" spans="7:7" x14ac:dyDescent="0.25">
      <c r="G293" s="113"/>
    </row>
    <row r="294" spans="7:7" x14ac:dyDescent="0.25">
      <c r="G294" s="113"/>
    </row>
    <row r="295" spans="7:7" x14ac:dyDescent="0.25">
      <c r="G295" s="113"/>
    </row>
    <row r="296" spans="7:7" x14ac:dyDescent="0.25">
      <c r="G296" s="113"/>
    </row>
    <row r="297" spans="7:7" x14ac:dyDescent="0.25">
      <c r="G297" s="113"/>
    </row>
    <row r="298" spans="7:7" x14ac:dyDescent="0.25">
      <c r="G298" s="113"/>
    </row>
    <row r="299" spans="7:7" x14ac:dyDescent="0.25">
      <c r="G299" s="113"/>
    </row>
    <row r="300" spans="7:7" x14ac:dyDescent="0.25">
      <c r="G300" s="113"/>
    </row>
    <row r="301" spans="7:7" x14ac:dyDescent="0.25">
      <c r="G301" s="113"/>
    </row>
    <row r="302" spans="7:7" x14ac:dyDescent="0.25">
      <c r="G302" s="113"/>
    </row>
    <row r="303" spans="7:7" x14ac:dyDescent="0.25">
      <c r="G303" s="113"/>
    </row>
    <row r="304" spans="7:7" x14ac:dyDescent="0.25">
      <c r="G304" s="113"/>
    </row>
    <row r="305" spans="7:7" x14ac:dyDescent="0.25">
      <c r="G305" s="113"/>
    </row>
    <row r="306" spans="7:7" x14ac:dyDescent="0.25">
      <c r="G306" s="113"/>
    </row>
    <row r="307" spans="7:7" x14ac:dyDescent="0.25">
      <c r="G307" s="113"/>
    </row>
    <row r="308" spans="7:7" x14ac:dyDescent="0.25">
      <c r="G308" s="113"/>
    </row>
    <row r="309" spans="7:7" x14ac:dyDescent="0.25">
      <c r="G309" s="113"/>
    </row>
    <row r="310" spans="7:7" x14ac:dyDescent="0.25">
      <c r="G310" s="113"/>
    </row>
    <row r="311" spans="7:7" x14ac:dyDescent="0.25">
      <c r="G311" s="113"/>
    </row>
    <row r="312" spans="7:7" x14ac:dyDescent="0.25">
      <c r="G312" s="113"/>
    </row>
    <row r="313" spans="7:7" x14ac:dyDescent="0.25">
      <c r="G313" s="113"/>
    </row>
    <row r="314" spans="7:7" x14ac:dyDescent="0.25">
      <c r="G314" s="113"/>
    </row>
    <row r="315" spans="7:7" x14ac:dyDescent="0.25">
      <c r="G315" s="113"/>
    </row>
    <row r="316" spans="7:7" x14ac:dyDescent="0.25">
      <c r="G316" s="113"/>
    </row>
    <row r="317" spans="7:7" x14ac:dyDescent="0.25">
      <c r="G317" s="113"/>
    </row>
    <row r="318" spans="7:7" x14ac:dyDescent="0.25">
      <c r="G318" s="113"/>
    </row>
    <row r="319" spans="7:7" x14ac:dyDescent="0.25">
      <c r="G319" s="113"/>
    </row>
    <row r="320" spans="7:7" x14ac:dyDescent="0.25">
      <c r="G320" s="113"/>
    </row>
    <row r="321" spans="7:7" x14ac:dyDescent="0.25">
      <c r="G321" s="113"/>
    </row>
    <row r="322" spans="7:7" x14ac:dyDescent="0.25">
      <c r="G322" s="113"/>
    </row>
    <row r="323" spans="7:7" x14ac:dyDescent="0.25">
      <c r="G323" s="113"/>
    </row>
    <row r="324" spans="7:7" x14ac:dyDescent="0.25">
      <c r="G324" s="113"/>
    </row>
    <row r="325" spans="7:7" x14ac:dyDescent="0.25">
      <c r="G325" s="113"/>
    </row>
    <row r="326" spans="7:7" x14ac:dyDescent="0.25">
      <c r="G326" s="113"/>
    </row>
    <row r="327" spans="7:7" x14ac:dyDescent="0.25">
      <c r="G327" s="113"/>
    </row>
    <row r="328" spans="7:7" x14ac:dyDescent="0.25">
      <c r="G328" s="113"/>
    </row>
    <row r="329" spans="7:7" x14ac:dyDescent="0.25">
      <c r="G329" s="113"/>
    </row>
    <row r="330" spans="7:7" x14ac:dyDescent="0.25">
      <c r="G330" s="113"/>
    </row>
    <row r="331" spans="7:7" x14ac:dyDescent="0.25">
      <c r="G331" s="113"/>
    </row>
    <row r="332" spans="7:7" x14ac:dyDescent="0.25">
      <c r="G332" s="113"/>
    </row>
    <row r="333" spans="7:7" x14ac:dyDescent="0.25">
      <c r="G333" s="113"/>
    </row>
    <row r="334" spans="7:7" x14ac:dyDescent="0.25">
      <c r="G334" s="113"/>
    </row>
    <row r="335" spans="7:7" x14ac:dyDescent="0.25">
      <c r="G335" s="113"/>
    </row>
    <row r="336" spans="7:7" x14ac:dyDescent="0.25">
      <c r="G336" s="113"/>
    </row>
    <row r="337" spans="7:7" x14ac:dyDescent="0.25">
      <c r="G337" s="113"/>
    </row>
    <row r="338" spans="7:7" x14ac:dyDescent="0.25">
      <c r="G338" s="113"/>
    </row>
    <row r="339" spans="7:7" x14ac:dyDescent="0.25">
      <c r="G339" s="113"/>
    </row>
    <row r="340" spans="7:7" x14ac:dyDescent="0.25">
      <c r="G340" s="113"/>
    </row>
    <row r="341" spans="7:7" x14ac:dyDescent="0.25">
      <c r="G341" s="113"/>
    </row>
    <row r="342" spans="7:7" x14ac:dyDescent="0.25">
      <c r="G342" s="113"/>
    </row>
    <row r="343" spans="7:7" x14ac:dyDescent="0.25">
      <c r="G343" s="113"/>
    </row>
    <row r="344" spans="7:7" x14ac:dyDescent="0.25">
      <c r="G344" s="113"/>
    </row>
    <row r="345" spans="7:7" x14ac:dyDescent="0.25">
      <c r="G345" s="113"/>
    </row>
    <row r="346" spans="7:7" x14ac:dyDescent="0.25">
      <c r="G346" s="113"/>
    </row>
    <row r="347" spans="7:7" x14ac:dyDescent="0.25">
      <c r="G347" s="113"/>
    </row>
    <row r="348" spans="7:7" x14ac:dyDescent="0.25">
      <c r="G348" s="113"/>
    </row>
    <row r="349" spans="7:7" x14ac:dyDescent="0.25">
      <c r="G349" s="113"/>
    </row>
    <row r="350" spans="7:7" x14ac:dyDescent="0.25">
      <c r="G350" s="113"/>
    </row>
    <row r="351" spans="7:7" x14ac:dyDescent="0.25">
      <c r="G351" s="113"/>
    </row>
    <row r="352" spans="7:7" x14ac:dyDescent="0.25">
      <c r="G352" s="113"/>
    </row>
    <row r="353" spans="7:7" x14ac:dyDescent="0.25">
      <c r="G353" s="113"/>
    </row>
    <row r="354" spans="7:7" x14ac:dyDescent="0.25">
      <c r="G354" s="113"/>
    </row>
    <row r="355" spans="7:7" x14ac:dyDescent="0.25">
      <c r="G355" s="113"/>
    </row>
    <row r="356" spans="7:7" x14ac:dyDescent="0.25">
      <c r="G356" s="113"/>
    </row>
    <row r="357" spans="7:7" x14ac:dyDescent="0.25">
      <c r="G357" s="113"/>
    </row>
    <row r="358" spans="7:7" x14ac:dyDescent="0.25">
      <c r="G358" s="113"/>
    </row>
    <row r="359" spans="7:7" x14ac:dyDescent="0.25">
      <c r="G359" s="113"/>
    </row>
    <row r="360" spans="7:7" x14ac:dyDescent="0.25">
      <c r="G360" s="113"/>
    </row>
    <row r="361" spans="7:7" x14ac:dyDescent="0.25">
      <c r="G361" s="113"/>
    </row>
    <row r="362" spans="7:7" x14ac:dyDescent="0.25">
      <c r="G362" s="113"/>
    </row>
    <row r="363" spans="7:7" x14ac:dyDescent="0.25">
      <c r="G363" s="113"/>
    </row>
    <row r="364" spans="7:7" x14ac:dyDescent="0.25">
      <c r="G364" s="113"/>
    </row>
    <row r="365" spans="7:7" x14ac:dyDescent="0.25">
      <c r="G365" s="113"/>
    </row>
    <row r="366" spans="7:7" x14ac:dyDescent="0.25">
      <c r="G366" s="113"/>
    </row>
    <row r="367" spans="7:7" x14ac:dyDescent="0.25">
      <c r="G367" s="113"/>
    </row>
    <row r="368" spans="7:7" x14ac:dyDescent="0.25">
      <c r="G368" s="113"/>
    </row>
    <row r="369" spans="7:7" x14ac:dyDescent="0.25">
      <c r="G369" s="113"/>
    </row>
    <row r="370" spans="7:7" x14ac:dyDescent="0.25">
      <c r="G370" s="113"/>
    </row>
    <row r="371" spans="7:7" x14ac:dyDescent="0.25">
      <c r="G371" s="113"/>
    </row>
    <row r="372" spans="7:7" x14ac:dyDescent="0.25">
      <c r="G372" s="113"/>
    </row>
    <row r="373" spans="7:7" x14ac:dyDescent="0.25">
      <c r="G373" s="113"/>
    </row>
    <row r="374" spans="7:7" x14ac:dyDescent="0.25">
      <c r="G374" s="113"/>
    </row>
    <row r="375" spans="7:7" x14ac:dyDescent="0.25">
      <c r="G375" s="113"/>
    </row>
    <row r="376" spans="7:7" x14ac:dyDescent="0.25">
      <c r="G376" s="113"/>
    </row>
    <row r="377" spans="7:7" x14ac:dyDescent="0.25">
      <c r="G377" s="113"/>
    </row>
    <row r="378" spans="7:7" x14ac:dyDescent="0.25">
      <c r="G378" s="113"/>
    </row>
    <row r="379" spans="7:7" x14ac:dyDescent="0.25">
      <c r="G379" s="113"/>
    </row>
    <row r="380" spans="7:7" x14ac:dyDescent="0.25">
      <c r="G380" s="113"/>
    </row>
    <row r="381" spans="7:7" x14ac:dyDescent="0.25">
      <c r="G381" s="113"/>
    </row>
    <row r="382" spans="7:7" x14ac:dyDescent="0.25">
      <c r="G382" s="113"/>
    </row>
    <row r="383" spans="7:7" x14ac:dyDescent="0.25">
      <c r="G383" s="113"/>
    </row>
    <row r="384" spans="7:7" x14ac:dyDescent="0.25">
      <c r="G384" s="113"/>
    </row>
    <row r="385" spans="7:7" x14ac:dyDescent="0.25">
      <c r="G385" s="113"/>
    </row>
    <row r="386" spans="7:7" x14ac:dyDescent="0.25">
      <c r="G386" s="113"/>
    </row>
    <row r="387" spans="7:7" x14ac:dyDescent="0.25">
      <c r="G387" s="113"/>
    </row>
    <row r="388" spans="7:7" x14ac:dyDescent="0.25">
      <c r="G388" s="113"/>
    </row>
    <row r="389" spans="7:7" x14ac:dyDescent="0.25">
      <c r="G389" s="113"/>
    </row>
    <row r="390" spans="7:7" x14ac:dyDescent="0.25">
      <c r="G390" s="113"/>
    </row>
    <row r="391" spans="7:7" x14ac:dyDescent="0.25">
      <c r="G391" s="113"/>
    </row>
    <row r="392" spans="7:7" x14ac:dyDescent="0.25">
      <c r="G392" s="113"/>
    </row>
    <row r="393" spans="7:7" x14ac:dyDescent="0.25">
      <c r="G393" s="113"/>
    </row>
    <row r="394" spans="7:7" x14ac:dyDescent="0.25">
      <c r="G394" s="113"/>
    </row>
    <row r="395" spans="7:7" x14ac:dyDescent="0.25">
      <c r="G395" s="113"/>
    </row>
    <row r="396" spans="7:7" x14ac:dyDescent="0.25">
      <c r="G396" s="113"/>
    </row>
    <row r="397" spans="7:7" x14ac:dyDescent="0.25">
      <c r="G397" s="113"/>
    </row>
    <row r="398" spans="7:7" x14ac:dyDescent="0.25">
      <c r="G398" s="113"/>
    </row>
    <row r="399" spans="7:7" x14ac:dyDescent="0.25">
      <c r="G399" s="113"/>
    </row>
    <row r="400" spans="7:7" x14ac:dyDescent="0.25">
      <c r="G400" s="113"/>
    </row>
    <row r="401" spans="7:7" x14ac:dyDescent="0.25">
      <c r="G401" s="113"/>
    </row>
    <row r="402" spans="7:7" x14ac:dyDescent="0.25">
      <c r="G402" s="113"/>
    </row>
    <row r="403" spans="7:7" x14ac:dyDescent="0.25">
      <c r="G403" s="113"/>
    </row>
    <row r="404" spans="7:7" x14ac:dyDescent="0.25">
      <c r="G404" s="113"/>
    </row>
    <row r="405" spans="7:7" x14ac:dyDescent="0.25">
      <c r="G405" s="113"/>
    </row>
    <row r="406" spans="7:7" x14ac:dyDescent="0.25">
      <c r="G406" s="113"/>
    </row>
    <row r="407" spans="7:7" x14ac:dyDescent="0.25">
      <c r="G407" s="113"/>
    </row>
    <row r="408" spans="7:7" x14ac:dyDescent="0.25">
      <c r="G408" s="113"/>
    </row>
    <row r="409" spans="7:7" x14ac:dyDescent="0.25">
      <c r="G409" s="113"/>
    </row>
    <row r="410" spans="7:7" x14ac:dyDescent="0.25">
      <c r="G410" s="113"/>
    </row>
    <row r="411" spans="7:7" x14ac:dyDescent="0.25">
      <c r="G411" s="113"/>
    </row>
    <row r="412" spans="7:7" x14ac:dyDescent="0.25">
      <c r="G412" s="113"/>
    </row>
    <row r="413" spans="7:7" x14ac:dyDescent="0.25">
      <c r="G413" s="113"/>
    </row>
    <row r="414" spans="7:7" x14ac:dyDescent="0.25">
      <c r="G414" s="113"/>
    </row>
    <row r="415" spans="7:7" x14ac:dyDescent="0.25">
      <c r="G415" s="113"/>
    </row>
    <row r="416" spans="7:7" x14ac:dyDescent="0.25">
      <c r="G416" s="113"/>
    </row>
    <row r="417" spans="7:7" x14ac:dyDescent="0.25">
      <c r="G417" s="113"/>
    </row>
    <row r="418" spans="7:7" x14ac:dyDescent="0.25">
      <c r="G418" s="113"/>
    </row>
    <row r="419" spans="7:7" x14ac:dyDescent="0.25">
      <c r="G419" s="113"/>
    </row>
    <row r="420" spans="7:7" x14ac:dyDescent="0.25">
      <c r="G420" s="113"/>
    </row>
    <row r="421" spans="7:7" x14ac:dyDescent="0.25">
      <c r="G421" s="113"/>
    </row>
    <row r="422" spans="7:7" x14ac:dyDescent="0.25">
      <c r="G422" s="113"/>
    </row>
    <row r="423" spans="7:7" x14ac:dyDescent="0.25">
      <c r="G423" s="113"/>
    </row>
    <row r="424" spans="7:7" x14ac:dyDescent="0.25">
      <c r="G424" s="113"/>
    </row>
    <row r="425" spans="7:7" x14ac:dyDescent="0.25">
      <c r="G425" s="113"/>
    </row>
    <row r="426" spans="7:7" x14ac:dyDescent="0.25">
      <c r="G426" s="113"/>
    </row>
    <row r="427" spans="7:7" x14ac:dyDescent="0.25">
      <c r="G427" s="113"/>
    </row>
    <row r="428" spans="7:7" x14ac:dyDescent="0.25">
      <c r="G428" s="113"/>
    </row>
    <row r="429" spans="7:7" x14ac:dyDescent="0.25">
      <c r="G429" s="113"/>
    </row>
    <row r="430" spans="7:7" x14ac:dyDescent="0.25">
      <c r="G430" s="113"/>
    </row>
    <row r="431" spans="7:7" x14ac:dyDescent="0.25">
      <c r="G431" s="113"/>
    </row>
    <row r="432" spans="7:7" x14ac:dyDescent="0.25">
      <c r="G432" s="113"/>
    </row>
    <row r="433" spans="7:7" x14ac:dyDescent="0.25">
      <c r="G433" s="113"/>
    </row>
    <row r="434" spans="7:7" x14ac:dyDescent="0.25">
      <c r="G434" s="113"/>
    </row>
    <row r="435" spans="7:7" x14ac:dyDescent="0.25">
      <c r="G435" s="113"/>
    </row>
    <row r="436" spans="7:7" x14ac:dyDescent="0.25">
      <c r="G436" s="113"/>
    </row>
    <row r="437" spans="7:7" x14ac:dyDescent="0.25">
      <c r="G437" s="113"/>
    </row>
    <row r="438" spans="7:7" x14ac:dyDescent="0.25">
      <c r="G438" s="113"/>
    </row>
    <row r="439" spans="7:7" x14ac:dyDescent="0.25">
      <c r="G439" s="113"/>
    </row>
    <row r="440" spans="7:7" x14ac:dyDescent="0.25">
      <c r="G440" s="113"/>
    </row>
    <row r="441" spans="7:7" x14ac:dyDescent="0.25">
      <c r="G441" s="113"/>
    </row>
    <row r="442" spans="7:7" x14ac:dyDescent="0.25">
      <c r="G442" s="113"/>
    </row>
    <row r="443" spans="7:7" x14ac:dyDescent="0.25">
      <c r="G443" s="113"/>
    </row>
    <row r="444" spans="7:7" x14ac:dyDescent="0.25">
      <c r="G444" s="113"/>
    </row>
    <row r="445" spans="7:7" x14ac:dyDescent="0.25">
      <c r="G445" s="113"/>
    </row>
    <row r="446" spans="7:7" x14ac:dyDescent="0.25">
      <c r="G446" s="113"/>
    </row>
    <row r="447" spans="7:7" x14ac:dyDescent="0.25">
      <c r="G447" s="113"/>
    </row>
    <row r="448" spans="7:7" x14ac:dyDescent="0.25">
      <c r="G448" s="113"/>
    </row>
    <row r="449" spans="7:7" x14ac:dyDescent="0.25">
      <c r="G449" s="113"/>
    </row>
    <row r="450" spans="7:7" x14ac:dyDescent="0.25">
      <c r="G450" s="113"/>
    </row>
    <row r="451" spans="7:7" x14ac:dyDescent="0.25">
      <c r="G451" s="113"/>
    </row>
    <row r="452" spans="7:7" x14ac:dyDescent="0.25">
      <c r="G452" s="113"/>
    </row>
    <row r="453" spans="7:7" x14ac:dyDescent="0.25">
      <c r="G453" s="113"/>
    </row>
    <row r="454" spans="7:7" x14ac:dyDescent="0.25">
      <c r="G454" s="113"/>
    </row>
    <row r="455" spans="7:7" x14ac:dyDescent="0.25">
      <c r="G455" s="113"/>
    </row>
    <row r="456" spans="7:7" x14ac:dyDescent="0.25">
      <c r="G456" s="113"/>
    </row>
    <row r="457" spans="7:7" x14ac:dyDescent="0.25">
      <c r="G457" s="113"/>
    </row>
    <row r="458" spans="7:7" x14ac:dyDescent="0.25">
      <c r="G458" s="113"/>
    </row>
    <row r="459" spans="7:7" x14ac:dyDescent="0.25">
      <c r="G459" s="113"/>
    </row>
    <row r="460" spans="7:7" x14ac:dyDescent="0.25">
      <c r="G460" s="113"/>
    </row>
    <row r="461" spans="7:7" x14ac:dyDescent="0.25">
      <c r="G461" s="113"/>
    </row>
    <row r="462" spans="7:7" x14ac:dyDescent="0.25">
      <c r="G462" s="113"/>
    </row>
    <row r="463" spans="7:7" x14ac:dyDescent="0.25">
      <c r="G463" s="113"/>
    </row>
    <row r="464" spans="7:7" x14ac:dyDescent="0.25">
      <c r="G464" s="113"/>
    </row>
    <row r="465" spans="7:7" x14ac:dyDescent="0.25">
      <c r="G465" s="113"/>
    </row>
    <row r="466" spans="7:7" x14ac:dyDescent="0.25">
      <c r="G466" s="113"/>
    </row>
    <row r="467" spans="7:7" x14ac:dyDescent="0.25">
      <c r="G467" s="113"/>
    </row>
    <row r="468" spans="7:7" x14ac:dyDescent="0.25">
      <c r="G468" s="113"/>
    </row>
    <row r="469" spans="7:7" x14ac:dyDescent="0.25">
      <c r="G469" s="113"/>
    </row>
    <row r="470" spans="7:7" x14ac:dyDescent="0.25">
      <c r="G470" s="113"/>
    </row>
    <row r="471" spans="7:7" x14ac:dyDescent="0.25">
      <c r="G471" s="113"/>
    </row>
    <row r="472" spans="7:7" x14ac:dyDescent="0.25">
      <c r="G472" s="113"/>
    </row>
    <row r="473" spans="7:7" x14ac:dyDescent="0.25">
      <c r="G473" s="113"/>
    </row>
    <row r="474" spans="7:7" x14ac:dyDescent="0.25">
      <c r="G474" s="113"/>
    </row>
    <row r="475" spans="7:7" x14ac:dyDescent="0.25">
      <c r="G475" s="113"/>
    </row>
    <row r="476" spans="7:7" x14ac:dyDescent="0.25">
      <c r="G476" s="113"/>
    </row>
    <row r="477" spans="7:7" x14ac:dyDescent="0.25">
      <c r="G477" s="113"/>
    </row>
    <row r="478" spans="7:7" x14ac:dyDescent="0.25">
      <c r="G478" s="113"/>
    </row>
    <row r="479" spans="7:7" x14ac:dyDescent="0.25">
      <c r="G479" s="113"/>
    </row>
    <row r="480" spans="7:7" x14ac:dyDescent="0.25">
      <c r="G480" s="113"/>
    </row>
    <row r="481" spans="7:7" x14ac:dyDescent="0.25">
      <c r="G481" s="113"/>
    </row>
    <row r="482" spans="7:7" x14ac:dyDescent="0.25">
      <c r="G482" s="113"/>
    </row>
    <row r="483" spans="7:7" x14ac:dyDescent="0.25">
      <c r="G483" s="113"/>
    </row>
    <row r="484" spans="7:7" x14ac:dyDescent="0.25">
      <c r="G484" s="113"/>
    </row>
    <row r="485" spans="7:7" x14ac:dyDescent="0.25">
      <c r="G485" s="113"/>
    </row>
    <row r="486" spans="7:7" x14ac:dyDescent="0.25">
      <c r="G486" s="113"/>
    </row>
    <row r="487" spans="7:7" x14ac:dyDescent="0.25">
      <c r="G487" s="113"/>
    </row>
    <row r="488" spans="7:7" x14ac:dyDescent="0.25">
      <c r="G488" s="113"/>
    </row>
    <row r="489" spans="7:7" x14ac:dyDescent="0.25">
      <c r="G489" s="113"/>
    </row>
    <row r="490" spans="7:7" x14ac:dyDescent="0.25">
      <c r="G490" s="113"/>
    </row>
    <row r="491" spans="7:7" x14ac:dyDescent="0.25">
      <c r="G491" s="113"/>
    </row>
    <row r="492" spans="7:7" x14ac:dyDescent="0.25">
      <c r="G492" s="113"/>
    </row>
    <row r="493" spans="7:7" x14ac:dyDescent="0.25">
      <c r="G493" s="113"/>
    </row>
    <row r="494" spans="7:7" x14ac:dyDescent="0.25">
      <c r="G494" s="113"/>
    </row>
    <row r="495" spans="7:7" x14ac:dyDescent="0.25">
      <c r="G495" s="113"/>
    </row>
    <row r="496" spans="7:7" x14ac:dyDescent="0.25">
      <c r="G496" s="113"/>
    </row>
    <row r="497" spans="7:7" x14ac:dyDescent="0.25">
      <c r="G497" s="113"/>
    </row>
    <row r="498" spans="7:7" x14ac:dyDescent="0.25">
      <c r="G498" s="113"/>
    </row>
  </sheetData>
  <mergeCells count="4">
    <mergeCell ref="B3:C3"/>
    <mergeCell ref="A66:D66"/>
    <mergeCell ref="A3:A4"/>
    <mergeCell ref="G3:H3"/>
  </mergeCells>
  <pageMargins left="0.7" right="0.7" top="0.75" bottom="0.75" header="0.3" footer="0.3"/>
  <pageSetup scale="66"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I256"/>
  <sheetViews>
    <sheetView workbookViewId="0">
      <pane ySplit="133" topLeftCell="A134" activePane="bottomLeft" state="frozen"/>
      <selection activeCell="P14" sqref="P14"/>
      <selection pane="bottomLeft" activeCell="J162" sqref="J162"/>
    </sheetView>
  </sheetViews>
  <sheetFormatPr defaultColWidth="9.140625" defaultRowHeight="15" x14ac:dyDescent="0.25"/>
  <cols>
    <col min="1" max="1" width="3.42578125" style="9" customWidth="1"/>
    <col min="2" max="2" width="13.42578125" style="10" customWidth="1"/>
    <col min="3" max="5" width="18.5703125" style="8" customWidth="1"/>
    <col min="6" max="6" width="9.140625" style="5"/>
    <col min="7" max="7" width="9.85546875" style="5" bestFit="1" customWidth="1"/>
    <col min="8" max="16384" width="9.140625" style="5"/>
  </cols>
  <sheetData>
    <row r="1" spans="1:5" ht="15.75" x14ac:dyDescent="0.25">
      <c r="A1" s="52" t="s">
        <v>258</v>
      </c>
      <c r="B1" s="14"/>
      <c r="C1" s="6"/>
      <c r="D1" s="6"/>
    </row>
    <row r="2" spans="1:5" ht="11.25" customHeight="1" x14ac:dyDescent="0.25">
      <c r="A2" s="20"/>
      <c r="B2" s="21"/>
      <c r="C2" s="19"/>
      <c r="D2" s="19"/>
      <c r="E2" s="22"/>
    </row>
    <row r="3" spans="1:5" x14ac:dyDescent="0.25">
      <c r="A3" s="191" t="s">
        <v>44</v>
      </c>
      <c r="B3" s="192"/>
      <c r="C3" s="50" t="s">
        <v>38</v>
      </c>
      <c r="D3" s="50" t="s">
        <v>36</v>
      </c>
      <c r="E3" s="50" t="s">
        <v>39</v>
      </c>
    </row>
    <row r="4" spans="1:5" hidden="1" x14ac:dyDescent="0.25">
      <c r="A4" s="183">
        <v>2000</v>
      </c>
      <c r="B4" s="185"/>
      <c r="C4" s="28"/>
      <c r="D4" s="28"/>
      <c r="E4" s="28"/>
    </row>
    <row r="5" spans="1:5" hidden="1" x14ac:dyDescent="0.25">
      <c r="A5" s="11"/>
      <c r="B5" s="12" t="s">
        <v>45</v>
      </c>
      <c r="C5" s="26">
        <v>55.430973913058686</v>
      </c>
      <c r="D5" s="26">
        <v>55.430973913058686</v>
      </c>
      <c r="E5" s="27" t="s">
        <v>5</v>
      </c>
    </row>
    <row r="6" spans="1:5" hidden="1" x14ac:dyDescent="0.25">
      <c r="A6" s="11"/>
      <c r="B6" s="12" t="s">
        <v>46</v>
      </c>
      <c r="C6" s="26">
        <v>55.112531626402678</v>
      </c>
      <c r="D6" s="26">
        <v>55.112531626402678</v>
      </c>
      <c r="E6" s="27" t="s">
        <v>5</v>
      </c>
    </row>
    <row r="7" spans="1:5" hidden="1" x14ac:dyDescent="0.25">
      <c r="A7" s="11"/>
      <c r="B7" s="12" t="s">
        <v>43</v>
      </c>
      <c r="C7" s="26">
        <v>55.791956935976827</v>
      </c>
      <c r="D7" s="26">
        <v>55.791956935976827</v>
      </c>
      <c r="E7" s="27" t="s">
        <v>5</v>
      </c>
    </row>
    <row r="8" spans="1:5" hidden="1" x14ac:dyDescent="0.25">
      <c r="A8" s="11"/>
      <c r="B8" s="12" t="s">
        <v>47</v>
      </c>
      <c r="C8" s="26">
        <v>59.184550107167397</v>
      </c>
      <c r="D8" s="26">
        <v>59.184550107167397</v>
      </c>
      <c r="E8" s="27" t="s">
        <v>5</v>
      </c>
    </row>
    <row r="9" spans="1:5" hidden="1" x14ac:dyDescent="0.25">
      <c r="A9" s="11"/>
      <c r="B9" s="12" t="s">
        <v>35</v>
      </c>
      <c r="C9" s="26">
        <v>60.840945597823151</v>
      </c>
      <c r="D9" s="26">
        <v>60.840945597823151</v>
      </c>
      <c r="E9" s="27" t="s">
        <v>5</v>
      </c>
    </row>
    <row r="10" spans="1:5" hidden="1" x14ac:dyDescent="0.25">
      <c r="A10" s="11"/>
      <c r="B10" s="12" t="s">
        <v>42</v>
      </c>
      <c r="C10" s="26">
        <v>61.585253055553927</v>
      </c>
      <c r="D10" s="26">
        <v>61.585253055553927</v>
      </c>
      <c r="E10" s="27" t="s">
        <v>5</v>
      </c>
    </row>
    <row r="11" spans="1:5" hidden="1" x14ac:dyDescent="0.25">
      <c r="A11" s="11"/>
      <c r="B11" s="12" t="s">
        <v>48</v>
      </c>
      <c r="C11" s="26">
        <v>57.748438091898002</v>
      </c>
      <c r="D11" s="26">
        <v>57.748438091898002</v>
      </c>
      <c r="E11" s="27" t="s">
        <v>5</v>
      </c>
    </row>
    <row r="12" spans="1:5" hidden="1" x14ac:dyDescent="0.25">
      <c r="A12" s="11"/>
      <c r="B12" s="12" t="s">
        <v>49</v>
      </c>
      <c r="C12" s="26">
        <v>57.735270511222687</v>
      </c>
      <c r="D12" s="26">
        <v>57.735270511222687</v>
      </c>
      <c r="E12" s="27" t="s">
        <v>5</v>
      </c>
    </row>
    <row r="13" spans="1:5" hidden="1" x14ac:dyDescent="0.25">
      <c r="A13" s="11"/>
      <c r="B13" s="12" t="s">
        <v>41</v>
      </c>
      <c r="C13" s="26">
        <v>56.42988101665032</v>
      </c>
      <c r="D13" s="26">
        <v>56.42988101665032</v>
      </c>
      <c r="E13" s="27" t="s">
        <v>5</v>
      </c>
    </row>
    <row r="14" spans="1:5" hidden="1" x14ac:dyDescent="0.25">
      <c r="A14" s="11"/>
      <c r="B14" s="12" t="s">
        <v>50</v>
      </c>
      <c r="C14" s="26">
        <v>57.019242367036448</v>
      </c>
      <c r="D14" s="26">
        <v>57.019242367036448</v>
      </c>
      <c r="E14" s="27" t="s">
        <v>5</v>
      </c>
    </row>
    <row r="15" spans="1:5" hidden="1" x14ac:dyDescent="0.25">
      <c r="A15" s="11"/>
      <c r="B15" s="12" t="s">
        <v>51</v>
      </c>
      <c r="C15" s="26">
        <v>54.505605651695248</v>
      </c>
      <c r="D15" s="26">
        <v>54.505605651695248</v>
      </c>
      <c r="E15" s="27" t="s">
        <v>5</v>
      </c>
    </row>
    <row r="16" spans="1:5" hidden="1" x14ac:dyDescent="0.25">
      <c r="A16" s="11"/>
      <c r="B16" s="12" t="s">
        <v>40</v>
      </c>
      <c r="C16" s="26">
        <v>55.865826498947683</v>
      </c>
      <c r="D16" s="26">
        <v>55.865826498947683</v>
      </c>
      <c r="E16" s="27" t="s">
        <v>5</v>
      </c>
    </row>
    <row r="17" spans="1:5" hidden="1" x14ac:dyDescent="0.25">
      <c r="A17" s="193">
        <v>2001</v>
      </c>
      <c r="B17" s="193"/>
      <c r="C17" s="26"/>
      <c r="D17" s="26"/>
      <c r="E17" s="27"/>
    </row>
    <row r="18" spans="1:5" hidden="1" x14ac:dyDescent="0.25">
      <c r="A18" s="11"/>
      <c r="B18" s="12" t="s">
        <v>45</v>
      </c>
      <c r="C18" s="26">
        <v>54.874190801759468</v>
      </c>
      <c r="D18" s="26">
        <v>54.874190801759468</v>
      </c>
      <c r="E18" s="27" t="s">
        <v>5</v>
      </c>
    </row>
    <row r="19" spans="1:5" hidden="1" x14ac:dyDescent="0.25">
      <c r="A19" s="11"/>
      <c r="B19" s="12" t="s">
        <v>46</v>
      </c>
      <c r="C19" s="26">
        <v>56.078470220293546</v>
      </c>
      <c r="D19" s="26">
        <v>56.078470220293546</v>
      </c>
      <c r="E19" s="27" t="s">
        <v>5</v>
      </c>
    </row>
    <row r="20" spans="1:5" hidden="1" x14ac:dyDescent="0.25">
      <c r="A20" s="11"/>
      <c r="B20" s="12" t="s">
        <v>43</v>
      </c>
      <c r="C20" s="26">
        <v>55.703380294548339</v>
      </c>
      <c r="D20" s="26">
        <v>55.703380294548339</v>
      </c>
      <c r="E20" s="27" t="s">
        <v>5</v>
      </c>
    </row>
    <row r="21" spans="1:5" hidden="1" x14ac:dyDescent="0.25">
      <c r="A21" s="11"/>
      <c r="B21" s="12" t="s">
        <v>47</v>
      </c>
      <c r="C21" s="26">
        <v>56.883526303016772</v>
      </c>
      <c r="D21" s="26">
        <v>56.883526303016772</v>
      </c>
      <c r="E21" s="27" t="s">
        <v>5</v>
      </c>
    </row>
    <row r="22" spans="1:5" hidden="1" x14ac:dyDescent="0.25">
      <c r="A22" s="11"/>
      <c r="B22" s="12" t="s">
        <v>35</v>
      </c>
      <c r="C22" s="26">
        <v>58.450435908276667</v>
      </c>
      <c r="D22" s="26">
        <v>58.450435908276667</v>
      </c>
      <c r="E22" s="27" t="s">
        <v>5</v>
      </c>
    </row>
    <row r="23" spans="1:5" hidden="1" x14ac:dyDescent="0.25">
      <c r="A23" s="11"/>
      <c r="B23" s="12" t="s">
        <v>42</v>
      </c>
      <c r="C23" s="26">
        <v>60.501104165203927</v>
      </c>
      <c r="D23" s="26">
        <v>60.501104165203927</v>
      </c>
      <c r="E23" s="27" t="s">
        <v>5</v>
      </c>
    </row>
    <row r="24" spans="1:5" hidden="1" x14ac:dyDescent="0.25">
      <c r="A24" s="11"/>
      <c r="B24" s="12" t="s">
        <v>48</v>
      </c>
      <c r="C24" s="26">
        <v>57.051011519057305</v>
      </c>
      <c r="D24" s="26">
        <v>57.051011519057305</v>
      </c>
      <c r="E24" s="27" t="s">
        <v>5</v>
      </c>
    </row>
    <row r="25" spans="1:5" hidden="1" x14ac:dyDescent="0.25">
      <c r="A25" s="11"/>
      <c r="B25" s="12" t="s">
        <v>49</v>
      </c>
      <c r="C25" s="26">
        <v>57.08583865526996</v>
      </c>
      <c r="D25" s="26">
        <v>57.08583865526996</v>
      </c>
      <c r="E25" s="27" t="s">
        <v>5</v>
      </c>
    </row>
    <row r="26" spans="1:5" hidden="1" x14ac:dyDescent="0.25">
      <c r="A26" s="11"/>
      <c r="B26" s="12" t="s">
        <v>41</v>
      </c>
      <c r="C26" s="26">
        <v>58.446018623060567</v>
      </c>
      <c r="D26" s="26">
        <v>58.446018623060567</v>
      </c>
      <c r="E26" s="27" t="s">
        <v>5</v>
      </c>
    </row>
    <row r="27" spans="1:5" hidden="1" x14ac:dyDescent="0.25">
      <c r="A27" s="11"/>
      <c r="B27" s="12" t="s">
        <v>50</v>
      </c>
      <c r="C27" s="26">
        <v>58.39791891526086</v>
      </c>
      <c r="D27" s="26">
        <v>58.39791891526086</v>
      </c>
      <c r="E27" s="27" t="s">
        <v>5</v>
      </c>
    </row>
    <row r="28" spans="1:5" hidden="1" x14ac:dyDescent="0.25">
      <c r="A28" s="11"/>
      <c r="B28" s="12" t="s">
        <v>51</v>
      </c>
      <c r="C28" s="26">
        <v>58.674789194564134</v>
      </c>
      <c r="D28" s="26">
        <v>58.674789194564134</v>
      </c>
      <c r="E28" s="27" t="s">
        <v>5</v>
      </c>
    </row>
    <row r="29" spans="1:5" hidden="1" x14ac:dyDescent="0.25">
      <c r="A29" s="11"/>
      <c r="B29" s="12" t="s">
        <v>40</v>
      </c>
      <c r="C29" s="26">
        <v>59.726081946129973</v>
      </c>
      <c r="D29" s="26">
        <v>59.726081946129973</v>
      </c>
      <c r="E29" s="27" t="s">
        <v>5</v>
      </c>
    </row>
    <row r="30" spans="1:5" hidden="1" x14ac:dyDescent="0.25">
      <c r="A30" s="193">
        <v>2002</v>
      </c>
      <c r="B30" s="193"/>
      <c r="C30" s="26"/>
      <c r="D30" s="26"/>
      <c r="E30" s="27"/>
    </row>
    <row r="31" spans="1:5" hidden="1" x14ac:dyDescent="0.25">
      <c r="A31" s="11"/>
      <c r="B31" s="12" t="s">
        <v>45</v>
      </c>
      <c r="C31" s="26">
        <v>61.044486023476992</v>
      </c>
      <c r="D31" s="26">
        <v>61.044486023476992</v>
      </c>
      <c r="E31" s="27" t="s">
        <v>5</v>
      </c>
    </row>
    <row r="32" spans="1:5" hidden="1" x14ac:dyDescent="0.25">
      <c r="A32" s="11"/>
      <c r="B32" s="12" t="s">
        <v>46</v>
      </c>
      <c r="C32" s="26">
        <v>60.684061448052184</v>
      </c>
      <c r="D32" s="26">
        <v>60.684061448052184</v>
      </c>
      <c r="E32" s="27" t="s">
        <v>5</v>
      </c>
    </row>
    <row r="33" spans="1:5" hidden="1" x14ac:dyDescent="0.25">
      <c r="A33" s="11"/>
      <c r="B33" s="12" t="s">
        <v>43</v>
      </c>
      <c r="C33" s="26">
        <v>60.203611933148217</v>
      </c>
      <c r="D33" s="26">
        <v>60.203611933148217</v>
      </c>
      <c r="E33" s="27" t="s">
        <v>5</v>
      </c>
    </row>
    <row r="34" spans="1:5" hidden="1" x14ac:dyDescent="0.25">
      <c r="A34" s="11"/>
      <c r="B34" s="12" t="s">
        <v>47</v>
      </c>
      <c r="C34" s="26">
        <v>58.859787295065075</v>
      </c>
      <c r="D34" s="26">
        <v>58.859787295065075</v>
      </c>
      <c r="E34" s="27" t="s">
        <v>5</v>
      </c>
    </row>
    <row r="35" spans="1:5" hidden="1" x14ac:dyDescent="0.25">
      <c r="A35" s="11"/>
      <c r="B35" s="12" t="s">
        <v>35</v>
      </c>
      <c r="C35" s="26">
        <v>60.524922018825315</v>
      </c>
      <c r="D35" s="26">
        <v>60.524922018825315</v>
      </c>
      <c r="E35" s="27" t="s">
        <v>5</v>
      </c>
    </row>
    <row r="36" spans="1:5" hidden="1" x14ac:dyDescent="0.25">
      <c r="A36" s="11"/>
      <c r="B36" s="12" t="s">
        <v>42</v>
      </c>
      <c r="C36" s="26">
        <v>60.621280068829719</v>
      </c>
      <c r="D36" s="26">
        <v>60.621280068829719</v>
      </c>
      <c r="E36" s="27" t="s">
        <v>5</v>
      </c>
    </row>
    <row r="37" spans="1:5" hidden="1" x14ac:dyDescent="0.25">
      <c r="A37" s="11"/>
      <c r="B37" s="12" t="s">
        <v>48</v>
      </c>
      <c r="C37" s="26">
        <v>60.554709655578044</v>
      </c>
      <c r="D37" s="26">
        <v>60.554709655578044</v>
      </c>
      <c r="E37" s="27" t="s">
        <v>5</v>
      </c>
    </row>
    <row r="38" spans="1:5" hidden="1" x14ac:dyDescent="0.25">
      <c r="A38" s="11"/>
      <c r="B38" s="12" t="s">
        <v>49</v>
      </c>
      <c r="C38" s="26">
        <v>60.088891641309949</v>
      </c>
      <c r="D38" s="26">
        <v>60.088891641309949</v>
      </c>
      <c r="E38" s="27" t="s">
        <v>5</v>
      </c>
    </row>
    <row r="39" spans="1:5" hidden="1" x14ac:dyDescent="0.25">
      <c r="A39" s="11"/>
      <c r="B39" s="12" t="s">
        <v>41</v>
      </c>
      <c r="C39" s="26">
        <v>58.90100032673665</v>
      </c>
      <c r="D39" s="26">
        <v>58.90100032673665</v>
      </c>
      <c r="E39" s="27" t="s">
        <v>5</v>
      </c>
    </row>
    <row r="40" spans="1:5" hidden="1" x14ac:dyDescent="0.25">
      <c r="A40" s="11"/>
      <c r="B40" s="12" t="s">
        <v>50</v>
      </c>
      <c r="C40" s="26">
        <v>59.811417764709255</v>
      </c>
      <c r="D40" s="26">
        <v>59.811417764709255</v>
      </c>
      <c r="E40" s="27" t="s">
        <v>5</v>
      </c>
    </row>
    <row r="41" spans="1:5" hidden="1" x14ac:dyDescent="0.25">
      <c r="A41" s="11"/>
      <c r="B41" s="12" t="s">
        <v>51</v>
      </c>
      <c r="C41" s="26">
        <v>59.73184805009582</v>
      </c>
      <c r="D41" s="26">
        <v>59.73184805009582</v>
      </c>
      <c r="E41" s="27" t="s">
        <v>5</v>
      </c>
    </row>
    <row r="42" spans="1:5" hidden="1" x14ac:dyDescent="0.25">
      <c r="A42" s="11"/>
      <c r="B42" s="12" t="s">
        <v>40</v>
      </c>
      <c r="C42" s="26">
        <v>59.757846652819332</v>
      </c>
      <c r="D42" s="26">
        <v>59.757846652819332</v>
      </c>
      <c r="E42" s="27" t="s">
        <v>5</v>
      </c>
    </row>
    <row r="43" spans="1:5" hidden="1" x14ac:dyDescent="0.25">
      <c r="A43" s="193">
        <v>2003</v>
      </c>
      <c r="B43" s="193"/>
      <c r="C43" s="26"/>
      <c r="D43" s="26"/>
      <c r="E43" s="27"/>
    </row>
    <row r="44" spans="1:5" hidden="1" x14ac:dyDescent="0.25">
      <c r="A44" s="11"/>
      <c r="B44" s="12" t="s">
        <v>45</v>
      </c>
      <c r="C44" s="26">
        <v>59.40773990852022</v>
      </c>
      <c r="D44" s="26">
        <v>59.40773990852022</v>
      </c>
      <c r="E44" s="27" t="s">
        <v>5</v>
      </c>
    </row>
    <row r="45" spans="1:5" hidden="1" x14ac:dyDescent="0.25">
      <c r="A45" s="11"/>
      <c r="B45" s="12" t="s">
        <v>46</v>
      </c>
      <c r="C45" s="26">
        <v>58.967570739988332</v>
      </c>
      <c r="D45" s="26">
        <v>58.967570739988332</v>
      </c>
      <c r="E45" s="27" t="s">
        <v>5</v>
      </c>
    </row>
    <row r="46" spans="1:5" hidden="1" x14ac:dyDescent="0.25">
      <c r="A46" s="11"/>
      <c r="B46" s="12" t="s">
        <v>43</v>
      </c>
      <c r="C46" s="26">
        <v>59.25944294590002</v>
      </c>
      <c r="D46" s="26">
        <v>59.25944294590002</v>
      </c>
      <c r="E46" s="27" t="s">
        <v>5</v>
      </c>
    </row>
    <row r="47" spans="1:5" hidden="1" x14ac:dyDescent="0.25">
      <c r="A47" s="11"/>
      <c r="B47" s="12" t="s">
        <v>47</v>
      </c>
      <c r="C47" s="26">
        <v>58.769025356857668</v>
      </c>
      <c r="D47" s="26">
        <v>58.769025356857668</v>
      </c>
      <c r="E47" s="27" t="s">
        <v>5</v>
      </c>
    </row>
    <row r="48" spans="1:5" hidden="1" x14ac:dyDescent="0.25">
      <c r="A48" s="11"/>
      <c r="B48" s="12" t="s">
        <v>35</v>
      </c>
      <c r="C48" s="26">
        <v>59.976619648382858</v>
      </c>
      <c r="D48" s="26">
        <v>59.976619648382858</v>
      </c>
      <c r="E48" s="27" t="s">
        <v>5</v>
      </c>
    </row>
    <row r="49" spans="1:5" hidden="1" x14ac:dyDescent="0.25">
      <c r="A49" s="11"/>
      <c r="B49" s="12" t="s">
        <v>42</v>
      </c>
      <c r="C49" s="26">
        <v>59.77819085091464</v>
      </c>
      <c r="D49" s="26">
        <v>59.77819085091464</v>
      </c>
      <c r="E49" s="27" t="s">
        <v>5</v>
      </c>
    </row>
    <row r="50" spans="1:5" hidden="1" x14ac:dyDescent="0.25">
      <c r="A50" s="11"/>
      <c r="B50" s="12" t="s">
        <v>48</v>
      </c>
      <c r="C50" s="26">
        <v>59.953419101557841</v>
      </c>
      <c r="D50" s="26">
        <v>59.953419101557841</v>
      </c>
      <c r="E50" s="27" t="s">
        <v>5</v>
      </c>
    </row>
    <row r="51" spans="1:5" hidden="1" x14ac:dyDescent="0.25">
      <c r="A51" s="11"/>
      <c r="B51" s="12" t="s">
        <v>49</v>
      </c>
      <c r="C51" s="26">
        <v>59.76857253376356</v>
      </c>
      <c r="D51" s="26">
        <v>59.76857253376356</v>
      </c>
      <c r="E51" s="27" t="s">
        <v>5</v>
      </c>
    </row>
    <row r="52" spans="1:5" hidden="1" x14ac:dyDescent="0.25">
      <c r="A52" s="11"/>
      <c r="B52" s="12" t="s">
        <v>41</v>
      </c>
      <c r="C52" s="26">
        <v>59.22679896041759</v>
      </c>
      <c r="D52" s="26">
        <v>59.22679896041759</v>
      </c>
      <c r="E52" s="27" t="s">
        <v>5</v>
      </c>
    </row>
    <row r="53" spans="1:5" hidden="1" x14ac:dyDescent="0.25">
      <c r="A53" s="11"/>
      <c r="B53" s="12" t="s">
        <v>50</v>
      </c>
      <c r="C53" s="26">
        <v>60.153072048481661</v>
      </c>
      <c r="D53" s="26">
        <v>60.153072048481661</v>
      </c>
      <c r="E53" s="27" t="s">
        <v>5</v>
      </c>
    </row>
    <row r="54" spans="1:5" hidden="1" x14ac:dyDescent="0.25">
      <c r="A54" s="11"/>
      <c r="B54" s="12" t="s">
        <v>51</v>
      </c>
      <c r="C54" s="26">
        <v>58.368961656204192</v>
      </c>
      <c r="D54" s="26">
        <v>58.368961656204192</v>
      </c>
      <c r="E54" s="27" t="s">
        <v>5</v>
      </c>
    </row>
    <row r="55" spans="1:5" hidden="1" x14ac:dyDescent="0.25">
      <c r="A55" s="11"/>
      <c r="B55" s="12" t="s">
        <v>40</v>
      </c>
      <c r="C55" s="26">
        <v>58.067879182959949</v>
      </c>
      <c r="D55" s="26">
        <v>58.067879182959949</v>
      </c>
      <c r="E55" s="27" t="s">
        <v>5</v>
      </c>
    </row>
    <row r="56" spans="1:5" hidden="1" x14ac:dyDescent="0.25">
      <c r="A56" s="193">
        <v>2004</v>
      </c>
      <c r="B56" s="193"/>
      <c r="C56" s="26"/>
      <c r="D56" s="26"/>
      <c r="E56" s="27"/>
    </row>
    <row r="57" spans="1:5" hidden="1" x14ac:dyDescent="0.25">
      <c r="A57" s="11"/>
      <c r="B57" s="12" t="s">
        <v>45</v>
      </c>
      <c r="C57" s="26">
        <v>58.052023532868482</v>
      </c>
      <c r="D57" s="26">
        <v>58.052023532868482</v>
      </c>
      <c r="E57" s="27" t="s">
        <v>5</v>
      </c>
    </row>
    <row r="58" spans="1:5" hidden="1" x14ac:dyDescent="0.25">
      <c r="A58" s="11"/>
      <c r="B58" s="12" t="s">
        <v>46</v>
      </c>
      <c r="C58" s="26">
        <v>57.964759164534193</v>
      </c>
      <c r="D58" s="26">
        <v>57.964759164534193</v>
      </c>
      <c r="E58" s="27" t="s">
        <v>5</v>
      </c>
    </row>
    <row r="59" spans="1:5" hidden="1" x14ac:dyDescent="0.25">
      <c r="A59" s="11"/>
      <c r="B59" s="12" t="s">
        <v>43</v>
      </c>
      <c r="C59" s="26">
        <v>57.947213022337387</v>
      </c>
      <c r="D59" s="26">
        <v>57.947213022337387</v>
      </c>
      <c r="E59" s="27" t="s">
        <v>5</v>
      </c>
    </row>
    <row r="60" spans="1:5" hidden="1" x14ac:dyDescent="0.25">
      <c r="A60" s="11"/>
      <c r="B60" s="12" t="s">
        <v>47</v>
      </c>
      <c r="C60" s="26">
        <v>58.234246923257935</v>
      </c>
      <c r="D60" s="26">
        <v>58.234246923257935</v>
      </c>
      <c r="E60" s="27" t="s">
        <v>5</v>
      </c>
    </row>
    <row r="61" spans="1:5" hidden="1" x14ac:dyDescent="0.25">
      <c r="A61" s="11"/>
      <c r="B61" s="12" t="s">
        <v>35</v>
      </c>
      <c r="C61" s="26">
        <v>59.448836354529355</v>
      </c>
      <c r="D61" s="26">
        <v>59.448836354529355</v>
      </c>
      <c r="E61" s="27" t="s">
        <v>5</v>
      </c>
    </row>
    <row r="62" spans="1:5" hidden="1" x14ac:dyDescent="0.25">
      <c r="A62" s="11"/>
      <c r="B62" s="12" t="s">
        <v>42</v>
      </c>
      <c r="C62" s="26">
        <v>58.292831218632656</v>
      </c>
      <c r="D62" s="26">
        <v>58.292831218632656</v>
      </c>
      <c r="E62" s="27" t="s">
        <v>5</v>
      </c>
    </row>
    <row r="63" spans="1:5" hidden="1" x14ac:dyDescent="0.25">
      <c r="A63" s="11"/>
      <c r="B63" s="12" t="s">
        <v>48</v>
      </c>
      <c r="C63" s="26">
        <v>58.17315603614081</v>
      </c>
      <c r="D63" s="26">
        <v>58.17315603614081</v>
      </c>
      <c r="E63" s="27" t="s">
        <v>5</v>
      </c>
    </row>
    <row r="64" spans="1:5" hidden="1" x14ac:dyDescent="0.25">
      <c r="A64" s="11"/>
      <c r="B64" s="12" t="s">
        <v>49</v>
      </c>
      <c r="C64" s="26">
        <v>57.912004152281327</v>
      </c>
      <c r="D64" s="26">
        <v>57.912004152281327</v>
      </c>
      <c r="E64" s="27" t="s">
        <v>5</v>
      </c>
    </row>
    <row r="65" spans="1:5" hidden="1" x14ac:dyDescent="0.25">
      <c r="A65" s="11"/>
      <c r="B65" s="12" t="s">
        <v>41</v>
      </c>
      <c r="C65" s="26">
        <v>57.777406004997502</v>
      </c>
      <c r="D65" s="26">
        <v>57.777406004997502</v>
      </c>
      <c r="E65" s="27" t="s">
        <v>5</v>
      </c>
    </row>
    <row r="66" spans="1:5" hidden="1" x14ac:dyDescent="0.25">
      <c r="A66" s="11"/>
      <c r="B66" s="12" t="s">
        <v>50</v>
      </c>
      <c r="C66" s="26">
        <v>58.877566608586761</v>
      </c>
      <c r="D66" s="26">
        <v>58.877566608586761</v>
      </c>
      <c r="E66" s="27" t="s">
        <v>5</v>
      </c>
    </row>
    <row r="67" spans="1:5" hidden="1" x14ac:dyDescent="0.25">
      <c r="A67" s="11"/>
      <c r="B67" s="12" t="s">
        <v>51</v>
      </c>
      <c r="C67" s="26">
        <v>58.397408557838887</v>
      </c>
      <c r="D67" s="26">
        <v>58.397408557838887</v>
      </c>
      <c r="E67" s="27" t="s">
        <v>5</v>
      </c>
    </row>
    <row r="68" spans="1:5" hidden="1" x14ac:dyDescent="0.25">
      <c r="A68" s="11"/>
      <c r="B68" s="12" t="s">
        <v>40</v>
      </c>
      <c r="C68" s="26">
        <v>58.62480889242277</v>
      </c>
      <c r="D68" s="26">
        <v>58.62480889242277</v>
      </c>
      <c r="E68" s="27" t="s">
        <v>5</v>
      </c>
    </row>
    <row r="69" spans="1:5" hidden="1" x14ac:dyDescent="0.25">
      <c r="A69" s="193">
        <v>2005</v>
      </c>
      <c r="B69" s="193"/>
      <c r="C69" s="26"/>
      <c r="D69" s="26"/>
      <c r="E69" s="27"/>
    </row>
    <row r="70" spans="1:5" hidden="1" x14ac:dyDescent="0.25">
      <c r="A70" s="11"/>
      <c r="B70" s="12" t="s">
        <v>45</v>
      </c>
      <c r="C70" s="26">
        <v>58.405686139871932</v>
      </c>
      <c r="D70" s="26">
        <v>58.405686139871932</v>
      </c>
      <c r="E70" s="27" t="s">
        <v>5</v>
      </c>
    </row>
    <row r="71" spans="1:5" hidden="1" x14ac:dyDescent="0.25">
      <c r="A71" s="11"/>
      <c r="B71" s="12" t="s">
        <v>46</v>
      </c>
      <c r="C71" s="26">
        <v>58.37414971818265</v>
      </c>
      <c r="D71" s="26">
        <v>58.37414971818265</v>
      </c>
      <c r="E71" s="27" t="s">
        <v>5</v>
      </c>
    </row>
    <row r="72" spans="1:5" hidden="1" x14ac:dyDescent="0.25">
      <c r="A72" s="11"/>
      <c r="B72" s="12" t="s">
        <v>43</v>
      </c>
      <c r="C72" s="26">
        <v>58.074816029874974</v>
      </c>
      <c r="D72" s="26">
        <v>58.074816029874974</v>
      </c>
      <c r="E72" s="27" t="s">
        <v>5</v>
      </c>
    </row>
    <row r="73" spans="1:5" hidden="1" x14ac:dyDescent="0.25">
      <c r="A73" s="11"/>
      <c r="B73" s="12" t="s">
        <v>47</v>
      </c>
      <c r="C73" s="26">
        <v>58.694876875547564</v>
      </c>
      <c r="D73" s="26">
        <v>58.694876875547564</v>
      </c>
      <c r="E73" s="27" t="s">
        <v>5</v>
      </c>
    </row>
    <row r="74" spans="1:5" hidden="1" x14ac:dyDescent="0.25">
      <c r="A74" s="11"/>
      <c r="B74" s="12" t="s">
        <v>35</v>
      </c>
      <c r="C74" s="26">
        <v>58.915631827372529</v>
      </c>
      <c r="D74" s="26">
        <v>58.915631827372529</v>
      </c>
      <c r="E74" s="27" t="s">
        <v>5</v>
      </c>
    </row>
    <row r="75" spans="1:5" hidden="1" x14ac:dyDescent="0.25">
      <c r="A75" s="11"/>
      <c r="B75" s="12" t="s">
        <v>42</v>
      </c>
      <c r="C75" s="26">
        <v>58.634135745417751</v>
      </c>
      <c r="D75" s="26">
        <v>58.634135745417751</v>
      </c>
      <c r="E75" s="27" t="s">
        <v>5</v>
      </c>
    </row>
    <row r="76" spans="1:5" hidden="1" x14ac:dyDescent="0.25">
      <c r="A76" s="11"/>
      <c r="B76" s="12" t="s">
        <v>48</v>
      </c>
      <c r="C76" s="26">
        <v>59.08928617157283</v>
      </c>
      <c r="D76" s="26">
        <v>59.08928617157283</v>
      </c>
      <c r="E76" s="27" t="s">
        <v>5</v>
      </c>
    </row>
    <row r="77" spans="1:5" hidden="1" x14ac:dyDescent="0.25">
      <c r="A77" s="11"/>
      <c r="B77" s="12" t="s">
        <v>49</v>
      </c>
      <c r="C77" s="26">
        <v>58.91359157827987</v>
      </c>
      <c r="D77" s="26">
        <v>58.91359157827987</v>
      </c>
      <c r="E77" s="27" t="s">
        <v>5</v>
      </c>
    </row>
    <row r="78" spans="1:5" hidden="1" x14ac:dyDescent="0.25">
      <c r="A78" s="11"/>
      <c r="B78" s="12" t="s">
        <v>41</v>
      </c>
      <c r="C78" s="26">
        <v>59.164017581195125</v>
      </c>
      <c r="D78" s="26">
        <v>59.164017581195125</v>
      </c>
      <c r="E78" s="27" t="s">
        <v>5</v>
      </c>
    </row>
    <row r="79" spans="1:5" hidden="1" x14ac:dyDescent="0.25">
      <c r="A79" s="11"/>
      <c r="B79" s="12" t="s">
        <v>50</v>
      </c>
      <c r="C79" s="26">
        <v>60.011945104101351</v>
      </c>
      <c r="D79" s="26">
        <v>60.011945104101351</v>
      </c>
      <c r="E79" s="27" t="s">
        <v>5</v>
      </c>
    </row>
    <row r="80" spans="1:5" hidden="1" x14ac:dyDescent="0.25">
      <c r="A80" s="11"/>
      <c r="B80" s="12" t="s">
        <v>51</v>
      </c>
      <c r="C80" s="26">
        <v>60.850953823831134</v>
      </c>
      <c r="D80" s="26">
        <v>60.850953823831134</v>
      </c>
      <c r="E80" s="27" t="s">
        <v>5</v>
      </c>
    </row>
    <row r="81" spans="1:5" hidden="1" x14ac:dyDescent="0.25">
      <c r="A81" s="11"/>
      <c r="B81" s="12" t="s">
        <v>40</v>
      </c>
      <c r="C81" s="26">
        <v>59.67122350562844</v>
      </c>
      <c r="D81" s="26">
        <v>59.67122350562844</v>
      </c>
      <c r="E81" s="27" t="s">
        <v>5</v>
      </c>
    </row>
    <row r="82" spans="1:5" hidden="1" x14ac:dyDescent="0.25">
      <c r="A82" s="193">
        <v>2006</v>
      </c>
      <c r="B82" s="193"/>
      <c r="C82" s="26"/>
      <c r="D82" s="26"/>
      <c r="E82" s="27"/>
    </row>
    <row r="83" spans="1:5" hidden="1" x14ac:dyDescent="0.25">
      <c r="A83" s="11"/>
      <c r="B83" s="12" t="s">
        <v>45</v>
      </c>
      <c r="C83" s="26">
        <v>59.300830856065254</v>
      </c>
      <c r="D83" s="26">
        <v>59.300830856065254</v>
      </c>
      <c r="E83" s="27" t="s">
        <v>5</v>
      </c>
    </row>
    <row r="84" spans="1:5" hidden="1" x14ac:dyDescent="0.25">
      <c r="A84" s="11"/>
      <c r="B84" s="12" t="s">
        <v>46</v>
      </c>
      <c r="C84" s="26">
        <v>59.771720346649374</v>
      </c>
      <c r="D84" s="26">
        <v>59.771720346649374</v>
      </c>
      <c r="E84" s="27" t="s">
        <v>5</v>
      </c>
    </row>
    <row r="85" spans="1:5" hidden="1" x14ac:dyDescent="0.25">
      <c r="A85" s="11"/>
      <c r="B85" s="12" t="s">
        <v>43</v>
      </c>
      <c r="C85" s="26">
        <v>60.300203154477494</v>
      </c>
      <c r="D85" s="26">
        <v>60.300203154477494</v>
      </c>
      <c r="E85" s="27" t="s">
        <v>5</v>
      </c>
    </row>
    <row r="86" spans="1:5" hidden="1" x14ac:dyDescent="0.25">
      <c r="A86" s="11"/>
      <c r="B86" s="12" t="s">
        <v>47</v>
      </c>
      <c r="C86" s="26">
        <v>60.322820772990319</v>
      </c>
      <c r="D86" s="26">
        <v>60.322820772990319</v>
      </c>
      <c r="E86" s="27" t="s">
        <v>5</v>
      </c>
    </row>
    <row r="87" spans="1:5" hidden="1" x14ac:dyDescent="0.25">
      <c r="A87" s="11"/>
      <c r="B87" s="12" t="s">
        <v>35</v>
      </c>
      <c r="C87" s="26">
        <v>60.380705554390424</v>
      </c>
      <c r="D87" s="26">
        <v>60.380705554390424</v>
      </c>
      <c r="E87" s="27" t="s">
        <v>5</v>
      </c>
    </row>
    <row r="88" spans="1:5" hidden="1" x14ac:dyDescent="0.25">
      <c r="A88" s="11"/>
      <c r="B88" s="12" t="s">
        <v>42</v>
      </c>
      <c r="C88" s="26">
        <v>60.645646472279104</v>
      </c>
      <c r="D88" s="26">
        <v>60.645646472279104</v>
      </c>
      <c r="E88" s="27" t="s">
        <v>5</v>
      </c>
    </row>
    <row r="89" spans="1:5" hidden="1" x14ac:dyDescent="0.25">
      <c r="A89" s="11"/>
      <c r="B89" s="12" t="s">
        <v>48</v>
      </c>
      <c r="C89" s="26">
        <v>60.362751362375086</v>
      </c>
      <c r="D89" s="26">
        <v>60.362751362375086</v>
      </c>
      <c r="E89" s="27" t="s">
        <v>5</v>
      </c>
    </row>
    <row r="90" spans="1:5" hidden="1" x14ac:dyDescent="0.25">
      <c r="A90" s="11"/>
      <c r="B90" s="12" t="s">
        <v>49</v>
      </c>
      <c r="C90" s="26">
        <v>60.457535505936576</v>
      </c>
      <c r="D90" s="26">
        <v>60.457535505936576</v>
      </c>
      <c r="E90" s="27" t="s">
        <v>5</v>
      </c>
    </row>
    <row r="91" spans="1:5" hidden="1" x14ac:dyDescent="0.25">
      <c r="A91" s="11"/>
      <c r="B91" s="12" t="s">
        <v>41</v>
      </c>
      <c r="C91" s="26">
        <v>61.754084657901409</v>
      </c>
      <c r="D91" s="26">
        <v>61.754084657901409</v>
      </c>
      <c r="E91" s="27" t="s">
        <v>5</v>
      </c>
    </row>
    <row r="92" spans="1:5" hidden="1" x14ac:dyDescent="0.25">
      <c r="A92" s="11"/>
      <c r="B92" s="12" t="s">
        <v>50</v>
      </c>
      <c r="C92" s="26">
        <v>61.307036935285716</v>
      </c>
      <c r="D92" s="26">
        <v>61.307036935285716</v>
      </c>
      <c r="E92" s="27" t="s">
        <v>5</v>
      </c>
    </row>
    <row r="93" spans="1:5" hidden="1" x14ac:dyDescent="0.25">
      <c r="A93" s="11"/>
      <c r="B93" s="12" t="s">
        <v>51</v>
      </c>
      <c r="C93" s="26">
        <v>61.552274876222498</v>
      </c>
      <c r="D93" s="26">
        <v>61.552274876222498</v>
      </c>
      <c r="E93" s="27" t="s">
        <v>5</v>
      </c>
    </row>
    <row r="94" spans="1:5" hidden="1" x14ac:dyDescent="0.25">
      <c r="A94" s="11"/>
      <c r="B94" s="12" t="s">
        <v>40</v>
      </c>
      <c r="C94" s="26">
        <v>62.05464249566468</v>
      </c>
      <c r="D94" s="26">
        <v>62.05464249566468</v>
      </c>
      <c r="E94" s="27" t="s">
        <v>5</v>
      </c>
    </row>
    <row r="95" spans="1:5" hidden="1" x14ac:dyDescent="0.25">
      <c r="A95" s="193">
        <v>2007</v>
      </c>
      <c r="B95" s="193"/>
      <c r="C95" s="26"/>
      <c r="D95" s="26"/>
      <c r="E95" s="27"/>
    </row>
    <row r="96" spans="1:5" hidden="1" x14ac:dyDescent="0.25">
      <c r="A96" s="11"/>
      <c r="B96" s="12" t="s">
        <v>45</v>
      </c>
      <c r="C96" s="26">
        <v>63.330264521222013</v>
      </c>
      <c r="D96" s="26">
        <v>63.330264521222013</v>
      </c>
      <c r="E96" s="27" t="s">
        <v>5</v>
      </c>
    </row>
    <row r="97" spans="1:5" hidden="1" x14ac:dyDescent="0.25">
      <c r="A97" s="11"/>
      <c r="B97" s="12" t="s">
        <v>46</v>
      </c>
      <c r="C97" s="26">
        <v>62.799974635626114</v>
      </c>
      <c r="D97" s="26">
        <v>62.799974635626114</v>
      </c>
      <c r="E97" s="27" t="s">
        <v>5</v>
      </c>
    </row>
    <row r="98" spans="1:5" hidden="1" x14ac:dyDescent="0.25">
      <c r="A98" s="11"/>
      <c r="B98" s="12" t="s">
        <v>43</v>
      </c>
      <c r="C98" s="26">
        <v>62.312180223988598</v>
      </c>
      <c r="D98" s="26">
        <v>62.312180223988598</v>
      </c>
      <c r="E98" s="27" t="s">
        <v>5</v>
      </c>
    </row>
    <row r="99" spans="1:5" hidden="1" x14ac:dyDescent="0.25">
      <c r="A99" s="11"/>
      <c r="B99" s="12" t="s">
        <v>47</v>
      </c>
      <c r="C99" s="26">
        <v>62.916093955413629</v>
      </c>
      <c r="D99" s="26">
        <v>62.916093955413629</v>
      </c>
      <c r="E99" s="27" t="s">
        <v>5</v>
      </c>
    </row>
    <row r="100" spans="1:5" hidden="1" x14ac:dyDescent="0.25">
      <c r="A100" s="11"/>
      <c r="B100" s="12" t="s">
        <v>35</v>
      </c>
      <c r="C100" s="26">
        <v>63.815727219610793</v>
      </c>
      <c r="D100" s="26">
        <v>63.815727219610793</v>
      </c>
      <c r="E100" s="27" t="s">
        <v>5</v>
      </c>
    </row>
    <row r="101" spans="1:5" hidden="1" x14ac:dyDescent="0.25">
      <c r="A101" s="11"/>
      <c r="B101" s="12" t="s">
        <v>42</v>
      </c>
      <c r="C101" s="26">
        <v>63.978247633048341</v>
      </c>
      <c r="D101" s="26">
        <v>63.978247633048341</v>
      </c>
      <c r="E101" s="27" t="s">
        <v>5</v>
      </c>
    </row>
    <row r="102" spans="1:5" hidden="1" x14ac:dyDescent="0.25">
      <c r="A102" s="11"/>
      <c r="B102" s="12" t="s">
        <v>48</v>
      </c>
      <c r="C102" s="26">
        <v>64.182855470625739</v>
      </c>
      <c r="D102" s="26">
        <v>64.182855470625739</v>
      </c>
      <c r="E102" s="27" t="s">
        <v>5</v>
      </c>
    </row>
    <row r="103" spans="1:5" hidden="1" x14ac:dyDescent="0.25">
      <c r="A103" s="11"/>
      <c r="B103" s="12" t="s">
        <v>49</v>
      </c>
      <c r="C103" s="26">
        <v>66.057261458460871</v>
      </c>
      <c r="D103" s="26">
        <v>66.057261458460871</v>
      </c>
      <c r="E103" s="27" t="s">
        <v>5</v>
      </c>
    </row>
    <row r="104" spans="1:5" hidden="1" x14ac:dyDescent="0.25">
      <c r="A104" s="11"/>
      <c r="B104" s="12" t="s">
        <v>41</v>
      </c>
      <c r="C104" s="26">
        <v>66.387373761651986</v>
      </c>
      <c r="D104" s="26">
        <v>66.387373761651986</v>
      </c>
      <c r="E104" s="27" t="s">
        <v>5</v>
      </c>
    </row>
    <row r="105" spans="1:5" hidden="1" x14ac:dyDescent="0.25">
      <c r="A105" s="11"/>
      <c r="B105" s="12" t="s">
        <v>50</v>
      </c>
      <c r="C105" s="26">
        <v>66.956486672839503</v>
      </c>
      <c r="D105" s="26">
        <v>66.956486672839503</v>
      </c>
      <c r="E105" s="27" t="s">
        <v>5</v>
      </c>
    </row>
    <row r="106" spans="1:5" hidden="1" x14ac:dyDescent="0.25">
      <c r="A106" s="11"/>
      <c r="B106" s="12" t="s">
        <v>51</v>
      </c>
      <c r="C106" s="26">
        <v>67.385580203439858</v>
      </c>
      <c r="D106" s="26">
        <v>67.385580203439858</v>
      </c>
      <c r="E106" s="27" t="s">
        <v>5</v>
      </c>
    </row>
    <row r="107" spans="1:5" hidden="1" x14ac:dyDescent="0.25">
      <c r="A107" s="11"/>
      <c r="B107" s="12" t="s">
        <v>40</v>
      </c>
      <c r="C107" s="26">
        <v>67.568444814972707</v>
      </c>
      <c r="D107" s="26">
        <v>67.568444814972707</v>
      </c>
      <c r="E107" s="27" t="s">
        <v>5</v>
      </c>
    </row>
    <row r="108" spans="1:5" hidden="1" x14ac:dyDescent="0.25">
      <c r="A108" s="193">
        <v>2008</v>
      </c>
      <c r="B108" s="193"/>
      <c r="C108" s="26"/>
      <c r="D108" s="26"/>
      <c r="E108" s="27"/>
    </row>
    <row r="109" spans="1:5" hidden="1" x14ac:dyDescent="0.25">
      <c r="A109" s="11"/>
      <c r="B109" s="12" t="s">
        <v>45</v>
      </c>
      <c r="C109" s="26">
        <v>68.670470789160959</v>
      </c>
      <c r="D109" s="26">
        <v>68.670470789160959</v>
      </c>
      <c r="E109" s="27" t="s">
        <v>5</v>
      </c>
    </row>
    <row r="110" spans="1:5" hidden="1" x14ac:dyDescent="0.25">
      <c r="A110" s="11"/>
      <c r="B110" s="12" t="s">
        <v>46</v>
      </c>
      <c r="C110" s="26">
        <v>69.476893816239524</v>
      </c>
      <c r="D110" s="26">
        <v>69.476893816239524</v>
      </c>
      <c r="E110" s="27" t="s">
        <v>5</v>
      </c>
    </row>
    <row r="111" spans="1:5" hidden="1" x14ac:dyDescent="0.25">
      <c r="A111" s="11"/>
      <c r="B111" s="12" t="s">
        <v>43</v>
      </c>
      <c r="C111" s="26">
        <v>70.221001806745363</v>
      </c>
      <c r="D111" s="26">
        <v>70.221001806745363</v>
      </c>
      <c r="E111" s="27" t="s">
        <v>5</v>
      </c>
    </row>
    <row r="112" spans="1:5" hidden="1" x14ac:dyDescent="0.25">
      <c r="A112" s="11"/>
      <c r="B112" s="12" t="s">
        <v>47</v>
      </c>
      <c r="C112" s="26">
        <v>71.739646645653181</v>
      </c>
      <c r="D112" s="26">
        <v>71.739646645653181</v>
      </c>
      <c r="E112" s="27" t="s">
        <v>5</v>
      </c>
    </row>
    <row r="113" spans="1:5" hidden="1" x14ac:dyDescent="0.25">
      <c r="A113" s="11"/>
      <c r="B113" s="12" t="s">
        <v>35</v>
      </c>
      <c r="C113" s="26">
        <v>72.739310408221513</v>
      </c>
      <c r="D113" s="26">
        <v>72.739310408221513</v>
      </c>
      <c r="E113" s="27" t="s">
        <v>5</v>
      </c>
    </row>
    <row r="114" spans="1:5" hidden="1" x14ac:dyDescent="0.25">
      <c r="A114" s="11"/>
      <c r="B114" s="12" t="s">
        <v>42</v>
      </c>
      <c r="C114" s="26">
        <v>73.15604585860352</v>
      </c>
      <c r="D114" s="26">
        <v>73.15604585860352</v>
      </c>
      <c r="E114" s="27" t="s">
        <v>5</v>
      </c>
    </row>
    <row r="115" spans="1:5" hidden="1" x14ac:dyDescent="0.25">
      <c r="A115" s="11"/>
      <c r="B115" s="12" t="s">
        <v>48</v>
      </c>
      <c r="C115" s="26">
        <v>74.597336110484207</v>
      </c>
      <c r="D115" s="26">
        <v>74.597336110484207</v>
      </c>
      <c r="E115" s="27" t="s">
        <v>5</v>
      </c>
    </row>
    <row r="116" spans="1:5" hidden="1" x14ac:dyDescent="0.25">
      <c r="A116" s="11"/>
      <c r="B116" s="12" t="s">
        <v>49</v>
      </c>
      <c r="C116" s="26">
        <v>75.400844496001838</v>
      </c>
      <c r="D116" s="26">
        <v>75.400844496001838</v>
      </c>
      <c r="E116" s="27" t="s">
        <v>5</v>
      </c>
    </row>
    <row r="117" spans="1:5" hidden="1" x14ac:dyDescent="0.25">
      <c r="A117" s="11"/>
      <c r="B117" s="12" t="s">
        <v>41</v>
      </c>
      <c r="C117" s="26">
        <v>74.65335552128532</v>
      </c>
      <c r="D117" s="26">
        <v>74.65335552128532</v>
      </c>
      <c r="E117" s="27" t="s">
        <v>5</v>
      </c>
    </row>
    <row r="118" spans="1:5" hidden="1" x14ac:dyDescent="0.25">
      <c r="A118" s="11"/>
      <c r="B118" s="12" t="s">
        <v>50</v>
      </c>
      <c r="C118" s="26">
        <v>74.004323138497057</v>
      </c>
      <c r="D118" s="26">
        <v>74.004323138497057</v>
      </c>
      <c r="E118" s="27" t="s">
        <v>5</v>
      </c>
    </row>
    <row r="119" spans="1:5" hidden="1" x14ac:dyDescent="0.25">
      <c r="A119" s="11"/>
      <c r="B119" s="12" t="s">
        <v>51</v>
      </c>
      <c r="C119" s="26">
        <v>73.068606611775564</v>
      </c>
      <c r="D119" s="26">
        <v>73.068606611775564</v>
      </c>
      <c r="E119" s="27" t="s">
        <v>5</v>
      </c>
    </row>
    <row r="120" spans="1:5" hidden="1" x14ac:dyDescent="0.25">
      <c r="A120" s="11"/>
      <c r="B120" s="12" t="s">
        <v>40</v>
      </c>
      <c r="C120" s="26">
        <v>73.607931886210366</v>
      </c>
      <c r="D120" s="26">
        <v>73.607931886210366</v>
      </c>
      <c r="E120" s="27" t="s">
        <v>5</v>
      </c>
    </row>
    <row r="121" spans="1:5" hidden="1" x14ac:dyDescent="0.25">
      <c r="A121" s="193">
        <v>2009</v>
      </c>
      <c r="B121" s="193"/>
      <c r="C121" s="26"/>
      <c r="D121" s="26"/>
      <c r="E121" s="27"/>
    </row>
    <row r="122" spans="1:5" hidden="1" x14ac:dyDescent="0.25">
      <c r="A122" s="11"/>
      <c r="B122" s="12" t="s">
        <v>45</v>
      </c>
      <c r="C122" s="26">
        <v>74.643970375459119</v>
      </c>
      <c r="D122" s="26">
        <v>74.643970375459119</v>
      </c>
      <c r="E122" s="27" t="s">
        <v>5</v>
      </c>
    </row>
    <row r="123" spans="1:5" hidden="1" x14ac:dyDescent="0.25">
      <c r="A123" s="11"/>
      <c r="B123" s="12" t="s">
        <v>46</v>
      </c>
      <c r="C123" s="26">
        <v>73.80875068975854</v>
      </c>
      <c r="D123" s="26">
        <v>73.80875068975854</v>
      </c>
      <c r="E123" s="27" t="s">
        <v>5</v>
      </c>
    </row>
    <row r="124" spans="1:5" hidden="1" x14ac:dyDescent="0.25">
      <c r="A124" s="11"/>
      <c r="B124" s="12" t="s">
        <v>43</v>
      </c>
      <c r="C124" s="26">
        <v>75.659140031131614</v>
      </c>
      <c r="D124" s="26">
        <v>75.659140031131614</v>
      </c>
      <c r="E124" s="27" t="s">
        <v>5</v>
      </c>
    </row>
    <row r="125" spans="1:5" hidden="1" x14ac:dyDescent="0.25">
      <c r="A125" s="11"/>
      <c r="B125" s="12" t="s">
        <v>47</v>
      </c>
      <c r="C125" s="26">
        <v>74.79792174270753</v>
      </c>
      <c r="D125" s="26">
        <v>74.79792174270753</v>
      </c>
      <c r="E125" s="27" t="s">
        <v>5</v>
      </c>
    </row>
    <row r="126" spans="1:5" hidden="1" x14ac:dyDescent="0.25">
      <c r="A126" s="11"/>
      <c r="B126" s="12" t="s">
        <v>35</v>
      </c>
      <c r="C126" s="26">
        <v>75.559109532760431</v>
      </c>
      <c r="D126" s="26">
        <v>75.559109532760431</v>
      </c>
      <c r="E126" s="27" t="s">
        <v>5</v>
      </c>
    </row>
    <row r="127" spans="1:5" hidden="1" x14ac:dyDescent="0.25">
      <c r="A127" s="11"/>
      <c r="B127" s="12" t="s">
        <v>42</v>
      </c>
      <c r="C127" s="26">
        <v>75.84252927814542</v>
      </c>
      <c r="D127" s="26">
        <v>75.84252927814542</v>
      </c>
      <c r="E127" s="27" t="s">
        <v>5</v>
      </c>
    </row>
    <row r="128" spans="1:5" hidden="1" x14ac:dyDescent="0.25">
      <c r="A128" s="11"/>
      <c r="B128" s="12" t="s">
        <v>48</v>
      </c>
      <c r="C128" s="26">
        <v>75.494695954263847</v>
      </c>
      <c r="D128" s="26">
        <v>75.494695954263847</v>
      </c>
      <c r="E128" s="27" t="s">
        <v>5</v>
      </c>
    </row>
    <row r="129" spans="1:9" hidden="1" x14ac:dyDescent="0.25">
      <c r="A129" s="11"/>
      <c r="B129" s="12" t="s">
        <v>49</v>
      </c>
      <c r="C129" s="26">
        <v>76.442479097047595</v>
      </c>
      <c r="D129" s="26">
        <v>76.442479097047595</v>
      </c>
      <c r="E129" s="27" t="s">
        <v>5</v>
      </c>
    </row>
    <row r="130" spans="1:9" hidden="1" x14ac:dyDescent="0.25">
      <c r="A130" s="11"/>
      <c r="B130" s="12" t="s">
        <v>41</v>
      </c>
      <c r="C130" s="26">
        <v>76.593340944241419</v>
      </c>
      <c r="D130" s="26">
        <v>76.593340944241419</v>
      </c>
      <c r="E130" s="27" t="s">
        <v>5</v>
      </c>
    </row>
    <row r="131" spans="1:9" hidden="1" x14ac:dyDescent="0.25">
      <c r="A131" s="11"/>
      <c r="B131" s="12" t="s">
        <v>50</v>
      </c>
      <c r="C131" s="26">
        <v>76.252969102755827</v>
      </c>
      <c r="D131" s="26">
        <v>76.252969102755827</v>
      </c>
      <c r="E131" s="27" t="s">
        <v>5</v>
      </c>
    </row>
    <row r="132" spans="1:9" hidden="1" x14ac:dyDescent="0.25">
      <c r="A132" s="11"/>
      <c r="B132" s="12" t="s">
        <v>51</v>
      </c>
      <c r="C132" s="26">
        <v>78.121370928975423</v>
      </c>
      <c r="D132" s="26">
        <v>78.121370928975423</v>
      </c>
      <c r="E132" s="27" t="s">
        <v>5</v>
      </c>
    </row>
    <row r="133" spans="1:9" hidden="1" x14ac:dyDescent="0.25">
      <c r="A133" s="11"/>
      <c r="B133" s="12" t="s">
        <v>40</v>
      </c>
      <c r="C133" s="26">
        <v>77.592538364160006</v>
      </c>
      <c r="D133" s="26">
        <v>77.592538364160006</v>
      </c>
      <c r="E133" s="27" t="s">
        <v>5</v>
      </c>
    </row>
    <row r="134" spans="1:9" x14ac:dyDescent="0.25">
      <c r="A134" s="190">
        <v>2010</v>
      </c>
      <c r="B134" s="190"/>
      <c r="C134" s="26">
        <v>80.568542845421106</v>
      </c>
      <c r="D134" s="26">
        <v>80.568542845421106</v>
      </c>
      <c r="E134" s="27" t="s">
        <v>5</v>
      </c>
    </row>
    <row r="135" spans="1:9" x14ac:dyDescent="0.25">
      <c r="A135" s="190">
        <v>2011</v>
      </c>
      <c r="B135" s="190"/>
      <c r="C135" s="26">
        <v>89.651368722070842</v>
      </c>
      <c r="D135" s="26">
        <v>89.651368722070842</v>
      </c>
      <c r="E135" s="27" t="s">
        <v>5</v>
      </c>
    </row>
    <row r="136" spans="1:9" x14ac:dyDescent="0.25">
      <c r="A136" s="190">
        <v>2012</v>
      </c>
      <c r="B136" s="190"/>
      <c r="C136" s="26">
        <v>99.409647361204449</v>
      </c>
      <c r="D136" s="26">
        <v>99.415139330518244</v>
      </c>
      <c r="E136" s="27" t="s">
        <v>5</v>
      </c>
    </row>
    <row r="137" spans="1:9" x14ac:dyDescent="0.25">
      <c r="A137" s="190">
        <v>2013</v>
      </c>
      <c r="B137" s="190"/>
      <c r="C137" s="26">
        <v>103.19281073321666</v>
      </c>
      <c r="D137" s="26">
        <v>103.38895723436703</v>
      </c>
      <c r="E137" s="26">
        <v>103.02504144381011</v>
      </c>
      <c r="G137" s="26"/>
      <c r="H137" s="26"/>
      <c r="I137" s="26"/>
    </row>
    <row r="138" spans="1:9" x14ac:dyDescent="0.25">
      <c r="A138" s="190">
        <v>2014</v>
      </c>
      <c r="B138" s="190"/>
      <c r="C138" s="26">
        <f>AVERAGE(C196:C207)</f>
        <v>105.38050013404563</v>
      </c>
      <c r="D138" s="26">
        <f t="shared" ref="D138" si="0">AVERAGE(D196:D207)</f>
        <v>105.92043432963987</v>
      </c>
      <c r="E138" s="26">
        <f>AVERAGE(E196:E207)</f>
        <v>104.91868013832885</v>
      </c>
      <c r="F138" s="26"/>
    </row>
    <row r="139" spans="1:9" x14ac:dyDescent="0.25">
      <c r="A139" s="190">
        <v>2015</v>
      </c>
      <c r="B139" s="190"/>
      <c r="C139" s="26">
        <f>AVERAGE(C209:C220)</f>
        <v>106.38499407837655</v>
      </c>
      <c r="D139" s="26">
        <f>AVERAGE(D209:D220)</f>
        <v>107.37293678888472</v>
      </c>
      <c r="E139" s="26">
        <f>AVERAGE(E209:E220)</f>
        <v>105.53998055254647</v>
      </c>
      <c r="F139" s="71"/>
    </row>
    <row r="140" spans="1:9" x14ac:dyDescent="0.25">
      <c r="A140" s="190">
        <v>2016</v>
      </c>
      <c r="B140" s="190"/>
      <c r="C140" s="26">
        <f>AVERAGE(C222:C233)</f>
        <v>106.91958868829052</v>
      </c>
      <c r="D140" s="26">
        <f>AVERAGE(D222:D233)</f>
        <v>108.23342334232696</v>
      </c>
      <c r="E140" s="26">
        <f>AVERAGE(E222:E233)</f>
        <v>105.79583116515029</v>
      </c>
      <c r="F140" s="71"/>
    </row>
    <row r="141" spans="1:9" x14ac:dyDescent="0.25">
      <c r="A141" s="190">
        <v>2017</v>
      </c>
      <c r="B141" s="190"/>
      <c r="C141" s="26">
        <f>AVERAGE(C235:C246)</f>
        <v>109.93201964009602</v>
      </c>
      <c r="D141" s="26">
        <f>AVERAGE(D235:D246)</f>
        <v>110.69246887707151</v>
      </c>
      <c r="E141" s="26">
        <f>AVERAGE(E235:E246)</f>
        <v>109.28158729810228</v>
      </c>
      <c r="F141" s="71"/>
    </row>
    <row r="142" spans="1:9" ht="12.75" customHeight="1" x14ac:dyDescent="0.25">
      <c r="A142" s="11"/>
      <c r="B142" s="12"/>
      <c r="C142" s="26"/>
      <c r="D142" s="26"/>
      <c r="E142" s="27"/>
    </row>
    <row r="143" spans="1:9" x14ac:dyDescent="0.25">
      <c r="A143" s="190">
        <v>2010</v>
      </c>
      <c r="B143" s="190"/>
      <c r="C143" s="27"/>
      <c r="D143" s="26"/>
      <c r="E143" s="27"/>
    </row>
    <row r="144" spans="1:9" hidden="1" x14ac:dyDescent="0.25">
      <c r="A144" s="11"/>
      <c r="B144" s="12" t="s">
        <v>45</v>
      </c>
      <c r="C144" s="26">
        <v>77.389912482844039</v>
      </c>
      <c r="D144" s="26">
        <v>77.389912482844039</v>
      </c>
      <c r="E144" s="27" t="s">
        <v>5</v>
      </c>
    </row>
    <row r="145" spans="1:5" hidden="1" x14ac:dyDescent="0.25">
      <c r="A145" s="11"/>
      <c r="B145" s="12" t="s">
        <v>46</v>
      </c>
      <c r="C145" s="26">
        <v>78.114608960554079</v>
      </c>
      <c r="D145" s="26">
        <v>78.114608960554079</v>
      </c>
      <c r="E145" s="27" t="s">
        <v>5</v>
      </c>
    </row>
    <row r="146" spans="1:5" hidden="1" x14ac:dyDescent="0.25">
      <c r="A146" s="11"/>
      <c r="B146" s="12" t="s">
        <v>43</v>
      </c>
      <c r="C146" s="26">
        <v>78.802289490440288</v>
      </c>
      <c r="D146" s="26">
        <v>78.802289490440288</v>
      </c>
      <c r="E146" s="27" t="s">
        <v>5</v>
      </c>
    </row>
    <row r="147" spans="1:5" hidden="1" x14ac:dyDescent="0.25">
      <c r="A147" s="11"/>
      <c r="B147" s="12" t="s">
        <v>47</v>
      </c>
      <c r="C147" s="26">
        <v>79.493759054355692</v>
      </c>
      <c r="D147" s="26">
        <v>79.493759054355692</v>
      </c>
      <c r="E147" s="27" t="s">
        <v>5</v>
      </c>
    </row>
    <row r="148" spans="1:5" hidden="1" x14ac:dyDescent="0.25">
      <c r="A148" s="11"/>
      <c r="B148" s="12" t="s">
        <v>35</v>
      </c>
      <c r="C148" s="26">
        <v>79.593148331583464</v>
      </c>
      <c r="D148" s="26">
        <v>79.593148331583464</v>
      </c>
      <c r="E148" s="27" t="s">
        <v>5</v>
      </c>
    </row>
    <row r="149" spans="1:5" hidden="1" x14ac:dyDescent="0.25">
      <c r="A149" s="11"/>
      <c r="B149" s="12" t="s">
        <v>42</v>
      </c>
      <c r="C149" s="26">
        <v>80.456465161931419</v>
      </c>
      <c r="D149" s="26">
        <v>80.456465161931419</v>
      </c>
      <c r="E149" s="27" t="s">
        <v>5</v>
      </c>
    </row>
    <row r="150" spans="1:5" hidden="1" x14ac:dyDescent="0.25">
      <c r="A150" s="11"/>
      <c r="B150" s="12" t="s">
        <v>48</v>
      </c>
      <c r="C150" s="26">
        <v>82.218774035333112</v>
      </c>
      <c r="D150" s="26">
        <v>82.218774035333112</v>
      </c>
      <c r="E150" s="27" t="s">
        <v>5</v>
      </c>
    </row>
    <row r="151" spans="1:5" hidden="1" x14ac:dyDescent="0.25">
      <c r="A151" s="11"/>
      <c r="B151" s="12" t="s">
        <v>49</v>
      </c>
      <c r="C151" s="26">
        <v>82.738454625647236</v>
      </c>
      <c r="D151" s="26">
        <v>82.738454625647236</v>
      </c>
      <c r="E151" s="27" t="s">
        <v>5</v>
      </c>
    </row>
    <row r="152" spans="1:5" hidden="1" x14ac:dyDescent="0.25">
      <c r="A152" s="11"/>
      <c r="B152" s="12" t="s">
        <v>41</v>
      </c>
      <c r="C152" s="26">
        <v>81.674668748738398</v>
      </c>
      <c r="D152" s="26">
        <v>81.674668748738398</v>
      </c>
      <c r="E152" s="27" t="s">
        <v>5</v>
      </c>
    </row>
    <row r="153" spans="1:5" hidden="1" x14ac:dyDescent="0.25">
      <c r="A153" s="11"/>
      <c r="B153" s="12" t="s">
        <v>50</v>
      </c>
      <c r="C153" s="26">
        <v>81.490055352268982</v>
      </c>
      <c r="D153" s="26">
        <v>81.490055352268982</v>
      </c>
      <c r="E153" s="27" t="s">
        <v>5</v>
      </c>
    </row>
    <row r="154" spans="1:5" x14ac:dyDescent="0.25">
      <c r="A154" s="11"/>
      <c r="B154" s="12" t="s">
        <v>51</v>
      </c>
      <c r="C154" s="26">
        <v>81.876012187767557</v>
      </c>
      <c r="D154" s="26">
        <v>81.876012187767557</v>
      </c>
      <c r="E154" s="27" t="s">
        <v>5</v>
      </c>
    </row>
    <row r="155" spans="1:5" x14ac:dyDescent="0.25">
      <c r="A155" s="11"/>
      <c r="B155" s="12" t="s">
        <v>40</v>
      </c>
      <c r="C155" s="26">
        <v>82.974365713589037</v>
      </c>
      <c r="D155" s="26">
        <v>82.974365713589037</v>
      </c>
      <c r="E155" s="27" t="s">
        <v>5</v>
      </c>
    </row>
    <row r="156" spans="1:5" x14ac:dyDescent="0.25">
      <c r="A156" s="190">
        <v>2011</v>
      </c>
      <c r="B156" s="190"/>
      <c r="C156" s="26"/>
      <c r="D156" s="26"/>
      <c r="E156" s="27"/>
    </row>
    <row r="157" spans="1:5" x14ac:dyDescent="0.25">
      <c r="A157" s="11"/>
      <c r="B157" s="12" t="s">
        <v>45</v>
      </c>
      <c r="C157" s="26">
        <v>83.42322051397251</v>
      </c>
      <c r="D157" s="26">
        <v>83.42322051397251</v>
      </c>
      <c r="E157" s="27" t="s">
        <v>5</v>
      </c>
    </row>
    <row r="158" spans="1:5" x14ac:dyDescent="0.25">
      <c r="A158" s="11"/>
      <c r="B158" s="12" t="s">
        <v>46</v>
      </c>
      <c r="C158" s="26">
        <v>82.763753714396117</v>
      </c>
      <c r="D158" s="26">
        <v>82.763753714396117</v>
      </c>
      <c r="E158" s="27" t="s">
        <v>5</v>
      </c>
    </row>
    <row r="159" spans="1:5" x14ac:dyDescent="0.25">
      <c r="A159" s="11"/>
      <c r="B159" s="12" t="s">
        <v>43</v>
      </c>
      <c r="C159" s="26">
        <v>83.286640410427239</v>
      </c>
      <c r="D159" s="26">
        <v>83.286640410427239</v>
      </c>
      <c r="E159" s="27" t="s">
        <v>5</v>
      </c>
    </row>
    <row r="160" spans="1:5" x14ac:dyDescent="0.25">
      <c r="A160" s="11"/>
      <c r="B160" s="12" t="s">
        <v>47</v>
      </c>
      <c r="C160" s="26">
        <v>86.965500988635156</v>
      </c>
      <c r="D160" s="26">
        <v>86.965500988635156</v>
      </c>
      <c r="E160" s="27" t="s">
        <v>5</v>
      </c>
    </row>
    <row r="161" spans="1:5" x14ac:dyDescent="0.25">
      <c r="A161" s="11"/>
      <c r="B161" s="12" t="s">
        <v>35</v>
      </c>
      <c r="C161" s="26">
        <v>89.847381978421922</v>
      </c>
      <c r="D161" s="26">
        <v>89.847381978421922</v>
      </c>
      <c r="E161" s="27" t="s">
        <v>5</v>
      </c>
    </row>
    <row r="162" spans="1:5" x14ac:dyDescent="0.25">
      <c r="A162" s="11"/>
      <c r="B162" s="12" t="s">
        <v>42</v>
      </c>
      <c r="C162" s="26">
        <v>90.663889665301312</v>
      </c>
      <c r="D162" s="26">
        <v>90.663889665301312</v>
      </c>
      <c r="E162" s="27" t="s">
        <v>5</v>
      </c>
    </row>
    <row r="163" spans="1:5" x14ac:dyDescent="0.25">
      <c r="A163" s="11"/>
      <c r="B163" s="12" t="s">
        <v>48</v>
      </c>
      <c r="C163" s="26">
        <v>90.718393462490738</v>
      </c>
      <c r="D163" s="26">
        <v>90.718393462490738</v>
      </c>
      <c r="E163" s="27" t="s">
        <v>5</v>
      </c>
    </row>
    <row r="164" spans="1:5" x14ac:dyDescent="0.25">
      <c r="A164" s="11"/>
      <c r="B164" s="12" t="s">
        <v>49</v>
      </c>
      <c r="C164" s="26">
        <v>91.00443638528057</v>
      </c>
      <c r="D164" s="26">
        <v>91.00443638528057</v>
      </c>
      <c r="E164" s="27" t="s">
        <v>5</v>
      </c>
    </row>
    <row r="165" spans="1:5" x14ac:dyDescent="0.25">
      <c r="A165" s="11"/>
      <c r="B165" s="12" t="s">
        <v>41</v>
      </c>
      <c r="C165" s="26">
        <v>92.189005008474396</v>
      </c>
      <c r="D165" s="26">
        <v>92.189005008474396</v>
      </c>
      <c r="E165" s="27" t="s">
        <v>5</v>
      </c>
    </row>
    <row r="166" spans="1:5" x14ac:dyDescent="0.25">
      <c r="A166" s="11"/>
      <c r="B166" s="12" t="s">
        <v>50</v>
      </c>
      <c r="C166" s="26">
        <v>92.495800179178048</v>
      </c>
      <c r="D166" s="26">
        <v>92.495800179178048</v>
      </c>
      <c r="E166" s="27" t="s">
        <v>5</v>
      </c>
    </row>
    <row r="167" spans="1:5" x14ac:dyDescent="0.25">
      <c r="A167" s="11"/>
      <c r="B167" s="12" t="s">
        <v>51</v>
      </c>
      <c r="C167" s="26">
        <v>95.662033599649305</v>
      </c>
      <c r="D167" s="26">
        <v>95.662033599649305</v>
      </c>
      <c r="E167" s="27" t="s">
        <v>5</v>
      </c>
    </row>
    <row r="168" spans="1:5" x14ac:dyDescent="0.25">
      <c r="A168" s="11"/>
      <c r="B168" s="12" t="s">
        <v>40</v>
      </c>
      <c r="C168" s="26">
        <v>96.796368758622648</v>
      </c>
      <c r="D168" s="26">
        <v>96.796368758622648</v>
      </c>
      <c r="E168" s="27" t="s">
        <v>5</v>
      </c>
    </row>
    <row r="169" spans="1:5" x14ac:dyDescent="0.25">
      <c r="A169" s="190">
        <v>2012</v>
      </c>
      <c r="B169" s="190"/>
      <c r="C169" s="26"/>
      <c r="D169" s="26"/>
      <c r="E169" s="27"/>
    </row>
    <row r="170" spans="1:5" x14ac:dyDescent="0.25">
      <c r="A170" s="11"/>
      <c r="B170" s="12" t="s">
        <v>45</v>
      </c>
      <c r="C170" s="26">
        <v>97.59859943214181</v>
      </c>
      <c r="D170" s="26">
        <v>97.59859943214181</v>
      </c>
      <c r="E170" s="27" t="s">
        <v>5</v>
      </c>
    </row>
    <row r="171" spans="1:5" x14ac:dyDescent="0.25">
      <c r="A171" s="11"/>
      <c r="B171" s="12" t="s">
        <v>46</v>
      </c>
      <c r="C171" s="26">
        <v>97.302942479972216</v>
      </c>
      <c r="D171" s="26">
        <v>97.302942479972216</v>
      </c>
      <c r="E171" s="27" t="s">
        <v>5</v>
      </c>
    </row>
    <row r="172" spans="1:5" x14ac:dyDescent="0.25">
      <c r="A172" s="11"/>
      <c r="B172" s="12" t="s">
        <v>43</v>
      </c>
      <c r="C172" s="26">
        <v>98.042112633334924</v>
      </c>
      <c r="D172" s="26">
        <v>98.042112633334924</v>
      </c>
      <c r="E172" s="27" t="s">
        <v>5</v>
      </c>
    </row>
    <row r="173" spans="1:5" x14ac:dyDescent="0.25">
      <c r="A173" s="11"/>
      <c r="B173" s="12" t="s">
        <v>47</v>
      </c>
      <c r="C173" s="26">
        <v>97.952949517338325</v>
      </c>
      <c r="D173" s="26">
        <v>97.952949517338325</v>
      </c>
      <c r="E173" s="27" t="s">
        <v>5</v>
      </c>
    </row>
    <row r="174" spans="1:5" x14ac:dyDescent="0.25">
      <c r="A174" s="11"/>
      <c r="B174" s="12" t="s">
        <v>35</v>
      </c>
      <c r="C174" s="26">
        <v>96.007467362032386</v>
      </c>
      <c r="D174" s="26">
        <v>96.007467362032386</v>
      </c>
      <c r="E174" s="27" t="s">
        <v>5</v>
      </c>
    </row>
    <row r="175" spans="1:5" x14ac:dyDescent="0.25">
      <c r="A175" s="11"/>
      <c r="B175" s="12" t="s">
        <v>42</v>
      </c>
      <c r="C175" s="26">
        <v>100</v>
      </c>
      <c r="D175" s="26">
        <v>100</v>
      </c>
      <c r="E175" s="26">
        <v>100</v>
      </c>
    </row>
    <row r="176" spans="1:5" x14ac:dyDescent="0.25">
      <c r="A176" s="11"/>
      <c r="B176" s="12" t="s">
        <v>48</v>
      </c>
      <c r="C176" s="26">
        <v>100.24448657012601</v>
      </c>
      <c r="D176" s="26">
        <v>100.16971494476736</v>
      </c>
      <c r="E176" s="26">
        <v>100.30844071858456</v>
      </c>
    </row>
    <row r="177" spans="1:9" x14ac:dyDescent="0.25">
      <c r="A177" s="11"/>
      <c r="B177" s="12" t="s">
        <v>49</v>
      </c>
      <c r="C177" s="26">
        <v>100.89350190672525</v>
      </c>
      <c r="D177" s="26">
        <v>100.75455974353467</v>
      </c>
      <c r="E177" s="26">
        <v>101.01234281314153</v>
      </c>
    </row>
    <row r="178" spans="1:9" x14ac:dyDescent="0.25">
      <c r="A178" s="11"/>
      <c r="B178" s="12" t="s">
        <v>41</v>
      </c>
      <c r="C178" s="26">
        <v>100.91361135830726</v>
      </c>
      <c r="D178" s="26">
        <v>100.8338365195621</v>
      </c>
      <c r="E178" s="26">
        <v>100.9818448874822</v>
      </c>
      <c r="G178" s="26"/>
    </row>
    <row r="179" spans="1:9" x14ac:dyDescent="0.25">
      <c r="A179" s="11"/>
      <c r="B179" s="12" t="s">
        <v>50</v>
      </c>
      <c r="C179" s="26">
        <v>100.95666404241017</v>
      </c>
      <c r="D179" s="26">
        <v>100.89426959173556</v>
      </c>
      <c r="E179" s="26">
        <v>101.01003166605477</v>
      </c>
      <c r="G179" s="26"/>
    </row>
    <row r="180" spans="1:9" x14ac:dyDescent="0.25">
      <c r="A180" s="65"/>
      <c r="B180" s="12" t="s">
        <v>51</v>
      </c>
      <c r="C180" s="26">
        <v>101.30243465313896</v>
      </c>
      <c r="D180" s="26">
        <v>101.37251925540282</v>
      </c>
      <c r="E180" s="26">
        <v>101.24248943947883</v>
      </c>
      <c r="G180" s="26"/>
    </row>
    <row r="181" spans="1:9" x14ac:dyDescent="0.25">
      <c r="A181" s="65"/>
      <c r="B181" s="66" t="s">
        <v>40</v>
      </c>
      <c r="C181" s="26">
        <v>101.7009983789261</v>
      </c>
      <c r="D181" s="26">
        <v>102.05270048639676</v>
      </c>
      <c r="E181" s="26">
        <v>101.40017826586225</v>
      </c>
      <c r="G181" s="17"/>
    </row>
    <row r="182" spans="1:9" x14ac:dyDescent="0.25">
      <c r="A182" s="190">
        <v>2013</v>
      </c>
      <c r="B182" s="190"/>
      <c r="C182" s="67"/>
      <c r="D182" s="67"/>
      <c r="E182" s="74"/>
      <c r="G182" s="17"/>
    </row>
    <row r="183" spans="1:9" ht="15" customHeight="1" x14ac:dyDescent="0.25">
      <c r="A183" s="11"/>
      <c r="B183" s="75" t="s">
        <v>45</v>
      </c>
      <c r="C183" s="77">
        <v>101.82326041829094</v>
      </c>
      <c r="D183" s="76">
        <v>102.19904602381725</v>
      </c>
      <c r="E183" s="67">
        <v>101.50184105246689</v>
      </c>
      <c r="G183" s="17"/>
    </row>
    <row r="184" spans="1:9" ht="15" customHeight="1" x14ac:dyDescent="0.25">
      <c r="A184" s="65"/>
      <c r="B184" s="78" t="s">
        <v>46</v>
      </c>
      <c r="C184" s="76">
        <v>101.61695886850373</v>
      </c>
      <c r="D184" s="76">
        <v>101.92543514176123</v>
      </c>
      <c r="E184" s="67">
        <v>101.35311095452275</v>
      </c>
      <c r="G184" s="17"/>
    </row>
    <row r="185" spans="1:9" ht="15" customHeight="1" x14ac:dyDescent="0.25">
      <c r="A185" s="65"/>
      <c r="B185" s="75" t="s">
        <v>43</v>
      </c>
      <c r="C185" s="77">
        <v>102.12566814142265</v>
      </c>
      <c r="D185" s="76">
        <v>102.51325194787705</v>
      </c>
      <c r="E185" s="67">
        <v>101.79415746234871</v>
      </c>
      <c r="G185" s="17"/>
    </row>
    <row r="186" spans="1:9" ht="15" customHeight="1" x14ac:dyDescent="0.25">
      <c r="A186" s="65"/>
      <c r="B186" s="75" t="s">
        <v>47</v>
      </c>
      <c r="C186" s="77">
        <v>102.24323827834799</v>
      </c>
      <c r="D186" s="76">
        <v>102.51731591591248</v>
      </c>
      <c r="E186" s="76">
        <v>102.00881242712586</v>
      </c>
      <c r="G186" s="17"/>
    </row>
    <row r="187" spans="1:9" ht="16.5" customHeight="1" x14ac:dyDescent="0.25">
      <c r="A187" s="107"/>
      <c r="B187" s="75" t="s">
        <v>35</v>
      </c>
      <c r="C187" s="77">
        <f>'[1]Republic data'!MG3</f>
        <v>102.34106701439609</v>
      </c>
      <c r="D187" s="76">
        <f>[1]Male!MG3</f>
        <v>102.75970651770406</v>
      </c>
      <c r="E187" s="76">
        <f>[1]Atolls!MG3</f>
        <v>101.98299357655466</v>
      </c>
      <c r="G187" s="17"/>
      <c r="H187" s="17"/>
      <c r="I187" s="17"/>
    </row>
    <row r="188" spans="1:9" ht="16.5" customHeight="1" x14ac:dyDescent="0.25">
      <c r="A188" s="108"/>
      <c r="B188" s="75" t="s">
        <v>42</v>
      </c>
      <c r="C188" s="77">
        <f>'[1]Republic data'!MH3</f>
        <v>102.06719267346149</v>
      </c>
      <c r="D188" s="76">
        <f>[1]Male!MH3</f>
        <v>102.44497806384724</v>
      </c>
      <c r="E188" s="76">
        <f>[1]Atolls!MH3</f>
        <v>101.74406283876411</v>
      </c>
      <c r="G188" s="17"/>
    </row>
    <row r="189" spans="1:9" ht="16.5" customHeight="1" x14ac:dyDescent="0.25">
      <c r="A189" s="108"/>
      <c r="B189" s="75" t="s">
        <v>48</v>
      </c>
      <c r="C189" s="77">
        <f>'[1]Republic data'!MI$3</f>
        <v>103.25634477540279</v>
      </c>
      <c r="D189" s="76">
        <f>[1]Male!MI$3</f>
        <v>103.73731152128252</v>
      </c>
      <c r="E189" s="76">
        <f>[1]Atolls!MI$3</f>
        <v>102.84496119878445</v>
      </c>
      <c r="G189" s="109"/>
      <c r="H189" s="109"/>
      <c r="I189" s="109"/>
    </row>
    <row r="190" spans="1:9" ht="16.5" customHeight="1" x14ac:dyDescent="0.25">
      <c r="A190" s="108"/>
      <c r="B190" s="75" t="s">
        <v>49</v>
      </c>
      <c r="C190" s="77">
        <f>'[1]Republic data'!MJ$3</f>
        <v>103.43085978874505</v>
      </c>
      <c r="D190" s="76">
        <f>[1]Male!MJ$3</f>
        <v>103.47502406200259</v>
      </c>
      <c r="E190" s="76">
        <f>[1]Atolls!MJ$3</f>
        <v>103.39308491793109</v>
      </c>
      <c r="G190" s="109"/>
      <c r="H190" s="109"/>
      <c r="I190" s="109"/>
    </row>
    <row r="191" spans="1:9" ht="16.5" customHeight="1" x14ac:dyDescent="0.25">
      <c r="A191" s="108"/>
      <c r="B191" s="75" t="s">
        <v>41</v>
      </c>
      <c r="C191" s="77">
        <f>'[1]Republic data'!MK$3</f>
        <v>104.3457858782799</v>
      </c>
      <c r="D191" s="76">
        <f>[1]Male!MK$3</f>
        <v>104.26731193059332</v>
      </c>
      <c r="E191" s="76">
        <f>[1]Atolls!MK$3</f>
        <v>104.41290672093116</v>
      </c>
      <c r="G191" s="109"/>
      <c r="H191" s="109"/>
      <c r="I191" s="109"/>
    </row>
    <row r="192" spans="1:9" ht="16.5" customHeight="1" x14ac:dyDescent="0.25">
      <c r="A192" s="108"/>
      <c r="B192" s="75" t="s">
        <v>50</v>
      </c>
      <c r="C192" s="77">
        <f>'[1]Republic data'!ML$3</f>
        <v>104.94594055432941</v>
      </c>
      <c r="D192" s="76">
        <f>[1]Male!ML$3</f>
        <v>104.60047298039753</v>
      </c>
      <c r="E192" s="76">
        <f>[1]Atolls!ML$3</f>
        <v>105.24142810598927</v>
      </c>
      <c r="G192" s="109"/>
      <c r="H192" s="109"/>
      <c r="I192" s="109"/>
    </row>
    <row r="193" spans="1:9" ht="16.5" customHeight="1" x14ac:dyDescent="0.25">
      <c r="A193" s="108"/>
      <c r="B193" s="75" t="s">
        <v>51</v>
      </c>
      <c r="C193" s="77">
        <f>'[1]Republic data'!MM$3</f>
        <v>105.07383775862121</v>
      </c>
      <c r="D193" s="76">
        <f>[1]Male!MM$3</f>
        <v>105.04426006075825</v>
      </c>
      <c r="E193" s="76">
        <f>[1]Atolls!MM$3</f>
        <v>105.09913634576732</v>
      </c>
      <c r="G193" s="109"/>
      <c r="H193" s="109"/>
      <c r="I193" s="109"/>
    </row>
    <row r="194" spans="1:9" ht="16.5" customHeight="1" x14ac:dyDescent="0.25">
      <c r="A194" s="108"/>
      <c r="B194" s="75" t="s">
        <v>40</v>
      </c>
      <c r="C194" s="77">
        <f>'[1]Republic data'!MN$3</f>
        <v>105.04357464879853</v>
      </c>
      <c r="D194" s="76">
        <f>[1]Male!MN$3</f>
        <v>105.18337264645089</v>
      </c>
      <c r="E194" s="76">
        <f>[1]Atolls!MN$3</f>
        <v>104.92400172453513</v>
      </c>
      <c r="G194" s="109"/>
      <c r="H194" s="109"/>
      <c r="I194" s="109"/>
    </row>
    <row r="195" spans="1:9" x14ac:dyDescent="0.25">
      <c r="A195" s="190">
        <v>2014</v>
      </c>
      <c r="B195" s="190"/>
      <c r="C195" s="67"/>
      <c r="D195" s="67"/>
      <c r="E195" s="74"/>
      <c r="G195" s="17"/>
    </row>
    <row r="196" spans="1:9" ht="15" customHeight="1" x14ac:dyDescent="0.25">
      <c r="A196" s="11"/>
      <c r="B196" s="75" t="s">
        <v>45</v>
      </c>
      <c r="C196" s="77">
        <f>'[1]Republic data'!MO$3</f>
        <v>105.15896985278053</v>
      </c>
      <c r="D196" s="76">
        <f>[1]Male!MO$3</f>
        <v>104.84435659296444</v>
      </c>
      <c r="E196" s="76">
        <f>[1]Atolls!MO$3</f>
        <v>105.42806689365393</v>
      </c>
      <c r="G196" s="17"/>
      <c r="H196" s="17"/>
      <c r="I196" s="17"/>
    </row>
    <row r="197" spans="1:9" ht="15" customHeight="1" x14ac:dyDescent="0.25">
      <c r="A197" s="11"/>
      <c r="B197" s="75" t="s">
        <v>46</v>
      </c>
      <c r="C197" s="77">
        <f>'[1]Republic data'!MP$3</f>
        <v>105.01355186464795</v>
      </c>
      <c r="D197" s="76">
        <f>[1]Male!MP$3</f>
        <v>105.3921503032707</v>
      </c>
      <c r="E197" s="76">
        <f>[1]Atolls!MP$3</f>
        <v>104.68972660829299</v>
      </c>
      <c r="G197" s="17"/>
      <c r="H197" s="17"/>
      <c r="I197" s="17"/>
    </row>
    <row r="198" spans="1:9" ht="15" customHeight="1" x14ac:dyDescent="0.25">
      <c r="A198" s="11"/>
      <c r="B198" s="75" t="s">
        <v>43</v>
      </c>
      <c r="C198" s="77">
        <f>'[1]Republic data'!MQ$3</f>
        <v>104.39801712089321</v>
      </c>
      <c r="D198" s="76">
        <f>[1]Male!MQ$3</f>
        <v>104.82460113286137</v>
      </c>
      <c r="E198" s="76">
        <f>[1]Atolls!MQ$3</f>
        <v>104.03314853470717</v>
      </c>
      <c r="G198" s="17"/>
      <c r="H198" s="17"/>
      <c r="I198" s="17"/>
    </row>
    <row r="199" spans="1:9" ht="15" customHeight="1" x14ac:dyDescent="0.25">
      <c r="A199" s="11"/>
      <c r="B199" s="75" t="s">
        <v>47</v>
      </c>
      <c r="C199" s="77">
        <f>'[1]Republic data'!MR$3</f>
        <v>104.59296064304696</v>
      </c>
      <c r="D199" s="76">
        <f>[1]Male!MR$3</f>
        <v>105.1621283813342</v>
      </c>
      <c r="E199" s="76">
        <f>[1]Atolls!MR$3</f>
        <v>104.10613642520197</v>
      </c>
      <c r="G199" s="17"/>
      <c r="H199" s="17"/>
      <c r="I199" s="17"/>
    </row>
    <row r="200" spans="1:9" ht="15" customHeight="1" x14ac:dyDescent="0.25">
      <c r="A200" s="11"/>
      <c r="B200" s="75" t="s">
        <v>35</v>
      </c>
      <c r="C200" s="77">
        <f>'[1]Republic data'!MS$3</f>
        <v>105.60752384285271</v>
      </c>
      <c r="D200" s="76">
        <f>[1]Male!MS$3</f>
        <v>106.10721967558275</v>
      </c>
      <c r="E200" s="76">
        <f>[1]Atolls!MS$3</f>
        <v>105.18012078297227</v>
      </c>
      <c r="G200" s="17"/>
      <c r="H200" s="17"/>
      <c r="I200" s="17"/>
    </row>
    <row r="201" spans="1:9" ht="15" customHeight="1" x14ac:dyDescent="0.25">
      <c r="A201" s="11"/>
      <c r="B201" s="75" t="s">
        <v>42</v>
      </c>
      <c r="C201" s="77">
        <f>'[1]Republic data'!MT$3</f>
        <v>105.45481378593364</v>
      </c>
      <c r="D201" s="76">
        <f>[1]Male!MT$3</f>
        <v>106.05845785900058</v>
      </c>
      <c r="E201" s="76">
        <f>[1]Atolls!MT$3</f>
        <v>104.93850104724626</v>
      </c>
      <c r="G201" s="17"/>
      <c r="H201" s="17"/>
      <c r="I201" s="17"/>
    </row>
    <row r="202" spans="1:9" ht="15" customHeight="1" x14ac:dyDescent="0.25">
      <c r="A202" s="11"/>
      <c r="B202" s="75" t="s">
        <v>48</v>
      </c>
      <c r="C202" s="77">
        <f>'[1]Republic data'!MU$3</f>
        <v>105.89024984877231</v>
      </c>
      <c r="D202" s="76">
        <f>[1]Male!MU$3</f>
        <v>106.20631701883168</v>
      </c>
      <c r="E202" s="76">
        <f>[1]Atolls!MU$3</f>
        <v>105.61990924002026</v>
      </c>
      <c r="G202" s="17"/>
      <c r="H202" s="17"/>
      <c r="I202" s="17"/>
    </row>
    <row r="203" spans="1:9" ht="15" customHeight="1" x14ac:dyDescent="0.25">
      <c r="A203" s="11"/>
      <c r="B203" s="75" t="s">
        <v>49</v>
      </c>
      <c r="C203" s="77">
        <f>'[1]Republic data'!MV$3</f>
        <v>105.74086822284956</v>
      </c>
      <c r="D203" s="76">
        <f>[1]Male!MV$3</f>
        <v>106.51128422573854</v>
      </c>
      <c r="E203" s="76">
        <f>[1]Atolls!MV$3</f>
        <v>105.0819110424051</v>
      </c>
      <c r="G203" s="17"/>
      <c r="H203" s="17"/>
      <c r="I203" s="17"/>
    </row>
    <row r="204" spans="1:9" ht="15" customHeight="1" x14ac:dyDescent="0.25">
      <c r="A204" s="11"/>
      <c r="B204" s="75" t="s">
        <v>41</v>
      </c>
      <c r="C204" s="77">
        <f>'[1]Republic data'!MW$3</f>
        <v>105.8090548036067</v>
      </c>
      <c r="D204" s="76">
        <f>[1]Male!MW$3</f>
        <v>106.48847553539866</v>
      </c>
      <c r="E204" s="76">
        <f>[1]Atolls!MW$3</f>
        <v>105.22792828484501</v>
      </c>
      <c r="G204" s="17"/>
      <c r="H204" s="17"/>
      <c r="I204" s="17"/>
    </row>
    <row r="205" spans="1:9" ht="15" customHeight="1" x14ac:dyDescent="0.25">
      <c r="A205" s="112"/>
      <c r="B205" s="75" t="s">
        <v>50</v>
      </c>
      <c r="C205" s="77">
        <f>'[1]Republic data'!MX$3</f>
        <v>105.85453303952553</v>
      </c>
      <c r="D205" s="76">
        <f>[1]Male!MX$3</f>
        <v>106.8855547927573</v>
      </c>
      <c r="E205" s="76">
        <f>[1]Atolls!MX$3</f>
        <v>104.97267286925536</v>
      </c>
      <c r="G205" s="109"/>
      <c r="H205" s="109"/>
      <c r="I205" s="109"/>
    </row>
    <row r="206" spans="1:9" ht="15" customHeight="1" x14ac:dyDescent="0.25">
      <c r="A206" s="112"/>
      <c r="B206" s="75" t="s">
        <v>51</v>
      </c>
      <c r="C206" s="77">
        <f>'[1]Republic data'!MY$3</f>
        <v>105.44398185358602</v>
      </c>
      <c r="D206" s="76">
        <f>[1]Male!MY$3</f>
        <v>106.14778793910757</v>
      </c>
      <c r="E206" s="76">
        <f>[1]Atolls!MY$3</f>
        <v>104.8419978969239</v>
      </c>
      <c r="G206" s="26"/>
      <c r="H206" s="26"/>
      <c r="I206" s="26"/>
    </row>
    <row r="207" spans="1:9" ht="15" customHeight="1" x14ac:dyDescent="0.25">
      <c r="A207" s="112"/>
      <c r="B207" s="75" t="s">
        <v>40</v>
      </c>
      <c r="C207" s="77">
        <f>'[1]Republic data'!MZ$3</f>
        <v>105.60147673005247</v>
      </c>
      <c r="D207" s="76">
        <f>[1]Male!MZ$3</f>
        <v>106.4168784988309</v>
      </c>
      <c r="E207" s="76">
        <f>[1]Atolls!MZ$3</f>
        <v>104.90404203442206</v>
      </c>
      <c r="G207" s="17"/>
      <c r="H207" s="17"/>
      <c r="I207" s="17"/>
    </row>
    <row r="208" spans="1:9" x14ac:dyDescent="0.25">
      <c r="A208" s="190">
        <v>2015</v>
      </c>
      <c r="B208" s="190"/>
      <c r="C208" s="67"/>
      <c r="D208" s="67"/>
      <c r="E208" s="74"/>
      <c r="G208" s="17"/>
    </row>
    <row r="209" spans="1:9" ht="15" customHeight="1" x14ac:dyDescent="0.25">
      <c r="A209" s="11"/>
      <c r="B209" s="75" t="s">
        <v>45</v>
      </c>
      <c r="C209" s="77">
        <f>'[1]Republic data'!NA$3</f>
        <v>105.30480193359342</v>
      </c>
      <c r="D209" s="76">
        <f>[1]Male!NA$3</f>
        <v>106.35549201831586</v>
      </c>
      <c r="E209" s="76">
        <f>[1]Atolls!NA$3</f>
        <v>104.40611891928246</v>
      </c>
      <c r="G209" s="17"/>
      <c r="H209" s="17"/>
      <c r="I209" s="17"/>
    </row>
    <row r="210" spans="1:9" ht="15" customHeight="1" x14ac:dyDescent="0.25">
      <c r="A210" s="11"/>
      <c r="B210" s="75" t="s">
        <v>46</v>
      </c>
      <c r="C210" s="77">
        <f>'[1]Republic data'!NB$3</f>
        <v>105.43217364780411</v>
      </c>
      <c r="D210" s="76">
        <f>[1]Male!NB$3</f>
        <v>106.38592399948861</v>
      </c>
      <c r="E210" s="76">
        <f>[1]Atolls!NB$3</f>
        <v>104.61640575067163</v>
      </c>
      <c r="G210" s="17"/>
      <c r="H210" s="17"/>
      <c r="I210" s="17"/>
    </row>
    <row r="211" spans="1:9" ht="15" customHeight="1" x14ac:dyDescent="0.25">
      <c r="A211" s="11"/>
      <c r="B211" s="75" t="s">
        <v>43</v>
      </c>
      <c r="C211" s="77">
        <f>'[1]Republic data'!NC$3</f>
        <v>105.35756355895435</v>
      </c>
      <c r="D211" s="76">
        <f>[1]Male!NC$3</f>
        <v>105.94361477753759</v>
      </c>
      <c r="E211" s="76">
        <f>[1]Atolls!NC$3</f>
        <v>104.85629845393902</v>
      </c>
      <c r="G211" s="17"/>
      <c r="H211" s="17"/>
      <c r="I211" s="17"/>
    </row>
    <row r="212" spans="1:9" ht="15" customHeight="1" x14ac:dyDescent="0.25">
      <c r="A212" s="11"/>
      <c r="B212" s="75" t="s">
        <v>47</v>
      </c>
      <c r="C212" s="77">
        <f>'[1]Republic data'!ND$3</f>
        <v>106.06388213106912</v>
      </c>
      <c r="D212" s="76">
        <f>[1]Male!ND$3</f>
        <v>106.99773342131819</v>
      </c>
      <c r="E212" s="76">
        <f>[1]Atolls!ND$3</f>
        <v>105.2651344274007</v>
      </c>
      <c r="G212" s="17"/>
      <c r="H212" s="17"/>
      <c r="I212" s="17"/>
    </row>
    <row r="213" spans="1:9" ht="15" customHeight="1" x14ac:dyDescent="0.25">
      <c r="A213" s="11"/>
      <c r="B213" s="75" t="s">
        <v>35</v>
      </c>
      <c r="C213" s="77">
        <f>'[1]Republic data'!NE$3</f>
        <v>106.10127795050008</v>
      </c>
      <c r="D213" s="76">
        <f>[1]Male!NE$3</f>
        <v>106.82397230166286</v>
      </c>
      <c r="E213" s="76">
        <f>[1]Atolls!NE$3</f>
        <v>105.48313836074649</v>
      </c>
      <c r="G213" s="17"/>
      <c r="H213" s="17"/>
      <c r="I213" s="17"/>
    </row>
    <row r="214" spans="1:9" ht="15" customHeight="1" x14ac:dyDescent="0.25">
      <c r="A214" s="11"/>
      <c r="B214" s="75" t="s">
        <v>42</v>
      </c>
      <c r="C214" s="77">
        <f>'[1]Republic data'!NF$3</f>
        <v>106.98715425252276</v>
      </c>
      <c r="D214" s="76">
        <f>[1]Male!NF$3</f>
        <v>107.96828216587758</v>
      </c>
      <c r="E214" s="76">
        <f>[1]Atolls!NF$3</f>
        <v>106.14796960291099</v>
      </c>
      <c r="G214" s="17"/>
      <c r="H214" s="17"/>
      <c r="I214" s="17"/>
    </row>
    <row r="215" spans="1:9" ht="15" customHeight="1" x14ac:dyDescent="0.25">
      <c r="A215" s="11"/>
      <c r="B215" s="75" t="s">
        <v>48</v>
      </c>
      <c r="C215" s="77">
        <f>'[1]Republic data'!NG$3</f>
        <v>106.85657855404348</v>
      </c>
      <c r="D215" s="76">
        <f>[1]Male!NG$3</f>
        <v>107.98011858556926</v>
      </c>
      <c r="E215" s="76">
        <f>[1]Atolls!NG$3</f>
        <v>105.89558505375992</v>
      </c>
      <c r="G215" s="17"/>
      <c r="H215" s="17"/>
      <c r="I215" s="17"/>
    </row>
    <row r="216" spans="1:9" ht="15" customHeight="1" x14ac:dyDescent="0.25">
      <c r="A216" s="11"/>
      <c r="B216" s="75" t="s">
        <v>49</v>
      </c>
      <c r="C216" s="77">
        <f>'[1]Republic data'!NH$3</f>
        <v>107.01969350992501</v>
      </c>
      <c r="D216" s="76">
        <f>[1]Male!NH$3</f>
        <v>108.11368976368043</v>
      </c>
      <c r="E216" s="76">
        <f>[1]Atolls!NH$3</f>
        <v>106.08396958403534</v>
      </c>
      <c r="G216" s="17"/>
      <c r="H216" s="17"/>
      <c r="I216" s="17"/>
    </row>
    <row r="217" spans="1:9" ht="15" customHeight="1" x14ac:dyDescent="0.25">
      <c r="A217" s="11"/>
      <c r="B217" s="75" t="s">
        <v>41</v>
      </c>
      <c r="C217" s="77">
        <f>'[1]Republic data'!NI$3</f>
        <v>106.97557619963439</v>
      </c>
      <c r="D217" s="76">
        <f>[1]Male!NI$3</f>
        <v>107.9372591431315</v>
      </c>
      <c r="E217" s="76">
        <f>[1]Atolls!NI$3</f>
        <v>106.15302334695215</v>
      </c>
      <c r="G217" s="109"/>
      <c r="H217" s="109"/>
      <c r="I217" s="109"/>
    </row>
    <row r="218" spans="1:9" ht="15" customHeight="1" x14ac:dyDescent="0.25">
      <c r="A218" s="11"/>
      <c r="B218" s="75" t="s">
        <v>50</v>
      </c>
      <c r="C218" s="77">
        <f>'[1]Republic data'!NJ$3</f>
        <v>106.95325296574117</v>
      </c>
      <c r="D218" s="76">
        <f>[1]Male!NJ$3</f>
        <v>108.07561267079635</v>
      </c>
      <c r="E218" s="76">
        <f>[1]Atolls!NJ$3</f>
        <v>105.99326902990096</v>
      </c>
      <c r="G218" s="109"/>
      <c r="H218" s="109"/>
      <c r="I218" s="109"/>
    </row>
    <row r="219" spans="1:9" ht="15" customHeight="1" x14ac:dyDescent="0.25">
      <c r="A219" s="112"/>
      <c r="B219" s="75" t="s">
        <v>51</v>
      </c>
      <c r="C219" s="77">
        <f>'[1]Republic data'!NK$3</f>
        <v>107.06489578214516</v>
      </c>
      <c r="D219" s="76">
        <f>[1]Male!NK$3</f>
        <v>108.24394019171041</v>
      </c>
      <c r="E219" s="76">
        <f>[1]Atolls!NK$3</f>
        <v>106.0564279195456</v>
      </c>
      <c r="G219" s="109"/>
      <c r="H219" s="109"/>
      <c r="I219" s="109"/>
    </row>
    <row r="220" spans="1:9" ht="15" customHeight="1" x14ac:dyDescent="0.25">
      <c r="A220" s="112"/>
      <c r="B220" s="75" t="s">
        <v>40</v>
      </c>
      <c r="C220" s="77">
        <f>'[1]Republic data'!NL$3</f>
        <v>106.50307845458552</v>
      </c>
      <c r="D220" s="76">
        <f>[1]Male!NL$3</f>
        <v>107.64960242752787</v>
      </c>
      <c r="E220" s="76">
        <f>[1]Atolls!NL$3</f>
        <v>105.5224261814123</v>
      </c>
      <c r="G220" s="109"/>
      <c r="H220" s="109"/>
      <c r="I220" s="109"/>
    </row>
    <row r="221" spans="1:9" ht="15" customHeight="1" x14ac:dyDescent="0.25">
      <c r="A221" s="190">
        <v>2016</v>
      </c>
      <c r="B221" s="190"/>
      <c r="C221" s="67"/>
      <c r="D221" s="67"/>
      <c r="E221" s="74"/>
      <c r="G221" s="109"/>
      <c r="H221" s="109"/>
      <c r="I221" s="109"/>
    </row>
    <row r="222" spans="1:9" ht="15" customHeight="1" x14ac:dyDescent="0.25">
      <c r="A222" s="119"/>
      <c r="B222" s="75" t="s">
        <v>45</v>
      </c>
      <c r="C222" s="77">
        <f>'[1]Republic data'!NM$3</f>
        <v>106.40071755950871</v>
      </c>
      <c r="D222" s="76">
        <f>[1]Male!NM3</f>
        <v>107.80747544854762</v>
      </c>
      <c r="E222" s="76">
        <f>[1]Atolls!NM3</f>
        <v>105.1974803361735</v>
      </c>
      <c r="G222" s="109"/>
      <c r="H222" s="109"/>
      <c r="I222" s="109"/>
    </row>
    <row r="223" spans="1:9" ht="15" customHeight="1" x14ac:dyDescent="0.25">
      <c r="A223" s="119"/>
      <c r="B223" s="75" t="s">
        <v>46</v>
      </c>
      <c r="C223" s="77">
        <f>'[1]Republic data'!NN$3</f>
        <v>106.63038619744921</v>
      </c>
      <c r="D223" s="76">
        <f>[1]Male!NN$3</f>
        <v>107.82176551159691</v>
      </c>
      <c r="E223" s="76">
        <f>[1]Atolls!NN3</f>
        <v>105.61136796477138</v>
      </c>
      <c r="G223" s="109"/>
      <c r="H223" s="109"/>
      <c r="I223" s="109"/>
    </row>
    <row r="224" spans="1:9" ht="15" customHeight="1" x14ac:dyDescent="0.25">
      <c r="A224" s="119"/>
      <c r="B224" s="75" t="s">
        <v>43</v>
      </c>
      <c r="C224" s="77">
        <f>'[1]Republic data'!NO$3</f>
        <v>106.062411174174</v>
      </c>
      <c r="D224" s="76">
        <f>[1]Male!NO$3</f>
        <v>107.4687097798739</v>
      </c>
      <c r="E224" s="76">
        <f>[1]Atolls!NO3</f>
        <v>104.85956678802452</v>
      </c>
      <c r="G224" s="109"/>
      <c r="H224" s="109"/>
      <c r="I224" s="109"/>
    </row>
    <row r="225" spans="1:9" ht="15" customHeight="1" x14ac:dyDescent="0.25">
      <c r="A225" s="119"/>
      <c r="B225" s="75" t="s">
        <v>47</v>
      </c>
      <c r="C225" s="77">
        <f>'[1]Republic data'!NP$3</f>
        <v>105.86893022730047</v>
      </c>
      <c r="D225" s="76">
        <f>[1]Male!NP$3</f>
        <v>107.64143873197617</v>
      </c>
      <c r="E225" s="76">
        <f>[1]Atolls!NP3</f>
        <v>104.35285683036282</v>
      </c>
      <c r="G225" s="109"/>
      <c r="H225" s="109"/>
      <c r="I225" s="109"/>
    </row>
    <row r="226" spans="1:9" ht="15" customHeight="1" x14ac:dyDescent="0.25">
      <c r="A226" s="119"/>
      <c r="B226" s="75" t="s">
        <v>35</v>
      </c>
      <c r="C226" s="77">
        <f>'[1]Republic data'!NQ$3</f>
        <v>105.93595093311723</v>
      </c>
      <c r="D226" s="76">
        <f>[1]Male!NQ$3</f>
        <v>107.70207649008842</v>
      </c>
      <c r="E226" s="76">
        <f>[1]Atolls!NQ3</f>
        <v>104.42533704014436</v>
      </c>
      <c r="G226" s="109"/>
      <c r="H226" s="109"/>
      <c r="I226" s="109"/>
    </row>
    <row r="227" spans="1:9" ht="15" customHeight="1" x14ac:dyDescent="0.25">
      <c r="A227" s="119"/>
      <c r="B227" s="75" t="s">
        <v>261</v>
      </c>
      <c r="C227" s="77">
        <f>'[1]Republic data'!NR$3</f>
        <v>106.16673824347546</v>
      </c>
      <c r="D227" s="76">
        <f>[1]Male!NR$3</f>
        <v>107.78400426074076</v>
      </c>
      <c r="E227" s="76">
        <f>[1]Atolls!NR3</f>
        <v>104.78344785131129</v>
      </c>
      <c r="G227" s="109"/>
      <c r="H227" s="109"/>
      <c r="I227" s="109"/>
    </row>
    <row r="228" spans="1:9" ht="15" customHeight="1" x14ac:dyDescent="0.25">
      <c r="A228" s="119"/>
      <c r="B228" s="75" t="s">
        <v>262</v>
      </c>
      <c r="C228" s="77">
        <f>'[1]Republic data'!NS3</f>
        <v>106.44633482430255</v>
      </c>
      <c r="D228" s="76">
        <f>[1]Male!NS3</f>
        <v>108.07966540192885</v>
      </c>
      <c r="E228" s="76">
        <f>[1]Atolls!NS3</f>
        <v>105.04930398884424</v>
      </c>
      <c r="G228" s="109"/>
      <c r="H228" s="109"/>
      <c r="I228" s="109"/>
    </row>
    <row r="229" spans="1:9" ht="15" customHeight="1" x14ac:dyDescent="0.25">
      <c r="A229" s="119"/>
      <c r="B229" s="75" t="s">
        <v>263</v>
      </c>
      <c r="C229" s="77">
        <f>'[1]Chnages in rep.'!NT3</f>
        <v>106.34650731154315</v>
      </c>
      <c r="D229" s="76">
        <f>'[1]Male, month on month'!NU3</f>
        <v>107.71666788997094</v>
      </c>
      <c r="E229" s="76">
        <f>'[1]Atolls month on month'!NU3</f>
        <v>105.17457273576682</v>
      </c>
      <c r="G229" s="109"/>
      <c r="H229" s="109"/>
      <c r="I229" s="109"/>
    </row>
    <row r="230" spans="1:9" ht="15" customHeight="1" x14ac:dyDescent="0.25">
      <c r="A230" s="119"/>
      <c r="B230" s="75" t="s">
        <v>264</v>
      </c>
      <c r="C230" s="77">
        <f>'[1]Chnages in rep.'!NU3</f>
        <v>106.75036802647057</v>
      </c>
      <c r="D230" s="76">
        <f>'[1]Male, month on month'!NV3</f>
        <v>108.35867547314169</v>
      </c>
      <c r="E230" s="76">
        <f>'[1]Atolls month on month'!NV3</f>
        <v>105.37474013663935</v>
      </c>
      <c r="G230" s="109"/>
      <c r="H230" s="109"/>
      <c r="I230" s="109"/>
    </row>
    <row r="231" spans="1:9" ht="15" customHeight="1" x14ac:dyDescent="0.25">
      <c r="A231" s="119"/>
      <c r="B231" s="75" t="s">
        <v>265</v>
      </c>
      <c r="C231" s="77">
        <f>'[1]Chnages in rep.'!NV3</f>
        <v>108.78521616648365</v>
      </c>
      <c r="D231" s="76">
        <f>'[1]Male, month on month'!NW3</f>
        <v>109.37532954155068</v>
      </c>
      <c r="E231" s="76">
        <f>'[1]Atolls month on month'!NW3</f>
        <v>108.28047659160642</v>
      </c>
      <c r="G231" s="109"/>
      <c r="H231" s="109"/>
      <c r="I231" s="109"/>
    </row>
    <row r="232" spans="1:9" ht="15" customHeight="1" x14ac:dyDescent="0.25">
      <c r="A232" s="119"/>
      <c r="B232" s="75" t="s">
        <v>266</v>
      </c>
      <c r="C232" s="77">
        <f>'[1]Chnages in rep.'!NW3</f>
        <v>108.6699796816679</v>
      </c>
      <c r="D232" s="76">
        <f>'[1]Male, month on month'!NX3</f>
        <v>109.43065477943924</v>
      </c>
      <c r="E232" s="76">
        <f>'[1]Atolls month on month'!NX3</f>
        <v>108.01935415496268</v>
      </c>
      <c r="G232" s="109"/>
      <c r="H232" s="109"/>
      <c r="I232" s="109"/>
    </row>
    <row r="233" spans="1:9" ht="15" customHeight="1" x14ac:dyDescent="0.25">
      <c r="A233" s="119"/>
      <c r="B233" s="75" t="s">
        <v>267</v>
      </c>
      <c r="C233" s="77">
        <f>'[1]Chnages in rep.'!NX3</f>
        <v>108.97152391399352</v>
      </c>
      <c r="D233" s="76">
        <f>'[1]Male, month on month'!NY3</f>
        <v>109.61461679906843</v>
      </c>
      <c r="E233" s="76">
        <f>'[1]Atolls month on month'!NY3</f>
        <v>108.4214695631963</v>
      </c>
      <c r="G233" s="109"/>
      <c r="H233" s="109"/>
      <c r="I233" s="109"/>
    </row>
    <row r="234" spans="1:9" ht="15" customHeight="1" x14ac:dyDescent="0.25">
      <c r="A234" s="190">
        <v>2017</v>
      </c>
      <c r="B234" s="190"/>
      <c r="G234" s="109"/>
      <c r="H234" s="109"/>
      <c r="I234" s="109"/>
    </row>
    <row r="235" spans="1:9" ht="15" customHeight="1" x14ac:dyDescent="0.25">
      <c r="A235" s="126"/>
      <c r="B235" s="75" t="s">
        <v>45</v>
      </c>
      <c r="C235" s="77">
        <f>'[1]Chnages in rep.'!NY3</f>
        <v>109.49980955008905</v>
      </c>
      <c r="D235" s="76">
        <f>'[1]Male, month on month'!NZ3</f>
        <v>110.00033350331248</v>
      </c>
      <c r="E235" s="76">
        <f>'[1]Atolls month on month'!NZ3</f>
        <v>109.07169817685147</v>
      </c>
      <c r="G235" s="109"/>
      <c r="H235" s="109"/>
      <c r="I235" s="109"/>
    </row>
    <row r="236" spans="1:9" ht="15" customHeight="1" x14ac:dyDescent="0.25">
      <c r="A236" s="126"/>
      <c r="B236" s="75" t="s">
        <v>46</v>
      </c>
      <c r="C236" s="77">
        <f>'[1]Chnages in rep.'!NZ3</f>
        <v>109.88576174896833</v>
      </c>
      <c r="D236" s="76">
        <f>'[1]Male, month on month'!OA3</f>
        <v>110.19473478970797</v>
      </c>
      <c r="E236" s="76">
        <f>'[1]Atolls month on month'!OA3</f>
        <v>109.62148893662328</v>
      </c>
      <c r="G236" s="109"/>
      <c r="H236" s="109"/>
      <c r="I236" s="109"/>
    </row>
    <row r="237" spans="1:9" ht="15" customHeight="1" x14ac:dyDescent="0.25">
      <c r="A237" s="126"/>
      <c r="B237" s="75" t="s">
        <v>43</v>
      </c>
      <c r="C237" s="77">
        <f>'[1]Chnages in rep.'!OA3</f>
        <v>110.60323178045907</v>
      </c>
      <c r="D237" s="76">
        <f>'[1]Male, month on month'!OB3</f>
        <v>110.43188535416721</v>
      </c>
      <c r="E237" s="76">
        <f>'[1]Atolls month on month'!OB3</f>
        <v>110.74978891001659</v>
      </c>
      <c r="G237" s="109"/>
      <c r="H237" s="109"/>
      <c r="I237" s="109"/>
    </row>
    <row r="238" spans="1:9" ht="15" customHeight="1" x14ac:dyDescent="0.25">
      <c r="A238" s="126"/>
      <c r="B238" s="75" t="s">
        <v>47</v>
      </c>
      <c r="C238" s="77">
        <f>'[1]Chnages in rep.'!OB3</f>
        <v>110.59194937513206</v>
      </c>
      <c r="D238" s="76">
        <f>'[1]Male, month on month'!OC3</f>
        <v>110.4759024861235</v>
      </c>
      <c r="E238" s="76">
        <f>'[1]Atolls month on month'!OC3</f>
        <v>110.69120734808921</v>
      </c>
      <c r="G238" s="109"/>
      <c r="H238" s="109"/>
      <c r="I238" s="109"/>
    </row>
    <row r="239" spans="1:9" ht="15" customHeight="1" x14ac:dyDescent="0.25">
      <c r="A239" s="126"/>
      <c r="B239" s="75" t="s">
        <v>35</v>
      </c>
      <c r="C239" s="77">
        <f>'[1]Chnages in rep.'!OC3</f>
        <v>110.85201445600245</v>
      </c>
      <c r="D239" s="76">
        <f>'[1]Male, month on month'!OD3</f>
        <v>110.76399676778138</v>
      </c>
      <c r="E239" s="76">
        <f>'[1]Atolls month on month'!OD3</f>
        <v>110.92729831231124</v>
      </c>
      <c r="G239" s="109"/>
      <c r="H239" s="109"/>
      <c r="I239" s="109"/>
    </row>
    <row r="240" spans="1:9" ht="15" customHeight="1" x14ac:dyDescent="0.25">
      <c r="A240" s="126"/>
      <c r="B240" s="75" t="s">
        <v>42</v>
      </c>
      <c r="C240" s="77">
        <f>'[1]Chnages in rep.'!OD3</f>
        <v>109.74800644419963</v>
      </c>
      <c r="D240" s="76">
        <f>'[1]Male, month on month'!OE3</f>
        <v>110.12785640422548</v>
      </c>
      <c r="E240" s="76">
        <f>'[1]Atolls month on month'!OE3</f>
        <v>109.4231107284929</v>
      </c>
      <c r="G240" s="109"/>
      <c r="H240" s="109"/>
      <c r="I240" s="109"/>
    </row>
    <row r="241" spans="1:9" ht="15" customHeight="1" x14ac:dyDescent="0.25">
      <c r="A241" s="126"/>
      <c r="B241" s="75" t="s">
        <v>48</v>
      </c>
      <c r="C241" s="77">
        <f>'[1]Chnages in rep.'!OE3</f>
        <v>109.6669128495823</v>
      </c>
      <c r="D241" s="76">
        <f>'[1]Male, month on month'!OF3</f>
        <v>110.64310784713696</v>
      </c>
      <c r="E241" s="76">
        <f>'[1]Atolls month on month'!OF3</f>
        <v>108.83194745330235</v>
      </c>
      <c r="G241" s="109"/>
      <c r="H241" s="109"/>
      <c r="I241" s="109"/>
    </row>
    <row r="242" spans="1:9" ht="15" customHeight="1" x14ac:dyDescent="0.25">
      <c r="A242" s="126"/>
      <c r="B242" s="75" t="s">
        <v>49</v>
      </c>
      <c r="C242" s="77">
        <f>'[1]Chnages in rep.'!OF3</f>
        <v>109.27002315425663</v>
      </c>
      <c r="D242" s="76">
        <f>'[1]Male, month on month'!OG3</f>
        <v>110.36744976871628</v>
      </c>
      <c r="E242" s="76">
        <f>'[1]Atolls month on month'!OG3</f>
        <v>108.3313651501429</v>
      </c>
      <c r="G242" s="109"/>
      <c r="H242" s="109"/>
      <c r="I242" s="109"/>
    </row>
    <row r="243" spans="1:9" ht="15" customHeight="1" x14ac:dyDescent="0.25">
      <c r="A243" s="126"/>
      <c r="B243" s="75" t="s">
        <v>41</v>
      </c>
      <c r="C243" s="77">
        <f>'[1]Chnages in rep.'!OG3</f>
        <v>109.83466504100939</v>
      </c>
      <c r="D243" s="76">
        <f>'[1]Male, month on month'!OH3</f>
        <v>111.03618447704602</v>
      </c>
      <c r="E243" s="76">
        <f>'[1]Atolls month on month'!OH3</f>
        <v>108.8069736939307</v>
      </c>
      <c r="G243" s="109"/>
      <c r="H243" s="109"/>
      <c r="I243" s="109"/>
    </row>
    <row r="244" spans="1:9" ht="15" customHeight="1" x14ac:dyDescent="0.25">
      <c r="A244" s="126"/>
      <c r="B244" s="75" t="s">
        <v>50</v>
      </c>
      <c r="C244" s="77">
        <f>'[1]Chnages in rep.'!OH3</f>
        <v>109.5388392789536</v>
      </c>
      <c r="D244" s="76">
        <f>'[1]Male, month on month'!OI3</f>
        <v>111.06707720222175</v>
      </c>
      <c r="E244" s="76">
        <f>'[1]Atolls month on month'!OI3</f>
        <v>108.23169696987796</v>
      </c>
      <c r="G244" s="109"/>
      <c r="H244" s="109"/>
      <c r="I244" s="109"/>
    </row>
    <row r="245" spans="1:9" ht="15" customHeight="1" x14ac:dyDescent="0.25">
      <c r="A245" s="126"/>
      <c r="B245" s="75" t="s">
        <v>51</v>
      </c>
      <c r="C245" s="77">
        <f>'[1]Chnages in rep.'!OI3</f>
        <v>109.34008741675697</v>
      </c>
      <c r="D245" s="76">
        <f>'[1]Male, month on month'!OJ3</f>
        <v>111.13797189910584</v>
      </c>
      <c r="E245" s="76">
        <f>'[1]Atolls month on month'!OJ3</f>
        <v>107.80230927506346</v>
      </c>
      <c r="G245" s="109"/>
      <c r="H245" s="109"/>
      <c r="I245" s="109"/>
    </row>
    <row r="246" spans="1:9" ht="15" customHeight="1" x14ac:dyDescent="0.25">
      <c r="A246" s="126"/>
      <c r="B246" s="75" t="s">
        <v>40</v>
      </c>
      <c r="C246" s="77">
        <f>'[1]Chnages in rep.'!OJ3</f>
        <v>110.35293458574249</v>
      </c>
      <c r="D246" s="76">
        <f>'[1]Male, month on month'!OK3</f>
        <v>112.06312602531305</v>
      </c>
      <c r="E246" s="76">
        <f>'[1]Atolls month on month'!OK3</f>
        <v>108.89016262252547</v>
      </c>
      <c r="G246" s="109"/>
      <c r="H246" s="109"/>
      <c r="I246" s="109"/>
    </row>
    <row r="247" spans="1:9" s="124" customFormat="1" ht="15" customHeight="1" x14ac:dyDescent="0.25">
      <c r="A247" s="120"/>
      <c r="B247" s="121"/>
      <c r="C247" s="122"/>
      <c r="D247" s="123"/>
      <c r="E247" s="123"/>
      <c r="G247" s="125"/>
      <c r="H247" s="125"/>
      <c r="I247" s="125"/>
    </row>
    <row r="248" spans="1:9" ht="20.25" customHeight="1" x14ac:dyDescent="0.25">
      <c r="A248" s="18"/>
      <c r="B248" s="183" t="s">
        <v>54</v>
      </c>
      <c r="C248" s="184"/>
      <c r="D248" s="184"/>
      <c r="E248" s="185"/>
      <c r="G248" s="109"/>
      <c r="H248" s="109"/>
      <c r="I248" s="109"/>
    </row>
    <row r="249" spans="1:9" x14ac:dyDescent="0.25">
      <c r="B249" s="23" t="s">
        <v>251</v>
      </c>
      <c r="G249" s="17"/>
    </row>
    <row r="250" spans="1:9" ht="15" customHeight="1" x14ac:dyDescent="0.25">
      <c r="B250" s="186" t="s">
        <v>249</v>
      </c>
      <c r="C250" s="187"/>
      <c r="D250" s="187"/>
      <c r="E250" s="187"/>
      <c r="G250" s="17"/>
    </row>
    <row r="251" spans="1:9" x14ac:dyDescent="0.25">
      <c r="B251" s="188"/>
      <c r="C251" s="189"/>
      <c r="D251" s="189"/>
      <c r="E251" s="189"/>
    </row>
    <row r="252" spans="1:9" x14ac:dyDescent="0.25">
      <c r="B252" s="171"/>
      <c r="C252" s="172"/>
      <c r="D252" s="172"/>
      <c r="E252" s="172"/>
    </row>
    <row r="256" spans="1:9" x14ac:dyDescent="0.25">
      <c r="A256" s="5"/>
      <c r="B256" s="5"/>
      <c r="C256" s="5"/>
      <c r="D256" s="5"/>
      <c r="E256" s="19"/>
    </row>
  </sheetData>
  <mergeCells count="29">
    <mergeCell ref="A234:B234"/>
    <mergeCell ref="B248:E248"/>
    <mergeCell ref="B250:E252"/>
    <mergeCell ref="A141:B141"/>
    <mergeCell ref="A143:B143"/>
    <mergeCell ref="A156:B156"/>
    <mergeCell ref="A169:B169"/>
    <mergeCell ref="A182:B182"/>
    <mergeCell ref="A195:B195"/>
    <mergeCell ref="A208:B208"/>
    <mergeCell ref="A221:B221"/>
    <mergeCell ref="A138:B138"/>
    <mergeCell ref="A139:B139"/>
    <mergeCell ref="A140:B140"/>
    <mergeCell ref="A136:B136"/>
    <mergeCell ref="A137:B137"/>
    <mergeCell ref="A134:B134"/>
    <mergeCell ref="A3:B3"/>
    <mergeCell ref="A82:B82"/>
    <mergeCell ref="A95:B95"/>
    <mergeCell ref="A108:B108"/>
    <mergeCell ref="A121:B121"/>
    <mergeCell ref="A4:B4"/>
    <mergeCell ref="A17:B17"/>
    <mergeCell ref="A30:B30"/>
    <mergeCell ref="A43:B43"/>
    <mergeCell ref="A56:B56"/>
    <mergeCell ref="A69:B69"/>
    <mergeCell ref="A135:B135"/>
  </mergeCells>
  <pageMargins left="1.3645833333333299"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FC365"/>
  <sheetViews>
    <sheetView workbookViewId="0">
      <selection activeCell="I150" sqref="I150"/>
    </sheetView>
  </sheetViews>
  <sheetFormatPr defaultRowHeight="15" x14ac:dyDescent="0.25"/>
  <cols>
    <col min="1" max="1" width="3.42578125" style="9" customWidth="1"/>
    <col min="2" max="2" width="13.42578125" style="10" customWidth="1"/>
    <col min="3" max="5" width="18.5703125" style="8" customWidth="1"/>
  </cols>
  <sheetData>
    <row r="1" spans="1:159" ht="15.75" x14ac:dyDescent="0.25">
      <c r="A1" s="203" t="s">
        <v>259</v>
      </c>
      <c r="B1" s="204"/>
      <c r="C1" s="204"/>
      <c r="D1" s="204"/>
      <c r="E1" s="205"/>
    </row>
    <row r="2" spans="1:159" ht="12" customHeight="1" x14ac:dyDescent="0.25">
      <c r="A2" s="20"/>
      <c r="B2" s="21"/>
      <c r="C2" s="19"/>
      <c r="D2" s="19"/>
      <c r="E2" s="22"/>
    </row>
    <row r="3" spans="1:159" x14ac:dyDescent="0.25">
      <c r="A3" s="191" t="s">
        <v>44</v>
      </c>
      <c r="B3" s="192"/>
      <c r="C3" s="50" t="s">
        <v>38</v>
      </c>
      <c r="D3" s="50" t="s">
        <v>36</v>
      </c>
      <c r="E3" s="50" t="s">
        <v>39</v>
      </c>
    </row>
    <row r="4" spans="1:159" hidden="1" x14ac:dyDescent="0.25">
      <c r="A4" s="183">
        <v>2000</v>
      </c>
      <c r="B4" s="185"/>
      <c r="C4" s="7"/>
      <c r="D4" s="7"/>
      <c r="E4" s="7"/>
    </row>
    <row r="5" spans="1:159" hidden="1" x14ac:dyDescent="0.25">
      <c r="A5" s="11"/>
      <c r="B5" s="12" t="s">
        <v>45</v>
      </c>
      <c r="C5" s="13">
        <v>-2.5311438412859988</v>
      </c>
      <c r="D5" s="13">
        <v>-2.5311438412859988</v>
      </c>
      <c r="E5" s="8" t="s">
        <v>5</v>
      </c>
    </row>
    <row r="6" spans="1:159" hidden="1" x14ac:dyDescent="0.25">
      <c r="A6" s="11"/>
      <c r="B6" s="12" t="s">
        <v>46</v>
      </c>
      <c r="C6" s="13">
        <v>-2.8707268096899385</v>
      </c>
      <c r="D6" s="13">
        <v>-2.8707268096899385</v>
      </c>
      <c r="E6" s="8" t="s">
        <v>5</v>
      </c>
    </row>
    <row r="7" spans="1:159" hidden="1" x14ac:dyDescent="0.25">
      <c r="A7" s="11"/>
      <c r="B7" s="12" t="s">
        <v>43</v>
      </c>
      <c r="C7" s="13">
        <v>-4.802486763227809</v>
      </c>
      <c r="D7" s="13">
        <v>-4.802486763227809</v>
      </c>
      <c r="E7" s="8" t="s">
        <v>5</v>
      </c>
    </row>
    <row r="8" spans="1:159" hidden="1" x14ac:dyDescent="0.25">
      <c r="A8" s="11"/>
      <c r="B8" s="12" t="s">
        <v>47</v>
      </c>
      <c r="C8" s="13">
        <v>-5.6305498550484394</v>
      </c>
      <c r="D8" s="13">
        <v>-5.6305498550484394</v>
      </c>
      <c r="E8" s="8" t="s">
        <v>5</v>
      </c>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row>
    <row r="9" spans="1:159" hidden="1" x14ac:dyDescent="0.25">
      <c r="A9" s="11"/>
      <c r="B9" s="12" t="s">
        <v>35</v>
      </c>
      <c r="C9" s="13">
        <v>2.4383324600758316</v>
      </c>
      <c r="D9" s="13">
        <v>2.4383324600758316</v>
      </c>
      <c r="E9" s="8" t="s">
        <v>5</v>
      </c>
    </row>
    <row r="10" spans="1:159" hidden="1" x14ac:dyDescent="0.25">
      <c r="A10" s="11"/>
      <c r="B10" s="12" t="s">
        <v>42</v>
      </c>
      <c r="C10" s="13">
        <v>8.4752069743658112</v>
      </c>
      <c r="D10" s="13">
        <v>8.4752069743658112</v>
      </c>
      <c r="E10" s="8" t="s">
        <v>5</v>
      </c>
    </row>
    <row r="11" spans="1:159" hidden="1" x14ac:dyDescent="0.25">
      <c r="A11" s="11"/>
      <c r="B11" s="12" t="s">
        <v>48</v>
      </c>
      <c r="C11" s="13">
        <v>1.8247956183020886</v>
      </c>
      <c r="D11" s="13">
        <v>1.8247956183020886</v>
      </c>
      <c r="E11" s="8" t="s">
        <v>5</v>
      </c>
    </row>
    <row r="12" spans="1:159" hidden="1" x14ac:dyDescent="0.25">
      <c r="A12" s="11"/>
      <c r="B12" s="12" t="s">
        <v>49</v>
      </c>
      <c r="C12" s="13">
        <v>1.3725680378612104</v>
      </c>
      <c r="D12" s="13">
        <v>1.3725680378612104</v>
      </c>
      <c r="E12" s="8" t="s">
        <v>5</v>
      </c>
    </row>
    <row r="13" spans="1:159" hidden="1" x14ac:dyDescent="0.25">
      <c r="A13" s="11"/>
      <c r="B13" s="12" t="s">
        <v>41</v>
      </c>
      <c r="C13" s="13">
        <v>1.2472420938273832</v>
      </c>
      <c r="D13" s="13">
        <v>1.2472420938273832</v>
      </c>
      <c r="E13" s="8" t="s">
        <v>5</v>
      </c>
    </row>
    <row r="14" spans="1:159" hidden="1" x14ac:dyDescent="0.25">
      <c r="A14" s="11"/>
      <c r="B14" s="12" t="s">
        <v>50</v>
      </c>
      <c r="C14" s="13">
        <v>-6.0816771932356906</v>
      </c>
      <c r="D14" s="13">
        <v>-6.0816771932356906</v>
      </c>
      <c r="E14" s="8" t="s">
        <v>5</v>
      </c>
    </row>
    <row r="15" spans="1:159" hidden="1" x14ac:dyDescent="0.25">
      <c r="A15" s="11"/>
      <c r="B15" s="12" t="s">
        <v>51</v>
      </c>
      <c r="C15" s="13">
        <v>-3.9554758673944646</v>
      </c>
      <c r="D15" s="13">
        <v>-3.9554758673944646</v>
      </c>
      <c r="E15" s="8" t="s">
        <v>5</v>
      </c>
    </row>
    <row r="16" spans="1:159" hidden="1" x14ac:dyDescent="0.25">
      <c r="A16" s="11"/>
      <c r="B16" s="12" t="s">
        <v>40</v>
      </c>
      <c r="C16" s="13">
        <v>-2.7672408416159699</v>
      </c>
      <c r="D16" s="13">
        <v>-2.7672408416159699</v>
      </c>
      <c r="E16" s="8" t="s">
        <v>5</v>
      </c>
    </row>
    <row r="17" spans="1:5" hidden="1" x14ac:dyDescent="0.25">
      <c r="A17" s="193">
        <v>2001</v>
      </c>
      <c r="B17" s="193"/>
      <c r="C17" s="13"/>
      <c r="D17" s="13"/>
    </row>
    <row r="18" spans="1:5" hidden="1" x14ac:dyDescent="0.25">
      <c r="A18" s="11"/>
      <c r="B18" s="12" t="s">
        <v>45</v>
      </c>
      <c r="C18" s="13">
        <v>-1.0044620759731004</v>
      </c>
      <c r="D18" s="13">
        <v>-1.0044620759731004</v>
      </c>
      <c r="E18" s="8" t="s">
        <v>5</v>
      </c>
    </row>
    <row r="19" spans="1:5" hidden="1" x14ac:dyDescent="0.25">
      <c r="A19" s="11"/>
      <c r="B19" s="12" t="s">
        <v>46</v>
      </c>
      <c r="C19" s="13">
        <v>1.752665982464352</v>
      </c>
      <c r="D19" s="13">
        <v>1.752665982464352</v>
      </c>
      <c r="E19" s="8" t="s">
        <v>5</v>
      </c>
    </row>
    <row r="20" spans="1:5" hidden="1" x14ac:dyDescent="0.25">
      <c r="A20" s="11"/>
      <c r="B20" s="12" t="s">
        <v>43</v>
      </c>
      <c r="C20" s="13">
        <v>-0.15876238492608108</v>
      </c>
      <c r="D20" s="13">
        <v>-0.15876238492608108</v>
      </c>
      <c r="E20" s="8" t="s">
        <v>5</v>
      </c>
    </row>
    <row r="21" spans="1:5" hidden="1" x14ac:dyDescent="0.25">
      <c r="A21" s="11"/>
      <c r="B21" s="12" t="s">
        <v>47</v>
      </c>
      <c r="C21" s="13">
        <v>-3.8878791846589822</v>
      </c>
      <c r="D21" s="13">
        <v>-3.8878791846589822</v>
      </c>
      <c r="E21" s="8" t="s">
        <v>5</v>
      </c>
    </row>
    <row r="22" spans="1:5" hidden="1" x14ac:dyDescent="0.25">
      <c r="A22" s="11"/>
      <c r="B22" s="12" t="s">
        <v>35</v>
      </c>
      <c r="C22" s="13">
        <v>-3.9291133069306095</v>
      </c>
      <c r="D22" s="13">
        <v>-3.9291133069306095</v>
      </c>
      <c r="E22" s="8" t="s">
        <v>5</v>
      </c>
    </row>
    <row r="23" spans="1:5" hidden="1" x14ac:dyDescent="0.25">
      <c r="A23" s="11"/>
      <c r="B23" s="12" t="s">
        <v>42</v>
      </c>
      <c r="C23" s="13">
        <v>-1.7604034026977633</v>
      </c>
      <c r="D23" s="13">
        <v>-1.7604034026977633</v>
      </c>
      <c r="E23" s="8" t="s">
        <v>5</v>
      </c>
    </row>
    <row r="24" spans="1:5" hidden="1" x14ac:dyDescent="0.25">
      <c r="A24" s="11"/>
      <c r="B24" s="12" t="s">
        <v>48</v>
      </c>
      <c r="C24" s="13">
        <v>-1.2076977246221698</v>
      </c>
      <c r="D24" s="13">
        <v>-1.2076977246221698</v>
      </c>
      <c r="E24" s="8" t="s">
        <v>5</v>
      </c>
    </row>
    <row r="25" spans="1:5" hidden="1" x14ac:dyDescent="0.25">
      <c r="A25" s="11"/>
      <c r="B25" s="12" t="s">
        <v>49</v>
      </c>
      <c r="C25" s="13">
        <v>-1.1248442246866941</v>
      </c>
      <c r="D25" s="13">
        <v>-1.1248442246866941</v>
      </c>
      <c r="E25" s="8" t="s">
        <v>5</v>
      </c>
    </row>
    <row r="26" spans="1:5" hidden="1" x14ac:dyDescent="0.25">
      <c r="A26" s="11"/>
      <c r="B26" s="12" t="s">
        <v>41</v>
      </c>
      <c r="C26" s="13">
        <v>3.5728191697149914</v>
      </c>
      <c r="D26" s="13">
        <v>3.5728191697149914</v>
      </c>
      <c r="E26" s="8" t="s">
        <v>5</v>
      </c>
    </row>
    <row r="27" spans="1:5" hidden="1" x14ac:dyDescent="0.25">
      <c r="A27" s="11"/>
      <c r="B27" s="12" t="s">
        <v>50</v>
      </c>
      <c r="C27" s="13">
        <v>2.4179145337459573</v>
      </c>
      <c r="D27" s="13">
        <v>2.4179145337459573</v>
      </c>
      <c r="E27" s="8" t="s">
        <v>5</v>
      </c>
    </row>
    <row r="28" spans="1:5" hidden="1" x14ac:dyDescent="0.25">
      <c r="A28" s="11"/>
      <c r="B28" s="12" t="s">
        <v>51</v>
      </c>
      <c r="C28" s="13">
        <v>7.6490913054173548</v>
      </c>
      <c r="D28" s="13">
        <v>7.6490913054173548</v>
      </c>
      <c r="E28" s="8" t="s">
        <v>5</v>
      </c>
    </row>
    <row r="29" spans="1:5" hidden="1" x14ac:dyDescent="0.25">
      <c r="A29" s="11"/>
      <c r="B29" s="12" t="s">
        <v>40</v>
      </c>
      <c r="C29" s="13">
        <v>6.9098690364045812</v>
      </c>
      <c r="D29" s="13">
        <v>6.9098690364045812</v>
      </c>
      <c r="E29" s="8" t="s">
        <v>5</v>
      </c>
    </row>
    <row r="30" spans="1:5" hidden="1" x14ac:dyDescent="0.25">
      <c r="A30" s="193">
        <v>2002</v>
      </c>
      <c r="B30" s="193"/>
      <c r="C30" s="13"/>
      <c r="D30" s="13"/>
    </row>
    <row r="31" spans="1:5" hidden="1" x14ac:dyDescent="0.25">
      <c r="A31" s="11"/>
      <c r="B31" s="12" t="s">
        <v>45</v>
      </c>
      <c r="C31" s="13">
        <v>11.244439565420761</v>
      </c>
      <c r="D31" s="13">
        <v>11.244439565420761</v>
      </c>
      <c r="E31" s="8" t="s">
        <v>5</v>
      </c>
    </row>
    <row r="32" spans="1:5" hidden="1" x14ac:dyDescent="0.25">
      <c r="A32" s="11"/>
      <c r="B32" s="12" t="s">
        <v>46</v>
      </c>
      <c r="C32" s="13">
        <v>8.2127618846706376</v>
      </c>
      <c r="D32" s="13">
        <v>8.2127618846706376</v>
      </c>
      <c r="E32" s="8" t="s">
        <v>5</v>
      </c>
    </row>
    <row r="33" spans="1:5" hidden="1" x14ac:dyDescent="0.25">
      <c r="A33" s="11"/>
      <c r="B33" s="12" t="s">
        <v>43</v>
      </c>
      <c r="C33" s="13">
        <v>8.0789201926410037</v>
      </c>
      <c r="D33" s="13">
        <v>8.0789201926410037</v>
      </c>
      <c r="E33" s="8" t="s">
        <v>5</v>
      </c>
    </row>
    <row r="34" spans="1:5" hidden="1" x14ac:dyDescent="0.25">
      <c r="A34" s="11"/>
      <c r="B34" s="12" t="s">
        <v>47</v>
      </c>
      <c r="C34" s="13">
        <v>3.4742237700258194</v>
      </c>
      <c r="D34" s="13">
        <v>3.4742237700258194</v>
      </c>
      <c r="E34" s="8" t="s">
        <v>5</v>
      </c>
    </row>
    <row r="35" spans="1:5" hidden="1" x14ac:dyDescent="0.25">
      <c r="A35" s="11"/>
      <c r="B35" s="12" t="s">
        <v>35</v>
      </c>
      <c r="C35" s="13">
        <v>3.5491371078977707</v>
      </c>
      <c r="D35" s="13">
        <v>3.5491371078977707</v>
      </c>
      <c r="E35" s="8" t="s">
        <v>5</v>
      </c>
    </row>
    <row r="36" spans="1:5" hidden="1" x14ac:dyDescent="0.25">
      <c r="A36" s="11"/>
      <c r="B36" s="12" t="s">
        <v>42</v>
      </c>
      <c r="C36" s="13">
        <v>0.19863423202597374</v>
      </c>
      <c r="D36" s="13">
        <v>0.19863423202597374</v>
      </c>
      <c r="E36" s="8" t="s">
        <v>5</v>
      </c>
    </row>
    <row r="37" spans="1:5" hidden="1" x14ac:dyDescent="0.25">
      <c r="A37" s="11"/>
      <c r="B37" s="12" t="s">
        <v>48</v>
      </c>
      <c r="C37" s="13">
        <v>6.141342709323161</v>
      </c>
      <c r="D37" s="13">
        <v>6.141342709323161</v>
      </c>
      <c r="E37" s="8" t="s">
        <v>5</v>
      </c>
    </row>
    <row r="38" spans="1:5" hidden="1" x14ac:dyDescent="0.25">
      <c r="A38" s="11"/>
      <c r="B38" s="12" t="s">
        <v>49</v>
      </c>
      <c r="C38" s="13">
        <v>5.2605918679321295</v>
      </c>
      <c r="D38" s="13">
        <v>5.2605918679321295</v>
      </c>
      <c r="E38" s="8" t="s">
        <v>5</v>
      </c>
    </row>
    <row r="39" spans="1:5" hidden="1" x14ac:dyDescent="0.25">
      <c r="A39" s="11"/>
      <c r="B39" s="12" t="s">
        <v>41</v>
      </c>
      <c r="C39" s="13">
        <v>0.77846483711820902</v>
      </c>
      <c r="D39" s="13">
        <v>0.77846483711820902</v>
      </c>
      <c r="E39" s="8" t="s">
        <v>5</v>
      </c>
    </row>
    <row r="40" spans="1:5" hidden="1" x14ac:dyDescent="0.25">
      <c r="A40" s="11"/>
      <c r="B40" s="12" t="s">
        <v>50</v>
      </c>
      <c r="C40" s="13">
        <v>2.4204609953643708</v>
      </c>
      <c r="D40" s="13">
        <v>2.4204609953643708</v>
      </c>
      <c r="E40" s="8" t="s">
        <v>5</v>
      </c>
    </row>
    <row r="41" spans="1:5" hidden="1" x14ac:dyDescent="0.25">
      <c r="A41" s="11"/>
      <c r="B41" s="12" t="s">
        <v>51</v>
      </c>
      <c r="C41" s="13">
        <v>1.8015554381056287</v>
      </c>
      <c r="D41" s="13">
        <v>1.8015554381056287</v>
      </c>
      <c r="E41" s="8" t="s">
        <v>5</v>
      </c>
    </row>
    <row r="42" spans="1:5" hidden="1" x14ac:dyDescent="0.25">
      <c r="A42" s="11"/>
      <c r="B42" s="12" t="s">
        <v>40</v>
      </c>
      <c r="C42" s="13">
        <v>5.3183978681214938E-2</v>
      </c>
      <c r="D42" s="13">
        <v>5.3183978681214938E-2</v>
      </c>
      <c r="E42" s="8" t="s">
        <v>5</v>
      </c>
    </row>
    <row r="43" spans="1:5" hidden="1" x14ac:dyDescent="0.25">
      <c r="A43" s="193">
        <v>2003</v>
      </c>
      <c r="B43" s="193"/>
      <c r="C43" s="13"/>
      <c r="D43" s="13"/>
    </row>
    <row r="44" spans="1:5" hidden="1" x14ac:dyDescent="0.25">
      <c r="A44" s="11"/>
      <c r="B44" s="12" t="s">
        <v>45</v>
      </c>
      <c r="C44" s="13">
        <v>-2.6812349838235994</v>
      </c>
      <c r="D44" s="13">
        <v>-2.6812349838235994</v>
      </c>
      <c r="E44" s="8" t="s">
        <v>5</v>
      </c>
    </row>
    <row r="45" spans="1:5" hidden="1" x14ac:dyDescent="0.25">
      <c r="A45" s="11"/>
      <c r="B45" s="12" t="s">
        <v>46</v>
      </c>
      <c r="C45" s="13">
        <v>-2.8285692603703394</v>
      </c>
      <c r="D45" s="13">
        <v>-2.8285692603703394</v>
      </c>
      <c r="E45" s="8" t="s">
        <v>5</v>
      </c>
    </row>
    <row r="46" spans="1:5" hidden="1" x14ac:dyDescent="0.25">
      <c r="A46" s="11"/>
      <c r="B46" s="12" t="s">
        <v>43</v>
      </c>
      <c r="C46" s="13">
        <v>-1.5682929261729872</v>
      </c>
      <c r="D46" s="13">
        <v>-1.5682929261729872</v>
      </c>
      <c r="E46" s="8" t="s">
        <v>5</v>
      </c>
    </row>
    <row r="47" spans="1:5" hidden="1" x14ac:dyDescent="0.25">
      <c r="A47" s="11"/>
      <c r="B47" s="12" t="s">
        <v>47</v>
      </c>
      <c r="C47" s="13">
        <v>-0.15420024838420643</v>
      </c>
      <c r="D47" s="13">
        <v>-0.15420024838420643</v>
      </c>
      <c r="E47" s="8" t="s">
        <v>5</v>
      </c>
    </row>
    <row r="48" spans="1:5" hidden="1" x14ac:dyDescent="0.25">
      <c r="A48" s="11"/>
      <c r="B48" s="12" t="s">
        <v>35</v>
      </c>
      <c r="C48" s="13">
        <v>-0.90591173380102363</v>
      </c>
      <c r="D48" s="13">
        <v>-0.90591173380102363</v>
      </c>
      <c r="E48" s="8" t="s">
        <v>5</v>
      </c>
    </row>
    <row r="49" spans="1:5" hidden="1" x14ac:dyDescent="0.25">
      <c r="A49" s="11"/>
      <c r="B49" s="12" t="s">
        <v>42</v>
      </c>
      <c r="C49" s="13">
        <v>-1.3907479633518682</v>
      </c>
      <c r="D49" s="13">
        <v>-1.3907479633518682</v>
      </c>
      <c r="E49" s="8" t="s">
        <v>5</v>
      </c>
    </row>
    <row r="50" spans="1:5" hidden="1" x14ac:dyDescent="0.25">
      <c r="A50" s="11"/>
      <c r="B50" s="12" t="s">
        <v>48</v>
      </c>
      <c r="C50" s="13">
        <v>-0.99297074899741267</v>
      </c>
      <c r="D50" s="13">
        <v>-0.99297074899741267</v>
      </c>
      <c r="E50" s="8" t="s">
        <v>5</v>
      </c>
    </row>
    <row r="51" spans="1:5" hidden="1" x14ac:dyDescent="0.25">
      <c r="A51" s="11"/>
      <c r="B51" s="12" t="s">
        <v>49</v>
      </c>
      <c r="C51" s="13">
        <v>-0.53307541343661224</v>
      </c>
      <c r="D51" s="13">
        <v>-0.53307541343661224</v>
      </c>
      <c r="E51" s="8" t="s">
        <v>5</v>
      </c>
    </row>
    <row r="52" spans="1:5" hidden="1" x14ac:dyDescent="0.25">
      <c r="A52" s="11"/>
      <c r="B52" s="12" t="s">
        <v>41</v>
      </c>
      <c r="C52" s="13">
        <v>0.55312920302483803</v>
      </c>
      <c r="D52" s="13">
        <v>0.55312920302483803</v>
      </c>
      <c r="E52" s="8" t="s">
        <v>5</v>
      </c>
    </row>
    <row r="53" spans="1:5" hidden="1" x14ac:dyDescent="0.25">
      <c r="A53" s="11"/>
      <c r="B53" s="12" t="s">
        <v>50</v>
      </c>
      <c r="C53" s="13">
        <v>0.57121916941751394</v>
      </c>
      <c r="D53" s="13">
        <v>0.57121916941751394</v>
      </c>
      <c r="E53" s="8" t="s">
        <v>5</v>
      </c>
    </row>
    <row r="54" spans="1:5" hidden="1" x14ac:dyDescent="0.25">
      <c r="A54" s="11"/>
      <c r="B54" s="12" t="s">
        <v>51</v>
      </c>
      <c r="C54" s="13">
        <v>-2.2816745812863637</v>
      </c>
      <c r="D54" s="13">
        <v>-2.2816745812863637</v>
      </c>
      <c r="E54" s="8" t="s">
        <v>5</v>
      </c>
    </row>
    <row r="55" spans="1:5" hidden="1" x14ac:dyDescent="0.25">
      <c r="A55" s="11"/>
      <c r="B55" s="12" t="s">
        <v>40</v>
      </c>
      <c r="C55" s="13">
        <v>-2.8280260493282916</v>
      </c>
      <c r="D55" s="13">
        <v>-2.8280260493282916</v>
      </c>
      <c r="E55" s="8" t="s">
        <v>5</v>
      </c>
    </row>
    <row r="56" spans="1:5" hidden="1" x14ac:dyDescent="0.25">
      <c r="A56" s="193">
        <v>2004</v>
      </c>
      <c r="B56" s="193"/>
      <c r="C56" s="13"/>
      <c r="D56" s="13"/>
    </row>
    <row r="57" spans="1:5" hidden="1" x14ac:dyDescent="0.25">
      <c r="A57" s="11"/>
      <c r="B57" s="12" t="s">
        <v>45</v>
      </c>
      <c r="C57" s="13">
        <v>-2.2820534457957065</v>
      </c>
      <c r="D57" s="13">
        <v>-2.2820534457957065</v>
      </c>
      <c r="E57" s="8" t="s">
        <v>5</v>
      </c>
    </row>
    <row r="58" spans="1:5" hidden="1" x14ac:dyDescent="0.25">
      <c r="A58" s="11"/>
      <c r="B58" s="12" t="s">
        <v>46</v>
      </c>
      <c r="C58" s="13">
        <v>-1.7006153770110943</v>
      </c>
      <c r="D58" s="13">
        <v>-1.7006153770110943</v>
      </c>
      <c r="E58" s="8" t="s">
        <v>5</v>
      </c>
    </row>
    <row r="59" spans="1:5" hidden="1" x14ac:dyDescent="0.25">
      <c r="A59" s="11"/>
      <c r="B59" s="12" t="s">
        <v>43</v>
      </c>
      <c r="C59" s="13">
        <v>-2.2143811320680329</v>
      </c>
      <c r="D59" s="13">
        <v>-2.2143811320680329</v>
      </c>
      <c r="E59" s="8" t="s">
        <v>5</v>
      </c>
    </row>
    <row r="60" spans="1:5" hidden="1" x14ac:dyDescent="0.25">
      <c r="A60" s="11"/>
      <c r="B60" s="12" t="s">
        <v>47</v>
      </c>
      <c r="C60" s="13">
        <v>-0.90996648379387812</v>
      </c>
      <c r="D60" s="13">
        <v>-0.90996648379387812</v>
      </c>
      <c r="E60" s="8" t="s">
        <v>5</v>
      </c>
    </row>
    <row r="61" spans="1:5" hidden="1" x14ac:dyDescent="0.25">
      <c r="A61" s="11"/>
      <c r="B61" s="12" t="s">
        <v>35</v>
      </c>
      <c r="C61" s="13">
        <v>-0.87998172779271133</v>
      </c>
      <c r="D61" s="13">
        <v>-0.87998172779271133</v>
      </c>
      <c r="E61" s="8" t="s">
        <v>5</v>
      </c>
    </row>
    <row r="62" spans="1:5" hidden="1" x14ac:dyDescent="0.25">
      <c r="A62" s="11"/>
      <c r="B62" s="12" t="s">
        <v>42</v>
      </c>
      <c r="C62" s="13">
        <v>-2.4847851886090622</v>
      </c>
      <c r="D62" s="13">
        <v>-2.4847851886090622</v>
      </c>
      <c r="E62" s="8" t="s">
        <v>5</v>
      </c>
    </row>
    <row r="63" spans="1:5" hidden="1" x14ac:dyDescent="0.25">
      <c r="A63" s="11"/>
      <c r="B63" s="12" t="s">
        <v>48</v>
      </c>
      <c r="C63" s="13">
        <v>-2.9694104057707893</v>
      </c>
      <c r="D63" s="13">
        <v>-2.9694104057707893</v>
      </c>
      <c r="E63" s="8" t="s">
        <v>5</v>
      </c>
    </row>
    <row r="64" spans="1:5" hidden="1" x14ac:dyDescent="0.25">
      <c r="A64" s="11"/>
      <c r="B64" s="12" t="s">
        <v>49</v>
      </c>
      <c r="C64" s="13">
        <v>-3.1062618743879944</v>
      </c>
      <c r="D64" s="13">
        <v>-3.1062618743879944</v>
      </c>
      <c r="E64" s="8" t="s">
        <v>5</v>
      </c>
    </row>
    <row r="65" spans="1:5" hidden="1" x14ac:dyDescent="0.25">
      <c r="A65" s="11"/>
      <c r="B65" s="12" t="s">
        <v>41</v>
      </c>
      <c r="C65" s="13">
        <v>-2.4471911041296424</v>
      </c>
      <c r="D65" s="13">
        <v>-2.4471911041296424</v>
      </c>
      <c r="E65" s="8" t="s">
        <v>5</v>
      </c>
    </row>
    <row r="66" spans="1:5" hidden="1" x14ac:dyDescent="0.25">
      <c r="A66" s="11"/>
      <c r="B66" s="12" t="s">
        <v>50</v>
      </c>
      <c r="C66" s="13">
        <v>-2.1204327500794595</v>
      </c>
      <c r="D66" s="13">
        <v>-2.1204327500794595</v>
      </c>
      <c r="E66" s="8" t="s">
        <v>5</v>
      </c>
    </row>
    <row r="67" spans="1:5" hidden="1" x14ac:dyDescent="0.25">
      <c r="A67" s="11"/>
      <c r="B67" s="12" t="s">
        <v>51</v>
      </c>
      <c r="C67" s="13">
        <v>4.8736350326472611E-2</v>
      </c>
      <c r="D67" s="13">
        <v>4.8736350326472611E-2</v>
      </c>
      <c r="E67" s="8" t="s">
        <v>5</v>
      </c>
    </row>
    <row r="68" spans="1:5" hidden="1" x14ac:dyDescent="0.25">
      <c r="A68" s="11"/>
      <c r="B68" s="12" t="s">
        <v>40</v>
      </c>
      <c r="C68" s="13">
        <v>0.95910117142052886</v>
      </c>
      <c r="D68" s="13">
        <v>0.95910117142052886</v>
      </c>
      <c r="E68" s="8" t="s">
        <v>5</v>
      </c>
    </row>
    <row r="69" spans="1:5" hidden="1" x14ac:dyDescent="0.25">
      <c r="A69" s="193">
        <v>2005</v>
      </c>
      <c r="B69" s="193"/>
      <c r="C69" s="13"/>
      <c r="D69" s="13"/>
    </row>
    <row r="70" spans="1:5" hidden="1" x14ac:dyDescent="0.25">
      <c r="A70" s="11"/>
      <c r="B70" s="12" t="s">
        <v>45</v>
      </c>
      <c r="C70" s="13">
        <v>0.60921667408062596</v>
      </c>
      <c r="D70" s="13">
        <v>0.60921667408062596</v>
      </c>
      <c r="E70" s="8" t="s">
        <v>5</v>
      </c>
    </row>
    <row r="71" spans="1:5" hidden="1" x14ac:dyDescent="0.25">
      <c r="A71" s="11"/>
      <c r="B71" s="12" t="s">
        <v>46</v>
      </c>
      <c r="C71" s="13">
        <v>0.70627491522288199</v>
      </c>
      <c r="D71" s="13">
        <v>0.70627491522288199</v>
      </c>
      <c r="E71" s="8" t="s">
        <v>5</v>
      </c>
    </row>
    <row r="72" spans="1:5" hidden="1" x14ac:dyDescent="0.25">
      <c r="A72" s="11"/>
      <c r="B72" s="12" t="s">
        <v>43</v>
      </c>
      <c r="C72" s="13">
        <v>0.22020559899644798</v>
      </c>
      <c r="D72" s="13">
        <v>0.22020559899644798</v>
      </c>
      <c r="E72" s="8" t="s">
        <v>5</v>
      </c>
    </row>
    <row r="73" spans="1:5" hidden="1" x14ac:dyDescent="0.25">
      <c r="A73" s="11"/>
      <c r="B73" s="12" t="s">
        <v>47</v>
      </c>
      <c r="C73" s="13">
        <v>0.79099494992467267</v>
      </c>
      <c r="D73" s="13">
        <v>0.79099494992467267</v>
      </c>
      <c r="E73" s="8" t="s">
        <v>5</v>
      </c>
    </row>
    <row r="74" spans="1:5" hidden="1" x14ac:dyDescent="0.25">
      <c r="A74" s="11"/>
      <c r="B74" s="12" t="s">
        <v>35</v>
      </c>
      <c r="C74" s="13">
        <v>-0.8969133121075834</v>
      </c>
      <c r="D74" s="13">
        <v>-0.8969133121075834</v>
      </c>
      <c r="E74" s="8" t="s">
        <v>5</v>
      </c>
    </row>
    <row r="75" spans="1:5" hidden="1" x14ac:dyDescent="0.25">
      <c r="A75" s="11"/>
      <c r="B75" s="12" t="s">
        <v>42</v>
      </c>
      <c r="C75" s="13">
        <v>0.58549999999999436</v>
      </c>
      <c r="D75" s="13">
        <v>0.58549999999999436</v>
      </c>
      <c r="E75" s="8" t="s">
        <v>5</v>
      </c>
    </row>
    <row r="76" spans="1:5" hidden="1" x14ac:dyDescent="0.25">
      <c r="A76" s="11"/>
      <c r="B76" s="12" t="s">
        <v>48</v>
      </c>
      <c r="C76" s="13">
        <v>1.5748331324208387</v>
      </c>
      <c r="D76" s="13">
        <v>1.5748331324208387</v>
      </c>
      <c r="E76" s="8" t="s">
        <v>5</v>
      </c>
    </row>
    <row r="77" spans="1:5" hidden="1" x14ac:dyDescent="0.25">
      <c r="A77" s="11"/>
      <c r="B77" s="12" t="s">
        <v>49</v>
      </c>
      <c r="C77" s="13">
        <v>1.7294988157633862</v>
      </c>
      <c r="D77" s="13">
        <v>1.7294988157633862</v>
      </c>
      <c r="E77" s="8" t="s">
        <v>5</v>
      </c>
    </row>
    <row r="78" spans="1:5" hidden="1" x14ac:dyDescent="0.25">
      <c r="A78" s="11"/>
      <c r="B78" s="12" t="s">
        <v>41</v>
      </c>
      <c r="C78" s="13">
        <v>2.3999200934664344</v>
      </c>
      <c r="D78" s="13">
        <v>2.3999200934664344</v>
      </c>
      <c r="E78" s="8" t="s">
        <v>5</v>
      </c>
    </row>
    <row r="79" spans="1:5" hidden="1" x14ac:dyDescent="0.25">
      <c r="A79" s="11"/>
      <c r="B79" s="12" t="s">
        <v>50</v>
      </c>
      <c r="C79" s="13">
        <v>1.9266735377428956</v>
      </c>
      <c r="D79" s="13">
        <v>1.9266735377428956</v>
      </c>
      <c r="E79" s="8" t="s">
        <v>5</v>
      </c>
    </row>
    <row r="80" spans="1:5" hidden="1" x14ac:dyDescent="0.25">
      <c r="A80" s="11"/>
      <c r="B80" s="12" t="s">
        <v>51</v>
      </c>
      <c r="C80" s="13">
        <v>4.2014625761384039</v>
      </c>
      <c r="D80" s="13">
        <v>4.2014625761384039</v>
      </c>
      <c r="E80" s="8" t="s">
        <v>5</v>
      </c>
    </row>
    <row r="81" spans="1:5" hidden="1" x14ac:dyDescent="0.25">
      <c r="A81" s="11"/>
      <c r="B81" s="12" t="s">
        <v>40</v>
      </c>
      <c r="C81" s="13">
        <v>1.7849347963348583</v>
      </c>
      <c r="D81" s="13">
        <v>1.7849347963348583</v>
      </c>
      <c r="E81" s="8" t="s">
        <v>5</v>
      </c>
    </row>
    <row r="82" spans="1:5" hidden="1" x14ac:dyDescent="0.25">
      <c r="A82" s="193">
        <v>2006</v>
      </c>
      <c r="B82" s="193"/>
      <c r="C82" s="13"/>
      <c r="D82" s="13"/>
    </row>
    <row r="83" spans="1:5" hidden="1" x14ac:dyDescent="0.25">
      <c r="A83" s="11"/>
      <c r="B83" s="12" t="s">
        <v>45</v>
      </c>
      <c r="C83" s="13">
        <v>1.5326328228549402</v>
      </c>
      <c r="D83" s="13">
        <v>1.5326328228549402</v>
      </c>
      <c r="E83" s="8" t="s">
        <v>5</v>
      </c>
    </row>
    <row r="84" spans="1:5" hidden="1" x14ac:dyDescent="0.25">
      <c r="A84" s="11"/>
      <c r="B84" s="12" t="s">
        <v>46</v>
      </c>
      <c r="C84" s="13">
        <v>2.3941601465955031</v>
      </c>
      <c r="D84" s="13">
        <v>2.3941601465955031</v>
      </c>
      <c r="E84" s="8" t="s">
        <v>5</v>
      </c>
    </row>
    <row r="85" spans="1:5" hidden="1" x14ac:dyDescent="0.25">
      <c r="A85" s="11"/>
      <c r="B85" s="12" t="s">
        <v>43</v>
      </c>
      <c r="C85" s="13">
        <v>3.8319314235239821</v>
      </c>
      <c r="D85" s="13">
        <v>3.8319314235239821</v>
      </c>
      <c r="E85" s="8" t="s">
        <v>5</v>
      </c>
    </row>
    <row r="86" spans="1:5" hidden="1" x14ac:dyDescent="0.25">
      <c r="A86" s="11"/>
      <c r="B86" s="12" t="s">
        <v>47</v>
      </c>
      <c r="C86" s="13">
        <v>2.7735706829993489</v>
      </c>
      <c r="D86" s="13">
        <v>2.7735706829993489</v>
      </c>
      <c r="E86" s="8" t="s">
        <v>5</v>
      </c>
    </row>
    <row r="87" spans="1:5" hidden="1" x14ac:dyDescent="0.25">
      <c r="A87" s="11"/>
      <c r="B87" s="12" t="s">
        <v>35</v>
      </c>
      <c r="C87" s="13">
        <v>2.4867317578986192</v>
      </c>
      <c r="D87" s="13">
        <v>2.4867317578986192</v>
      </c>
      <c r="E87" s="8" t="s">
        <v>5</v>
      </c>
    </row>
    <row r="88" spans="1:5" hidden="1" x14ac:dyDescent="0.25">
      <c r="A88" s="11"/>
      <c r="B88" s="12" t="s">
        <v>42</v>
      </c>
      <c r="C88" s="13">
        <v>3.4306137564559469</v>
      </c>
      <c r="D88" s="13">
        <v>3.4306137564559469</v>
      </c>
      <c r="E88" s="8" t="s">
        <v>5</v>
      </c>
    </row>
    <row r="89" spans="1:5" hidden="1" x14ac:dyDescent="0.25">
      <c r="A89" s="11"/>
      <c r="B89" s="12" t="s">
        <v>48</v>
      </c>
      <c r="C89" s="13">
        <v>2.1551541291336518</v>
      </c>
      <c r="D89" s="13">
        <v>2.1551541291336518</v>
      </c>
      <c r="E89" s="8" t="s">
        <v>5</v>
      </c>
    </row>
    <row r="90" spans="1:5" hidden="1" x14ac:dyDescent="0.25">
      <c r="A90" s="11"/>
      <c r="B90" s="12" t="s">
        <v>49</v>
      </c>
      <c r="C90" s="13">
        <v>2.620692248248413</v>
      </c>
      <c r="D90" s="13">
        <v>2.620692248248413</v>
      </c>
      <c r="E90" s="8" t="s">
        <v>5</v>
      </c>
    </row>
    <row r="91" spans="1:5" hidden="1" x14ac:dyDescent="0.25">
      <c r="A91" s="11"/>
      <c r="B91" s="12" t="s">
        <v>41</v>
      </c>
      <c r="C91" s="13">
        <v>4.3777741651025437</v>
      </c>
      <c r="D91" s="13">
        <v>4.3777741651025437</v>
      </c>
      <c r="E91" s="8" t="s">
        <v>5</v>
      </c>
    </row>
    <row r="92" spans="1:5" hidden="1" x14ac:dyDescent="0.25">
      <c r="A92" s="11"/>
      <c r="B92" s="12" t="s">
        <v>50</v>
      </c>
      <c r="C92" s="13">
        <v>2.1580567484319912</v>
      </c>
      <c r="D92" s="13">
        <v>2.1580567484319912</v>
      </c>
      <c r="E92" s="8" t="s">
        <v>5</v>
      </c>
    </row>
    <row r="93" spans="1:5" hidden="1" x14ac:dyDescent="0.25">
      <c r="A93" s="11"/>
      <c r="B93" s="12" t="s">
        <v>51</v>
      </c>
      <c r="C93" s="13">
        <v>1.1525226940924282</v>
      </c>
      <c r="D93" s="13">
        <v>1.1525226940924282</v>
      </c>
      <c r="E93" s="8" t="s">
        <v>5</v>
      </c>
    </row>
    <row r="94" spans="1:5" hidden="1" x14ac:dyDescent="0.25">
      <c r="A94" s="11"/>
      <c r="B94" s="12" t="s">
        <v>40</v>
      </c>
      <c r="C94" s="13">
        <v>3.9942519191204839</v>
      </c>
      <c r="D94" s="13">
        <v>3.9942519191204839</v>
      </c>
      <c r="E94" s="8" t="s">
        <v>5</v>
      </c>
    </row>
    <row r="95" spans="1:5" hidden="1" x14ac:dyDescent="0.25">
      <c r="A95" s="193">
        <v>2007</v>
      </c>
      <c r="B95" s="193"/>
      <c r="C95" s="13"/>
      <c r="D95" s="13"/>
    </row>
    <row r="96" spans="1:5" hidden="1" x14ac:dyDescent="0.25">
      <c r="A96" s="11"/>
      <c r="B96" s="12" t="s">
        <v>45</v>
      </c>
      <c r="C96" s="13">
        <v>6.7949025451885969</v>
      </c>
      <c r="D96" s="13">
        <v>6.7949025451885969</v>
      </c>
      <c r="E96" s="8" t="s">
        <v>5</v>
      </c>
    </row>
    <row r="97" spans="1:5" hidden="1" x14ac:dyDescent="0.25">
      <c r="A97" s="11"/>
      <c r="B97" s="12" t="s">
        <v>46</v>
      </c>
      <c r="C97" s="13">
        <v>5.0663662872914017</v>
      </c>
      <c r="D97" s="13">
        <v>5.0663662872914017</v>
      </c>
      <c r="E97" s="8" t="s">
        <v>5</v>
      </c>
    </row>
    <row r="98" spans="1:5" hidden="1" x14ac:dyDescent="0.25">
      <c r="A98" s="11"/>
      <c r="B98" s="12" t="s">
        <v>43</v>
      </c>
      <c r="C98" s="13">
        <v>3.3366008143568049</v>
      </c>
      <c r="D98" s="13">
        <v>3.3366008143568049</v>
      </c>
      <c r="E98" s="8" t="s">
        <v>5</v>
      </c>
    </row>
    <row r="99" spans="1:5" hidden="1" x14ac:dyDescent="0.25">
      <c r="A99" s="11"/>
      <c r="B99" s="12" t="s">
        <v>47</v>
      </c>
      <c r="C99" s="13">
        <v>4.2989919058699755</v>
      </c>
      <c r="D99" s="13">
        <v>4.2989919058699755</v>
      </c>
      <c r="E99" s="8" t="s">
        <v>5</v>
      </c>
    </row>
    <row r="100" spans="1:5" hidden="1" x14ac:dyDescent="0.25">
      <c r="A100" s="11"/>
      <c r="B100" s="12" t="s">
        <v>35</v>
      </c>
      <c r="C100" s="13">
        <v>5.6889392624372759</v>
      </c>
      <c r="D100" s="13">
        <v>5.6889392624372759</v>
      </c>
      <c r="E100" s="8" t="s">
        <v>5</v>
      </c>
    </row>
    <row r="101" spans="1:5" hidden="1" x14ac:dyDescent="0.25">
      <c r="A101" s="11"/>
      <c r="B101" s="12" t="s">
        <v>42</v>
      </c>
      <c r="C101" s="13">
        <v>5.4952026313917823</v>
      </c>
      <c r="D101" s="13">
        <v>5.4952026313917823</v>
      </c>
      <c r="E101" s="8" t="s">
        <v>5</v>
      </c>
    </row>
    <row r="102" spans="1:5" hidden="1" x14ac:dyDescent="0.25">
      <c r="A102" s="11"/>
      <c r="B102" s="12" t="s">
        <v>48</v>
      </c>
      <c r="C102" s="13">
        <v>6.3285785058362576</v>
      </c>
      <c r="D102" s="13">
        <v>6.3285785058362576</v>
      </c>
      <c r="E102" s="8" t="s">
        <v>5</v>
      </c>
    </row>
    <row r="103" spans="1:5" hidden="1" x14ac:dyDescent="0.25">
      <c r="A103" s="11"/>
      <c r="B103" s="12" t="s">
        <v>49</v>
      </c>
      <c r="C103" s="13">
        <v>9.2622464770738766</v>
      </c>
      <c r="D103" s="13">
        <v>9.2622464770738766</v>
      </c>
      <c r="E103" s="8" t="s">
        <v>5</v>
      </c>
    </row>
    <row r="104" spans="1:5" hidden="1" x14ac:dyDescent="0.25">
      <c r="A104" s="11"/>
      <c r="B104" s="12" t="s">
        <v>41</v>
      </c>
      <c r="C104" s="13">
        <v>7.5028058944077491</v>
      </c>
      <c r="D104" s="13">
        <v>7.5028058944077491</v>
      </c>
      <c r="E104" s="8" t="s">
        <v>5</v>
      </c>
    </row>
    <row r="105" spans="1:5" hidden="1" x14ac:dyDescent="0.25">
      <c r="A105" s="11"/>
      <c r="B105" s="12" t="s">
        <v>50</v>
      </c>
      <c r="C105" s="13">
        <v>9.2150102499933606</v>
      </c>
      <c r="D105" s="13">
        <v>9.2150102499933606</v>
      </c>
      <c r="E105" s="8" t="s">
        <v>5</v>
      </c>
    </row>
    <row r="106" spans="1:5" hidden="1" x14ac:dyDescent="0.25">
      <c r="A106" s="11"/>
      <c r="B106" s="12" t="s">
        <v>51</v>
      </c>
      <c r="C106" s="13">
        <v>9.4769938868185513</v>
      </c>
      <c r="D106" s="13">
        <v>9.4769938868185513</v>
      </c>
      <c r="E106" s="8" t="s">
        <v>5</v>
      </c>
    </row>
    <row r="107" spans="1:5" hidden="1" x14ac:dyDescent="0.25">
      <c r="A107" s="11"/>
      <c r="B107" s="12" t="s">
        <v>40</v>
      </c>
      <c r="C107" s="13">
        <v>8.8853985738347241</v>
      </c>
      <c r="D107" s="13">
        <v>8.8853985738347241</v>
      </c>
      <c r="E107" s="8" t="s">
        <v>5</v>
      </c>
    </row>
    <row r="108" spans="1:5" hidden="1" x14ac:dyDescent="0.25">
      <c r="A108" s="193">
        <v>2008</v>
      </c>
      <c r="B108" s="193"/>
      <c r="C108" s="13"/>
      <c r="D108" s="13"/>
    </row>
    <row r="109" spans="1:5" hidden="1" x14ac:dyDescent="0.25">
      <c r="A109" s="11"/>
      <c r="B109" s="12" t="s">
        <v>45</v>
      </c>
      <c r="C109" s="13">
        <v>8.4323132207184024</v>
      </c>
      <c r="D109" s="13">
        <v>8.4323132207184024</v>
      </c>
      <c r="E109" s="8" t="s">
        <v>5</v>
      </c>
    </row>
    <row r="110" spans="1:5" hidden="1" x14ac:dyDescent="0.25">
      <c r="A110" s="11"/>
      <c r="B110" s="12" t="s">
        <v>46</v>
      </c>
      <c r="C110" s="13">
        <v>10.632041205993769</v>
      </c>
      <c r="D110" s="13">
        <v>10.632041205993769</v>
      </c>
      <c r="E110" s="8" t="s">
        <v>5</v>
      </c>
    </row>
    <row r="111" spans="1:5" hidden="1" x14ac:dyDescent="0.25">
      <c r="A111" s="11"/>
      <c r="B111" s="12" t="s">
        <v>43</v>
      </c>
      <c r="C111" s="13">
        <v>12.692256239996036</v>
      </c>
      <c r="D111" s="13">
        <v>12.692256239996036</v>
      </c>
      <c r="E111" s="8" t="s">
        <v>5</v>
      </c>
    </row>
    <row r="112" spans="1:5" hidden="1" x14ac:dyDescent="0.25">
      <c r="A112" s="11"/>
      <c r="B112" s="12" t="s">
        <v>47</v>
      </c>
      <c r="C112" s="13">
        <v>14.024317365430349</v>
      </c>
      <c r="D112" s="13">
        <v>14.024317365430349</v>
      </c>
      <c r="E112" s="8" t="s">
        <v>5</v>
      </c>
    </row>
    <row r="113" spans="1:5" hidden="1" x14ac:dyDescent="0.25">
      <c r="A113" s="11"/>
      <c r="B113" s="12" t="s">
        <v>35</v>
      </c>
      <c r="C113" s="13">
        <v>13.983360493412157</v>
      </c>
      <c r="D113" s="13">
        <v>13.983360493412157</v>
      </c>
      <c r="E113" s="8" t="s">
        <v>5</v>
      </c>
    </row>
    <row r="114" spans="1:5" hidden="1" x14ac:dyDescent="0.25">
      <c r="A114" s="11"/>
      <c r="B114" s="12" t="s">
        <v>42</v>
      </c>
      <c r="C114" s="13">
        <v>14.345185379560688</v>
      </c>
      <c r="D114" s="13">
        <v>14.345185379560688</v>
      </c>
      <c r="E114" s="8" t="s">
        <v>5</v>
      </c>
    </row>
    <row r="115" spans="1:5" hidden="1" x14ac:dyDescent="0.25">
      <c r="A115" s="11"/>
      <c r="B115" s="12" t="s">
        <v>48</v>
      </c>
      <c r="C115" s="13">
        <v>16.226265664706709</v>
      </c>
      <c r="D115" s="13">
        <v>16.226265664706709</v>
      </c>
      <c r="E115" s="8" t="s">
        <v>5</v>
      </c>
    </row>
    <row r="116" spans="1:5" hidden="1" x14ac:dyDescent="0.25">
      <c r="A116" s="11"/>
      <c r="B116" s="12" t="s">
        <v>49</v>
      </c>
      <c r="C116" s="13">
        <v>14.144672109086054</v>
      </c>
      <c r="D116" s="13">
        <v>14.144672109086054</v>
      </c>
      <c r="E116" s="8" t="s">
        <v>5</v>
      </c>
    </row>
    <row r="117" spans="1:5" hidden="1" x14ac:dyDescent="0.25">
      <c r="A117" s="11"/>
      <c r="B117" s="12" t="s">
        <v>41</v>
      </c>
      <c r="C117" s="13">
        <v>12.451135345872189</v>
      </c>
      <c r="D117" s="13">
        <v>12.451135345872189</v>
      </c>
      <c r="E117" s="8" t="s">
        <v>5</v>
      </c>
    </row>
    <row r="118" spans="1:5" hidden="1" x14ac:dyDescent="0.25">
      <c r="A118" s="11"/>
      <c r="B118" s="12" t="s">
        <v>50</v>
      </c>
      <c r="C118" s="13">
        <v>10.525995039277447</v>
      </c>
      <c r="D118" s="13">
        <v>10.525995039277447</v>
      </c>
      <c r="E118" s="8" t="s">
        <v>5</v>
      </c>
    </row>
    <row r="119" spans="1:5" hidden="1" x14ac:dyDescent="0.25">
      <c r="A119" s="11"/>
      <c r="B119" s="12" t="s">
        <v>51</v>
      </c>
      <c r="C119" s="13">
        <v>8.4335942365984184</v>
      </c>
      <c r="D119" s="13">
        <v>8.4335942365984184</v>
      </c>
      <c r="E119" s="8" t="s">
        <v>5</v>
      </c>
    </row>
    <row r="120" spans="1:5" hidden="1" x14ac:dyDescent="0.25">
      <c r="A120" s="11"/>
      <c r="B120" s="12" t="s">
        <v>40</v>
      </c>
      <c r="C120" s="13">
        <v>8.9383248168224192</v>
      </c>
      <c r="D120" s="13">
        <v>8.9383248168224192</v>
      </c>
      <c r="E120" s="8" t="s">
        <v>5</v>
      </c>
    </row>
    <row r="121" spans="1:5" hidden="1" x14ac:dyDescent="0.25">
      <c r="A121" s="193">
        <v>2009</v>
      </c>
      <c r="B121" s="193"/>
      <c r="C121" s="13"/>
      <c r="D121" s="13"/>
    </row>
    <row r="122" spans="1:5" hidden="1" x14ac:dyDescent="0.25">
      <c r="A122" s="11"/>
      <c r="B122" s="12" t="s">
        <v>45</v>
      </c>
      <c r="C122" s="13">
        <v>8.6987893306259778</v>
      </c>
      <c r="D122" s="13">
        <v>8.6987893306259778</v>
      </c>
      <c r="E122" s="8" t="s">
        <v>5</v>
      </c>
    </row>
    <row r="123" spans="1:5" hidden="1" x14ac:dyDescent="0.25">
      <c r="A123" s="11"/>
      <c r="B123" s="12" t="s">
        <v>46</v>
      </c>
      <c r="C123" s="13">
        <v>6.2349604819357696</v>
      </c>
      <c r="D123" s="13">
        <v>6.2349604819357696</v>
      </c>
      <c r="E123" s="8" t="s">
        <v>5</v>
      </c>
    </row>
    <row r="124" spans="1:5" hidden="1" x14ac:dyDescent="0.25">
      <c r="A124" s="11"/>
      <c r="B124" s="12" t="s">
        <v>43</v>
      </c>
      <c r="C124" s="13">
        <v>7.7443187714018924</v>
      </c>
      <c r="D124" s="13">
        <v>7.7443187714018924</v>
      </c>
      <c r="E124" s="8" t="s">
        <v>5</v>
      </c>
    </row>
    <row r="125" spans="1:5" hidden="1" x14ac:dyDescent="0.25">
      <c r="A125" s="11"/>
      <c r="B125" s="12" t="s">
        <v>47</v>
      </c>
      <c r="C125" s="13">
        <v>4.2630194600207894</v>
      </c>
      <c r="D125" s="13">
        <v>4.2630194600207894</v>
      </c>
      <c r="E125" s="8" t="s">
        <v>5</v>
      </c>
    </row>
    <row r="126" spans="1:5" hidden="1" x14ac:dyDescent="0.25">
      <c r="A126" s="11"/>
      <c r="B126" s="12" t="s">
        <v>35</v>
      </c>
      <c r="C126" s="13">
        <v>3.8765821516782095</v>
      </c>
      <c r="D126" s="13">
        <v>3.8765821516782095</v>
      </c>
      <c r="E126" s="8" t="s">
        <v>5</v>
      </c>
    </row>
    <row r="127" spans="1:5" hidden="1" x14ac:dyDescent="0.25">
      <c r="A127" s="11"/>
      <c r="B127" s="12" t="s">
        <v>42</v>
      </c>
      <c r="C127" s="13">
        <v>3.6722643877368011</v>
      </c>
      <c r="D127" s="13">
        <v>3.6722643877368011</v>
      </c>
      <c r="E127" s="8" t="s">
        <v>5</v>
      </c>
    </row>
    <row r="128" spans="1:5" hidden="1" x14ac:dyDescent="0.25">
      <c r="A128" s="11"/>
      <c r="B128" s="12" t="s">
        <v>48</v>
      </c>
      <c r="C128" s="13">
        <v>1.2029381886379698</v>
      </c>
      <c r="D128" s="13">
        <v>1.2029381886379698</v>
      </c>
      <c r="E128" s="8" t="s">
        <v>5</v>
      </c>
    </row>
    <row r="129" spans="1:5" hidden="1" x14ac:dyDescent="0.25">
      <c r="A129" s="11"/>
      <c r="B129" s="12" t="s">
        <v>49</v>
      </c>
      <c r="C129" s="13">
        <v>1.3814627780475153</v>
      </c>
      <c r="D129" s="13">
        <v>1.3814627780475153</v>
      </c>
      <c r="E129" s="8" t="s">
        <v>5</v>
      </c>
    </row>
    <row r="130" spans="1:5" hidden="1" x14ac:dyDescent="0.25">
      <c r="A130" s="11"/>
      <c r="B130" s="12" t="s">
        <v>41</v>
      </c>
      <c r="C130" s="13">
        <v>2.5986580367482137</v>
      </c>
      <c r="D130" s="13">
        <v>2.5986580367482137</v>
      </c>
      <c r="E130" s="8" t="s">
        <v>5</v>
      </c>
    </row>
    <row r="131" spans="1:5" hidden="1" x14ac:dyDescent="0.25">
      <c r="A131" s="11"/>
      <c r="B131" s="12" t="s">
        <v>50</v>
      </c>
      <c r="C131" s="13">
        <v>3.038533248997477</v>
      </c>
      <c r="D131" s="13">
        <v>3.038533248997477</v>
      </c>
      <c r="E131" s="8" t="s">
        <v>5</v>
      </c>
    </row>
    <row r="132" spans="1:5" hidden="1" x14ac:dyDescent="0.25">
      <c r="A132" s="11"/>
      <c r="B132" s="12" t="s">
        <v>51</v>
      </c>
      <c r="C132" s="13">
        <v>6.9150960330281785</v>
      </c>
      <c r="D132" s="13">
        <v>6.9150960330281785</v>
      </c>
      <c r="E132" s="8" t="s">
        <v>5</v>
      </c>
    </row>
    <row r="133" spans="1:5" hidden="1" x14ac:dyDescent="0.25">
      <c r="A133" s="11"/>
      <c r="B133" s="12" t="s">
        <v>40</v>
      </c>
      <c r="C133" s="13">
        <v>5.4132841065408499</v>
      </c>
      <c r="D133" s="13">
        <v>5.4132841065408499</v>
      </c>
      <c r="E133" s="8" t="s">
        <v>5</v>
      </c>
    </row>
    <row r="134" spans="1:5" ht="13.5" customHeight="1" x14ac:dyDescent="0.25">
      <c r="A134" s="31"/>
      <c r="B134" s="32"/>
      <c r="C134" s="51"/>
      <c r="D134" s="51"/>
      <c r="E134" s="30"/>
    </row>
    <row r="135" spans="1:5" x14ac:dyDescent="0.25">
      <c r="A135" s="201" t="s">
        <v>53</v>
      </c>
      <c r="B135" s="202"/>
      <c r="C135" s="202"/>
      <c r="D135" s="202"/>
      <c r="E135" s="202"/>
    </row>
    <row r="136" spans="1:5" ht="15.75" customHeight="1" x14ac:dyDescent="0.25">
      <c r="A136" s="11"/>
      <c r="B136" s="12"/>
      <c r="C136" s="13"/>
      <c r="D136" s="13"/>
    </row>
    <row r="137" spans="1:5" x14ac:dyDescent="0.25">
      <c r="A137" s="190">
        <v>2010</v>
      </c>
      <c r="B137" s="190"/>
      <c r="C137" s="26">
        <v>6.1498853675017617</v>
      </c>
      <c r="D137" s="26">
        <v>6.1498853675017617</v>
      </c>
      <c r="E137" s="27" t="s">
        <v>5</v>
      </c>
    </row>
    <row r="138" spans="1:5" x14ac:dyDescent="0.25">
      <c r="A138" s="190">
        <v>2011</v>
      </c>
      <c r="B138" s="190"/>
      <c r="C138" s="26">
        <v>11.273414605593723</v>
      </c>
      <c r="D138" s="26">
        <v>11.273414605593723</v>
      </c>
      <c r="E138" s="27" t="s">
        <v>5</v>
      </c>
    </row>
    <row r="139" spans="1:5" x14ac:dyDescent="0.25">
      <c r="A139" s="190">
        <v>2012</v>
      </c>
      <c r="B139" s="190"/>
      <c r="C139" s="26">
        <v>10.884695658563071</v>
      </c>
      <c r="D139" s="26">
        <v>10.890821576540755</v>
      </c>
      <c r="E139" s="27" t="s">
        <v>5</v>
      </c>
    </row>
    <row r="140" spans="1:5" x14ac:dyDescent="0.25">
      <c r="A140" s="190">
        <v>2013</v>
      </c>
      <c r="B140" s="190"/>
      <c r="C140" s="26">
        <v>3.8056300091942941</v>
      </c>
      <c r="D140" s="26">
        <v>3.9971959307297356</v>
      </c>
      <c r="E140" s="27" t="s">
        <v>5</v>
      </c>
    </row>
    <row r="141" spans="1:5" x14ac:dyDescent="0.25">
      <c r="A141" s="190">
        <v>2014</v>
      </c>
      <c r="B141" s="190"/>
      <c r="C141" s="26">
        <v>2.1200017571813001</v>
      </c>
      <c r="D141" s="26">
        <v>2.4484985272985815</v>
      </c>
      <c r="E141" s="26">
        <v>1.8380373043106468</v>
      </c>
    </row>
    <row r="142" spans="1:5" x14ac:dyDescent="0.25">
      <c r="A142" s="190">
        <v>2015</v>
      </c>
      <c r="B142" s="190"/>
      <c r="C142" s="26">
        <v>0.95320665877764998</v>
      </c>
      <c r="D142" s="26">
        <v>1.3713146744890103</v>
      </c>
      <c r="E142" s="26">
        <v>0.59217330355134656</v>
      </c>
    </row>
    <row r="143" spans="1:5" x14ac:dyDescent="0.25">
      <c r="A143" s="190">
        <v>2016</v>
      </c>
      <c r="B143" s="190"/>
      <c r="C143" s="26">
        <v>0.50250941361158485</v>
      </c>
      <c r="D143" s="26">
        <v>0.80139984913900619</v>
      </c>
      <c r="E143" s="26">
        <v>0.24242056068641826</v>
      </c>
    </row>
    <row r="144" spans="1:5" x14ac:dyDescent="0.25">
      <c r="A144" s="190">
        <v>2017</v>
      </c>
      <c r="B144" s="190"/>
      <c r="C144" s="26">
        <v>2.8174733823451481</v>
      </c>
      <c r="D144" s="26">
        <v>2.2719835137866129</v>
      </c>
      <c r="E144" s="26">
        <v>3.294795356832747</v>
      </c>
    </row>
    <row r="145" spans="1:5" ht="14.25" customHeight="1" x14ac:dyDescent="0.25">
      <c r="A145" s="211"/>
      <c r="B145" s="211"/>
      <c r="C145" s="25"/>
      <c r="D145" s="25"/>
      <c r="E145" s="19"/>
    </row>
    <row r="146" spans="1:5" x14ac:dyDescent="0.25">
      <c r="A146" s="206" t="s">
        <v>52</v>
      </c>
      <c r="B146" s="207"/>
      <c r="C146" s="207"/>
      <c r="D146" s="207"/>
      <c r="E146" s="207"/>
    </row>
    <row r="147" spans="1:5" ht="12.75" customHeight="1" x14ac:dyDescent="0.25">
      <c r="A147" s="11"/>
      <c r="B147" s="24"/>
      <c r="C147" s="13"/>
      <c r="D147" s="13"/>
    </row>
    <row r="148" spans="1:5" x14ac:dyDescent="0.25">
      <c r="A148" s="190">
        <v>2010</v>
      </c>
      <c r="B148" s="190"/>
      <c r="C148" s="13"/>
      <c r="D148" s="13"/>
    </row>
    <row r="149" spans="1:5" x14ac:dyDescent="0.25">
      <c r="A149" s="11"/>
      <c r="B149" s="12" t="s">
        <v>45</v>
      </c>
      <c r="C149" s="26">
        <v>3.6787192502928612</v>
      </c>
      <c r="D149" s="26">
        <v>3.6787192502928612</v>
      </c>
      <c r="E149" s="27" t="s">
        <v>5</v>
      </c>
    </row>
    <row r="150" spans="1:5" x14ac:dyDescent="0.25">
      <c r="A150" s="11"/>
      <c r="B150" s="12" t="s">
        <v>46</v>
      </c>
      <c r="C150" s="26">
        <v>5.833804569995249</v>
      </c>
      <c r="D150" s="26">
        <v>5.833804569995249</v>
      </c>
      <c r="E150" s="27" t="s">
        <v>5</v>
      </c>
    </row>
    <row r="151" spans="1:5" x14ac:dyDescent="0.25">
      <c r="A151" s="11"/>
      <c r="B151" s="12" t="s">
        <v>43</v>
      </c>
      <c r="C151" s="26">
        <v>4.1543552543887641</v>
      </c>
      <c r="D151" s="26">
        <v>4.1543552543887641</v>
      </c>
      <c r="E151" s="27" t="s">
        <v>5</v>
      </c>
    </row>
    <row r="152" spans="1:5" x14ac:dyDescent="0.25">
      <c r="A152" s="11"/>
      <c r="B152" s="12" t="s">
        <v>47</v>
      </c>
      <c r="C152" s="26">
        <v>6.2780317985318801</v>
      </c>
      <c r="D152" s="26">
        <v>6.2780317985318801</v>
      </c>
      <c r="E152" s="27" t="s">
        <v>5</v>
      </c>
    </row>
    <row r="153" spans="1:5" x14ac:dyDescent="0.25">
      <c r="A153" s="11"/>
      <c r="B153" s="12" t="s">
        <v>35</v>
      </c>
      <c r="C153" s="26">
        <v>5.3389178667781589</v>
      </c>
      <c r="D153" s="26">
        <v>5.3389178667781589</v>
      </c>
      <c r="E153" s="27" t="s">
        <v>5</v>
      </c>
    </row>
    <row r="154" spans="1:5" x14ac:dyDescent="0.25">
      <c r="A154" s="11"/>
      <c r="B154" s="12" t="s">
        <v>42</v>
      </c>
      <c r="C154" s="26">
        <v>6.0835733297670114</v>
      </c>
      <c r="D154" s="26">
        <v>6.0835733297670114</v>
      </c>
      <c r="E154" s="27" t="s">
        <v>5</v>
      </c>
    </row>
    <row r="155" spans="1:5" x14ac:dyDescent="0.25">
      <c r="A155" s="11"/>
      <c r="B155" s="12" t="s">
        <v>48</v>
      </c>
      <c r="C155" s="26">
        <v>8.9066893986073481</v>
      </c>
      <c r="D155" s="26">
        <v>8.9066893986073481</v>
      </c>
      <c r="E155" s="27" t="s">
        <v>5</v>
      </c>
    </row>
    <row r="156" spans="1:5" x14ac:dyDescent="0.25">
      <c r="A156" s="11"/>
      <c r="B156" s="12" t="s">
        <v>49</v>
      </c>
      <c r="C156" s="26">
        <v>8.2362262487674975</v>
      </c>
      <c r="D156" s="26">
        <v>8.2362262487674975</v>
      </c>
      <c r="E156" s="27" t="s">
        <v>5</v>
      </c>
    </row>
    <row r="157" spans="1:5" x14ac:dyDescent="0.25">
      <c r="A157" s="11"/>
      <c r="B157" s="12" t="s">
        <v>41</v>
      </c>
      <c r="C157" s="26">
        <v>6.6341639388678653</v>
      </c>
      <c r="D157" s="26">
        <v>6.6341639388678653</v>
      </c>
      <c r="E157" s="27" t="s">
        <v>5</v>
      </c>
    </row>
    <row r="158" spans="1:5" x14ac:dyDescent="0.25">
      <c r="A158" s="11"/>
      <c r="B158" s="12" t="s">
        <v>50</v>
      </c>
      <c r="C158" s="26">
        <v>6.8680424003632501</v>
      </c>
      <c r="D158" s="26">
        <v>6.8680424003632501</v>
      </c>
      <c r="E158" s="27" t="s">
        <v>5</v>
      </c>
    </row>
    <row r="159" spans="1:5" x14ac:dyDescent="0.25">
      <c r="A159" s="11"/>
      <c r="B159" s="12" t="s">
        <v>51</v>
      </c>
      <c r="C159" s="26">
        <v>4.806164067711638</v>
      </c>
      <c r="D159" s="26">
        <v>4.806164067711638</v>
      </c>
      <c r="E159" s="27" t="s">
        <v>5</v>
      </c>
    </row>
    <row r="160" spans="1:5" x14ac:dyDescent="0.25">
      <c r="A160" s="11"/>
      <c r="B160" s="12" t="s">
        <v>40</v>
      </c>
      <c r="C160" s="26">
        <v>6.936011455342328</v>
      </c>
      <c r="D160" s="26">
        <v>6.936011455342328</v>
      </c>
      <c r="E160" s="27" t="s">
        <v>5</v>
      </c>
    </row>
    <row r="161" spans="1:5" x14ac:dyDescent="0.25">
      <c r="A161" s="190">
        <v>2011</v>
      </c>
      <c r="B161" s="190"/>
      <c r="C161" s="26"/>
      <c r="D161" s="26"/>
      <c r="E161" s="27"/>
    </row>
    <row r="162" spans="1:5" x14ac:dyDescent="0.25">
      <c r="A162" s="11"/>
      <c r="B162" s="12" t="s">
        <v>45</v>
      </c>
      <c r="C162" s="26">
        <v>7.7959876650150584</v>
      </c>
      <c r="D162" s="26">
        <v>7.7959876650150584</v>
      </c>
      <c r="E162" s="27" t="s">
        <v>5</v>
      </c>
    </row>
    <row r="163" spans="1:5" x14ac:dyDescent="0.25">
      <c r="A163" s="11"/>
      <c r="B163" s="12" t="s">
        <v>46</v>
      </c>
      <c r="C163" s="26">
        <v>5.9516968921776714</v>
      </c>
      <c r="D163" s="26">
        <v>5.9516968921776714</v>
      </c>
      <c r="E163" s="27" t="s">
        <v>5</v>
      </c>
    </row>
    <row r="164" spans="1:5" x14ac:dyDescent="0.25">
      <c r="A164" s="11"/>
      <c r="B164" s="12" t="s">
        <v>43</v>
      </c>
      <c r="C164" s="26">
        <v>5.6906353216183758</v>
      </c>
      <c r="D164" s="26">
        <v>5.6906353216183758</v>
      </c>
      <c r="E164" s="27" t="s">
        <v>5</v>
      </c>
    </row>
    <row r="165" spans="1:5" x14ac:dyDescent="0.25">
      <c r="A165" s="11"/>
      <c r="B165" s="12" t="s">
        <v>47</v>
      </c>
      <c r="C165" s="26">
        <v>9.3991553842239117</v>
      </c>
      <c r="D165" s="26">
        <v>9.3991553842239117</v>
      </c>
      <c r="E165" s="27" t="s">
        <v>5</v>
      </c>
    </row>
    <row r="166" spans="1:5" x14ac:dyDescent="0.25">
      <c r="A166" s="11"/>
      <c r="B166" s="12" t="s">
        <v>35</v>
      </c>
      <c r="C166" s="26">
        <v>12.883312020928649</v>
      </c>
      <c r="D166" s="26">
        <v>12.883312020928649</v>
      </c>
      <c r="E166" s="27" t="s">
        <v>5</v>
      </c>
    </row>
    <row r="167" spans="1:5" x14ac:dyDescent="0.25">
      <c r="A167" s="11"/>
      <c r="B167" s="12" t="s">
        <v>42</v>
      </c>
      <c r="C167" s="26">
        <v>12.686891578974823</v>
      </c>
      <c r="D167" s="26">
        <v>12.686891578974823</v>
      </c>
      <c r="E167" s="27" t="s">
        <v>5</v>
      </c>
    </row>
    <row r="168" spans="1:5" x14ac:dyDescent="0.25">
      <c r="A168" s="11"/>
      <c r="B168" s="12" t="s">
        <v>48</v>
      </c>
      <c r="C168" s="26">
        <v>10.337808519870361</v>
      </c>
      <c r="D168" s="26">
        <v>10.337808519870361</v>
      </c>
      <c r="E168" s="27" t="s">
        <v>5</v>
      </c>
    </row>
    <row r="169" spans="1:5" x14ac:dyDescent="0.25">
      <c r="A169" s="11"/>
      <c r="B169" s="12" t="s">
        <v>49</v>
      </c>
      <c r="C169" s="26">
        <v>9.9904957096830458</v>
      </c>
      <c r="D169" s="26">
        <v>9.9904957096830458</v>
      </c>
      <c r="E169" s="27" t="s">
        <v>5</v>
      </c>
    </row>
    <row r="170" spans="1:5" x14ac:dyDescent="0.25">
      <c r="A170" s="11"/>
      <c r="B170" s="12" t="s">
        <v>41</v>
      </c>
      <c r="C170" s="26">
        <v>12.873436061408473</v>
      </c>
      <c r="D170" s="26">
        <v>12.873436061408473</v>
      </c>
      <c r="E170" s="27" t="s">
        <v>5</v>
      </c>
    </row>
    <row r="171" spans="1:5" x14ac:dyDescent="0.25">
      <c r="A171" s="11"/>
      <c r="B171" s="12" t="s">
        <v>50</v>
      </c>
      <c r="C171" s="26">
        <v>13.505629342541159</v>
      </c>
      <c r="D171" s="26">
        <v>13.505629342541159</v>
      </c>
      <c r="E171" s="27" t="s">
        <v>5</v>
      </c>
    </row>
    <row r="172" spans="1:5" x14ac:dyDescent="0.25">
      <c r="A172" s="11"/>
      <c r="B172" s="12" t="s">
        <v>51</v>
      </c>
      <c r="C172" s="26">
        <v>16.837680589848514</v>
      </c>
      <c r="D172" s="26">
        <v>16.837680589848514</v>
      </c>
      <c r="E172" s="27" t="s">
        <v>5</v>
      </c>
    </row>
    <row r="173" spans="1:5" x14ac:dyDescent="0.25">
      <c r="A173" s="11"/>
      <c r="B173" s="12" t="s">
        <v>40</v>
      </c>
      <c r="C173" s="26">
        <v>16.658160536887266</v>
      </c>
      <c r="D173" s="26">
        <v>16.658160536887266</v>
      </c>
      <c r="E173" s="27" t="s">
        <v>5</v>
      </c>
    </row>
    <row r="174" spans="1:5" x14ac:dyDescent="0.25">
      <c r="A174" s="190">
        <v>2012</v>
      </c>
      <c r="B174" s="190"/>
      <c r="C174" s="26"/>
      <c r="D174" s="26"/>
      <c r="E174" s="27"/>
    </row>
    <row r="175" spans="1:5" x14ac:dyDescent="0.25">
      <c r="A175" s="11"/>
      <c r="B175" s="12" t="s">
        <v>45</v>
      </c>
      <c r="C175" s="26">
        <v>16.992126209986203</v>
      </c>
      <c r="D175" s="26">
        <v>16.992126209986203</v>
      </c>
      <c r="E175" s="27" t="s">
        <v>5</v>
      </c>
    </row>
    <row r="176" spans="1:5" x14ac:dyDescent="0.25">
      <c r="A176" s="11"/>
      <c r="B176" s="12" t="s">
        <v>46</v>
      </c>
      <c r="C176" s="26">
        <v>17.567096842596584</v>
      </c>
      <c r="D176" s="26">
        <v>17.567096842596584</v>
      </c>
      <c r="E176" s="27" t="s">
        <v>5</v>
      </c>
    </row>
    <row r="177" spans="1:5" x14ac:dyDescent="0.25">
      <c r="A177" s="11"/>
      <c r="B177" s="12" t="s">
        <v>43</v>
      </c>
      <c r="C177" s="26">
        <v>17.716493485863239</v>
      </c>
      <c r="D177" s="26">
        <v>17.716493485863239</v>
      </c>
      <c r="E177" s="27" t="s">
        <v>5</v>
      </c>
    </row>
    <row r="178" spans="1:5" x14ac:dyDescent="0.25">
      <c r="A178" s="11"/>
      <c r="B178" s="12" t="s">
        <v>47</v>
      </c>
      <c r="C178" s="26">
        <v>12.634261176899365</v>
      </c>
      <c r="D178" s="26">
        <v>12.634261176899365</v>
      </c>
      <c r="E178" s="27" t="s">
        <v>5</v>
      </c>
    </row>
    <row r="179" spans="1:5" x14ac:dyDescent="0.25">
      <c r="A179" s="11"/>
      <c r="B179" s="12" t="s">
        <v>35</v>
      </c>
      <c r="C179" s="26">
        <v>6.8561656978384677</v>
      </c>
      <c r="D179" s="26">
        <v>6.8561656978384677</v>
      </c>
      <c r="E179" s="27" t="s">
        <v>5</v>
      </c>
    </row>
    <row r="180" spans="1:5" x14ac:dyDescent="0.25">
      <c r="A180" s="11"/>
      <c r="B180" s="12" t="s">
        <v>42</v>
      </c>
      <c r="C180" s="26">
        <v>10.297495915037702</v>
      </c>
      <c r="D180" s="26">
        <v>10.297495915037702</v>
      </c>
      <c r="E180" s="27" t="s">
        <v>5</v>
      </c>
    </row>
    <row r="181" spans="1:5" x14ac:dyDescent="0.25">
      <c r="A181" s="11"/>
      <c r="B181" s="12" t="s">
        <v>48</v>
      </c>
      <c r="C181" s="26">
        <v>10.500729503740637</v>
      </c>
      <c r="D181" s="26">
        <v>10.418307822199768</v>
      </c>
      <c r="E181" s="27" t="s">
        <v>5</v>
      </c>
    </row>
    <row r="182" spans="1:5" x14ac:dyDescent="0.25">
      <c r="A182" s="11"/>
      <c r="B182" s="12" t="s">
        <v>49</v>
      </c>
      <c r="C182" s="26">
        <v>10.866575206924933</v>
      </c>
      <c r="D182" s="26">
        <v>10.713898954305412</v>
      </c>
      <c r="E182" s="27" t="s">
        <v>5</v>
      </c>
    </row>
    <row r="183" spans="1:5" x14ac:dyDescent="0.25">
      <c r="A183" s="11"/>
      <c r="B183" s="12" t="s">
        <v>41</v>
      </c>
      <c r="C183" s="26">
        <v>9.463825267482683</v>
      </c>
      <c r="D183" s="26">
        <v>9.3772912618951043</v>
      </c>
      <c r="E183" s="27" t="s">
        <v>5</v>
      </c>
    </row>
    <row r="184" spans="1:5" x14ac:dyDescent="0.25">
      <c r="A184" s="11"/>
      <c r="B184" s="12" t="s">
        <v>50</v>
      </c>
      <c r="C184" s="26">
        <v>9.1472951710695796</v>
      </c>
      <c r="D184" s="26">
        <v>9.0798386481207203</v>
      </c>
      <c r="E184" s="27" t="s">
        <v>5</v>
      </c>
    </row>
    <row r="185" spans="1:5" x14ac:dyDescent="0.25">
      <c r="A185" s="11"/>
      <c r="B185" s="12" t="s">
        <v>51</v>
      </c>
      <c r="C185" s="26">
        <v>5.8961751504207349</v>
      </c>
      <c r="D185" s="26">
        <v>5.9694378646101054</v>
      </c>
      <c r="E185" s="27" t="s">
        <v>5</v>
      </c>
    </row>
    <row r="186" spans="1:5" x14ac:dyDescent="0.25">
      <c r="A186" s="69"/>
      <c r="B186" s="70" t="s">
        <v>40</v>
      </c>
      <c r="C186" s="67">
        <v>5.0669562125144729</v>
      </c>
      <c r="D186" s="67">
        <v>5.4302984659286402</v>
      </c>
      <c r="E186" s="68" t="s">
        <v>5</v>
      </c>
    </row>
    <row r="187" spans="1:5" x14ac:dyDescent="0.25">
      <c r="A187" s="190">
        <v>2013</v>
      </c>
      <c r="B187" s="190"/>
      <c r="C187" s="67"/>
      <c r="D187" s="67"/>
      <c r="E187" s="68"/>
    </row>
    <row r="188" spans="1:5" x14ac:dyDescent="0.25">
      <c r="A188" s="11"/>
      <c r="B188" s="12" t="s">
        <v>45</v>
      </c>
      <c r="C188" s="67">
        <v>4.3286082082422128</v>
      </c>
      <c r="D188" s="67">
        <v>4.7136399686493746</v>
      </c>
      <c r="E188" s="68" t="s">
        <v>5</v>
      </c>
    </row>
    <row r="189" spans="1:5" x14ac:dyDescent="0.25">
      <c r="A189" s="69"/>
      <c r="B189" s="75" t="s">
        <v>46</v>
      </c>
      <c r="C189" s="67">
        <v>4.4335929403362728</v>
      </c>
      <c r="D189" s="76">
        <v>4.7506196050961735</v>
      </c>
      <c r="E189" s="68" t="s">
        <v>5</v>
      </c>
    </row>
    <row r="190" spans="1:5" x14ac:dyDescent="0.25">
      <c r="A190" s="69"/>
      <c r="B190" s="79" t="s">
        <v>43</v>
      </c>
      <c r="C190" s="67">
        <v>4.1651035441879092</v>
      </c>
      <c r="D190" s="67">
        <v>4.560427345403717</v>
      </c>
      <c r="E190" s="68" t="s">
        <v>5</v>
      </c>
    </row>
    <row r="191" spans="1:5" x14ac:dyDescent="0.25">
      <c r="A191" s="69"/>
      <c r="B191" s="79" t="s">
        <v>47</v>
      </c>
      <c r="C191" s="67">
        <v>4.3799485182937303</v>
      </c>
      <c r="D191" s="67">
        <v>4.659753913552378</v>
      </c>
      <c r="E191" s="68" t="s">
        <v>5</v>
      </c>
    </row>
    <row r="192" spans="1:5" x14ac:dyDescent="0.25">
      <c r="A192" s="69"/>
      <c r="B192" s="79" t="s">
        <v>35</v>
      </c>
      <c r="C192" s="67">
        <v>6.5969864911449738</v>
      </c>
      <c r="D192" s="67">
        <v>7.0330353890180275</v>
      </c>
      <c r="E192" s="68" t="s">
        <v>5</v>
      </c>
    </row>
    <row r="193" spans="1:5" x14ac:dyDescent="0.25">
      <c r="A193" s="69"/>
      <c r="B193" s="79" t="s">
        <v>42</v>
      </c>
      <c r="C193" s="67">
        <v>2.0671926734614932</v>
      </c>
      <c r="D193" s="67">
        <v>2.4449780638472474</v>
      </c>
      <c r="E193" s="67">
        <v>1.7440628387641155</v>
      </c>
    </row>
    <row r="194" spans="1:5" x14ac:dyDescent="0.25">
      <c r="A194" s="69"/>
      <c r="B194" s="79" t="s">
        <v>48</v>
      </c>
      <c r="C194" s="67">
        <v>3.004512575531848</v>
      </c>
      <c r="D194" s="67">
        <v>3.5615520903521602</v>
      </c>
      <c r="E194" s="67">
        <v>2.5287208753609125</v>
      </c>
    </row>
    <row r="195" spans="1:5" x14ac:dyDescent="0.25">
      <c r="A195" s="69"/>
      <c r="B195" s="79" t="s">
        <v>49</v>
      </c>
      <c r="C195" s="67">
        <v>2.5148873159002383</v>
      </c>
      <c r="D195" s="67">
        <v>2.7000905223472982</v>
      </c>
      <c r="E195" s="67">
        <v>2.356882375447511</v>
      </c>
    </row>
    <row r="196" spans="1:5" x14ac:dyDescent="0.25">
      <c r="A196" s="69"/>
      <c r="B196" s="79" t="s">
        <v>41</v>
      </c>
      <c r="C196" s="67">
        <v>3.401101668818729</v>
      </c>
      <c r="D196" s="67">
        <v>3.4050825888838565</v>
      </c>
      <c r="E196" s="67">
        <v>3.3977016732779974</v>
      </c>
    </row>
    <row r="197" spans="1:5" x14ac:dyDescent="0.25">
      <c r="A197" s="69"/>
      <c r="B197" s="79" t="s">
        <v>50</v>
      </c>
      <c r="C197" s="67">
        <v>3.9514741793007513</v>
      </c>
      <c r="D197" s="67">
        <v>3.6733537034947084</v>
      </c>
      <c r="E197" s="67">
        <v>4.1890853513676163</v>
      </c>
    </row>
    <row r="198" spans="1:5" x14ac:dyDescent="0.25">
      <c r="A198" s="69"/>
      <c r="B198" s="79" t="s">
        <v>51</v>
      </c>
      <c r="C198" s="67">
        <v>3.7229145759384741</v>
      </c>
      <c r="D198" s="67">
        <v>3.6220277766843889</v>
      </c>
      <c r="E198" s="67">
        <v>3.8093165504330395</v>
      </c>
    </row>
    <row r="199" spans="1:5" x14ac:dyDescent="0.25">
      <c r="A199" s="69"/>
      <c r="B199" s="79" t="s">
        <v>40</v>
      </c>
      <c r="C199" s="67">
        <v>3.2866700653403358</v>
      </c>
      <c r="D199" s="67">
        <v>3.0677014377208378</v>
      </c>
      <c r="E199" s="67">
        <v>3.4751649542801966</v>
      </c>
    </row>
    <row r="200" spans="1:5" x14ac:dyDescent="0.25">
      <c r="A200" s="190">
        <v>2014</v>
      </c>
      <c r="B200" s="190"/>
      <c r="C200" s="67"/>
      <c r="D200" s="67"/>
      <c r="E200" s="68"/>
    </row>
    <row r="201" spans="1:5" x14ac:dyDescent="0.25">
      <c r="A201" s="11"/>
      <c r="B201" s="12" t="s">
        <v>45</v>
      </c>
      <c r="C201" s="67">
        <v>3.2759797916374511</v>
      </c>
      <c r="D201" s="67">
        <v>2.5883906671014589</v>
      </c>
      <c r="E201" s="67">
        <v>3.8681326372765668</v>
      </c>
    </row>
    <row r="202" spans="1:5" x14ac:dyDescent="0.25">
      <c r="A202" s="11"/>
      <c r="B202" s="12" t="s">
        <v>46</v>
      </c>
      <c r="C202" s="67">
        <v>3.3425454116763564</v>
      </c>
      <c r="D202" s="67">
        <v>3.4012267464817336</v>
      </c>
      <c r="E202" s="67">
        <v>3.2920702900450571</v>
      </c>
    </row>
    <row r="203" spans="1:5" x14ac:dyDescent="0.25">
      <c r="A203" s="11"/>
      <c r="B203" s="12" t="s">
        <v>43</v>
      </c>
      <c r="C203" s="67">
        <v>2.2250517630140187</v>
      </c>
      <c r="D203" s="67">
        <v>2.2546833127091936</v>
      </c>
      <c r="E203" s="67">
        <v>2.1995280752597379</v>
      </c>
    </row>
    <row r="204" spans="1:5" x14ac:dyDescent="0.25">
      <c r="A204" s="11"/>
      <c r="B204" s="12" t="s">
        <v>47</v>
      </c>
      <c r="C204" s="67">
        <v>2.2981689589115506</v>
      </c>
      <c r="D204" s="67">
        <v>2.5798690121687118</v>
      </c>
      <c r="E204" s="67">
        <v>2.0560223652975163</v>
      </c>
    </row>
    <row r="205" spans="1:5" x14ac:dyDescent="0.25">
      <c r="A205" s="11"/>
      <c r="B205" s="12" t="s">
        <v>35</v>
      </c>
      <c r="C205" s="67">
        <v>3.1917361463479121</v>
      </c>
      <c r="D205" s="67">
        <v>3.2576126103493364</v>
      </c>
      <c r="E205" s="67">
        <v>3.1349611286097812</v>
      </c>
    </row>
    <row r="206" spans="1:5" x14ac:dyDescent="0.25">
      <c r="A206" s="11"/>
      <c r="B206" s="12" t="s">
        <v>42</v>
      </c>
      <c r="C206" s="67">
        <v>3.319010765104502</v>
      </c>
      <c r="D206" s="67">
        <v>3.5272395616125607</v>
      </c>
      <c r="E206" s="67">
        <v>3.1396802126375079</v>
      </c>
    </row>
    <row r="207" spans="1:5" x14ac:dyDescent="0.25">
      <c r="A207" s="11"/>
      <c r="B207" s="12" t="s">
        <v>48</v>
      </c>
      <c r="C207" s="67">
        <v>2.550840899025264</v>
      </c>
      <c r="D207" s="67">
        <v>2.3800554124083106</v>
      </c>
      <c r="E207" s="67">
        <v>2.6981857048613556</v>
      </c>
    </row>
    <row r="208" spans="1:5" x14ac:dyDescent="0.25">
      <c r="A208" s="11"/>
      <c r="B208" s="12" t="s">
        <v>49</v>
      </c>
      <c r="C208" s="67">
        <v>2.2333841551956946</v>
      </c>
      <c r="D208" s="67">
        <v>2.9342927834610677</v>
      </c>
      <c r="E208" s="67">
        <v>1.6334033613703669</v>
      </c>
    </row>
    <row r="209" spans="1:5" x14ac:dyDescent="0.25">
      <c r="A209" s="11"/>
      <c r="B209" s="12" t="s">
        <v>41</v>
      </c>
      <c r="C209" s="67">
        <v>1.4023268050649573</v>
      </c>
      <c r="D209" s="67">
        <v>2.1302588161895564</v>
      </c>
      <c r="E209" s="67">
        <v>0.78057549541474813</v>
      </c>
    </row>
    <row r="210" spans="1:5" x14ac:dyDescent="0.25">
      <c r="A210" s="11"/>
      <c r="B210" s="12" t="s">
        <v>50</v>
      </c>
      <c r="C210" s="67">
        <v>0.86577192066401576</v>
      </c>
      <c r="D210" s="67">
        <v>2.1845807645516135</v>
      </c>
      <c r="E210" s="67">
        <v>-0.255370191730242</v>
      </c>
    </row>
    <row r="211" spans="1:5" x14ac:dyDescent="0.25">
      <c r="A211" s="11"/>
      <c r="B211" s="12" t="s">
        <v>51</v>
      </c>
      <c r="C211" s="67">
        <v>0.35227046319095123</v>
      </c>
      <c r="D211" s="67">
        <v>1.0505361051722728</v>
      </c>
      <c r="E211" s="67">
        <v>-0.24466276106918095</v>
      </c>
    </row>
    <row r="212" spans="1:5" x14ac:dyDescent="0.25">
      <c r="A212" s="11"/>
      <c r="B212" s="12" t="s">
        <v>40</v>
      </c>
      <c r="C212" s="67">
        <v>0.53111490457100619</v>
      </c>
      <c r="D212" s="67">
        <v>1.1727194340175329</v>
      </c>
      <c r="E212" s="67">
        <v>-1.9022997393358665E-2</v>
      </c>
    </row>
    <row r="213" spans="1:5" x14ac:dyDescent="0.25">
      <c r="A213" s="190">
        <v>2015</v>
      </c>
      <c r="B213" s="190"/>
      <c r="C213" s="67"/>
      <c r="D213" s="67"/>
      <c r="E213" s="68"/>
    </row>
    <row r="214" spans="1:5" x14ac:dyDescent="0.25">
      <c r="A214" s="11"/>
      <c r="B214" s="12" t="s">
        <v>45</v>
      </c>
      <c r="C214" s="67">
        <v>0.13867773811122586</v>
      </c>
      <c r="D214" s="67">
        <v>1.4413130801289364</v>
      </c>
      <c r="E214" s="67">
        <v>-0.9693319857626892</v>
      </c>
    </row>
    <row r="215" spans="1:5" x14ac:dyDescent="0.25">
      <c r="A215" s="11"/>
      <c r="B215" s="12" t="s">
        <v>46</v>
      </c>
      <c r="C215" s="67">
        <v>0.39863596242866173</v>
      </c>
      <c r="D215" s="67">
        <v>0.94292951928420798</v>
      </c>
      <c r="E215" s="67">
        <v>-7.003634453616181E-2</v>
      </c>
    </row>
    <row r="216" spans="1:5" x14ac:dyDescent="0.25">
      <c r="A216" s="11"/>
      <c r="B216" s="12" t="s">
        <v>43</v>
      </c>
      <c r="C216" s="67">
        <v>0.91912324057839001</v>
      </c>
      <c r="D216" s="67">
        <v>1.0675105200332657</v>
      </c>
      <c r="E216" s="67">
        <v>0.79123811095387353</v>
      </c>
    </row>
    <row r="217" spans="1:5" x14ac:dyDescent="0.25">
      <c r="A217" s="11"/>
      <c r="B217" s="12" t="s">
        <v>47</v>
      </c>
      <c r="C217" s="67">
        <v>1.4063293351472161</v>
      </c>
      <c r="D217" s="67">
        <v>1.745500084714724</v>
      </c>
      <c r="E217" s="67">
        <v>1.1132850012462558</v>
      </c>
    </row>
    <row r="218" spans="1:5" x14ac:dyDescent="0.25">
      <c r="A218" s="11"/>
      <c r="B218" s="12" t="s">
        <v>35</v>
      </c>
      <c r="C218" s="67">
        <v>0.46753686639038339</v>
      </c>
      <c r="D218" s="67">
        <v>0.67549845172791834</v>
      </c>
      <c r="E218" s="67">
        <v>0.28809396254589892</v>
      </c>
    </row>
    <row r="219" spans="1:5" x14ac:dyDescent="0.25">
      <c r="A219" s="11"/>
      <c r="B219" s="12" t="s">
        <v>42</v>
      </c>
      <c r="C219" s="67">
        <v>1.4530777795498828</v>
      </c>
      <c r="D219" s="67">
        <v>1.800727962135773</v>
      </c>
      <c r="E219" s="67">
        <v>1.1525498683464086</v>
      </c>
    </row>
    <row r="220" spans="1:5" x14ac:dyDescent="0.25">
      <c r="A220" s="11"/>
      <c r="B220" s="12" t="s">
        <v>48</v>
      </c>
      <c r="C220" s="67">
        <v>0.91257571556515593</v>
      </c>
      <c r="D220" s="67">
        <v>1.6701469522034662</v>
      </c>
      <c r="E220" s="67">
        <v>0.2610074329009171</v>
      </c>
    </row>
    <row r="221" spans="1:5" x14ac:dyDescent="0.25">
      <c r="A221" s="11"/>
      <c r="B221" s="12" t="s">
        <v>49</v>
      </c>
      <c r="C221" s="67">
        <v>1.2093954859348388</v>
      </c>
      <c r="D221" s="67">
        <v>1.5044467350011193</v>
      </c>
      <c r="E221" s="67">
        <v>0.95359756183523992</v>
      </c>
    </row>
    <row r="222" spans="1:5" x14ac:dyDescent="0.25">
      <c r="A222" s="11"/>
      <c r="B222" s="12" t="s">
        <v>41</v>
      </c>
      <c r="C222" s="67">
        <v>1.1024778533301083</v>
      </c>
      <c r="D222" s="67">
        <v>1.3605074168342668</v>
      </c>
      <c r="E222" s="67">
        <v>0.87913453888683879</v>
      </c>
    </row>
    <row r="223" spans="1:5" x14ac:dyDescent="0.25">
      <c r="A223" s="11"/>
      <c r="B223" s="12" t="s">
        <v>50</v>
      </c>
      <c r="C223" s="67">
        <v>1.0379526456419041</v>
      </c>
      <c r="D223" s="67">
        <v>1.1133944903466864</v>
      </c>
      <c r="E223" s="67">
        <v>0.97224937952828938</v>
      </c>
    </row>
    <row r="224" spans="1:5" x14ac:dyDescent="0.25">
      <c r="A224" s="69"/>
      <c r="B224" s="12" t="s">
        <v>51</v>
      </c>
      <c r="C224" s="67">
        <v>1.5372275402211644</v>
      </c>
      <c r="D224" s="67">
        <v>1.9747488791808987</v>
      </c>
      <c r="E224" s="67">
        <v>1.1583430752776014</v>
      </c>
    </row>
    <row r="225" spans="1:5" x14ac:dyDescent="0.25">
      <c r="A225" s="69"/>
      <c r="B225" s="12" t="s">
        <v>40</v>
      </c>
      <c r="C225" s="67">
        <v>0.85377757248394914</v>
      </c>
      <c r="D225" s="67">
        <v>1.1583913624289455</v>
      </c>
      <c r="E225" s="67">
        <v>0.58947599634657788</v>
      </c>
    </row>
    <row r="226" spans="1:5" x14ac:dyDescent="0.25">
      <c r="A226" s="190">
        <v>2016</v>
      </c>
      <c r="B226" s="190"/>
      <c r="C226" s="67"/>
      <c r="D226" s="67"/>
      <c r="E226" s="67"/>
    </row>
    <row r="227" spans="1:5" x14ac:dyDescent="0.25">
      <c r="A227" s="69"/>
      <c r="B227" s="12" t="s">
        <v>45</v>
      </c>
      <c r="C227" s="67">
        <v>1.0407081213698044</v>
      </c>
      <c r="D227" s="67">
        <v>1.3652171624402021</v>
      </c>
      <c r="E227" s="67">
        <v>0.75796459544947847</v>
      </c>
    </row>
    <row r="228" spans="1:5" x14ac:dyDescent="0.25">
      <c r="A228" s="69"/>
      <c r="B228" s="12" t="s">
        <v>46</v>
      </c>
      <c r="C228" s="67">
        <v>1.1364771380392158</v>
      </c>
      <c r="D228" s="67">
        <v>1.349653655417038</v>
      </c>
      <c r="E228" s="67">
        <v>0.951057539169331</v>
      </c>
    </row>
    <row r="229" spans="1:5" x14ac:dyDescent="0.25">
      <c r="A229" s="69"/>
      <c r="B229" s="12" t="s">
        <v>43</v>
      </c>
      <c r="C229" s="67">
        <v>0.66900523456510097</v>
      </c>
      <c r="D229" s="67">
        <v>1.4395346104989271</v>
      </c>
      <c r="E229" s="67">
        <v>3.1169649641338282E-3</v>
      </c>
    </row>
    <row r="230" spans="1:5" x14ac:dyDescent="0.25">
      <c r="A230" s="69"/>
      <c r="B230" s="12" t="s">
        <v>47</v>
      </c>
      <c r="C230" s="67">
        <v>-0.18380611745640874</v>
      </c>
      <c r="D230" s="67">
        <v>0.60160649209577421</v>
      </c>
      <c r="E230" s="67">
        <v>-0.86664744409465921</v>
      </c>
    </row>
    <row r="231" spans="1:5" x14ac:dyDescent="0.25">
      <c r="A231" s="69"/>
      <c r="B231" s="12" t="s">
        <v>35</v>
      </c>
      <c r="C231" s="67">
        <v>-0.15582000573073351</v>
      </c>
      <c r="D231" s="67">
        <v>0.82201042472549446</v>
      </c>
      <c r="E231" s="67">
        <v>-1.0028155561550678</v>
      </c>
    </row>
    <row r="232" spans="1:5" x14ac:dyDescent="0.25">
      <c r="A232" s="69"/>
      <c r="B232" s="12" t="s">
        <v>42</v>
      </c>
      <c r="C232" s="67">
        <v>-0.76683599519887791</v>
      </c>
      <c r="D232" s="67">
        <v>-0.1706778152251287</v>
      </c>
      <c r="E232" s="67">
        <v>-1.2854902045740801</v>
      </c>
    </row>
    <row r="233" spans="1:5" x14ac:dyDescent="0.25">
      <c r="A233" s="69"/>
      <c r="B233" s="12" t="s">
        <v>48</v>
      </c>
      <c r="C233" s="67">
        <v>-0.38391995634919907</v>
      </c>
      <c r="D233" s="67">
        <v>9.2189949097631896E-2</v>
      </c>
      <c r="E233" s="67">
        <v>-0.79916557851400505</v>
      </c>
    </row>
    <row r="234" spans="1:5" x14ac:dyDescent="0.25">
      <c r="A234" s="69"/>
      <c r="B234" s="12" t="s">
        <v>49</v>
      </c>
      <c r="C234" s="67">
        <v>-0.62903020584658131</v>
      </c>
      <c r="D234" s="67">
        <v>-0.36722627317347101</v>
      </c>
      <c r="E234" s="67">
        <v>-0.85724247672325227</v>
      </c>
    </row>
    <row r="235" spans="1:5" x14ac:dyDescent="0.25">
      <c r="A235" s="69"/>
      <c r="B235" s="12" t="s">
        <v>41</v>
      </c>
      <c r="C235" s="67">
        <v>-0.21052298212775877</v>
      </c>
      <c r="D235" s="67">
        <v>0.39042711789760709</v>
      </c>
      <c r="E235" s="67">
        <v>-0.73317102591515804</v>
      </c>
    </row>
    <row r="236" spans="1:5" x14ac:dyDescent="0.25">
      <c r="A236" s="69"/>
      <c r="B236" s="12" t="s">
        <v>50</v>
      </c>
      <c r="C236" s="67">
        <v>1.7128634706690793</v>
      </c>
      <c r="D236" s="67">
        <v>1.2025995861927985</v>
      </c>
      <c r="E236" s="67">
        <v>2.1578800075127802</v>
      </c>
    </row>
    <row r="237" spans="1:5" x14ac:dyDescent="0.25">
      <c r="A237" s="69"/>
      <c r="B237" s="12" t="s">
        <v>51</v>
      </c>
      <c r="C237" s="67">
        <v>1.4991691607198154</v>
      </c>
      <c r="D237" s="67">
        <v>1.0963335089493542</v>
      </c>
      <c r="E237" s="67">
        <v>1.8508319334554324</v>
      </c>
    </row>
    <row r="238" spans="1:5" x14ac:dyDescent="0.25">
      <c r="A238" s="69"/>
      <c r="B238" s="12" t="s">
        <v>40</v>
      </c>
      <c r="C238" s="67">
        <v>2.3177221684353322</v>
      </c>
      <c r="D238" s="67">
        <v>1.8253800545742438</v>
      </c>
      <c r="E238" s="67">
        <v>2.7473244187922852</v>
      </c>
    </row>
    <row r="239" spans="1:5" x14ac:dyDescent="0.25">
      <c r="A239" s="190">
        <v>2017</v>
      </c>
      <c r="B239" s="190"/>
      <c r="C239" s="67"/>
      <c r="D239" s="67"/>
      <c r="E239" s="67"/>
    </row>
    <row r="240" spans="1:5" x14ac:dyDescent="0.25">
      <c r="A240" s="69"/>
      <c r="B240" s="12" t="s">
        <v>45</v>
      </c>
      <c r="C240" s="67">
        <v>2.9126607993475773</v>
      </c>
      <c r="D240" s="67">
        <v>2.0340500931323779</v>
      </c>
      <c r="E240" s="67">
        <v>3.682804786100724</v>
      </c>
    </row>
    <row r="241" spans="1:5" x14ac:dyDescent="0.25">
      <c r="A241" s="69"/>
      <c r="B241" s="12" t="s">
        <v>46</v>
      </c>
      <c r="C241" s="67">
        <v>3.0529529786107013</v>
      </c>
      <c r="D241" s="67">
        <v>2.2008258414724535</v>
      </c>
      <c r="E241" s="67">
        <v>3.7970542841463395</v>
      </c>
    </row>
    <row r="242" spans="1:5" x14ac:dyDescent="0.25">
      <c r="A242" s="69"/>
      <c r="B242" s="12" t="s">
        <v>43</v>
      </c>
      <c r="C242" s="67">
        <v>4.281272277346404</v>
      </c>
      <c r="D242" s="67">
        <v>2.7572449509840835</v>
      </c>
      <c r="E242" s="67">
        <v>5.617248194339064</v>
      </c>
    </row>
    <row r="243" spans="1:5" x14ac:dyDescent="0.25">
      <c r="A243" s="69"/>
      <c r="B243" s="12" t="s">
        <v>47</v>
      </c>
      <c r="C243" s="67">
        <v>4.4611947411684172</v>
      </c>
      <c r="D243" s="67">
        <v>2.6332458833117744</v>
      </c>
      <c r="E243" s="67">
        <v>6.0739597460470751</v>
      </c>
    </row>
    <row r="244" spans="1:5" x14ac:dyDescent="0.25">
      <c r="A244" s="69"/>
      <c r="B244" s="12" t="s">
        <v>35</v>
      </c>
      <c r="C244" s="67">
        <v>4.6405997959927614</v>
      </c>
      <c r="D244" s="67">
        <v>2.8429538013361677</v>
      </c>
      <c r="E244" s="67">
        <v>6.2264211507091716</v>
      </c>
    </row>
    <row r="245" spans="1:5" x14ac:dyDescent="0.25">
      <c r="A245" s="69"/>
      <c r="B245" s="12" t="s">
        <v>42</v>
      </c>
      <c r="C245" s="67">
        <v>3.3732487782671905</v>
      </c>
      <c r="D245" s="67">
        <v>2.1745825454904333</v>
      </c>
      <c r="E245" s="67">
        <v>4.4278585714848218</v>
      </c>
    </row>
    <row r="246" spans="1:5" x14ac:dyDescent="0.25">
      <c r="A246" s="69"/>
      <c r="B246" s="12" t="s">
        <v>48</v>
      </c>
      <c r="C246" s="67">
        <v>3.0255414905506539</v>
      </c>
      <c r="D246" s="67">
        <v>2.3718082727913092</v>
      </c>
      <c r="E246" s="67">
        <v>3.6008267745018196</v>
      </c>
    </row>
    <row r="247" spans="1:5" x14ac:dyDescent="0.25">
      <c r="A247" s="69"/>
      <c r="B247" s="12" t="s">
        <v>49</v>
      </c>
      <c r="C247" s="67">
        <v>2.7490473515496161</v>
      </c>
      <c r="D247" s="67">
        <v>2.4608836595772177</v>
      </c>
      <c r="E247" s="67">
        <v>3.0014787151139588</v>
      </c>
    </row>
    <row r="248" spans="1:5" x14ac:dyDescent="0.25">
      <c r="A248" s="69"/>
      <c r="B248" s="12" t="s">
        <v>41</v>
      </c>
      <c r="C248" s="67">
        <v>2.889261247112529</v>
      </c>
      <c r="D248" s="67">
        <v>2.4709687454310014</v>
      </c>
      <c r="E248" s="67">
        <v>3.2571691781548173</v>
      </c>
    </row>
    <row r="249" spans="1:5" x14ac:dyDescent="0.25">
      <c r="A249" s="69"/>
      <c r="B249" s="12" t="s">
        <v>50</v>
      </c>
      <c r="C249" s="67">
        <v>0.69276243503217927</v>
      </c>
      <c r="D249" s="67">
        <v>1.5467360580873946</v>
      </c>
      <c r="E249" s="67">
        <v>-4.5049323076440384E-2</v>
      </c>
    </row>
    <row r="250" spans="1:5" x14ac:dyDescent="0.25">
      <c r="A250" s="69"/>
      <c r="B250" s="12" t="s">
        <v>51</v>
      </c>
      <c r="C250" s="67">
        <v>0.61664475971381361</v>
      </c>
      <c r="D250" s="67">
        <v>1.5601817636088811</v>
      </c>
      <c r="E250" s="67">
        <v>-0.20093147343562823</v>
      </c>
    </row>
    <row r="251" spans="1:5" x14ac:dyDescent="0.25">
      <c r="A251" s="69"/>
      <c r="B251" s="12" t="s">
        <v>40</v>
      </c>
      <c r="C251" s="67">
        <v>1.267680419739059</v>
      </c>
      <c r="D251" s="67">
        <v>2.2337433617388047</v>
      </c>
      <c r="E251" s="67">
        <v>0.43228805255768332</v>
      </c>
    </row>
    <row r="252" spans="1:5" ht="12.75" customHeight="1" x14ac:dyDescent="0.25">
      <c r="A252" s="19"/>
      <c r="B252" s="19"/>
      <c r="C252" s="19"/>
      <c r="D252" s="67"/>
      <c r="E252" s="19"/>
    </row>
    <row r="253" spans="1:5" x14ac:dyDescent="0.25">
      <c r="A253" s="206" t="s">
        <v>55</v>
      </c>
      <c r="B253" s="207"/>
      <c r="C253" s="207"/>
      <c r="D253" s="207"/>
      <c r="E253" s="207"/>
    </row>
    <row r="254" spans="1:5" ht="9.75" customHeight="1" x14ac:dyDescent="0.25"/>
    <row r="255" spans="1:5" x14ac:dyDescent="0.25">
      <c r="A255" s="190">
        <v>2010</v>
      </c>
      <c r="B255" s="190"/>
    </row>
    <row r="256" spans="1:5" hidden="1" x14ac:dyDescent="0.25">
      <c r="A256" s="11"/>
      <c r="B256" s="12" t="s">
        <v>45</v>
      </c>
      <c r="C256" s="26">
        <v>-0.26114093647122694</v>
      </c>
      <c r="D256" s="26">
        <v>-0.26114093647122694</v>
      </c>
      <c r="E256" s="26" t="s">
        <v>5</v>
      </c>
    </row>
    <row r="257" spans="1:5" hidden="1" x14ac:dyDescent="0.25">
      <c r="A257" s="11"/>
      <c r="B257" s="12" t="s">
        <v>46</v>
      </c>
      <c r="C257" s="26">
        <v>0.93642240242963748</v>
      </c>
      <c r="D257" s="26">
        <v>0.93642240242963748</v>
      </c>
      <c r="E257" s="26" t="s">
        <v>5</v>
      </c>
    </row>
    <row r="258" spans="1:5" hidden="1" x14ac:dyDescent="0.25">
      <c r="A258" s="11"/>
      <c r="B258" s="12" t="s">
        <v>43</v>
      </c>
      <c r="C258" s="26">
        <v>0.88034816923101555</v>
      </c>
      <c r="D258" s="26">
        <v>0.88034816923101555</v>
      </c>
      <c r="E258" s="26" t="s">
        <v>5</v>
      </c>
    </row>
    <row r="259" spans="1:5" hidden="1" x14ac:dyDescent="0.25">
      <c r="A259" s="11"/>
      <c r="B259" s="12" t="s">
        <v>47</v>
      </c>
      <c r="C259" s="26">
        <v>0.87747395207253831</v>
      </c>
      <c r="D259" s="26">
        <v>0.87747395207253831</v>
      </c>
      <c r="E259" s="26" t="s">
        <v>5</v>
      </c>
    </row>
    <row r="260" spans="1:5" hidden="1" x14ac:dyDescent="0.25">
      <c r="A260" s="11"/>
      <c r="B260" s="12" t="s">
        <v>35</v>
      </c>
      <c r="C260" s="26">
        <v>0.1250277737649963</v>
      </c>
      <c r="D260" s="26">
        <v>0.1250277737649963</v>
      </c>
      <c r="E260" s="26" t="s">
        <v>5</v>
      </c>
    </row>
    <row r="261" spans="1:5" hidden="1" x14ac:dyDescent="0.25">
      <c r="A261" s="11"/>
      <c r="B261" s="12" t="s">
        <v>42</v>
      </c>
      <c r="C261" s="26">
        <v>1.0846622459905753</v>
      </c>
      <c r="D261" s="26">
        <v>1.0846622459905753</v>
      </c>
      <c r="E261" s="26" t="s">
        <v>5</v>
      </c>
    </row>
    <row r="262" spans="1:5" hidden="1" x14ac:dyDescent="0.25">
      <c r="A262" s="11"/>
      <c r="B262" s="12" t="s">
        <v>48</v>
      </c>
      <c r="C262" s="26">
        <v>2.1903881432707273</v>
      </c>
      <c r="D262" s="26">
        <v>2.1903881432707273</v>
      </c>
      <c r="E262" s="26" t="s">
        <v>5</v>
      </c>
    </row>
    <row r="263" spans="1:5" hidden="1" x14ac:dyDescent="0.25">
      <c r="A263" s="11"/>
      <c r="B263" s="12" t="s">
        <v>49</v>
      </c>
      <c r="C263" s="26">
        <v>0.63207046859004024</v>
      </c>
      <c r="D263" s="26">
        <v>0.63207046859004024</v>
      </c>
      <c r="E263" s="26" t="s">
        <v>5</v>
      </c>
    </row>
    <row r="264" spans="1:5" hidden="1" x14ac:dyDescent="0.25">
      <c r="A264" s="11"/>
      <c r="B264" s="12" t="s">
        <v>41</v>
      </c>
      <c r="C264" s="26">
        <v>-1.2857212304991372</v>
      </c>
      <c r="D264" s="26">
        <v>-1.2857212304991372</v>
      </c>
      <c r="E264" s="26" t="s">
        <v>5</v>
      </c>
    </row>
    <row r="265" spans="1:5" hidden="1" x14ac:dyDescent="0.25">
      <c r="A265" s="11"/>
      <c r="B265" s="12" t="s">
        <v>50</v>
      </c>
      <c r="C265" s="26">
        <v>-0.22603507219276509</v>
      </c>
      <c r="D265" s="26">
        <v>-0.22603507219276509</v>
      </c>
      <c r="E265" s="26" t="s">
        <v>5</v>
      </c>
    </row>
    <row r="266" spans="1:5" x14ac:dyDescent="0.25">
      <c r="A266" s="11"/>
      <c r="B266" s="12" t="s">
        <v>51</v>
      </c>
      <c r="C266" s="26">
        <v>0.47362446108318856</v>
      </c>
      <c r="D266" s="26">
        <v>0.47362446108318856</v>
      </c>
      <c r="E266" s="26" t="s">
        <v>5</v>
      </c>
    </row>
    <row r="267" spans="1:5" x14ac:dyDescent="0.25">
      <c r="A267" s="11"/>
      <c r="B267" s="12" t="s">
        <v>40</v>
      </c>
      <c r="C267" s="26">
        <v>1.3414839053257799</v>
      </c>
      <c r="D267" s="26">
        <v>1.3414839053257799</v>
      </c>
      <c r="E267" s="26" t="s">
        <v>5</v>
      </c>
    </row>
    <row r="268" spans="1:5" x14ac:dyDescent="0.25">
      <c r="A268" s="11"/>
      <c r="B268" s="12"/>
      <c r="C268" s="26"/>
      <c r="D268" s="26"/>
      <c r="E268" s="26"/>
    </row>
    <row r="269" spans="1:5" x14ac:dyDescent="0.25">
      <c r="A269" s="190">
        <v>2011</v>
      </c>
      <c r="B269" s="190"/>
      <c r="C269" s="26"/>
      <c r="D269" s="27"/>
      <c r="E269" s="26"/>
    </row>
    <row r="270" spans="1:5" x14ac:dyDescent="0.25">
      <c r="A270" s="11"/>
      <c r="B270" s="12" t="s">
        <v>45</v>
      </c>
      <c r="C270" s="26">
        <v>0.540955988663816</v>
      </c>
      <c r="D270" s="26">
        <v>0.540955988663816</v>
      </c>
      <c r="E270" s="26" t="s">
        <v>5</v>
      </c>
    </row>
    <row r="271" spans="1:5" x14ac:dyDescent="0.25">
      <c r="A271" s="11"/>
      <c r="B271" s="12" t="s">
        <v>46</v>
      </c>
      <c r="C271" s="26">
        <v>-0.79050748162610152</v>
      </c>
      <c r="D271" s="26">
        <v>-0.79050748162610152</v>
      </c>
      <c r="E271" s="26" t="s">
        <v>5</v>
      </c>
    </row>
    <row r="272" spans="1:5" x14ac:dyDescent="0.25">
      <c r="A272" s="11"/>
      <c r="B272" s="12" t="s">
        <v>43</v>
      </c>
      <c r="C272" s="26">
        <v>0.63178223867843553</v>
      </c>
      <c r="D272" s="26">
        <v>0.63178223867843553</v>
      </c>
      <c r="E272" s="26" t="s">
        <v>5</v>
      </c>
    </row>
    <row r="273" spans="1:8" x14ac:dyDescent="0.25">
      <c r="A273" s="11"/>
      <c r="B273" s="12" t="s">
        <v>47</v>
      </c>
      <c r="C273" s="26">
        <v>4.4171076658620301</v>
      </c>
      <c r="D273" s="26">
        <v>4.4171076658620301</v>
      </c>
      <c r="E273" s="26" t="s">
        <v>5</v>
      </c>
    </row>
    <row r="274" spans="1:8" x14ac:dyDescent="0.25">
      <c r="A274" s="11"/>
      <c r="B274" s="12" t="s">
        <v>35</v>
      </c>
      <c r="C274" s="26">
        <v>3.3138209485660042</v>
      </c>
      <c r="D274" s="26">
        <v>3.3138209485660042</v>
      </c>
      <c r="E274" s="26" t="s">
        <v>5</v>
      </c>
    </row>
    <row r="275" spans="1:8" x14ac:dyDescent="0.25">
      <c r="A275" s="11"/>
      <c r="B275" s="12" t="s">
        <v>42</v>
      </c>
      <c r="C275" s="26">
        <v>0.90877181827677678</v>
      </c>
      <c r="D275" s="26">
        <v>0.90877181827677678</v>
      </c>
      <c r="E275" s="26" t="s">
        <v>5</v>
      </c>
    </row>
    <row r="276" spans="1:8" x14ac:dyDescent="0.25">
      <c r="A276" s="11"/>
      <c r="B276" s="12" t="s">
        <v>48</v>
      </c>
      <c r="C276" s="26">
        <v>6.0116323478554001E-2</v>
      </c>
      <c r="D276" s="26">
        <v>6.0116323478554001E-2</v>
      </c>
      <c r="E276" s="26" t="s">
        <v>5</v>
      </c>
    </row>
    <row r="277" spans="1:8" x14ac:dyDescent="0.25">
      <c r="A277" s="11"/>
      <c r="B277" s="12" t="s">
        <v>49</v>
      </c>
      <c r="C277" s="26">
        <v>0.31530862912392266</v>
      </c>
      <c r="D277" s="26">
        <v>0.31530862912392266</v>
      </c>
      <c r="E277" s="26" t="s">
        <v>5</v>
      </c>
    </row>
    <row r="278" spans="1:8" x14ac:dyDescent="0.25">
      <c r="A278" s="11"/>
      <c r="B278" s="12" t="s">
        <v>41</v>
      </c>
      <c r="C278" s="26">
        <v>1.301660303876595</v>
      </c>
      <c r="D278" s="26">
        <v>1.301660303876595</v>
      </c>
      <c r="E278" s="26" t="s">
        <v>5</v>
      </c>
    </row>
    <row r="279" spans="1:8" x14ac:dyDescent="0.25">
      <c r="A279" s="11"/>
      <c r="B279" s="12" t="s">
        <v>50</v>
      </c>
      <c r="C279" s="26">
        <v>0.33278932848386233</v>
      </c>
      <c r="D279" s="26">
        <v>0.33278932848386233</v>
      </c>
      <c r="E279" s="26" t="s">
        <v>5</v>
      </c>
    </row>
    <row r="280" spans="1:8" x14ac:dyDescent="0.25">
      <c r="A280" s="11"/>
      <c r="B280" s="12" t="s">
        <v>51</v>
      </c>
      <c r="C280" s="26">
        <v>3.4231104702459936</v>
      </c>
      <c r="D280" s="26">
        <v>3.4231104702459936</v>
      </c>
      <c r="E280" s="26" t="s">
        <v>5</v>
      </c>
    </row>
    <row r="281" spans="1:8" x14ac:dyDescent="0.25">
      <c r="A281" s="11"/>
      <c r="B281" s="12" t="s">
        <v>40</v>
      </c>
      <c r="C281" s="26">
        <v>1.1857736202019353</v>
      </c>
      <c r="D281" s="26">
        <v>1.1857736202019353</v>
      </c>
      <c r="E281" s="26" t="s">
        <v>5</v>
      </c>
      <c r="G281" s="26"/>
    </row>
    <row r="282" spans="1:8" x14ac:dyDescent="0.25">
      <c r="A282" s="11"/>
      <c r="B282" s="12"/>
      <c r="C282" s="26"/>
      <c r="D282" s="26"/>
      <c r="E282" s="26"/>
      <c r="G282" s="26"/>
      <c r="H282" s="26"/>
    </row>
    <row r="283" spans="1:8" x14ac:dyDescent="0.25">
      <c r="A283" s="190">
        <v>2012</v>
      </c>
      <c r="B283" s="190"/>
      <c r="C283" s="26"/>
      <c r="D283" s="27"/>
      <c r="E283" s="26"/>
      <c r="G283" s="1"/>
    </row>
    <row r="284" spans="1:8" x14ac:dyDescent="0.25">
      <c r="A284" s="11"/>
      <c r="B284" s="12" t="s">
        <v>45</v>
      </c>
      <c r="C284" s="26">
        <v>0.82878178572964867</v>
      </c>
      <c r="D284" s="26">
        <v>0.82878178572964867</v>
      </c>
      <c r="E284" s="26" t="s">
        <v>5</v>
      </c>
    </row>
    <row r="285" spans="1:8" x14ac:dyDescent="0.25">
      <c r="A285" s="11"/>
      <c r="B285" s="12" t="s">
        <v>46</v>
      </c>
      <c r="C285" s="26">
        <v>-0.3029315521839604</v>
      </c>
      <c r="D285" s="26">
        <v>-0.3029315521839604</v>
      </c>
      <c r="E285" s="26" t="s">
        <v>5</v>
      </c>
    </row>
    <row r="286" spans="1:8" x14ac:dyDescent="0.25">
      <c r="A286" s="11"/>
      <c r="B286" s="12" t="s">
        <v>43</v>
      </c>
      <c r="C286" s="26">
        <v>0.75965858228270733</v>
      </c>
      <c r="D286" s="26">
        <v>0.75965858228270733</v>
      </c>
      <c r="E286" s="26" t="s">
        <v>5</v>
      </c>
    </row>
    <row r="287" spans="1:8" x14ac:dyDescent="0.25">
      <c r="A287" s="11"/>
      <c r="B287" s="12" t="s">
        <v>47</v>
      </c>
      <c r="C287" s="26">
        <v>-9.0943691034139906E-2</v>
      </c>
      <c r="D287" s="26">
        <v>-9.0943691034139906E-2</v>
      </c>
      <c r="E287" s="26" t="s">
        <v>5</v>
      </c>
    </row>
    <row r="288" spans="1:8" x14ac:dyDescent="0.25">
      <c r="A288" s="11"/>
      <c r="B288" s="12" t="s">
        <v>35</v>
      </c>
      <c r="C288" s="26">
        <v>-1.9861394321378456</v>
      </c>
      <c r="D288" s="26">
        <v>-1.9861394321378456</v>
      </c>
      <c r="E288" s="26" t="s">
        <v>5</v>
      </c>
    </row>
    <row r="289" spans="1:5" x14ac:dyDescent="0.25">
      <c r="A289" s="11"/>
      <c r="B289" s="12" t="s">
        <v>42</v>
      </c>
      <c r="C289" s="26">
        <v>4.158564690507105</v>
      </c>
      <c r="D289" s="26">
        <v>4.158564690507105</v>
      </c>
      <c r="E289" s="26" t="s">
        <v>5</v>
      </c>
    </row>
    <row r="290" spans="1:5" x14ac:dyDescent="0.25">
      <c r="A290" s="11"/>
      <c r="B290" s="12" t="s">
        <v>48</v>
      </c>
      <c r="C290" s="26">
        <v>0.24448657012601238</v>
      </c>
      <c r="D290" s="26">
        <v>0.16971494476736293</v>
      </c>
      <c r="E290" s="26">
        <v>0.30844071858455724</v>
      </c>
    </row>
    <row r="291" spans="1:5" x14ac:dyDescent="0.25">
      <c r="A291" s="11"/>
      <c r="B291" s="12" t="s">
        <v>49</v>
      </c>
      <c r="C291" s="26">
        <v>0.64743245120539861</v>
      </c>
      <c r="D291" s="26">
        <v>0.58385391142401488</v>
      </c>
      <c r="E291" s="26">
        <v>0.70173764990701937</v>
      </c>
    </row>
    <row r="292" spans="1:5" x14ac:dyDescent="0.25">
      <c r="A292" s="11"/>
      <c r="B292" s="12" t="s">
        <v>41</v>
      </c>
      <c r="C292" s="26">
        <v>1.9931364460523682E-2</v>
      </c>
      <c r="D292" s="26">
        <v>7.8683065291751397E-2</v>
      </c>
      <c r="E292" s="26">
        <v>-3.0192276319884748E-2</v>
      </c>
    </row>
    <row r="293" spans="1:5" x14ac:dyDescent="0.25">
      <c r="A293" s="11"/>
      <c r="B293" s="12" t="s">
        <v>50</v>
      </c>
      <c r="C293" s="26">
        <v>4.2662910903112916E-2</v>
      </c>
      <c r="D293" s="26">
        <v>5.9933326212124882E-2</v>
      </c>
      <c r="E293" s="26">
        <v>2.7912718968425843E-2</v>
      </c>
    </row>
    <row r="294" spans="1:5" x14ac:dyDescent="0.25">
      <c r="A294" s="11"/>
      <c r="B294" s="12" t="s">
        <v>51</v>
      </c>
      <c r="C294" s="26">
        <v>0.34249409289468513</v>
      </c>
      <c r="D294" s="26">
        <v>0.47401072984865067</v>
      </c>
      <c r="E294" s="26">
        <v>1.6205766238419628E-2</v>
      </c>
    </row>
    <row r="295" spans="1:5" x14ac:dyDescent="0.25">
      <c r="A295" s="69"/>
      <c r="B295" s="70" t="s">
        <v>40</v>
      </c>
      <c r="C295" s="67">
        <v>0.39343943425627081</v>
      </c>
      <c r="D295" s="67">
        <v>0.67097201094534764</v>
      </c>
      <c r="E295" s="67">
        <v>0.15575360429840313</v>
      </c>
    </row>
    <row r="296" spans="1:5" x14ac:dyDescent="0.25">
      <c r="A296" s="190">
        <v>2013</v>
      </c>
      <c r="B296" s="190"/>
      <c r="C296" s="67"/>
      <c r="D296" s="67"/>
      <c r="E296" s="67"/>
    </row>
    <row r="297" spans="1:5" x14ac:dyDescent="0.25">
      <c r="A297" s="11"/>
      <c r="B297" s="12" t="s">
        <v>45</v>
      </c>
      <c r="C297" s="26">
        <v>0.12021714763241764</v>
      </c>
      <c r="D297" s="67">
        <v>0.14340192540029939</v>
      </c>
      <c r="E297" s="26">
        <v>0.10025898212731033</v>
      </c>
    </row>
    <row r="298" spans="1:5" x14ac:dyDescent="0.25">
      <c r="A298" s="11"/>
      <c r="B298" s="12" t="s">
        <v>46</v>
      </c>
      <c r="C298" s="26">
        <v>-0.20260748766021131</v>
      </c>
      <c r="D298" s="67">
        <v>-0.26772351866400923</v>
      </c>
      <c r="E298" s="26">
        <v>-0.14652945838417031</v>
      </c>
    </row>
    <row r="299" spans="1:5" ht="14.25" customHeight="1" x14ac:dyDescent="0.25">
      <c r="A299" s="11"/>
      <c r="B299" s="12" t="s">
        <v>43</v>
      </c>
      <c r="C299" s="26">
        <v>0.5006145416900365</v>
      </c>
      <c r="D299" s="67">
        <v>0.57671257944424958</v>
      </c>
      <c r="E299" s="26">
        <v>0.43515833275591387</v>
      </c>
    </row>
    <row r="300" spans="1:5" ht="14.25" customHeight="1" x14ac:dyDescent="0.25">
      <c r="A300" s="11"/>
      <c r="B300" s="12" t="s">
        <v>47</v>
      </c>
      <c r="C300" s="26">
        <v>0.11512300390781327</v>
      </c>
      <c r="D300" s="67">
        <v>3.9643343257678154E-3</v>
      </c>
      <c r="E300" s="26">
        <v>0.21087159629622487</v>
      </c>
    </row>
    <row r="301" spans="1:5" ht="14.25" customHeight="1" x14ac:dyDescent="0.25">
      <c r="A301" s="11"/>
      <c r="B301" s="12" t="s">
        <v>35</v>
      </c>
      <c r="C301" s="26">
        <v>9.5682352882620059E-2</v>
      </c>
      <c r="D301" s="67">
        <v>0.23643869294276421</v>
      </c>
      <c r="E301" s="26">
        <v>-2.5310411872159211E-2</v>
      </c>
    </row>
    <row r="302" spans="1:5" ht="14.25" customHeight="1" x14ac:dyDescent="0.25">
      <c r="A302" s="11"/>
      <c r="B302" s="12" t="s">
        <v>42</v>
      </c>
      <c r="C302" s="26">
        <v>-0.2676094249594585</v>
      </c>
      <c r="D302" s="67">
        <v>-0.30627613149381006</v>
      </c>
      <c r="E302" s="26">
        <v>-0.23428488359796829</v>
      </c>
    </row>
    <row r="303" spans="1:5" ht="14.25" customHeight="1" x14ac:dyDescent="0.25">
      <c r="A303" s="11"/>
      <c r="B303" s="12" t="s">
        <v>48</v>
      </c>
      <c r="C303" s="26">
        <v>1.1650679035972944</v>
      </c>
      <c r="D303" s="67">
        <v>1.2614902964104724</v>
      </c>
      <c r="E303" s="26">
        <v>1.0820271269931014</v>
      </c>
    </row>
    <row r="304" spans="1:5" ht="14.25" customHeight="1" x14ac:dyDescent="0.25">
      <c r="A304" s="11"/>
      <c r="B304" s="12" t="s">
        <v>49</v>
      </c>
      <c r="C304" s="26">
        <v>0.16901141883518545</v>
      </c>
      <c r="D304" s="67">
        <v>-0.25283811141193491</v>
      </c>
      <c r="E304" s="26">
        <v>0.53296118036079143</v>
      </c>
    </row>
    <row r="305" spans="1:5" ht="14.25" customHeight="1" x14ac:dyDescent="0.25">
      <c r="A305" s="11"/>
      <c r="B305" s="12" t="s">
        <v>41</v>
      </c>
      <c r="C305" s="26">
        <v>0.88457747659020924</v>
      </c>
      <c r="D305" s="67">
        <v>0.76568029413164318</v>
      </c>
      <c r="E305" s="26">
        <v>0.98635397503572531</v>
      </c>
    </row>
    <row r="306" spans="1:5" ht="14.25" customHeight="1" x14ac:dyDescent="0.25">
      <c r="A306" s="11"/>
      <c r="B306" s="12" t="s">
        <v>50</v>
      </c>
      <c r="C306" s="26">
        <v>0.5751594767321011</v>
      </c>
      <c r="D306" s="67">
        <v>0.31952588364987378</v>
      </c>
      <c r="E306" s="26">
        <v>0.79350476016584182</v>
      </c>
    </row>
    <row r="307" spans="1:5" ht="14.25" customHeight="1" x14ac:dyDescent="0.25">
      <c r="A307" s="11"/>
      <c r="B307" s="12" t="s">
        <v>51</v>
      </c>
      <c r="C307" s="26">
        <v>0.12186960602404984</v>
      </c>
      <c r="D307" s="67">
        <v>0.42426871286125323</v>
      </c>
      <c r="E307" s="26">
        <v>-0.13520508300082223</v>
      </c>
    </row>
    <row r="308" spans="1:5" ht="14.25" customHeight="1" x14ac:dyDescent="0.25">
      <c r="A308" s="11"/>
      <c r="B308" s="12" t="s">
        <v>40</v>
      </c>
      <c r="C308" s="26">
        <v>-2.8801755478091717E-2</v>
      </c>
      <c r="D308" s="67">
        <v>0.13243235338340487</v>
      </c>
      <c r="E308" s="26">
        <v>-0.16663754557982857</v>
      </c>
    </row>
    <row r="309" spans="1:5" x14ac:dyDescent="0.25">
      <c r="A309" s="208">
        <v>2014</v>
      </c>
      <c r="B309" s="209"/>
      <c r="C309" s="26"/>
      <c r="D309" s="67"/>
      <c r="E309" s="26"/>
    </row>
    <row r="310" spans="1:5" x14ac:dyDescent="0.25">
      <c r="A310" s="11"/>
      <c r="B310" s="12" t="s">
        <v>45</v>
      </c>
      <c r="C310" s="26">
        <v>0.10985460497494604</v>
      </c>
      <c r="D310" s="67">
        <v>0.52248278124586989</v>
      </c>
      <c r="E310" s="26">
        <v>-0.70032611534622813</v>
      </c>
    </row>
    <row r="311" spans="1:5" x14ac:dyDescent="0.25">
      <c r="A311" s="11"/>
      <c r="B311" s="12" t="s">
        <v>46</v>
      </c>
      <c r="C311" s="26">
        <v>-0.58614791407883837</v>
      </c>
      <c r="D311" s="67">
        <v>0.52248278124586989</v>
      </c>
      <c r="E311" s="26">
        <v>-0.70032611534622813</v>
      </c>
    </row>
    <row r="312" spans="1:5" x14ac:dyDescent="0.25">
      <c r="A312" s="11"/>
      <c r="B312" s="12" t="s">
        <v>43</v>
      </c>
      <c r="C312" s="26">
        <v>-0.58614791407883837</v>
      </c>
      <c r="D312" s="67">
        <v>-0.5385118045093229</v>
      </c>
      <c r="E312" s="26">
        <v>-0.62716571611890481</v>
      </c>
    </row>
    <row r="313" spans="1:5" x14ac:dyDescent="0.25">
      <c r="A313" s="11"/>
      <c r="B313" s="12" t="s">
        <v>47</v>
      </c>
      <c r="C313" s="26">
        <v>0.1867310582422288</v>
      </c>
      <c r="D313" s="67">
        <v>0.32199239951795633</v>
      </c>
      <c r="E313" s="26">
        <v>7.0158301967038206E-2</v>
      </c>
    </row>
    <row r="314" spans="1:5" x14ac:dyDescent="0.25">
      <c r="A314" s="11"/>
      <c r="B314" s="12" t="s">
        <v>35</v>
      </c>
      <c r="C314" s="26">
        <v>0.97001097738138586</v>
      </c>
      <c r="D314" s="67">
        <v>0.89869928347352523</v>
      </c>
      <c r="E314" s="26">
        <v>1.0316244504395167</v>
      </c>
    </row>
    <row r="315" spans="1:5" x14ac:dyDescent="0.25">
      <c r="A315" s="11"/>
      <c r="B315" s="12" t="s">
        <v>42</v>
      </c>
      <c r="C315" s="26">
        <v>-0.14460149368364927</v>
      </c>
      <c r="D315" s="67">
        <v>-4.5955229748984028E-2</v>
      </c>
      <c r="E315" s="26">
        <v>-0.22971996412188833</v>
      </c>
    </row>
    <row r="316" spans="1:5" x14ac:dyDescent="0.25">
      <c r="A316" s="11"/>
      <c r="B316" s="12" t="s">
        <v>48</v>
      </c>
      <c r="C316" s="26">
        <v>0.4129124571995213</v>
      </c>
      <c r="D316" s="67">
        <v>0.13941288871810453</v>
      </c>
      <c r="E316" s="26">
        <v>0.64934050512805985</v>
      </c>
    </row>
    <row r="317" spans="1:5" x14ac:dyDescent="0.25">
      <c r="A317" s="11"/>
      <c r="B317" s="12" t="s">
        <v>49</v>
      </c>
      <c r="C317" s="26">
        <v>-0.14107212527697532</v>
      </c>
      <c r="D317" s="67">
        <v>0.28714601491433012</v>
      </c>
      <c r="E317" s="26">
        <v>-0.50937195599417562</v>
      </c>
    </row>
    <row r="318" spans="1:5" x14ac:dyDescent="0.25">
      <c r="A318" s="11"/>
      <c r="B318" s="12" t="s">
        <v>41</v>
      </c>
      <c r="C318" s="26">
        <v>6.4484604583947558E-2</v>
      </c>
      <c r="D318" s="67">
        <v>-2.1414341687531202E-2</v>
      </c>
      <c r="E318" s="26">
        <v>0.13895564040606878</v>
      </c>
    </row>
    <row r="319" spans="1:5" x14ac:dyDescent="0.25">
      <c r="A319" s="11"/>
      <c r="B319" s="12" t="s">
        <v>50</v>
      </c>
      <c r="C319" s="26">
        <v>4.2981421583676571E-2</v>
      </c>
      <c r="D319" s="67">
        <v>0.37288472331133971</v>
      </c>
      <c r="E319" s="26">
        <v>-0.24257382973338348</v>
      </c>
    </row>
    <row r="320" spans="1:5" x14ac:dyDescent="0.25">
      <c r="A320" s="11"/>
      <c r="B320" s="12" t="s">
        <v>51</v>
      </c>
      <c r="C320" s="26">
        <v>-0.3878446903981092</v>
      </c>
      <c r="D320" s="67">
        <v>-0.69024000023221177</v>
      </c>
      <c r="E320" s="26">
        <v>-0.1244847528024895</v>
      </c>
    </row>
    <row r="321" spans="1:5" x14ac:dyDescent="0.25">
      <c r="A321" s="11"/>
      <c r="B321" s="12" t="s">
        <v>40</v>
      </c>
      <c r="C321" s="26">
        <v>0.14936355181003336</v>
      </c>
      <c r="D321" s="67">
        <v>0.25350557458407863</v>
      </c>
      <c r="E321" s="26">
        <v>5.9178705807538812E-2</v>
      </c>
    </row>
    <row r="322" spans="1:5" x14ac:dyDescent="0.25">
      <c r="A322" s="194">
        <v>2015</v>
      </c>
      <c r="B322" s="210"/>
      <c r="C322" s="26"/>
      <c r="D322" s="26"/>
      <c r="E322" s="26"/>
    </row>
    <row r="323" spans="1:5" x14ac:dyDescent="0.25">
      <c r="A323" s="11"/>
      <c r="B323" s="12" t="s">
        <v>45</v>
      </c>
      <c r="C323" s="26">
        <v>-0.28093811341051156</v>
      </c>
      <c r="D323" s="26">
        <v>-5.7684909932509409E-2</v>
      </c>
      <c r="E323" s="26">
        <v>-0.47464626289253076</v>
      </c>
    </row>
    <row r="324" spans="1:5" x14ac:dyDescent="0.25">
      <c r="A324" s="11"/>
      <c r="B324" s="12" t="s">
        <v>46</v>
      </c>
      <c r="C324" s="26">
        <v>0.12095527637097092</v>
      </c>
      <c r="D324" s="26">
        <v>2.8613455304693503E-2</v>
      </c>
      <c r="E324" s="26">
        <v>0.2014123631506104</v>
      </c>
    </row>
    <row r="325" spans="1:5" x14ac:dyDescent="0.25">
      <c r="A325" s="11"/>
      <c r="B325" s="12" t="s">
        <v>43</v>
      </c>
      <c r="C325" s="26">
        <v>-7.0765959069563067E-2</v>
      </c>
      <c r="D325" s="26">
        <v>-0.41575915809420882</v>
      </c>
      <c r="E325" s="26">
        <v>0.22930696342131629</v>
      </c>
    </row>
    <row r="326" spans="1:5" x14ac:dyDescent="0.25">
      <c r="A326" s="11"/>
      <c r="B326" s="12" t="s">
        <v>47</v>
      </c>
      <c r="C326" s="26">
        <v>0.67040139146681277</v>
      </c>
      <c r="D326" s="26">
        <v>0.99498081691289375</v>
      </c>
      <c r="E326" s="26">
        <v>0.38990120716617671</v>
      </c>
    </row>
    <row r="327" spans="1:5" x14ac:dyDescent="0.25">
      <c r="A327" s="11"/>
      <c r="B327" s="12" t="s">
        <v>35</v>
      </c>
      <c r="C327" s="26">
        <v>3.5257826396306591E-2</v>
      </c>
      <c r="D327" s="26">
        <v>-0.16239700982366712</v>
      </c>
      <c r="E327" s="26">
        <v>0.20709984795217462</v>
      </c>
    </row>
    <row r="328" spans="1:5" x14ac:dyDescent="0.25">
      <c r="A328" s="11"/>
      <c r="B328" s="12" t="s">
        <v>42</v>
      </c>
      <c r="C328" s="26">
        <v>0.83493462014281317</v>
      </c>
      <c r="D328" s="26">
        <v>1.0712107400230986</v>
      </c>
      <c r="E328" s="26">
        <v>0.63027252743543816</v>
      </c>
    </row>
    <row r="329" spans="1:5" x14ac:dyDescent="0.25">
      <c r="A329" s="11"/>
      <c r="B329" s="12" t="s">
        <v>48</v>
      </c>
      <c r="C329" s="26">
        <v>-0.12204801538236998</v>
      </c>
      <c r="D329" s="26">
        <v>1.0962867477593008E-2</v>
      </c>
      <c r="E329" s="26">
        <v>-0.23776672327809889</v>
      </c>
    </row>
    <row r="330" spans="1:5" x14ac:dyDescent="0.25">
      <c r="A330" s="11"/>
      <c r="B330" s="12" t="s">
        <v>49</v>
      </c>
      <c r="C330" s="26">
        <v>0.15264849210854248</v>
      </c>
      <c r="D330" s="26">
        <v>0.12369978831363593</v>
      </c>
      <c r="E330" s="26">
        <v>0.17789649132189389</v>
      </c>
    </row>
    <row r="331" spans="1:5" x14ac:dyDescent="0.25">
      <c r="A331" s="11"/>
      <c r="B331" s="12" t="s">
        <v>41</v>
      </c>
      <c r="C331" s="26">
        <v>-4.122354385786009E-2</v>
      </c>
      <c r="D331" s="26">
        <v>-0.16318989846205723</v>
      </c>
      <c r="E331" s="26">
        <v>6.5093494509649297E-2</v>
      </c>
    </row>
    <row r="332" spans="1:5" x14ac:dyDescent="0.25">
      <c r="A332" s="11"/>
      <c r="B332" s="12" t="s">
        <v>50</v>
      </c>
      <c r="C332" s="26">
        <v>-2.0867598648455221E-2</v>
      </c>
      <c r="D332" s="26">
        <v>0.12817958206756686</v>
      </c>
      <c r="E332" s="26">
        <v>-0.15049436371591396</v>
      </c>
    </row>
    <row r="333" spans="1:5" x14ac:dyDescent="0.25">
      <c r="A333" s="11"/>
      <c r="B333" s="12" t="s">
        <v>51</v>
      </c>
      <c r="C333" s="26">
        <v>0.10438468518554345</v>
      </c>
      <c r="D333" s="26">
        <v>0.15574977254748656</v>
      </c>
      <c r="E333" s="26">
        <v>5.9587641953773307E-2</v>
      </c>
    </row>
    <row r="334" spans="1:5" x14ac:dyDescent="0.25">
      <c r="A334" s="11"/>
      <c r="B334" s="12" t="s">
        <v>40</v>
      </c>
      <c r="C334" s="26">
        <v>-0.52474466393057639</v>
      </c>
      <c r="D334" s="26">
        <v>-0.54907255143328282</v>
      </c>
      <c r="E334" s="26">
        <v>-0.5035071882096509</v>
      </c>
    </row>
    <row r="335" spans="1:5" x14ac:dyDescent="0.25">
      <c r="A335" s="194">
        <v>2016</v>
      </c>
      <c r="B335" s="194"/>
      <c r="C335" s="26"/>
      <c r="D335" s="26"/>
      <c r="E335" s="26"/>
    </row>
    <row r="336" spans="1:5" x14ac:dyDescent="0.25">
      <c r="A336" s="11"/>
      <c r="B336" s="12" t="s">
        <v>45</v>
      </c>
      <c r="C336" s="26">
        <v>-9.6110738358101688E-2</v>
      </c>
      <c r="D336" s="26">
        <v>0.1466545323528079</v>
      </c>
      <c r="E336" s="26">
        <v>-0.30794008155210495</v>
      </c>
    </row>
    <row r="337" spans="1:5" x14ac:dyDescent="0.25">
      <c r="A337" s="11"/>
      <c r="B337" s="12" t="s">
        <v>46</v>
      </c>
      <c r="C337" s="26">
        <v>0.21585252732159166</v>
      </c>
      <c r="D337" s="26">
        <v>1.3255168985115695E-2</v>
      </c>
      <c r="E337" s="26">
        <v>0.39343872807147129</v>
      </c>
    </row>
    <row r="338" spans="1:5" x14ac:dyDescent="0.25">
      <c r="A338" s="11"/>
      <c r="B338" s="12" t="s">
        <v>43</v>
      </c>
      <c r="C338" s="26">
        <v>-0.5326577568831814</v>
      </c>
      <c r="D338" s="26">
        <v>-0.3274438422036674</v>
      </c>
      <c r="E338" s="26">
        <v>-0.71185630035360825</v>
      </c>
    </row>
    <row r="339" spans="1:5" x14ac:dyDescent="0.25">
      <c r="A339" s="11"/>
      <c r="B339" s="12" t="s">
        <v>47</v>
      </c>
      <c r="C339" s="26">
        <v>-0.18242178801290976</v>
      </c>
      <c r="D339" s="26">
        <v>0.16072487746066066</v>
      </c>
      <c r="E339" s="26">
        <v>-0.48322720871623037</v>
      </c>
    </row>
    <row r="340" spans="1:5" x14ac:dyDescent="0.25">
      <c r="A340" s="11"/>
      <c r="B340" s="12" t="s">
        <v>35</v>
      </c>
      <c r="C340" s="26">
        <v>6.3305358496457131E-2</v>
      </c>
      <c r="D340" s="26">
        <v>5.6333098875827048E-2</v>
      </c>
      <c r="E340" s="26">
        <v>6.945685243611166E-2</v>
      </c>
    </row>
    <row r="341" spans="1:5" x14ac:dyDescent="0.25">
      <c r="A341" s="11"/>
      <c r="B341" s="12" t="s">
        <v>42</v>
      </c>
      <c r="C341" s="26">
        <v>0.21785551394535307</v>
      </c>
      <c r="D341" s="26">
        <v>7.6068886805424896E-2</v>
      </c>
      <c r="E341" s="26">
        <v>0.34293479084417378</v>
      </c>
    </row>
    <row r="342" spans="1:5" x14ac:dyDescent="0.25">
      <c r="A342" s="11"/>
      <c r="B342" s="12" t="s">
        <v>48</v>
      </c>
      <c r="C342" s="26">
        <v>0.2633560995213724</v>
      </c>
      <c r="D342" s="26">
        <v>0.27430892293893727</v>
      </c>
      <c r="E342" s="26">
        <v>0.25371959310807046</v>
      </c>
    </row>
    <row r="343" spans="1:5" x14ac:dyDescent="0.25">
      <c r="A343" s="11"/>
      <c r="B343" s="12" t="s">
        <v>49</v>
      </c>
      <c r="C343" s="26">
        <v>-9.378201036623901E-2</v>
      </c>
      <c r="D343" s="26">
        <v>-0.33586106193795873</v>
      </c>
      <c r="E343" s="26">
        <v>0.11924757439218947</v>
      </c>
    </row>
    <row r="344" spans="1:5" x14ac:dyDescent="0.25">
      <c r="A344" s="11"/>
      <c r="B344" s="12" t="s">
        <v>41</v>
      </c>
      <c r="C344" s="26">
        <v>0.37975926538358351</v>
      </c>
      <c r="D344" s="26">
        <v>0.59601507895374883</v>
      </c>
      <c r="E344" s="26">
        <v>0.19031919566283584</v>
      </c>
    </row>
    <row r="345" spans="1:5" x14ac:dyDescent="0.25">
      <c r="A345" s="11"/>
      <c r="B345" s="12" t="s">
        <v>50</v>
      </c>
      <c r="C345" s="26">
        <v>1.9061743557722499</v>
      </c>
      <c r="D345" s="26">
        <v>0.93823043145353502</v>
      </c>
      <c r="E345" s="26">
        <v>2.7575265677516336</v>
      </c>
    </row>
    <row r="346" spans="1:5" x14ac:dyDescent="0.25">
      <c r="A346" s="11"/>
      <c r="B346" s="12" t="s">
        <v>51</v>
      </c>
      <c r="C346" s="26">
        <v>-0.10593028067288346</v>
      </c>
      <c r="D346" s="26">
        <v>5.0582922237074612E-2</v>
      </c>
      <c r="E346" s="26">
        <v>-0.24115375630325842</v>
      </c>
    </row>
    <row r="347" spans="1:5" x14ac:dyDescent="0.25">
      <c r="A347" s="11"/>
      <c r="B347" s="12" t="s">
        <v>40</v>
      </c>
      <c r="C347" s="26">
        <v>0.27748623236054648</v>
      </c>
      <c r="D347" s="26">
        <v>0.16810830566624801</v>
      </c>
      <c r="E347" s="26">
        <v>0.37226237036813714</v>
      </c>
    </row>
    <row r="348" spans="1:5" x14ac:dyDescent="0.25">
      <c r="A348" s="194">
        <v>2017</v>
      </c>
      <c r="B348" s="194"/>
      <c r="C348" s="26"/>
      <c r="D348" s="26"/>
      <c r="E348" s="12"/>
    </row>
    <row r="349" spans="1:5" x14ac:dyDescent="0.25">
      <c r="A349" s="12"/>
      <c r="B349" s="12" t="s">
        <v>45</v>
      </c>
      <c r="C349" s="26">
        <v>0.48479237246648044</v>
      </c>
      <c r="D349" s="26">
        <v>0.35188437044950671</v>
      </c>
      <c r="E349" s="26">
        <v>0.59972311413485357</v>
      </c>
    </row>
    <row r="350" spans="1:5" x14ac:dyDescent="0.25">
      <c r="A350" s="12"/>
      <c r="B350" s="12" t="s">
        <v>46</v>
      </c>
      <c r="C350" s="26">
        <v>0.35246837457076907</v>
      </c>
      <c r="D350" s="26">
        <v>0.17672790636551472</v>
      </c>
      <c r="E350" s="26">
        <v>0.50406362875212718</v>
      </c>
    </row>
    <row r="351" spans="1:5" x14ac:dyDescent="0.25">
      <c r="A351" s="12"/>
      <c r="B351" s="12" t="s">
        <v>43</v>
      </c>
      <c r="C351" s="26">
        <v>0.65292356359123449</v>
      </c>
      <c r="D351" s="26">
        <v>0.21521043170693588</v>
      </c>
      <c r="E351" s="26">
        <v>1.0292689730255544</v>
      </c>
    </row>
    <row r="352" spans="1:5" x14ac:dyDescent="0.25">
      <c r="A352" s="12"/>
      <c r="B352" s="12" t="s">
        <v>47</v>
      </c>
      <c r="C352" s="26">
        <v>-1.0200791735814896E-2</v>
      </c>
      <c r="D352" s="26">
        <v>3.9859078576021112E-2</v>
      </c>
      <c r="E352" s="26">
        <v>-5.2895416328946343E-2</v>
      </c>
    </row>
    <row r="353" spans="1:5" x14ac:dyDescent="0.25">
      <c r="A353" s="12"/>
      <c r="B353" s="12" t="s">
        <v>35</v>
      </c>
      <c r="C353" s="26">
        <v>0.23515733499572811</v>
      </c>
      <c r="D353" s="26">
        <v>0.26077567612001751</v>
      </c>
      <c r="E353" s="26">
        <v>0.21328791136914216</v>
      </c>
    </row>
    <row r="354" spans="1:5" x14ac:dyDescent="0.25">
      <c r="A354" s="12"/>
      <c r="B354" s="12" t="s">
        <v>42</v>
      </c>
      <c r="C354" s="26">
        <v>-0.99592958884928695</v>
      </c>
      <c r="D354" s="26">
        <v>-0.57432052121555444</v>
      </c>
      <c r="E354" s="26">
        <v>-1.3560120968450495</v>
      </c>
    </row>
    <row r="355" spans="1:5" x14ac:dyDescent="0.25">
      <c r="A355" s="12"/>
      <c r="B355" s="12" t="s">
        <v>48</v>
      </c>
      <c r="C355" s="26">
        <v>-7.3890722250669061E-2</v>
      </c>
      <c r="D355" s="26">
        <v>0.4678665868336207</v>
      </c>
      <c r="E355" s="26">
        <v>-0.54025449583258167</v>
      </c>
    </row>
    <row r="356" spans="1:5" x14ac:dyDescent="0.25">
      <c r="A356" s="12"/>
      <c r="B356" s="12" t="s">
        <v>49</v>
      </c>
      <c r="C356" s="26">
        <v>-0.36190468484330607</v>
      </c>
      <c r="D356" s="26">
        <v>-0.24914166258012127</v>
      </c>
      <c r="E356" s="26">
        <v>-0.4599589687340977</v>
      </c>
    </row>
    <row r="357" spans="1:5" x14ac:dyDescent="0.25">
      <c r="A357" s="12"/>
      <c r="B357" s="12" t="s">
        <v>41</v>
      </c>
      <c r="C357" s="26">
        <v>0.51673997172640984</v>
      </c>
      <c r="D357" s="26">
        <v>0.60591660832167715</v>
      </c>
      <c r="E357" s="26">
        <v>0.43903124744031352</v>
      </c>
    </row>
    <row r="358" spans="1:5" x14ac:dyDescent="0.25">
      <c r="A358" s="12"/>
      <c r="B358" s="12" t="s">
        <v>50</v>
      </c>
      <c r="C358" s="26">
        <v>-0.26933733711969055</v>
      </c>
      <c r="D358" s="26">
        <v>2.7822214281969515E-2</v>
      </c>
      <c r="E358" s="26">
        <v>-0.52871310038543617</v>
      </c>
    </row>
    <row r="359" spans="1:5" x14ac:dyDescent="0.25">
      <c r="A359" s="12"/>
      <c r="B359" s="12" t="s">
        <v>51</v>
      </c>
      <c r="C359" s="26">
        <v>-0.18144419231107545</v>
      </c>
      <c r="D359" s="26">
        <v>6.3830523562802277E-2</v>
      </c>
      <c r="E359" s="26">
        <v>-0.3967300770808313</v>
      </c>
    </row>
    <row r="360" spans="1:5" x14ac:dyDescent="0.25">
      <c r="A360" s="12"/>
      <c r="B360" s="12" t="s">
        <v>40</v>
      </c>
      <c r="C360" s="26">
        <v>0.92632738176345875</v>
      </c>
      <c r="D360" s="26">
        <v>0.83243747424786019</v>
      </c>
      <c r="E360" s="26">
        <v>1.0091187793447753</v>
      </c>
    </row>
    <row r="361" spans="1:5" ht="14.25" customHeight="1" x14ac:dyDescent="0.25">
      <c r="A361" s="11"/>
      <c r="B361" s="110"/>
      <c r="C361" s="71"/>
      <c r="D361" s="71"/>
      <c r="E361" s="71"/>
    </row>
    <row r="362" spans="1:5" x14ac:dyDescent="0.25">
      <c r="A362" s="195" t="s">
        <v>252</v>
      </c>
      <c r="B362" s="196"/>
      <c r="C362" s="196"/>
      <c r="D362" s="196"/>
      <c r="E362" s="197"/>
    </row>
    <row r="363" spans="1:5" x14ac:dyDescent="0.25">
      <c r="A363" s="186" t="s">
        <v>249</v>
      </c>
      <c r="B363" s="187"/>
      <c r="C363" s="187"/>
      <c r="D363" s="187"/>
      <c r="E363" s="198"/>
    </row>
    <row r="364" spans="1:5" x14ac:dyDescent="0.25">
      <c r="A364" s="188"/>
      <c r="B364" s="189"/>
      <c r="C364" s="189"/>
      <c r="D364" s="189"/>
      <c r="E364" s="199"/>
    </row>
    <row r="365" spans="1:5" x14ac:dyDescent="0.25">
      <c r="A365" s="171"/>
      <c r="B365" s="172"/>
      <c r="C365" s="172"/>
      <c r="D365" s="172"/>
      <c r="E365" s="200"/>
    </row>
  </sheetData>
  <mergeCells count="42">
    <mergeCell ref="A322:B322"/>
    <mergeCell ref="A335:B335"/>
    <mergeCell ref="A348:B348"/>
    <mergeCell ref="A362:E362"/>
    <mergeCell ref="A363:E365"/>
    <mergeCell ref="A239:B239"/>
    <mergeCell ref="A253:E253"/>
    <mergeCell ref="A255:B255"/>
    <mergeCell ref="A269:B269"/>
    <mergeCell ref="A283:B283"/>
    <mergeCell ref="A174:B174"/>
    <mergeCell ref="A187:B187"/>
    <mergeCell ref="A200:B200"/>
    <mergeCell ref="A213:B213"/>
    <mergeCell ref="A226:B226"/>
    <mergeCell ref="A141:B141"/>
    <mergeCell ref="A144:B144"/>
    <mergeCell ref="A142:B142"/>
    <mergeCell ref="A143:B143"/>
    <mergeCell ref="A145:B145"/>
    <mergeCell ref="A146:E146"/>
    <mergeCell ref="A148:B148"/>
    <mergeCell ref="A161:B161"/>
    <mergeCell ref="A296:B296"/>
    <mergeCell ref="A309:B309"/>
    <mergeCell ref="A1:E1"/>
    <mergeCell ref="A56:B56"/>
    <mergeCell ref="A3:B3"/>
    <mergeCell ref="A4:B4"/>
    <mergeCell ref="A17:B17"/>
    <mergeCell ref="A30:B30"/>
    <mergeCell ref="A43:B43"/>
    <mergeCell ref="A69:B69"/>
    <mergeCell ref="A82:B82"/>
    <mergeCell ref="A95:B95"/>
    <mergeCell ref="A140:B140"/>
    <mergeCell ref="A108:B108"/>
    <mergeCell ref="A121:B121"/>
    <mergeCell ref="A138:B138"/>
    <mergeCell ref="A135:E135"/>
    <mergeCell ref="A137:B137"/>
    <mergeCell ref="A139:B139"/>
  </mergeCells>
  <pageMargins left="0.7" right="0.7" top="0.75" bottom="0.75" header="0.3" footer="0.3"/>
  <pageSetup orientation="portrait" r:id="rId1"/>
  <rowBreaks count="1" manualBreakCount="1">
    <brk id="249"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13</vt:i4>
      </vt:variant>
    </vt:vector>
  </HeadingPairs>
  <TitlesOfParts>
    <vt:vector size="22" baseType="lpstr">
      <vt:lpstr>table 1</vt:lpstr>
      <vt:lpstr>table 2</vt:lpstr>
      <vt:lpstr>table 3</vt:lpstr>
      <vt:lpstr>table 4</vt:lpstr>
      <vt:lpstr>table 5</vt:lpstr>
      <vt:lpstr>table 6</vt:lpstr>
      <vt:lpstr>table 7</vt:lpstr>
      <vt:lpstr>table 8</vt:lpstr>
      <vt:lpstr>table 9</vt:lpstr>
      <vt:lpstr>'table 1'!Print_Area</vt:lpstr>
      <vt:lpstr>'table 2'!Print_Area</vt:lpstr>
      <vt:lpstr>'table 3'!Print_Area</vt:lpstr>
      <vt:lpstr>'table 4'!Print_Area</vt:lpstr>
      <vt:lpstr>'table 5'!Print_Area</vt:lpstr>
      <vt:lpstr>'table 6'!Print_Area</vt:lpstr>
      <vt:lpstr>'table 7'!Print_Area</vt:lpstr>
      <vt:lpstr>'table 8'!Print_Area</vt:lpstr>
      <vt:lpstr>'table 4'!Print_Titles</vt:lpstr>
      <vt:lpstr>'table 5'!Print_Titles</vt:lpstr>
      <vt:lpstr>'table 7'!Print_Titles</vt:lpstr>
      <vt:lpstr>'table 8'!Print_Titles</vt:lpstr>
      <vt:lpstr>'table 9'!Print_Titles</vt:lpstr>
    </vt:vector>
  </TitlesOfParts>
  <Company>Min. of Planning and National Development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prima</dc:creator>
  <cp:lastModifiedBy>Azmeela Hassan Azeez</cp:lastModifiedBy>
  <cp:lastPrinted>2017-11-26T03:17:42Z</cp:lastPrinted>
  <dcterms:created xsi:type="dcterms:W3CDTF">2012-11-24T10:19:41Z</dcterms:created>
  <dcterms:modified xsi:type="dcterms:W3CDTF">2018-01-29T08:57:34Z</dcterms:modified>
</cp:coreProperties>
</file>