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4305" yWindow="930" windowWidth="15450" windowHeight="10470" tabRatio="966" activeTab="2"/>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calcChain.xml><?xml version="1.0" encoding="utf-8"?>
<calcChain xmlns="http://schemas.openxmlformats.org/spreadsheetml/2006/main">
  <c r="E315" i="13" l="1"/>
  <c r="D315" i="13"/>
  <c r="C315" i="13"/>
  <c r="E314" i="13"/>
  <c r="D314" i="13"/>
  <c r="C314" i="13"/>
  <c r="E313" i="13"/>
  <c r="D313" i="13"/>
  <c r="C313"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3" i="13"/>
  <c r="D303" i="13"/>
  <c r="C303" i="13"/>
  <c r="E302" i="13"/>
  <c r="D302" i="13"/>
  <c r="C302" i="13"/>
  <c r="E301" i="13"/>
  <c r="D301" i="13"/>
  <c r="C301" i="13"/>
  <c r="E300" i="13"/>
  <c r="D300" i="13"/>
  <c r="C300" i="13"/>
  <c r="E298" i="13"/>
  <c r="D298" i="13"/>
  <c r="C298" i="13"/>
  <c r="E297" i="13"/>
  <c r="D297" i="13"/>
  <c r="C297" i="13"/>
  <c r="E296" i="13"/>
  <c r="D296" i="13"/>
  <c r="C296" i="13"/>
  <c r="E295" i="13"/>
  <c r="D295" i="13"/>
  <c r="C295" i="13"/>
  <c r="E294" i="13"/>
  <c r="D294" i="13"/>
  <c r="C294" i="13"/>
  <c r="E293" i="13"/>
  <c r="D293" i="13"/>
  <c r="C293" i="13"/>
  <c r="E292" i="13"/>
  <c r="D292" i="13"/>
  <c r="C292" i="13"/>
  <c r="E291" i="13"/>
  <c r="D291" i="13"/>
  <c r="C291" i="13"/>
  <c r="E290" i="13"/>
  <c r="D290" i="13"/>
  <c r="C290" i="13"/>
  <c r="E289" i="13"/>
  <c r="D289" i="13"/>
  <c r="C289" i="13"/>
  <c r="E288" i="13"/>
  <c r="D288" i="13"/>
  <c r="C288" i="13"/>
  <c r="E287" i="13"/>
  <c r="D287" i="13"/>
  <c r="C287" i="13"/>
  <c r="E285" i="13"/>
  <c r="D285" i="13"/>
  <c r="C285" i="13"/>
  <c r="E284" i="13"/>
  <c r="D284" i="13"/>
  <c r="C284" i="13"/>
  <c r="E283" i="13"/>
  <c r="D283" i="13"/>
  <c r="C283" i="13"/>
  <c r="E282" i="13"/>
  <c r="D282" i="13"/>
  <c r="C282" i="13"/>
  <c r="E281" i="13"/>
  <c r="D281" i="13"/>
  <c r="C281" i="13"/>
  <c r="E280" i="13"/>
  <c r="D280" i="13"/>
  <c r="C280" i="13"/>
  <c r="E279" i="13"/>
  <c r="D279" i="13"/>
  <c r="C279" i="13"/>
  <c r="E278" i="13"/>
  <c r="D278" i="13"/>
  <c r="C278" i="13"/>
  <c r="E272" i="13"/>
  <c r="D272" i="13"/>
  <c r="C272" i="13"/>
  <c r="E227" i="13"/>
  <c r="D227" i="13"/>
  <c r="C227" i="13"/>
  <c r="E226" i="13"/>
  <c r="D226" i="13"/>
  <c r="C226" i="13"/>
  <c r="E225" i="13"/>
  <c r="D225" i="13"/>
  <c r="C225"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7" i="13"/>
  <c r="D197" i="13"/>
  <c r="C197" i="13"/>
  <c r="E196" i="13"/>
  <c r="D196" i="13"/>
  <c r="C196" i="13"/>
  <c r="E195" i="13"/>
  <c r="D195" i="13"/>
  <c r="C195" i="13"/>
  <c r="E194" i="13"/>
  <c r="D194" i="13"/>
  <c r="C194" i="13"/>
  <c r="E193" i="13"/>
  <c r="D193" i="13"/>
  <c r="C193" i="13"/>
  <c r="E192" i="13"/>
  <c r="D192" i="13"/>
  <c r="C192" i="13"/>
  <c r="E191" i="13"/>
  <c r="D191" i="13"/>
  <c r="C191" i="13"/>
  <c r="D190" i="13"/>
  <c r="C190" i="13"/>
  <c r="D187" i="13"/>
  <c r="C187" i="13"/>
  <c r="D184" i="13"/>
  <c r="C184" i="13"/>
  <c r="D183" i="13"/>
  <c r="C183" i="13"/>
  <c r="D182" i="13"/>
  <c r="C182" i="13"/>
  <c r="D181" i="13"/>
  <c r="C181" i="13"/>
  <c r="D180" i="13"/>
  <c r="C180" i="13"/>
  <c r="D179" i="13"/>
  <c r="C179" i="13"/>
  <c r="E141" i="13"/>
  <c r="D141" i="13"/>
  <c r="C141" i="13"/>
  <c r="D139" i="13"/>
  <c r="C139" i="13"/>
  <c r="D138" i="13"/>
  <c r="C138" i="13"/>
  <c r="D137" i="13"/>
  <c r="C137" i="13"/>
  <c r="E221" i="12"/>
  <c r="D221" i="12"/>
  <c r="C221" i="12"/>
  <c r="E220" i="12"/>
  <c r="D220" i="12"/>
  <c r="C220" i="12"/>
  <c r="E219" i="12"/>
  <c r="D219" i="12"/>
  <c r="C219" i="12"/>
  <c r="E217" i="12"/>
  <c r="D217" i="12"/>
  <c r="C217" i="12"/>
  <c r="E216" i="12"/>
  <c r="D216" i="12"/>
  <c r="C216" i="12"/>
  <c r="E215" i="12"/>
  <c r="D215" i="12"/>
  <c r="C215" i="12"/>
  <c r="E214" i="12"/>
  <c r="D214" i="12"/>
  <c r="C214" i="12"/>
  <c r="E213" i="12"/>
  <c r="D213" i="12"/>
  <c r="C213" i="12"/>
  <c r="E212" i="12"/>
  <c r="D212" i="12"/>
  <c r="C212" i="12"/>
  <c r="E211" i="12"/>
  <c r="D211" i="12"/>
  <c r="C211" i="12"/>
  <c r="E210" i="12"/>
  <c r="D210" i="12"/>
  <c r="C210" i="12"/>
  <c r="E209" i="12"/>
  <c r="D209" i="12"/>
  <c r="C209" i="12"/>
  <c r="E208" i="12"/>
  <c r="D208" i="12"/>
  <c r="C208" i="12"/>
  <c r="E207" i="12"/>
  <c r="D207" i="12"/>
  <c r="C207" i="12"/>
  <c r="E206" i="12"/>
  <c r="D206" i="12"/>
  <c r="C206" i="12"/>
  <c r="E204" i="12"/>
  <c r="D204" i="12"/>
  <c r="C204" i="12"/>
  <c r="E203" i="12"/>
  <c r="D203" i="12"/>
  <c r="C203" i="12"/>
  <c r="E202" i="12"/>
  <c r="D202" i="12"/>
  <c r="C202" i="12"/>
  <c r="E201" i="12"/>
  <c r="D201" i="12"/>
  <c r="C201" i="12"/>
  <c r="E200" i="12"/>
  <c r="D200" i="12"/>
  <c r="C200" i="12"/>
  <c r="E199" i="12"/>
  <c r="D199" i="12"/>
  <c r="C199" i="12"/>
  <c r="E198" i="12"/>
  <c r="D198" i="12"/>
  <c r="C198" i="12"/>
  <c r="E197" i="12"/>
  <c r="D197" i="12"/>
  <c r="C197" i="12"/>
  <c r="E196" i="12"/>
  <c r="D196" i="12"/>
  <c r="C196" i="12"/>
  <c r="E195" i="12"/>
  <c r="D195" i="12"/>
  <c r="C195" i="12"/>
  <c r="E194" i="12"/>
  <c r="D194" i="12"/>
  <c r="C194" i="12"/>
  <c r="E193" i="12"/>
  <c r="D193" i="12"/>
  <c r="C193" i="12"/>
  <c r="C138" i="12" s="1"/>
  <c r="E191" i="12"/>
  <c r="D191" i="12"/>
  <c r="C191" i="12"/>
  <c r="E190" i="12"/>
  <c r="D190" i="12"/>
  <c r="C190" i="12"/>
  <c r="E189" i="12"/>
  <c r="D189" i="12"/>
  <c r="C189" i="12"/>
  <c r="E188" i="12"/>
  <c r="D188" i="12"/>
  <c r="C188" i="12"/>
  <c r="E187" i="12"/>
  <c r="D187" i="12"/>
  <c r="C187" i="12"/>
  <c r="E186" i="12"/>
  <c r="D186" i="12"/>
  <c r="C186" i="12"/>
  <c r="E185" i="12"/>
  <c r="D185" i="12"/>
  <c r="C185" i="12"/>
  <c r="E184" i="12"/>
  <c r="D184" i="12"/>
  <c r="C184" i="12"/>
  <c r="E138" i="12"/>
  <c r="D138"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<sst xmlns="http://schemas.openxmlformats.org/spreadsheetml/2006/main" count="1933" uniqueCount="265">
  <si>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</si>
  <si>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</si>
  <si>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</si>
  <si>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</si>
  <si>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</si>
  <si>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</si>
  <si>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</si>
  <si>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</si>
  <si>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</si>
  <si>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</si>
  <si>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</si>
  <si>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</si>
  <si>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</si>
  <si>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</si>
  <si>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</si>
  <si>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</si>
  <si>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</si>
  <si>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</si>
  <si>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</si>
  <si>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</si>
  <si>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</si>
  <si>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</si>
  <si>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</si>
  <si>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</si>
  <si>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</si>
  <si>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</si>
  <si>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</si>
  <si>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</si>
  <si>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</si>
  <si>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</si>
  <si>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</si>
  <si>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</si>
  <si>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</si>
  <si>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</si>
  <si>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</si>
  <si>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</si>
  <si>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</si>
  <si>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</si>
  <si>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</si>
  <si>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</si>
  <si>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</si>
  <si>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</si>
  <si>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</si>
  <si>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</si>
  <si>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</si>
  <si>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</si>
  <si>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</si>
  <si>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</si>
  <si>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</si>
  <si>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</si>
  <si>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</si>
  <si>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</si>
  <si>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</si>
  <si>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</si>
  <si>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</si>
  <si>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</si>
  <si>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</si>
  <si>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</si>
  <si>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</si>
  <si>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</si>
  <si>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</si>
  <si>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</si>
  <si>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</si>
  <si>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</si>
  <si>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</si>
  <si>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</si>
  <si>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</si>
  <si>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</si>
  <si>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</si>
  <si>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</si>
  <si>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</si>
  <si>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</si>
  <si>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</si>
  <si>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</si>
  <si>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</si>
  <si>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</si>
  <si>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</si>
  <si>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</si>
  <si>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</si>
  <si>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</si>
  <si>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</si>
  <si>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</si>
  <si>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</si>
  <si>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</si>
  <si>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</si>
  <si>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</si>
  <si>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</si>
  <si>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</si>
  <si>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</si>
  <si>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</si>
  <si>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</si>
  <si>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</si>
  <si>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</si>
  <si>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</si>
  <si>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</si>
  <si>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</si>
  <si>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</si>
  <si>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</si>
  <si>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</si>
  <si>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</si>
  <si>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</si>
  <si>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</si>
  <si>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</si>
  <si>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</si>
  <si>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</si>
  <si>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</si>
  <si>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</si>
  <si>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</si>
  <si>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</si>
  <si>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</si>
  <si>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</si>
  <si>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</si>
  <si>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</si>
  <si>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</si>
  <si>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</si>
  <si>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</si>
  <si>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</si>
  <si>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</si>
  <si>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</si>
  <si>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</si>
  <si>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</si>
  <si>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</si>
  <si>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</si>
  <si>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</si>
  <si>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</si>
  <si>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</si>
  <si>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</si>
  <si>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</si>
  <si>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</si>
  <si>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</si>
  <si>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</si>
  <si>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</si>
  <si>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</si>
  <si>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</si>
  <si>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</si>
  <si>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</si>
  <si>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</si>
  <si>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</si>
  <si>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</si>
  <si>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</si>
  <si>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</si>
  <si>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</si>
  <si>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</si>
  <si>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</si>
  <si>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</si>
  <si>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</si>
  <si>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</si>
  <si>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</si>
  <si>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</si>
  <si>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</si>
  <si>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</si>
  <si>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</si>
  <si>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</si>
  <si>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</si>
  <si>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</si>
  <si>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</si>
  <si>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</si>
  <si>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</si>
  <si>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</si>
  <si>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</si>
  <si>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</si>
  <si>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</si>
  <si>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</si>
  <si>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</si>
  <si>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</si>
  <si>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</si>
  <si>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</si>
  <si>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</si>
  <si>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</si>
  <si>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</si>
  <si>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</si>
  <si>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</si>
  <si>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</si>
  <si>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</si>
  <si>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</si>
  <si>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</si>
  <si>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</si>
  <si>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</si>
  <si>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</si>
  <si>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</si>
  <si>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</si>
  <si>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</si>
  <si>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</si>
  <si>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</si>
  <si>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</si>
  <si>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</si>
  <si>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</si>
  <si>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</si>
  <si>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</si>
  <si>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</si>
  <si>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</si>
  <si>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</si>
  <si>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</si>
  <si>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</si>
  <si>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</si>
  <si>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</si>
  <si>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</si>
  <si>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</si>
  <si>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</si>
  <si>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</si>
  <si>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</si>
  <si>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</si>
  <si>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</si>
  <si>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</si>
  <si>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</si>
  <si>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</si>
  <si>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</si>
  <si>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</si>
  <si>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</si>
  <si>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</si>
  <si>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</si>
  <si>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</si>
  <si>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</si>
  <si>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</si>
  <si>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</si>
  <si>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</si>
  <si>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</si>
  <si>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</si>
  <si>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</si>
  <si>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</si>
  <si>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</si>
  <si>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</si>
  <si>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</si>
  <si>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</si>
  <si>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</si>
  <si>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</si>
  <si>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</si>
  <si>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</si>
  <si>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</si>
  <si>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</si>
  <si>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</si>
  <si>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</si>
  <si>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</si>
  <si>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</si>
  <si>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</si>
  <si>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</si>
  <si>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</si>
  <si>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</si>
  <si>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</si>
  <si>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</si>
  <si>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</si>
  <si>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</si>
  <si>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</si>
  <si>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</si>
  <si>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</si>
  <si>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</si>
  <si>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</si>
  <si>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</si>
  <si>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</si>
  <si>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</si>
  <si>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</si>
  <si>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</si>
  <si>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</si>
  <si>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</si>
  <si>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</si>
  <si>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</si>
  <si>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</si>
  <si>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</si>
  <si>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</si>
  <si>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</si>
  <si>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</si>
  <si>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</si>
  <si>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Feb 2016 -Mar 2016</t>
  </si>
  <si>
    <t>Feb  2015 -Mar 2016</t>
  </si>
  <si>
    <t>Feb  2016 -Mar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</si>
</sst>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4">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6" fontId="3" fillId="0" borderId="0" xfId="0" applyFont="1" applyBorder="1"/>
    <xf numFmtId="166" fontId="7" fillId="0" borderId="21" xfId="0" applyNumberFormat="1" applyFont="1" applyFill="1" applyBorder="1" applyAlignment="1">
      <alignment horizontal="right"/>
    </xf>
    <xf numFmtId="2" fontId="8" fillId="0" borderId="0" xfId="0" applyNumberFormat="1" applyFont="1"/>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Mar.%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row>
      </sheetData>
      <sheetData sheetId="1">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row>
      </sheetData>
      <sheetData sheetId="3">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row>
      </sheetData>
      <sheetData sheetId="5">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row>
      </sheetData>
      <sheetData sheetId="6" refreshError="1"/>
      <sheetData sheetId="7" refreshError="1"/>
      <sheetData sheetId="8" refreshError="1"/>
      <sheetData sheetId="9" refreshError="1"/>
      <sheetData sheetId="10" refreshError="1"/>
      <sheetData sheetId="11" refreshError="1"/>
      <sheetData sheetId="12" refreshError="1"/>
      <sheetData sheetId="13">
        <row r="137">
          <cell r="C137">
            <v>103.19281073321666</v>
          </cell>
          <cell r="D137">
            <v>103.38895723436703</v>
          </cell>
          <cell r="E137">
            <v>103.02504144381011</v>
          </cell>
        </row>
        <row r="138">
          <cell r="C138">
            <v>105.38050013404563</v>
          </cell>
          <cell r="D138">
            <v>105.92043432963987</v>
          </cell>
          <cell r="E138">
            <v>104.91868013832885</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G9" sqref="G9"/>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8" t="s">
        <v>56</v>
      </c>
      <c r="B3" s="140" t="s">
        <v>242</v>
      </c>
      <c r="C3" s="140"/>
      <c r="D3" s="140"/>
      <c r="E3" s="133" t="s">
        <v>243</v>
      </c>
      <c r="F3" s="96"/>
      <c r="G3" s="137" t="s">
        <v>244</v>
      </c>
      <c r="H3" s="137"/>
      <c r="I3" s="96"/>
      <c r="J3" s="121" t="s">
        <v>245</v>
      </c>
    </row>
    <row r="4" spans="1:10" ht="30" x14ac:dyDescent="0.25">
      <c r="A4" s="139"/>
      <c r="B4" s="89">
        <v>42403</v>
      </c>
      <c r="C4" s="129">
        <v>42432</v>
      </c>
      <c r="D4" s="90"/>
      <c r="E4" s="91" t="s">
        <v>262</v>
      </c>
      <c r="F4" s="90"/>
      <c r="G4" s="89">
        <v>42403</v>
      </c>
      <c r="H4" s="129">
        <v>42432</v>
      </c>
      <c r="I4" s="90"/>
      <c r="J4" s="91" t="s">
        <v>263</v>
      </c>
    </row>
    <row r="5" spans="1:10" ht="15.75" x14ac:dyDescent="0.25">
      <c r="A5" s="42" t="s">
        <v>241</v>
      </c>
      <c r="B5" s="97">
        <v>106.63038619744921</v>
      </c>
      <c r="C5" s="97">
        <v>106.06241117417422</v>
      </c>
      <c r="D5" s="97"/>
      <c r="E5" s="97">
        <f>((C5/B5-1)*100)</f>
        <v>-0.53265775688298156</v>
      </c>
      <c r="F5" s="97"/>
      <c r="G5" s="97">
        <v>106.63038619744921</v>
      </c>
      <c r="H5" s="97">
        <v>106.062411174174</v>
      </c>
      <c r="I5" s="97"/>
      <c r="J5" s="97">
        <f t="shared" ref="J5" si="0">H5-G5</f>
        <v>-0.56797502327520988</v>
      </c>
    </row>
    <row r="6" spans="1:10" ht="13.5" customHeight="1" x14ac:dyDescent="0.25">
      <c r="A6" s="42"/>
      <c r="B6" s="97"/>
      <c r="C6" s="97"/>
      <c r="D6" s="97"/>
      <c r="E6" s="97"/>
      <c r="F6" s="97"/>
      <c r="G6" s="97"/>
      <c r="H6" s="97"/>
      <c r="I6" s="97"/>
      <c r="J6" s="97"/>
    </row>
    <row r="7" spans="1:10" ht="15" customHeight="1" x14ac:dyDescent="0.25">
      <c r="A7" s="58" t="s">
        <v>127</v>
      </c>
      <c r="B7" s="98">
        <v>107.18890464838381</v>
      </c>
      <c r="C7" s="98">
        <v>104.92534085086224</v>
      </c>
      <c r="D7" s="98"/>
      <c r="E7" s="98">
        <f t="shared" ref="E7:E70" si="1">((C7/B7-1)*100)</f>
        <v>-2.1117519625252545</v>
      </c>
      <c r="F7" s="98"/>
      <c r="G7" s="98">
        <v>30.479479248599855</v>
      </c>
      <c r="H7" s="98">
        <v>29.83582824740007</v>
      </c>
      <c r="I7" s="98"/>
      <c r="J7" s="98">
        <f>H7-G7</f>
        <v>-0.64365100119978536</v>
      </c>
    </row>
    <row r="8" spans="1:10" ht="15.75" x14ac:dyDescent="0.25">
      <c r="A8" s="37" t="s">
        <v>57</v>
      </c>
      <c r="B8" s="99">
        <v>107.42043353812244</v>
      </c>
      <c r="C8" s="99">
        <v>104.94911637079134</v>
      </c>
      <c r="D8" s="99"/>
      <c r="E8" s="99">
        <f t="shared" si="1"/>
        <v>-2.3006024886820464</v>
      </c>
      <c r="F8" s="99"/>
      <c r="G8" s="99">
        <v>28.060530153791152</v>
      </c>
      <c r="H8" s="99">
        <v>27.414968898735658</v>
      </c>
      <c r="I8" s="99"/>
      <c r="J8" s="99">
        <f t="shared" ref="J8:J71" si="2">H8-G8</f>
        <v>-0.64556125505549389</v>
      </c>
    </row>
    <row r="9" spans="1:10" ht="15.75" x14ac:dyDescent="0.25">
      <c r="A9" s="61" t="s">
        <v>58</v>
      </c>
      <c r="B9" s="100">
        <v>104.79955185532164</v>
      </c>
      <c r="C9" s="100">
        <v>104.77343245412715</v>
      </c>
      <c r="D9" s="100"/>
      <c r="E9" s="100">
        <f t="shared" si="1"/>
        <v>-2.4923199319160094E-2</v>
      </c>
      <c r="F9" s="100"/>
      <c r="G9" s="100">
        <v>4.2911121057879695</v>
      </c>
      <c r="H9" s="100">
        <v>4.290042623364835</v>
      </c>
      <c r="I9" s="100"/>
      <c r="J9" s="100">
        <f t="shared" si="2"/>
        <v>-1.0694824231345379E-3</v>
      </c>
    </row>
    <row r="10" spans="1:10" ht="15.75" x14ac:dyDescent="0.25">
      <c r="A10" s="38" t="s">
        <v>62</v>
      </c>
      <c r="B10" s="99">
        <v>99.562638302135383</v>
      </c>
      <c r="C10" s="99">
        <v>99.45614224514641</v>
      </c>
      <c r="D10" s="99"/>
      <c r="E10" s="99">
        <f t="shared" si="1"/>
        <v>-0.10696387601321078</v>
      </c>
      <c r="F10" s="99"/>
      <c r="G10" s="99">
        <v>1.0388421580645124</v>
      </c>
      <c r="H10" s="99">
        <v>1.0377309722265873</v>
      </c>
      <c r="I10" s="99"/>
      <c r="J10" s="99">
        <f t="shared" si="2"/>
        <v>-1.1111858379251327E-3</v>
      </c>
    </row>
    <row r="11" spans="1:10" ht="15.75" x14ac:dyDescent="0.25">
      <c r="A11" s="61" t="s">
        <v>63</v>
      </c>
      <c r="B11" s="100">
        <v>109.81876406225896</v>
      </c>
      <c r="C11" s="100">
        <v>104.35410430970681</v>
      </c>
      <c r="D11" s="100"/>
      <c r="E11" s="100">
        <f t="shared" si="1"/>
        <v>-4.9760710742055903</v>
      </c>
      <c r="F11" s="100"/>
      <c r="G11" s="100">
        <v>9.4952970492388769</v>
      </c>
      <c r="H11" s="100">
        <v>9.0228043193618053</v>
      </c>
      <c r="I11" s="100"/>
      <c r="J11" s="100">
        <f t="shared" si="2"/>
        <v>-0.47249272987707158</v>
      </c>
    </row>
    <row r="12" spans="1:10" ht="15.75" x14ac:dyDescent="0.25">
      <c r="A12" s="38" t="s">
        <v>152</v>
      </c>
      <c r="B12" s="99">
        <v>104.15924414495382</v>
      </c>
      <c r="C12" s="99">
        <v>103.52521958162851</v>
      </c>
      <c r="D12" s="99"/>
      <c r="E12" s="99">
        <f t="shared" si="1"/>
        <v>-0.60870695494196214</v>
      </c>
      <c r="F12" s="99"/>
      <c r="G12" s="99">
        <v>5.0907402975462288</v>
      </c>
      <c r="H12" s="99">
        <v>5.0597526072970318</v>
      </c>
      <c r="I12" s="99"/>
      <c r="J12" s="99">
        <f t="shared" si="2"/>
        <v>-3.0987690249197009E-2</v>
      </c>
    </row>
    <row r="13" spans="1:10" ht="15.75" x14ac:dyDescent="0.25">
      <c r="A13" s="61" t="s">
        <v>153</v>
      </c>
      <c r="B13" s="100">
        <v>90.328985255039541</v>
      </c>
      <c r="C13" s="100">
        <v>90.365234602020564</v>
      </c>
      <c r="D13" s="100"/>
      <c r="E13" s="100">
        <f t="shared" si="1"/>
        <v>4.0130360015311339E-2</v>
      </c>
      <c r="F13" s="100"/>
      <c r="G13" s="100">
        <v>0.84932641620862348</v>
      </c>
      <c r="H13" s="100">
        <v>0.84966725395715315</v>
      </c>
      <c r="I13" s="100"/>
      <c r="J13" s="100">
        <f t="shared" si="2"/>
        <v>3.4083774852966542E-4</v>
      </c>
    </row>
    <row r="14" spans="1:10" ht="15.75" x14ac:dyDescent="0.25">
      <c r="A14" s="38" t="s">
        <v>69</v>
      </c>
      <c r="B14" s="99">
        <v>110.64887381152809</v>
      </c>
      <c r="C14" s="99">
        <v>111.22935401545591</v>
      </c>
      <c r="D14" s="99"/>
      <c r="E14" s="99">
        <f t="shared" si="1"/>
        <v>0.52461465167423782</v>
      </c>
      <c r="F14" s="99"/>
      <c r="G14" s="99">
        <v>1.8437001090206029</v>
      </c>
      <c r="H14" s="99">
        <v>1.8533724299254593</v>
      </c>
      <c r="I14" s="99"/>
      <c r="J14" s="99">
        <f t="shared" si="2"/>
        <v>9.6723209048563685E-3</v>
      </c>
    </row>
    <row r="15" spans="1:10" ht="15.75" x14ac:dyDescent="0.25">
      <c r="A15" s="61" t="s">
        <v>72</v>
      </c>
      <c r="B15" s="100">
        <v>124.39124507800899</v>
      </c>
      <c r="C15" s="100">
        <v>117.79874358207404</v>
      </c>
      <c r="D15" s="100"/>
      <c r="E15" s="100">
        <f t="shared" si="1"/>
        <v>-5.2998114873764823</v>
      </c>
      <c r="F15" s="100"/>
      <c r="G15" s="100">
        <v>2.1098702556678957</v>
      </c>
      <c r="H15" s="100">
        <v>1.9980511094892688</v>
      </c>
      <c r="I15" s="100"/>
      <c r="J15" s="100">
        <f t="shared" si="2"/>
        <v>-0.11181914617862687</v>
      </c>
    </row>
    <row r="16" spans="1:10" ht="15.75" x14ac:dyDescent="0.25">
      <c r="A16" s="38" t="s">
        <v>154</v>
      </c>
      <c r="B16" s="99">
        <v>101.83044371049822</v>
      </c>
      <c r="C16" s="99">
        <v>102.08773811259051</v>
      </c>
      <c r="D16" s="99"/>
      <c r="E16" s="99">
        <f t="shared" si="1"/>
        <v>0.25266943039528034</v>
      </c>
      <c r="F16" s="99"/>
      <c r="G16" s="99">
        <v>1.1256291080405427</v>
      </c>
      <c r="H16" s="99">
        <v>1.128473228696192</v>
      </c>
      <c r="I16" s="99"/>
      <c r="J16" s="99">
        <f t="shared" si="2"/>
        <v>2.8441206556493182E-3</v>
      </c>
    </row>
    <row r="17" spans="1:10" ht="15.75" x14ac:dyDescent="0.25">
      <c r="A17" s="61" t="s">
        <v>155</v>
      </c>
      <c r="B17" s="100">
        <v>108.50618631686864</v>
      </c>
      <c r="C17" s="100">
        <v>106.50165860039117</v>
      </c>
      <c r="D17" s="100"/>
      <c r="E17" s="100">
        <f t="shared" si="1"/>
        <v>-1.8473856510113462</v>
      </c>
      <c r="F17" s="100"/>
      <c r="G17" s="100">
        <v>2.2160126542159024</v>
      </c>
      <c r="H17" s="100">
        <v>2.1750743544173217</v>
      </c>
      <c r="I17" s="100"/>
      <c r="J17" s="100">
        <f t="shared" si="2"/>
        <v>-4.0938299798580768E-2</v>
      </c>
    </row>
    <row r="18" spans="1:10" ht="15.75" x14ac:dyDescent="0.25">
      <c r="A18" s="37" t="s">
        <v>76</v>
      </c>
      <c r="B18" s="99">
        <v>104.57426259396358</v>
      </c>
      <c r="C18" s="99">
        <v>104.65684531087869</v>
      </c>
      <c r="D18" s="99"/>
      <c r="E18" s="99">
        <f t="shared" si="1"/>
        <v>7.897040329680749E-2</v>
      </c>
      <c r="F18" s="99"/>
      <c r="G18" s="99">
        <v>2.4189490948086987</v>
      </c>
      <c r="H18" s="99">
        <v>2.4208593486644134</v>
      </c>
      <c r="I18" s="99"/>
      <c r="J18" s="99">
        <f t="shared" si="2"/>
        <v>1.9102538557147497E-3</v>
      </c>
    </row>
    <row r="19" spans="1:10" ht="15.75" x14ac:dyDescent="0.25">
      <c r="A19" s="61" t="s">
        <v>156</v>
      </c>
      <c r="B19" s="100">
        <v>105.17578158742647</v>
      </c>
      <c r="C19" s="100">
        <v>105.2133694545266</v>
      </c>
      <c r="D19" s="100"/>
      <c r="E19" s="100">
        <f t="shared" si="1"/>
        <v>3.573813907804535E-2</v>
      </c>
      <c r="F19" s="100"/>
      <c r="G19" s="100">
        <v>0.66533964814999669</v>
      </c>
      <c r="H19" s="100">
        <v>0.66557742815879384</v>
      </c>
      <c r="I19" s="100"/>
      <c r="J19" s="100">
        <f t="shared" si="2"/>
        <v>2.3778000879715044E-4</v>
      </c>
    </row>
    <row r="20" spans="1:10" ht="15.75" x14ac:dyDescent="0.25">
      <c r="A20" s="38" t="s">
        <v>157</v>
      </c>
      <c r="B20" s="99">
        <v>104.34783592813341</v>
      </c>
      <c r="C20" s="99">
        <v>104.44735582231782</v>
      </c>
      <c r="D20" s="99"/>
      <c r="E20" s="99">
        <f t="shared" si="1"/>
        <v>9.5373222931960377E-2</v>
      </c>
      <c r="F20" s="99"/>
      <c r="G20" s="99">
        <v>1.7536094466587024</v>
      </c>
      <c r="H20" s="99">
        <v>1.7552819205056198</v>
      </c>
      <c r="I20" s="99"/>
      <c r="J20" s="99">
        <f t="shared" si="2"/>
        <v>1.6724738469173772E-3</v>
      </c>
    </row>
    <row r="21" spans="1:10" ht="15.75" x14ac:dyDescent="0.25">
      <c r="A21" s="58" t="s">
        <v>247</v>
      </c>
      <c r="B21" s="101">
        <v>121.89766249218469</v>
      </c>
      <c r="C21" s="101">
        <v>121.9372509450354</v>
      </c>
      <c r="D21" s="101"/>
      <c r="E21" s="101">
        <f t="shared" si="1"/>
        <v>3.2476794092128891E-2</v>
      </c>
      <c r="F21" s="101"/>
      <c r="G21" s="101">
        <v>2.7477733018654709</v>
      </c>
      <c r="H21" s="101">
        <v>2.7486656905428366</v>
      </c>
      <c r="I21" s="101"/>
      <c r="J21" s="101">
        <f t="shared" si="2"/>
        <v>8.9238867736574079E-4</v>
      </c>
    </row>
    <row r="22" spans="1:10" ht="15.75" x14ac:dyDescent="0.25">
      <c r="A22" s="37" t="s">
        <v>1</v>
      </c>
      <c r="B22" s="99">
        <v>121.37375922888944</v>
      </c>
      <c r="C22" s="99">
        <v>121.25335170079033</v>
      </c>
      <c r="D22" s="99"/>
      <c r="E22" s="99">
        <f t="shared" si="1"/>
        <v>-9.9203920900270415E-2</v>
      </c>
      <c r="F22" s="99"/>
      <c r="G22" s="99">
        <v>2.0217915787385499</v>
      </c>
      <c r="H22" s="99">
        <v>2.0197858822200097</v>
      </c>
      <c r="I22" s="99"/>
      <c r="J22" s="99">
        <f t="shared" si="2"/>
        <v>-2.005696518540212E-3</v>
      </c>
    </row>
    <row r="23" spans="1:10" ht="15.75" x14ac:dyDescent="0.25">
      <c r="A23" s="61" t="s">
        <v>78</v>
      </c>
      <c r="B23" s="100">
        <v>121.37375922888944</v>
      </c>
      <c r="C23" s="100">
        <v>121.25335170079033</v>
      </c>
      <c r="D23" s="100"/>
      <c r="E23" s="100">
        <f t="shared" si="1"/>
        <v>-9.9203920900270415E-2</v>
      </c>
      <c r="F23" s="100"/>
      <c r="G23" s="100">
        <v>2.0217915787385499</v>
      </c>
      <c r="H23" s="100">
        <v>2.0197858822200097</v>
      </c>
      <c r="I23" s="100"/>
      <c r="J23" s="100">
        <f t="shared" si="2"/>
        <v>-2.005696518540212E-3</v>
      </c>
    </row>
    <row r="24" spans="1:10" ht="15.75" x14ac:dyDescent="0.25">
      <c r="A24" s="38" t="s">
        <v>16</v>
      </c>
      <c r="B24" s="99">
        <v>123.38081092304034</v>
      </c>
      <c r="C24" s="99">
        <v>123.87334136864825</v>
      </c>
      <c r="D24" s="99"/>
      <c r="E24" s="99">
        <f t="shared" si="1"/>
        <v>0.39919533833761012</v>
      </c>
      <c r="F24" s="99"/>
      <c r="G24" s="99">
        <v>0.72598172312692089</v>
      </c>
      <c r="H24" s="99">
        <v>0.72887980832282662</v>
      </c>
      <c r="I24" s="99"/>
      <c r="J24" s="99">
        <f t="shared" si="2"/>
        <v>2.8980851959057308E-3</v>
      </c>
    </row>
    <row r="25" spans="1:10" ht="15.75" x14ac:dyDescent="0.25">
      <c r="A25" s="58" t="s">
        <v>128</v>
      </c>
      <c r="B25" s="101">
        <v>101.06822205137452</v>
      </c>
      <c r="C25" s="101">
        <v>100.97960179428145</v>
      </c>
      <c r="D25" s="101"/>
      <c r="E25" s="101">
        <f t="shared" si="1"/>
        <v>-8.7683601526122867E-2</v>
      </c>
      <c r="F25" s="101"/>
      <c r="G25" s="101">
        <v>3.9318703066103811</v>
      </c>
      <c r="H25" s="101">
        <v>3.9284227011182082</v>
      </c>
      <c r="I25" s="101"/>
      <c r="J25" s="101">
        <f t="shared" si="2"/>
        <v>-3.4476054921728227E-3</v>
      </c>
    </row>
    <row r="26" spans="1:10" ht="15.75" x14ac:dyDescent="0.25">
      <c r="A26" s="37" t="s">
        <v>79</v>
      </c>
      <c r="B26" s="99">
        <v>99.443332086325768</v>
      </c>
      <c r="C26" s="99">
        <v>99.328182738145799</v>
      </c>
      <c r="D26" s="99"/>
      <c r="E26" s="99">
        <f t="shared" si="1"/>
        <v>-0.11579393586692577</v>
      </c>
      <c r="F26" s="99"/>
      <c r="G26" s="99">
        <v>2.9773627317883937</v>
      </c>
      <c r="H26" s="99">
        <v>2.9739151262962209</v>
      </c>
      <c r="I26" s="99"/>
      <c r="J26" s="99">
        <f t="shared" si="2"/>
        <v>-3.4476054921728227E-3</v>
      </c>
    </row>
    <row r="27" spans="1:10" s="60" customFormat="1" ht="15.75" x14ac:dyDescent="0.25">
      <c r="A27" s="61" t="s">
        <v>80</v>
      </c>
      <c r="B27" s="100">
        <v>96.281136615757319</v>
      </c>
      <c r="C27" s="100">
        <v>96.281136615757319</v>
      </c>
      <c r="D27" s="100"/>
      <c r="E27" s="100">
        <f t="shared" si="1"/>
        <v>0</v>
      </c>
      <c r="F27" s="100"/>
      <c r="G27" s="100">
        <v>0.49901985365212514</v>
      </c>
      <c r="H27" s="100">
        <v>0.49901985365212514</v>
      </c>
      <c r="I27" s="100"/>
      <c r="J27" s="100">
        <f t="shared" si="2"/>
        <v>0</v>
      </c>
    </row>
    <row r="28" spans="1:10" ht="15.75" x14ac:dyDescent="0.25">
      <c r="A28" s="38" t="s">
        <v>82</v>
      </c>
      <c r="B28" s="99">
        <v>102.59412320886996</v>
      </c>
      <c r="C28" s="99">
        <v>102.43440504108213</v>
      </c>
      <c r="D28" s="99"/>
      <c r="E28" s="99">
        <f t="shared" si="1"/>
        <v>-0.15567964596048256</v>
      </c>
      <c r="F28" s="99"/>
      <c r="G28" s="99">
        <v>2.2145512156728082</v>
      </c>
      <c r="H28" s="99">
        <v>2.2111036101806349</v>
      </c>
      <c r="I28" s="99"/>
      <c r="J28" s="99">
        <f t="shared" si="2"/>
        <v>-3.4476054921732668E-3</v>
      </c>
    </row>
    <row r="29" spans="1:10" s="60" customFormat="1" ht="15.75" x14ac:dyDescent="0.25">
      <c r="A29" s="61" t="s">
        <v>158</v>
      </c>
      <c r="B29" s="100">
        <v>83.16797040222562</v>
      </c>
      <c r="C29" s="100">
        <v>83.16797040222562</v>
      </c>
      <c r="D29" s="100"/>
      <c r="E29" s="100">
        <f t="shared" si="1"/>
        <v>0</v>
      </c>
      <c r="F29" s="100"/>
      <c r="G29" s="100">
        <v>0.2637916624634602</v>
      </c>
      <c r="H29" s="100">
        <v>0.2637916624634602</v>
      </c>
      <c r="I29" s="100"/>
      <c r="J29" s="100">
        <f t="shared" si="2"/>
        <v>0</v>
      </c>
    </row>
    <row r="30" spans="1:10" ht="15.75" x14ac:dyDescent="0.25">
      <c r="A30" s="37" t="s">
        <v>83</v>
      </c>
      <c r="B30" s="99">
        <v>106.49615646416474</v>
      </c>
      <c r="C30" s="99">
        <v>106.49615646416474</v>
      </c>
      <c r="D30" s="99"/>
      <c r="E30" s="99">
        <f t="shared" si="1"/>
        <v>0</v>
      </c>
      <c r="F30" s="99"/>
      <c r="G30" s="99">
        <v>0.95450757482198789</v>
      </c>
      <c r="H30" s="99">
        <v>0.954507574821988</v>
      </c>
      <c r="I30" s="99"/>
      <c r="J30" s="99">
        <f t="shared" si="2"/>
        <v>0</v>
      </c>
    </row>
    <row r="31" spans="1:10" s="60" customFormat="1" ht="15.75" x14ac:dyDescent="0.25">
      <c r="A31" s="61" t="s">
        <v>159</v>
      </c>
      <c r="B31" s="100">
        <v>106.49615646416474</v>
      </c>
      <c r="C31" s="100">
        <v>106.49615646416474</v>
      </c>
      <c r="D31" s="100"/>
      <c r="E31" s="100">
        <f t="shared" si="1"/>
        <v>0</v>
      </c>
      <c r="F31" s="100"/>
      <c r="G31" s="100">
        <v>0.95450757482198789</v>
      </c>
      <c r="H31" s="100">
        <v>0.954507574821988</v>
      </c>
      <c r="I31" s="100"/>
      <c r="J31" s="100">
        <f t="shared" si="2"/>
        <v>0</v>
      </c>
    </row>
    <row r="32" spans="1:10" ht="15.75" x14ac:dyDescent="0.25">
      <c r="A32" s="36" t="s">
        <v>129</v>
      </c>
      <c r="B32" s="102">
        <v>107.28118714892253</v>
      </c>
      <c r="C32" s="102">
        <v>107.29663225350892</v>
      </c>
      <c r="D32" s="102"/>
      <c r="E32" s="102">
        <f t="shared" si="1"/>
        <v>1.4396843469821619E-2</v>
      </c>
      <c r="F32" s="102"/>
      <c r="G32" s="102">
        <v>24.986291723823175</v>
      </c>
      <c r="H32" s="102">
        <v>24.989888961131566</v>
      </c>
      <c r="I32" s="102"/>
      <c r="J32" s="102">
        <f t="shared" si="2"/>
        <v>3.5972373083907883E-3</v>
      </c>
    </row>
    <row r="33" spans="1:10" s="60" customFormat="1" ht="15.75" x14ac:dyDescent="0.25">
      <c r="A33" s="64" t="s">
        <v>149</v>
      </c>
      <c r="B33" s="100">
        <v>114.50451124927262</v>
      </c>
      <c r="C33" s="100">
        <v>114.94398752112168</v>
      </c>
      <c r="D33" s="100"/>
      <c r="E33" s="100">
        <f t="shared" si="1"/>
        <v>0.38380694966011486</v>
      </c>
      <c r="F33" s="100"/>
      <c r="G33" s="100">
        <v>13.374583109455047</v>
      </c>
      <c r="H33" s="100">
        <v>13.425915688917208</v>
      </c>
      <c r="I33" s="100"/>
      <c r="J33" s="100">
        <f t="shared" si="2"/>
        <v>5.133257946216041E-2</v>
      </c>
    </row>
    <row r="34" spans="1:10" ht="15.75" x14ac:dyDescent="0.25">
      <c r="A34" s="38" t="s">
        <v>160</v>
      </c>
      <c r="B34" s="99">
        <v>114.50451124927262</v>
      </c>
      <c r="C34" s="99">
        <v>114.94398752112168</v>
      </c>
      <c r="D34" s="99"/>
      <c r="E34" s="99">
        <f t="shared" si="1"/>
        <v>0.38380694966011486</v>
      </c>
      <c r="F34" s="99"/>
      <c r="G34" s="99">
        <v>13.374583109455047</v>
      </c>
      <c r="H34" s="99">
        <v>13.425915688917208</v>
      </c>
      <c r="I34" s="99"/>
      <c r="J34" s="99">
        <f t="shared" si="2"/>
        <v>5.133257946216041E-2</v>
      </c>
    </row>
    <row r="35" spans="1:10" s="60" customFormat="1" ht="15.75" x14ac:dyDescent="0.25">
      <c r="A35" s="64" t="s">
        <v>148</v>
      </c>
      <c r="B35" s="100">
        <v>107.12825036513568</v>
      </c>
      <c r="C35" s="100">
        <v>107.46406728460873</v>
      </c>
      <c r="D35" s="100"/>
      <c r="E35" s="100">
        <f t="shared" si="1"/>
        <v>0.3134718604368647</v>
      </c>
      <c r="F35" s="100"/>
      <c r="G35" s="100">
        <v>3.3320140886715657</v>
      </c>
      <c r="H35" s="100">
        <v>3.3424590152253426</v>
      </c>
      <c r="I35" s="100"/>
      <c r="J35" s="100">
        <f t="shared" si="2"/>
        <v>1.0444926553776934E-2</v>
      </c>
    </row>
    <row r="36" spans="1:10" ht="15.75" x14ac:dyDescent="0.25">
      <c r="A36" s="38" t="s">
        <v>161</v>
      </c>
      <c r="B36" s="99">
        <v>104.28566855291076</v>
      </c>
      <c r="C36" s="99">
        <v>104.30030153453258</v>
      </c>
      <c r="D36" s="99"/>
      <c r="E36" s="99">
        <f t="shared" si="1"/>
        <v>1.4031632366040547E-2</v>
      </c>
      <c r="F36" s="99"/>
      <c r="G36" s="99">
        <v>2.6028638608766466</v>
      </c>
      <c r="H36" s="99">
        <v>2.6032290851645938</v>
      </c>
      <c r="I36" s="99"/>
      <c r="J36" s="99">
        <f t="shared" si="2"/>
        <v>3.6522428794727446E-4</v>
      </c>
    </row>
    <row r="37" spans="1:10" s="60" customFormat="1" ht="15.75" x14ac:dyDescent="0.25">
      <c r="A37" s="61" t="s">
        <v>162</v>
      </c>
      <c r="B37" s="100">
        <v>118.67565600520636</v>
      </c>
      <c r="C37" s="100">
        <v>120.31621680205645</v>
      </c>
      <c r="D37" s="100"/>
      <c r="E37" s="100">
        <f t="shared" si="1"/>
        <v>1.3823903335138166</v>
      </c>
      <c r="F37" s="100"/>
      <c r="G37" s="100">
        <v>0.72915022779491856</v>
      </c>
      <c r="H37" s="100">
        <v>0.73922993006074944</v>
      </c>
      <c r="I37" s="100"/>
      <c r="J37" s="100">
        <f t="shared" si="2"/>
        <v>1.0079702265830881E-2</v>
      </c>
    </row>
    <row r="38" spans="1:10" ht="15.75" x14ac:dyDescent="0.25">
      <c r="A38" s="37" t="s">
        <v>147</v>
      </c>
      <c r="B38" s="99">
        <v>101.97568562812032</v>
      </c>
      <c r="C38" s="99">
        <v>101.97568562812032</v>
      </c>
      <c r="D38" s="99"/>
      <c r="E38" s="99">
        <f t="shared" si="1"/>
        <v>0</v>
      </c>
      <c r="F38" s="99"/>
      <c r="G38" s="99">
        <v>1.6125880229599241</v>
      </c>
      <c r="H38" s="99">
        <v>1.6125880229599241</v>
      </c>
      <c r="I38" s="99"/>
      <c r="J38" s="99">
        <f t="shared" si="2"/>
        <v>0</v>
      </c>
    </row>
    <row r="39" spans="1:10" s="60" customFormat="1" ht="15.75" x14ac:dyDescent="0.25">
      <c r="A39" s="61" t="s">
        <v>84</v>
      </c>
      <c r="B39" s="100">
        <v>100</v>
      </c>
      <c r="C39" s="100">
        <v>100</v>
      </c>
      <c r="D39" s="100"/>
      <c r="E39" s="100">
        <f t="shared" si="1"/>
        <v>0</v>
      </c>
      <c r="F39" s="100"/>
      <c r="G39" s="100">
        <v>1.3959538897111057</v>
      </c>
      <c r="H39" s="100">
        <v>1.3959538897111057</v>
      </c>
      <c r="I39" s="100"/>
      <c r="J39" s="100">
        <f t="shared" si="2"/>
        <v>0</v>
      </c>
    </row>
    <row r="40" spans="1:10" ht="15.75" x14ac:dyDescent="0.25">
      <c r="A40" s="38" t="s">
        <v>86</v>
      </c>
      <c r="B40" s="99">
        <v>116.8521111010899</v>
      </c>
      <c r="C40" s="99">
        <v>116.8521111010899</v>
      </c>
      <c r="D40" s="99"/>
      <c r="E40" s="99">
        <f t="shared" si="1"/>
        <v>0</v>
      </c>
      <c r="F40" s="99"/>
      <c r="G40" s="99">
        <v>0.21663413324881822</v>
      </c>
      <c r="H40" s="99">
        <v>0.21663413324881822</v>
      </c>
      <c r="I40" s="99"/>
      <c r="J40" s="99">
        <f t="shared" si="2"/>
        <v>0</v>
      </c>
    </row>
    <row r="41" spans="1:10" s="60" customFormat="1" ht="15.75" x14ac:dyDescent="0.25">
      <c r="A41" s="64" t="s">
        <v>146</v>
      </c>
      <c r="B41" s="100">
        <v>96.367455606794252</v>
      </c>
      <c r="C41" s="100">
        <v>95.52650841935035</v>
      </c>
      <c r="D41" s="100"/>
      <c r="E41" s="100">
        <f t="shared" si="1"/>
        <v>-0.87264645740486868</v>
      </c>
      <c r="F41" s="100"/>
      <c r="G41" s="100">
        <v>6.667106502736635</v>
      </c>
      <c r="H41" s="100">
        <v>6.6089262340290942</v>
      </c>
      <c r="I41" s="100"/>
      <c r="J41" s="100">
        <f t="shared" si="2"/>
        <v>-5.8180268707540783E-2</v>
      </c>
    </row>
    <row r="42" spans="1:10" ht="15.75" x14ac:dyDescent="0.25">
      <c r="A42" s="38" t="s">
        <v>17</v>
      </c>
      <c r="B42" s="99">
        <v>86.636108994851895</v>
      </c>
      <c r="C42" s="99">
        <v>86.636108994851895</v>
      </c>
      <c r="D42" s="99"/>
      <c r="E42" s="99">
        <f t="shared" si="1"/>
        <v>0</v>
      </c>
      <c r="F42" s="99"/>
      <c r="G42" s="99">
        <v>3.8946596841975878</v>
      </c>
      <c r="H42" s="99">
        <v>3.8946596841975882</v>
      </c>
      <c r="I42" s="99"/>
      <c r="J42" s="99">
        <f t="shared" si="2"/>
        <v>0</v>
      </c>
    </row>
    <row r="43" spans="1:10" s="60" customFormat="1" ht="15.75" x14ac:dyDescent="0.25">
      <c r="A43" s="61" t="s">
        <v>88</v>
      </c>
      <c r="B43" s="100">
        <v>106.09049617465195</v>
      </c>
      <c r="C43" s="100">
        <v>102.92149963036239</v>
      </c>
      <c r="D43" s="100"/>
      <c r="E43" s="100">
        <f t="shared" si="1"/>
        <v>-2.9870692084167261</v>
      </c>
      <c r="F43" s="100"/>
      <c r="G43" s="100">
        <v>1.8536132566167081</v>
      </c>
      <c r="H43" s="100">
        <v>1.7982445457851794</v>
      </c>
      <c r="I43" s="100"/>
      <c r="J43" s="100">
        <f t="shared" si="2"/>
        <v>-5.5368710831528611E-2</v>
      </c>
    </row>
    <row r="44" spans="1:10" ht="15.75" x14ac:dyDescent="0.25">
      <c r="A44" s="38" t="s">
        <v>90</v>
      </c>
      <c r="B44" s="99">
        <v>135.96275407392145</v>
      </c>
      <c r="C44" s="99">
        <v>135.54671882237798</v>
      </c>
      <c r="D44" s="99"/>
      <c r="E44" s="99">
        <f t="shared" si="1"/>
        <v>-0.30599207435683118</v>
      </c>
      <c r="F44" s="99"/>
      <c r="G44" s="99">
        <v>0.91883356192234023</v>
      </c>
      <c r="H44" s="99">
        <v>0.91602200404632728</v>
      </c>
      <c r="I44" s="99"/>
      <c r="J44" s="99">
        <f t="shared" si="2"/>
        <v>-2.8115578760129489E-3</v>
      </c>
    </row>
    <row r="45" spans="1:10" s="60" customFormat="1" ht="15.75" x14ac:dyDescent="0.25">
      <c r="A45" s="58" t="s">
        <v>250</v>
      </c>
      <c r="B45" s="101">
        <v>96.661972706400761</v>
      </c>
      <c r="C45" s="101">
        <v>96.918860985943255</v>
      </c>
      <c r="D45" s="101"/>
      <c r="E45" s="101">
        <f t="shared" si="1"/>
        <v>0.26575940087913974</v>
      </c>
      <c r="F45" s="101"/>
      <c r="G45" s="101">
        <v>8.423283749206389</v>
      </c>
      <c r="H45" s="101">
        <v>8.4456694176326312</v>
      </c>
      <c r="I45" s="101"/>
      <c r="J45" s="101">
        <f t="shared" si="2"/>
        <v>2.2385668426242233E-2</v>
      </c>
    </row>
    <row r="46" spans="1:10" ht="15.75" x14ac:dyDescent="0.25">
      <c r="A46" s="37" t="s">
        <v>145</v>
      </c>
      <c r="B46" s="99">
        <v>101.50096079728073</v>
      </c>
      <c r="C46" s="99">
        <v>101.5414855991784</v>
      </c>
      <c r="D46" s="99"/>
      <c r="E46" s="99">
        <f t="shared" si="1"/>
        <v>3.9925535265239454E-2</v>
      </c>
      <c r="F46" s="99"/>
      <c r="G46" s="99">
        <v>2.1004928832843102</v>
      </c>
      <c r="H46" s="99">
        <v>2.1013315163111694</v>
      </c>
      <c r="I46" s="99"/>
      <c r="J46" s="99">
        <f t="shared" si="2"/>
        <v>8.386330268592701E-4</v>
      </c>
    </row>
    <row r="47" spans="1:10" s="60" customFormat="1" ht="15.75" x14ac:dyDescent="0.25">
      <c r="A47" s="61" t="s">
        <v>163</v>
      </c>
      <c r="B47" s="100">
        <v>101.50096079728073</v>
      </c>
      <c r="C47" s="100">
        <v>101.5414855991784</v>
      </c>
      <c r="D47" s="100"/>
      <c r="E47" s="100">
        <f t="shared" si="1"/>
        <v>3.9925535265239454E-2</v>
      </c>
      <c r="F47" s="100"/>
      <c r="G47" s="100">
        <v>2.1004928832843102</v>
      </c>
      <c r="H47" s="100">
        <v>2.1013315163111694</v>
      </c>
      <c r="I47" s="100"/>
      <c r="J47" s="100">
        <f t="shared" si="2"/>
        <v>8.386330268592701E-4</v>
      </c>
    </row>
    <row r="48" spans="1:10" ht="15.75" x14ac:dyDescent="0.25">
      <c r="A48" s="37" t="s">
        <v>92</v>
      </c>
      <c r="B48" s="99">
        <v>96.97378495683887</v>
      </c>
      <c r="C48" s="99">
        <v>98.104927957626501</v>
      </c>
      <c r="D48" s="99"/>
      <c r="E48" s="99">
        <f t="shared" si="1"/>
        <v>1.1664420454363889</v>
      </c>
      <c r="F48" s="99"/>
      <c r="G48" s="99">
        <v>0.30314545859166303</v>
      </c>
      <c r="H48" s="99">
        <v>0.30668147467950718</v>
      </c>
      <c r="I48" s="99"/>
      <c r="J48" s="99">
        <f t="shared" si="2"/>
        <v>3.5360160878441516E-3</v>
      </c>
    </row>
    <row r="49" spans="1:10" s="60" customFormat="1" ht="15.75" x14ac:dyDescent="0.25">
      <c r="A49" s="61" t="s">
        <v>93</v>
      </c>
      <c r="B49" s="100">
        <v>96.97378495683887</v>
      </c>
      <c r="C49" s="100">
        <v>98.104927957626501</v>
      </c>
      <c r="D49" s="100"/>
      <c r="E49" s="100">
        <f t="shared" si="1"/>
        <v>1.1664420454363889</v>
      </c>
      <c r="F49" s="100"/>
      <c r="G49" s="100">
        <v>0.30314545859166303</v>
      </c>
      <c r="H49" s="100">
        <v>0.30668147467950718</v>
      </c>
      <c r="I49" s="100"/>
      <c r="J49" s="100">
        <f t="shared" si="2"/>
        <v>3.5360160878441516E-3</v>
      </c>
    </row>
    <row r="50" spans="1:10" ht="15.75" x14ac:dyDescent="0.25">
      <c r="A50" s="37" t="s">
        <v>94</v>
      </c>
      <c r="B50" s="99">
        <v>83.794624760091253</v>
      </c>
      <c r="C50" s="99">
        <v>84.355460164207543</v>
      </c>
      <c r="D50" s="99"/>
      <c r="E50" s="99">
        <f t="shared" si="1"/>
        <v>0.66929759005662781</v>
      </c>
      <c r="F50" s="99"/>
      <c r="G50" s="99">
        <v>2.0638220770760305</v>
      </c>
      <c r="H50" s="99">
        <v>2.077635188500957</v>
      </c>
      <c r="I50" s="99"/>
      <c r="J50" s="99">
        <f t="shared" si="2"/>
        <v>1.3813111424926472E-2</v>
      </c>
    </row>
    <row r="51" spans="1:10" s="60" customFormat="1" ht="15.75" x14ac:dyDescent="0.25">
      <c r="A51" s="61" t="s">
        <v>164</v>
      </c>
      <c r="B51" s="100">
        <v>82.204028385267847</v>
      </c>
      <c r="C51" s="100">
        <v>82.826534870283055</v>
      </c>
      <c r="D51" s="100"/>
      <c r="E51" s="100">
        <f t="shared" si="1"/>
        <v>0.75727004776175999</v>
      </c>
      <c r="F51" s="100"/>
      <c r="G51" s="100">
        <v>1.8240667864460982</v>
      </c>
      <c r="H51" s="100">
        <v>1.8378798978710249</v>
      </c>
      <c r="I51" s="100"/>
      <c r="J51" s="100">
        <f t="shared" si="2"/>
        <v>1.3813111424926694E-2</v>
      </c>
    </row>
    <row r="52" spans="1:10" ht="15.75" x14ac:dyDescent="0.25">
      <c r="A52" s="38" t="s">
        <v>97</v>
      </c>
      <c r="B52" s="99">
        <v>98.259471940606787</v>
      </c>
      <c r="C52" s="99">
        <v>98.259471940606787</v>
      </c>
      <c r="D52" s="99"/>
      <c r="E52" s="99">
        <f t="shared" si="1"/>
        <v>0</v>
      </c>
      <c r="F52" s="99"/>
      <c r="G52" s="99">
        <v>0.23975529062993228</v>
      </c>
      <c r="H52" s="99">
        <v>0.23975529062993228</v>
      </c>
      <c r="I52" s="99"/>
      <c r="J52" s="99">
        <f t="shared" si="2"/>
        <v>0</v>
      </c>
    </row>
    <row r="53" spans="1:10" s="60" customFormat="1" ht="15.75" x14ac:dyDescent="0.25">
      <c r="A53" s="64" t="s">
        <v>144</v>
      </c>
      <c r="B53" s="100">
        <v>103.39248292681998</v>
      </c>
      <c r="C53" s="100">
        <v>103.39248292681998</v>
      </c>
      <c r="D53" s="100"/>
      <c r="E53" s="100">
        <f t="shared" si="1"/>
        <v>0</v>
      </c>
      <c r="F53" s="100"/>
      <c r="G53" s="100">
        <v>0.9173939112449031</v>
      </c>
      <c r="H53" s="100">
        <v>0.91739391124490299</v>
      </c>
      <c r="I53" s="100"/>
      <c r="J53" s="100">
        <f t="shared" si="2"/>
        <v>0</v>
      </c>
    </row>
    <row r="54" spans="1:10" ht="15.75" x14ac:dyDescent="0.25">
      <c r="A54" s="38" t="s">
        <v>165</v>
      </c>
      <c r="B54" s="99">
        <v>103.39248292681998</v>
      </c>
      <c r="C54" s="99">
        <v>103.39248292681998</v>
      </c>
      <c r="D54" s="99"/>
      <c r="E54" s="99">
        <f t="shared" si="1"/>
        <v>0</v>
      </c>
      <c r="F54" s="99"/>
      <c r="G54" s="99">
        <v>0.9173939112449031</v>
      </c>
      <c r="H54" s="99">
        <v>0.91739391124490299</v>
      </c>
      <c r="I54" s="99"/>
      <c r="J54" s="99">
        <f t="shared" si="2"/>
        <v>0</v>
      </c>
    </row>
    <row r="55" spans="1:10" s="60" customFormat="1" ht="15.75" x14ac:dyDescent="0.25">
      <c r="A55" s="64" t="s">
        <v>143</v>
      </c>
      <c r="B55" s="100">
        <v>97.081942497556682</v>
      </c>
      <c r="C55" s="100">
        <v>97.081942497556682</v>
      </c>
      <c r="D55" s="100"/>
      <c r="E55" s="100">
        <f t="shared" si="1"/>
        <v>0</v>
      </c>
      <c r="F55" s="100"/>
      <c r="G55" s="100">
        <v>0.53844377849533365</v>
      </c>
      <c r="H55" s="100">
        <v>0.53844377849533365</v>
      </c>
      <c r="I55" s="100"/>
      <c r="J55" s="100">
        <f t="shared" si="2"/>
        <v>0</v>
      </c>
    </row>
    <row r="56" spans="1:10" ht="15.75" x14ac:dyDescent="0.25">
      <c r="A56" s="38" t="s">
        <v>166</v>
      </c>
      <c r="B56" s="99">
        <v>97.081942497556682</v>
      </c>
      <c r="C56" s="99">
        <v>97.081942497556682</v>
      </c>
      <c r="D56" s="99"/>
      <c r="E56" s="99">
        <f t="shared" si="1"/>
        <v>0</v>
      </c>
      <c r="F56" s="99"/>
      <c r="G56" s="99">
        <v>0.53844377849533365</v>
      </c>
      <c r="H56" s="99">
        <v>0.53844377849533365</v>
      </c>
      <c r="I56" s="99"/>
      <c r="J56" s="99">
        <f t="shared" si="2"/>
        <v>0</v>
      </c>
    </row>
    <row r="57" spans="1:10" s="60" customFormat="1" ht="15.75" x14ac:dyDescent="0.25">
      <c r="A57" s="64" t="s">
        <v>142</v>
      </c>
      <c r="B57" s="100">
        <v>102.99644838324494</v>
      </c>
      <c r="C57" s="100">
        <v>103.16939721781188</v>
      </c>
      <c r="D57" s="100"/>
      <c r="E57" s="100">
        <f t="shared" si="1"/>
        <v>0.16791727994678318</v>
      </c>
      <c r="F57" s="100"/>
      <c r="G57" s="100">
        <v>2.4999856405141498</v>
      </c>
      <c r="H57" s="100">
        <v>2.5041835484007615</v>
      </c>
      <c r="I57" s="100"/>
      <c r="J57" s="100">
        <f t="shared" si="2"/>
        <v>4.1979078866116737E-3</v>
      </c>
    </row>
    <row r="58" spans="1:10" ht="15.75" x14ac:dyDescent="0.25">
      <c r="A58" s="38" t="s">
        <v>99</v>
      </c>
      <c r="B58" s="99">
        <v>99.32789706755284</v>
      </c>
      <c r="C58" s="99">
        <v>99.571848933097456</v>
      </c>
      <c r="D58" s="99"/>
      <c r="E58" s="99">
        <f t="shared" si="1"/>
        <v>0.24560256760364219</v>
      </c>
      <c r="F58" s="99"/>
      <c r="G58" s="99">
        <v>1.7092280131967355</v>
      </c>
      <c r="H58" s="99">
        <v>1.7134259210833473</v>
      </c>
      <c r="I58" s="99"/>
      <c r="J58" s="99">
        <f t="shared" si="2"/>
        <v>4.1979078866118957E-3</v>
      </c>
    </row>
    <row r="59" spans="1:10" s="60" customFormat="1" ht="15.75" x14ac:dyDescent="0.25">
      <c r="A59" s="61" t="s">
        <v>167</v>
      </c>
      <c r="B59" s="100">
        <v>111.93228768280461</v>
      </c>
      <c r="C59" s="100">
        <v>111.93228768280461</v>
      </c>
      <c r="D59" s="100"/>
      <c r="E59" s="100">
        <f t="shared" si="1"/>
        <v>0</v>
      </c>
      <c r="F59" s="100"/>
      <c r="G59" s="100">
        <v>0.79075762731741384</v>
      </c>
      <c r="H59" s="100">
        <v>0.79075762731741384</v>
      </c>
      <c r="I59" s="100"/>
      <c r="J59" s="100">
        <f t="shared" si="2"/>
        <v>0</v>
      </c>
    </row>
    <row r="60" spans="1:10" ht="15.75" x14ac:dyDescent="0.25">
      <c r="A60" s="36" t="s">
        <v>2</v>
      </c>
      <c r="B60" s="102">
        <v>125.18517194286531</v>
      </c>
      <c r="C60" s="102">
        <v>125.65341804996341</v>
      </c>
      <c r="D60" s="102"/>
      <c r="E60" s="102">
        <f t="shared" si="1"/>
        <v>0.37404278784056721</v>
      </c>
      <c r="F60" s="102"/>
      <c r="G60" s="102">
        <v>6.7846966618606821</v>
      </c>
      <c r="H60" s="102">
        <v>6.8100743304012319</v>
      </c>
      <c r="I60" s="102"/>
      <c r="J60" s="102">
        <f t="shared" si="2"/>
        <v>2.5377668540549791E-2</v>
      </c>
    </row>
    <row r="61" spans="1:10" s="60" customFormat="1" ht="15.75" x14ac:dyDescent="0.25">
      <c r="A61" s="64" t="s">
        <v>141</v>
      </c>
      <c r="B61" s="100">
        <v>102.79538739638907</v>
      </c>
      <c r="C61" s="100">
        <v>103.58960211807359</v>
      </c>
      <c r="D61" s="100"/>
      <c r="E61" s="100">
        <f t="shared" si="1"/>
        <v>0.77261708117499772</v>
      </c>
      <c r="F61" s="100"/>
      <c r="G61" s="100">
        <v>3.2846372619609578</v>
      </c>
      <c r="H61" s="100">
        <v>3.3100149305015076</v>
      </c>
      <c r="I61" s="100"/>
      <c r="J61" s="100">
        <f t="shared" si="2"/>
        <v>2.5377668540549791E-2</v>
      </c>
    </row>
    <row r="62" spans="1:10" ht="15.75" x14ac:dyDescent="0.25">
      <c r="A62" s="38" t="s">
        <v>102</v>
      </c>
      <c r="B62" s="99">
        <v>105.87629798906256</v>
      </c>
      <c r="C62" s="99">
        <v>106.9211688646765</v>
      </c>
      <c r="D62" s="99"/>
      <c r="E62" s="99">
        <f t="shared" si="1"/>
        <v>0.98687892895714668</v>
      </c>
      <c r="F62" s="99"/>
      <c r="G62" s="99">
        <v>2.5713010044811191</v>
      </c>
      <c r="H62" s="99">
        <v>2.5966766322944066</v>
      </c>
      <c r="I62" s="99"/>
      <c r="J62" s="99">
        <f t="shared" si="2"/>
        <v>2.5375627813287505E-2</v>
      </c>
    </row>
    <row r="63" spans="1:10" s="60" customFormat="1" ht="15.75" x14ac:dyDescent="0.25">
      <c r="A63" s="61" t="s">
        <v>168</v>
      </c>
      <c r="B63" s="100">
        <v>93.036662180157876</v>
      </c>
      <c r="C63" s="100">
        <v>93.036928341384012</v>
      </c>
      <c r="D63" s="100"/>
      <c r="E63" s="100">
        <f t="shared" si="1"/>
        <v>2.8608208839653315E-4</v>
      </c>
      <c r="F63" s="100"/>
      <c r="G63" s="100">
        <v>0.7133362574798382</v>
      </c>
      <c r="H63" s="100">
        <v>0.71333829820710082</v>
      </c>
      <c r="I63" s="100"/>
      <c r="J63" s="100">
        <f t="shared" si="2"/>
        <v>2.0407272626199457E-6</v>
      </c>
    </row>
    <row r="64" spans="1:10" ht="15.75" x14ac:dyDescent="0.25">
      <c r="A64" s="37" t="s">
        <v>104</v>
      </c>
      <c r="B64" s="99">
        <v>157.34756115310969</v>
      </c>
      <c r="C64" s="99">
        <v>157.34756115310969</v>
      </c>
      <c r="D64" s="99"/>
      <c r="E64" s="99">
        <f t="shared" si="1"/>
        <v>0</v>
      </c>
      <c r="F64" s="99"/>
      <c r="G64" s="99">
        <v>3.5000593998997251</v>
      </c>
      <c r="H64" s="99">
        <v>3.5000593998997247</v>
      </c>
      <c r="I64" s="99"/>
      <c r="J64" s="99">
        <f t="shared" si="2"/>
        <v>0</v>
      </c>
    </row>
    <row r="65" spans="1:10" s="60" customFormat="1" ht="15.75" x14ac:dyDescent="0.25">
      <c r="A65" s="61" t="s">
        <v>19</v>
      </c>
      <c r="B65" s="100">
        <v>163.57117066583655</v>
      </c>
      <c r="C65" s="100">
        <v>163.57117066583655</v>
      </c>
      <c r="D65" s="100"/>
      <c r="E65" s="100">
        <f t="shared" si="1"/>
        <v>0</v>
      </c>
      <c r="F65" s="100"/>
      <c r="G65" s="100">
        <v>2.8659697635359929</v>
      </c>
      <c r="H65" s="100">
        <v>2.8659697635359929</v>
      </c>
      <c r="I65" s="100"/>
      <c r="J65" s="100">
        <f t="shared" si="2"/>
        <v>0</v>
      </c>
    </row>
    <row r="66" spans="1:10" ht="15.75" x14ac:dyDescent="0.25">
      <c r="A66" s="38" t="s">
        <v>106</v>
      </c>
      <c r="B66" s="99">
        <v>146.66666666666663</v>
      </c>
      <c r="C66" s="99">
        <v>146.66666666666663</v>
      </c>
      <c r="D66" s="99"/>
      <c r="E66" s="99">
        <f t="shared" si="1"/>
        <v>0</v>
      </c>
      <c r="F66" s="99"/>
      <c r="G66" s="99">
        <v>0.10298628775933029</v>
      </c>
      <c r="H66" s="99">
        <v>0.10298628775933028</v>
      </c>
      <c r="I66" s="99"/>
      <c r="J66" s="99">
        <f t="shared" si="2"/>
        <v>0</v>
      </c>
    </row>
    <row r="67" spans="1:10" s="60" customFormat="1" ht="15.75" x14ac:dyDescent="0.25">
      <c r="A67" s="61" t="s">
        <v>108</v>
      </c>
      <c r="B67" s="100">
        <v>132.09195402298855</v>
      </c>
      <c r="C67" s="100">
        <v>132.09195402298855</v>
      </c>
      <c r="D67" s="100"/>
      <c r="E67" s="100">
        <f t="shared" si="1"/>
        <v>0</v>
      </c>
      <c r="F67" s="100"/>
      <c r="G67" s="100">
        <v>0.53110334860440178</v>
      </c>
      <c r="H67" s="100">
        <v>0.53110334860440178</v>
      </c>
      <c r="I67" s="100"/>
      <c r="J67" s="100">
        <f t="shared" si="2"/>
        <v>0</v>
      </c>
    </row>
    <row r="68" spans="1:10" ht="15.75" x14ac:dyDescent="0.25">
      <c r="A68" s="36" t="s">
        <v>3</v>
      </c>
      <c r="B68" s="102">
        <v>101.93002143812276</v>
      </c>
      <c r="C68" s="102">
        <v>101.77092765300445</v>
      </c>
      <c r="D68" s="102"/>
      <c r="E68" s="102">
        <f t="shared" si="1"/>
        <v>-0.15608138100402513</v>
      </c>
      <c r="F68" s="102"/>
      <c r="G68" s="102">
        <v>5.5428244062756518</v>
      </c>
      <c r="H68" s="102">
        <v>5.5341730893957086</v>
      </c>
      <c r="I68" s="102"/>
      <c r="J68" s="102">
        <f t="shared" si="2"/>
        <v>-8.6513168799431384E-3</v>
      </c>
    </row>
    <row r="69" spans="1:10" s="60" customFormat="1" ht="15.75" x14ac:dyDescent="0.25">
      <c r="A69" s="64" t="s">
        <v>150</v>
      </c>
      <c r="B69" s="100">
        <v>95.365997217281887</v>
      </c>
      <c r="C69" s="100">
        <v>94.95400112993002</v>
      </c>
      <c r="D69" s="100"/>
      <c r="E69" s="100">
        <f t="shared" si="1"/>
        <v>-0.43201570724749061</v>
      </c>
      <c r="F69" s="100"/>
      <c r="G69" s="100">
        <v>2.4554038848153295</v>
      </c>
      <c r="H69" s="100">
        <v>2.4447961543565619</v>
      </c>
      <c r="I69" s="100"/>
      <c r="J69" s="100">
        <f t="shared" si="2"/>
        <v>-1.0607730458767506E-2</v>
      </c>
    </row>
    <row r="70" spans="1:10" ht="15.75" x14ac:dyDescent="0.25">
      <c r="A70" s="38" t="s">
        <v>109</v>
      </c>
      <c r="B70" s="99">
        <v>101.87392402394885</v>
      </c>
      <c r="C70" s="99">
        <v>101.87392402394885</v>
      </c>
      <c r="D70" s="99"/>
      <c r="E70" s="99">
        <f t="shared" si="1"/>
        <v>0</v>
      </c>
      <c r="F70" s="99"/>
      <c r="G70" s="99">
        <v>1.7650605406165416</v>
      </c>
      <c r="H70" s="99">
        <v>1.7650605406165414</v>
      </c>
      <c r="I70" s="99"/>
      <c r="J70" s="99">
        <f t="shared" si="2"/>
        <v>0</v>
      </c>
    </row>
    <row r="71" spans="1:10" s="60" customFormat="1" ht="15.75" x14ac:dyDescent="0.25">
      <c r="A71" s="61" t="s">
        <v>169</v>
      </c>
      <c r="B71" s="100">
        <v>64.934579618182156</v>
      </c>
      <c r="C71" s="100">
        <v>63.505736666900766</v>
      </c>
      <c r="D71" s="100"/>
      <c r="E71" s="100">
        <f t="shared" ref="E71:E115" si="3">((C71/B71-1)*100)</f>
        <v>-2.2004345907574052</v>
      </c>
      <c r="F71" s="100"/>
      <c r="G71" s="100">
        <v>0.33538123354719968</v>
      </c>
      <c r="H71" s="100">
        <v>0.32800138887331826</v>
      </c>
      <c r="I71" s="100"/>
      <c r="J71" s="100">
        <f t="shared" si="2"/>
        <v>-7.3798446738814194E-3</v>
      </c>
    </row>
    <row r="72" spans="1:10" ht="15.75" x14ac:dyDescent="0.25">
      <c r="A72" s="38" t="s">
        <v>170</v>
      </c>
      <c r="B72" s="99">
        <v>109.00703779296627</v>
      </c>
      <c r="C72" s="99">
        <v>108.01577067688321</v>
      </c>
      <c r="D72" s="99"/>
      <c r="E72" s="99">
        <f t="shared" si="3"/>
        <v>-0.90936065794737786</v>
      </c>
      <c r="F72" s="99"/>
      <c r="G72" s="99">
        <v>0.35496211065158773</v>
      </c>
      <c r="H72" s="99">
        <v>0.35173422486670247</v>
      </c>
      <c r="I72" s="99"/>
      <c r="J72" s="99">
        <f t="shared" ref="J72:J115" si="4">H72-G72</f>
        <v>-3.2278857848852538E-3</v>
      </c>
    </row>
    <row r="73" spans="1:10" s="60" customFormat="1" ht="15.75" x14ac:dyDescent="0.25">
      <c r="A73" s="64" t="s">
        <v>111</v>
      </c>
      <c r="B73" s="100">
        <v>107.83277359468806</v>
      </c>
      <c r="C73" s="100">
        <v>107.90110426135192</v>
      </c>
      <c r="D73" s="100"/>
      <c r="E73" s="100">
        <f t="shared" si="3"/>
        <v>6.336725318842884E-2</v>
      </c>
      <c r="F73" s="100"/>
      <c r="G73" s="100">
        <v>3.0874205214603219</v>
      </c>
      <c r="H73" s="100">
        <v>3.0893769350391471</v>
      </c>
      <c r="I73" s="100"/>
      <c r="J73" s="100">
        <f t="shared" si="4"/>
        <v>1.9564135788252557E-3</v>
      </c>
    </row>
    <row r="74" spans="1:10" ht="15.75" x14ac:dyDescent="0.25">
      <c r="A74" s="38" t="s">
        <v>171</v>
      </c>
      <c r="B74" s="99">
        <v>110.32982955934074</v>
      </c>
      <c r="C74" s="99">
        <v>110.32982955934074</v>
      </c>
      <c r="D74" s="99"/>
      <c r="E74" s="99">
        <f t="shared" si="3"/>
        <v>0</v>
      </c>
      <c r="F74" s="99"/>
      <c r="G74" s="99">
        <v>1.077445636127994</v>
      </c>
      <c r="H74" s="99">
        <v>1.077445636127994</v>
      </c>
      <c r="I74" s="99"/>
      <c r="J74" s="99">
        <f t="shared" si="4"/>
        <v>0</v>
      </c>
    </row>
    <row r="75" spans="1:10" s="60" customFormat="1" ht="15.75" x14ac:dyDescent="0.25">
      <c r="A75" s="61" t="s">
        <v>172</v>
      </c>
      <c r="B75" s="100">
        <v>105.38332939057027</v>
      </c>
      <c r="C75" s="100">
        <v>105.38335538734263</v>
      </c>
      <c r="D75" s="100"/>
      <c r="E75" s="100">
        <f t="shared" si="3"/>
        <v>2.4668771159142011E-5</v>
      </c>
      <c r="F75" s="100"/>
      <c r="G75" s="100">
        <v>0.43274459352502659</v>
      </c>
      <c r="H75" s="100">
        <v>0.4327447002778001</v>
      </c>
      <c r="I75" s="100"/>
      <c r="J75" s="100">
        <f t="shared" si="4"/>
        <v>1.0675277350991053E-7</v>
      </c>
    </row>
    <row r="76" spans="1:10" ht="15.75" x14ac:dyDescent="0.25">
      <c r="A76" s="38" t="s">
        <v>173</v>
      </c>
      <c r="B76" s="99">
        <v>106.86207086032188</v>
      </c>
      <c r="C76" s="99">
        <v>106.99461650045825</v>
      </c>
      <c r="D76" s="99"/>
      <c r="E76" s="99">
        <f t="shared" si="3"/>
        <v>0.1240343173862124</v>
      </c>
      <c r="F76" s="99"/>
      <c r="G76" s="99">
        <v>1.5772302918073018</v>
      </c>
      <c r="H76" s="99">
        <v>1.5791865986333533</v>
      </c>
      <c r="I76" s="99"/>
      <c r="J76" s="99">
        <f t="shared" si="4"/>
        <v>1.9563068260515237E-3</v>
      </c>
    </row>
    <row r="77" spans="1:10" s="60" customFormat="1" ht="15.75" x14ac:dyDescent="0.25">
      <c r="A77" s="58" t="s">
        <v>4</v>
      </c>
      <c r="B77" s="101">
        <v>100.38388108461848</v>
      </c>
      <c r="C77" s="101">
        <v>100.38291261131701</v>
      </c>
      <c r="D77" s="101"/>
      <c r="E77" s="101">
        <f t="shared" si="3"/>
        <v>-9.6476973295844815E-4</v>
      </c>
      <c r="F77" s="101"/>
      <c r="G77" s="101">
        <v>4.7692690371618509</v>
      </c>
      <c r="H77" s="101">
        <v>4.7692230246976974</v>
      </c>
      <c r="I77" s="101"/>
      <c r="J77" s="101">
        <f t="shared" si="4"/>
        <v>-4.6012464153477595E-5</v>
      </c>
    </row>
    <row r="78" spans="1:10" ht="15.75" x14ac:dyDescent="0.25">
      <c r="A78" s="37" t="s">
        <v>140</v>
      </c>
      <c r="B78" s="99">
        <v>82.027729264697015</v>
      </c>
      <c r="C78" s="99">
        <v>82.023760603311302</v>
      </c>
      <c r="D78" s="99"/>
      <c r="E78" s="99">
        <f t="shared" si="3"/>
        <v>-4.8381948656750495E-3</v>
      </c>
      <c r="F78" s="99"/>
      <c r="G78" s="99">
        <v>0.95102544298926495</v>
      </c>
      <c r="H78" s="99">
        <v>0.95097943052511102</v>
      </c>
      <c r="I78" s="99"/>
      <c r="J78" s="99">
        <f t="shared" si="4"/>
        <v>-4.6012464153921684E-5</v>
      </c>
    </row>
    <row r="79" spans="1:10" s="60" customFormat="1" ht="15.75" x14ac:dyDescent="0.25">
      <c r="A79" s="61" t="s">
        <v>174</v>
      </c>
      <c r="B79" s="100">
        <v>82.027729264697015</v>
      </c>
      <c r="C79" s="100">
        <v>82.023760603311302</v>
      </c>
      <c r="D79" s="100"/>
      <c r="E79" s="100">
        <f t="shared" si="3"/>
        <v>-4.8381948656750495E-3</v>
      </c>
      <c r="F79" s="100"/>
      <c r="G79" s="100">
        <v>0.95102544298926495</v>
      </c>
      <c r="H79" s="100">
        <v>0.95097943052511102</v>
      </c>
      <c r="I79" s="100"/>
      <c r="J79" s="100">
        <f t="shared" si="4"/>
        <v>-4.6012464153921684E-5</v>
      </c>
    </row>
    <row r="80" spans="1:10" ht="15.75" x14ac:dyDescent="0.25">
      <c r="A80" s="37" t="s">
        <v>139</v>
      </c>
      <c r="B80" s="99">
        <v>106.30932390895443</v>
      </c>
      <c r="C80" s="99">
        <v>106.30932390895443</v>
      </c>
      <c r="D80" s="99"/>
      <c r="E80" s="99">
        <f t="shared" si="3"/>
        <v>0</v>
      </c>
      <c r="F80" s="99"/>
      <c r="G80" s="99">
        <v>3.8182435941725861</v>
      </c>
      <c r="H80" s="99">
        <v>3.8182435941725856</v>
      </c>
      <c r="I80" s="99"/>
      <c r="J80" s="99">
        <f t="shared" si="4"/>
        <v>0</v>
      </c>
    </row>
    <row r="81" spans="1:10" s="60" customFormat="1" ht="15.75" x14ac:dyDescent="0.25">
      <c r="A81" s="61" t="s">
        <v>175</v>
      </c>
      <c r="B81" s="100">
        <v>106.30932390895443</v>
      </c>
      <c r="C81" s="100">
        <v>106.30932390895443</v>
      </c>
      <c r="D81" s="100"/>
      <c r="E81" s="100">
        <f t="shared" si="3"/>
        <v>0</v>
      </c>
      <c r="F81" s="100"/>
      <c r="G81" s="100">
        <v>3.8182435941725861</v>
      </c>
      <c r="H81" s="100">
        <v>3.8182435941725856</v>
      </c>
      <c r="I81" s="100"/>
      <c r="J81" s="100">
        <f t="shared" si="4"/>
        <v>0</v>
      </c>
    </row>
    <row r="82" spans="1:10" ht="15.75" x14ac:dyDescent="0.25">
      <c r="A82" s="36" t="s">
        <v>130</v>
      </c>
      <c r="B82" s="102">
        <v>100.10298138036555</v>
      </c>
      <c r="C82" s="102">
        <v>100.66577023360061</v>
      </c>
      <c r="D82" s="102"/>
      <c r="E82" s="102">
        <f t="shared" si="3"/>
        <v>0.56220988173829589</v>
      </c>
      <c r="F82" s="102"/>
      <c r="G82" s="102">
        <v>5.1084547493233572</v>
      </c>
      <c r="H82" s="102">
        <v>5.1371749867281817</v>
      </c>
      <c r="I82" s="102"/>
      <c r="J82" s="102">
        <f t="shared" si="4"/>
        <v>2.8720237404824545E-2</v>
      </c>
    </row>
    <row r="83" spans="1:10" s="60" customFormat="1" ht="15.75" x14ac:dyDescent="0.25">
      <c r="A83" s="64" t="s">
        <v>138</v>
      </c>
      <c r="B83" s="100">
        <v>89.736156290202572</v>
      </c>
      <c r="C83" s="100">
        <v>89.635461252470677</v>
      </c>
      <c r="D83" s="100"/>
      <c r="E83" s="100">
        <f t="shared" si="3"/>
        <v>-0.11221233658176288</v>
      </c>
      <c r="F83" s="100"/>
      <c r="G83" s="100">
        <v>2.4330862459633611</v>
      </c>
      <c r="H83" s="100">
        <v>2.4303560230357157</v>
      </c>
      <c r="I83" s="100"/>
      <c r="J83" s="100">
        <f t="shared" si="4"/>
        <v>-2.7302229276453538E-3</v>
      </c>
    </row>
    <row r="84" spans="1:10" ht="15.75" x14ac:dyDescent="0.25">
      <c r="A84" s="38" t="s">
        <v>176</v>
      </c>
      <c r="B84" s="99">
        <v>82.544950616259015</v>
      </c>
      <c r="C84" s="99">
        <v>82.301456869664392</v>
      </c>
      <c r="D84" s="99"/>
      <c r="E84" s="99">
        <f t="shared" si="3"/>
        <v>-0.2949832119066742</v>
      </c>
      <c r="F84" s="99"/>
      <c r="G84" s="99">
        <v>0.92555196955040087</v>
      </c>
      <c r="H84" s="99">
        <v>0.92282174662275573</v>
      </c>
      <c r="I84" s="99"/>
      <c r="J84" s="99">
        <f t="shared" si="4"/>
        <v>-2.7302229276451317E-3</v>
      </c>
    </row>
    <row r="85" spans="1:10" s="60" customFormat="1" ht="15.75" x14ac:dyDescent="0.25">
      <c r="A85" s="61" t="s">
        <v>177</v>
      </c>
      <c r="B85" s="100">
        <v>103.1122759868037</v>
      </c>
      <c r="C85" s="100">
        <v>103.1122759868037</v>
      </c>
      <c r="D85" s="100"/>
      <c r="E85" s="100">
        <f t="shared" si="3"/>
        <v>0</v>
      </c>
      <c r="F85" s="100"/>
      <c r="G85" s="100">
        <v>0.1551193881605778</v>
      </c>
      <c r="H85" s="100">
        <v>0.1551193881605778</v>
      </c>
      <c r="I85" s="100"/>
      <c r="J85" s="100">
        <f t="shared" si="4"/>
        <v>0</v>
      </c>
    </row>
    <row r="86" spans="1:10" ht="15.75" x14ac:dyDescent="0.25">
      <c r="A86" s="38" t="s">
        <v>112</v>
      </c>
      <c r="B86" s="99">
        <v>91.253635789710899</v>
      </c>
      <c r="C86" s="99">
        <v>91.253635789710899</v>
      </c>
      <c r="D86" s="99"/>
      <c r="E86" s="99">
        <f t="shared" si="3"/>
        <v>0</v>
      </c>
      <c r="F86" s="99"/>
      <c r="G86" s="99">
        <v>1.2432762270669115</v>
      </c>
      <c r="H86" s="99">
        <v>1.2432762270669113</v>
      </c>
      <c r="I86" s="99"/>
      <c r="J86" s="99">
        <f t="shared" si="4"/>
        <v>0</v>
      </c>
    </row>
    <row r="87" spans="1:10" s="60" customFormat="1" ht="15.75" x14ac:dyDescent="0.25">
      <c r="A87" s="61" t="s">
        <v>178</v>
      </c>
      <c r="B87" s="100">
        <v>141.31638512047454</v>
      </c>
      <c r="C87" s="100">
        <v>141.31638512047454</v>
      </c>
      <c r="D87" s="100"/>
      <c r="E87" s="100">
        <f t="shared" si="3"/>
        <v>0</v>
      </c>
      <c r="F87" s="100"/>
      <c r="G87" s="100">
        <v>0.10913866118547051</v>
      </c>
      <c r="H87" s="100">
        <v>0.10913866118547051</v>
      </c>
      <c r="I87" s="100"/>
      <c r="J87" s="100">
        <f t="shared" si="4"/>
        <v>0</v>
      </c>
    </row>
    <row r="88" spans="1:10" ht="15.75" x14ac:dyDescent="0.25">
      <c r="A88" s="37" t="s">
        <v>137</v>
      </c>
      <c r="B88" s="99">
        <v>111.91496287532003</v>
      </c>
      <c r="C88" s="99">
        <v>111.91496287532003</v>
      </c>
      <c r="D88" s="99"/>
      <c r="E88" s="99">
        <f t="shared" si="3"/>
        <v>0</v>
      </c>
      <c r="F88" s="99"/>
      <c r="G88" s="99">
        <v>0.76294288392831688</v>
      </c>
      <c r="H88" s="99">
        <v>0.76294288392831677</v>
      </c>
      <c r="I88" s="99"/>
      <c r="J88" s="99">
        <f t="shared" si="4"/>
        <v>0</v>
      </c>
    </row>
    <row r="89" spans="1:10" s="60" customFormat="1" ht="15.75" x14ac:dyDescent="0.25">
      <c r="A89" s="61" t="s">
        <v>179</v>
      </c>
      <c r="B89" s="100">
        <v>111.91496287532003</v>
      </c>
      <c r="C89" s="100">
        <v>111.91496287532003</v>
      </c>
      <c r="D89" s="100"/>
      <c r="E89" s="100">
        <f t="shared" si="3"/>
        <v>0</v>
      </c>
      <c r="F89" s="100"/>
      <c r="G89" s="100">
        <v>0.76294288392831688</v>
      </c>
      <c r="H89" s="100">
        <v>0.76294288392831677</v>
      </c>
      <c r="I89" s="100"/>
      <c r="J89" s="100">
        <f t="shared" si="4"/>
        <v>0</v>
      </c>
    </row>
    <row r="90" spans="1:10" ht="15.75" x14ac:dyDescent="0.25">
      <c r="A90" s="37" t="s">
        <v>136</v>
      </c>
      <c r="B90" s="99">
        <v>117.54722862784728</v>
      </c>
      <c r="C90" s="99">
        <v>120.82930488388975</v>
      </c>
      <c r="D90" s="99"/>
      <c r="E90" s="99">
        <f t="shared" si="3"/>
        <v>2.7921341016328594</v>
      </c>
      <c r="F90" s="99"/>
      <c r="G90" s="99">
        <v>1.0329414482785906</v>
      </c>
      <c r="H90" s="99">
        <v>1.0617825587058776</v>
      </c>
      <c r="I90" s="99"/>
      <c r="J90" s="99">
        <f t="shared" si="4"/>
        <v>2.8841110427286987E-2</v>
      </c>
    </row>
    <row r="91" spans="1:10" s="60" customFormat="1" ht="15.75" x14ac:dyDescent="0.25">
      <c r="A91" s="61" t="s">
        <v>180</v>
      </c>
      <c r="B91" s="100">
        <v>135.50146246810789</v>
      </c>
      <c r="C91" s="100">
        <v>135.50146246810789</v>
      </c>
      <c r="D91" s="100"/>
      <c r="E91" s="100">
        <f t="shared" si="3"/>
        <v>0</v>
      </c>
      <c r="F91" s="100"/>
      <c r="G91" s="100">
        <v>0.16292357012160838</v>
      </c>
      <c r="H91" s="100">
        <v>0.16292357012160838</v>
      </c>
      <c r="I91" s="100"/>
      <c r="J91" s="100">
        <f t="shared" si="4"/>
        <v>0</v>
      </c>
    </row>
    <row r="92" spans="1:10" ht="15.75" x14ac:dyDescent="0.25">
      <c r="A92" s="38" t="s">
        <v>114</v>
      </c>
      <c r="B92" s="99">
        <v>114.70115310883131</v>
      </c>
      <c r="C92" s="99">
        <v>118.50349867666807</v>
      </c>
      <c r="D92" s="99"/>
      <c r="E92" s="99">
        <f t="shared" si="3"/>
        <v>3.3150020420710247</v>
      </c>
      <c r="F92" s="99"/>
      <c r="G92" s="99">
        <v>0.87001787815698217</v>
      </c>
      <c r="H92" s="99">
        <v>0.89885898858426916</v>
      </c>
      <c r="I92" s="99"/>
      <c r="J92" s="99">
        <f t="shared" si="4"/>
        <v>2.8841110427286987E-2</v>
      </c>
    </row>
    <row r="93" spans="1:10" s="60" customFormat="1" ht="15.75" x14ac:dyDescent="0.25">
      <c r="A93" s="64" t="s">
        <v>151</v>
      </c>
      <c r="B93" s="100">
        <v>105.7887256604278</v>
      </c>
      <c r="C93" s="100">
        <v>106.10259123109465</v>
      </c>
      <c r="D93" s="100"/>
      <c r="E93" s="100">
        <f t="shared" si="3"/>
        <v>0.29669094575761612</v>
      </c>
      <c r="F93" s="100"/>
      <c r="G93" s="100">
        <v>0.87948417115308897</v>
      </c>
      <c r="H93" s="100">
        <v>0.88209352105827143</v>
      </c>
      <c r="I93" s="100"/>
      <c r="J93" s="100">
        <f t="shared" si="4"/>
        <v>2.6093499051824676E-3</v>
      </c>
    </row>
    <row r="94" spans="1:10" ht="15.75" x14ac:dyDescent="0.25">
      <c r="A94" s="38" t="s">
        <v>116</v>
      </c>
      <c r="B94" s="99">
        <v>105.78059924335849</v>
      </c>
      <c r="C94" s="99">
        <v>105.79417303070274</v>
      </c>
      <c r="D94" s="99"/>
      <c r="E94" s="99">
        <f t="shared" si="3"/>
        <v>1.2832019709985154E-2</v>
      </c>
      <c r="F94" s="99"/>
      <c r="G94" s="99">
        <v>0.28785614319511005</v>
      </c>
      <c r="H94" s="99">
        <v>0.28789308095214122</v>
      </c>
      <c r="I94" s="99"/>
      <c r="J94" s="99">
        <f t="shared" si="4"/>
        <v>3.6937757031174634E-5</v>
      </c>
    </row>
    <row r="95" spans="1:10" s="60" customFormat="1" ht="15.75" x14ac:dyDescent="0.25">
      <c r="A95" s="61" t="s">
        <v>181</v>
      </c>
      <c r="B95" s="100">
        <v>105.79268001370392</v>
      </c>
      <c r="C95" s="100">
        <v>106.25266899730913</v>
      </c>
      <c r="D95" s="100"/>
      <c r="E95" s="100">
        <f t="shared" si="3"/>
        <v>0.43480227889645118</v>
      </c>
      <c r="F95" s="100"/>
      <c r="G95" s="100">
        <v>0.59162802795797886</v>
      </c>
      <c r="H95" s="100">
        <v>0.59420044010613038</v>
      </c>
      <c r="I95" s="100"/>
      <c r="J95" s="100">
        <f t="shared" si="4"/>
        <v>2.572412148151515E-3</v>
      </c>
    </row>
    <row r="96" spans="1:10" ht="15.75" x14ac:dyDescent="0.25">
      <c r="A96" s="36" t="s">
        <v>117</v>
      </c>
      <c r="B96" s="102">
        <v>124.40362732378387</v>
      </c>
      <c r="C96" s="102">
        <v>124.91587470599681</v>
      </c>
      <c r="D96" s="102"/>
      <c r="E96" s="102">
        <f t="shared" si="3"/>
        <v>0.41176241660521029</v>
      </c>
      <c r="F96" s="102"/>
      <c r="G96" s="102">
        <v>3.1080331935666381</v>
      </c>
      <c r="H96" s="102">
        <v>3.1208309061533606</v>
      </c>
      <c r="I96" s="102"/>
      <c r="J96" s="102">
        <f t="shared" si="4"/>
        <v>1.2797712586722465E-2</v>
      </c>
    </row>
    <row r="97" spans="1:10" s="60" customFormat="1" ht="15.75" x14ac:dyDescent="0.25">
      <c r="A97" s="64" t="s">
        <v>135</v>
      </c>
      <c r="B97" s="100">
        <v>134.29639848663567</v>
      </c>
      <c r="C97" s="100">
        <v>135.10383854384975</v>
      </c>
      <c r="D97" s="100"/>
      <c r="E97" s="100">
        <f t="shared" si="3"/>
        <v>0.6012373126256465</v>
      </c>
      <c r="F97" s="100"/>
      <c r="G97" s="100">
        <v>0.89650361087470787</v>
      </c>
      <c r="H97" s="100">
        <v>0.90189372509232302</v>
      </c>
      <c r="I97" s="100"/>
      <c r="J97" s="100">
        <f t="shared" si="4"/>
        <v>5.3901142176151495E-3</v>
      </c>
    </row>
    <row r="98" spans="1:10" ht="15.75" x14ac:dyDescent="0.25">
      <c r="A98" s="38" t="s">
        <v>182</v>
      </c>
      <c r="B98" s="99">
        <v>134.29639848663567</v>
      </c>
      <c r="C98" s="99">
        <v>135.10383854384975</v>
      </c>
      <c r="D98" s="99"/>
      <c r="E98" s="99">
        <f t="shared" si="3"/>
        <v>0.6012373126256465</v>
      </c>
      <c r="F98" s="99"/>
      <c r="G98" s="99">
        <v>0.89650361087470787</v>
      </c>
      <c r="H98" s="99">
        <v>0.90189372509232302</v>
      </c>
      <c r="I98" s="99"/>
      <c r="J98" s="99">
        <f t="shared" si="4"/>
        <v>5.3901142176151495E-3</v>
      </c>
    </row>
    <row r="99" spans="1:10" s="60" customFormat="1" ht="15.75" x14ac:dyDescent="0.25">
      <c r="A99" s="64" t="s">
        <v>118</v>
      </c>
      <c r="B99" s="100">
        <v>120.23988359318081</v>
      </c>
      <c r="C99" s="100">
        <v>120.67019748412753</v>
      </c>
      <c r="D99" s="100"/>
      <c r="E99" s="100">
        <f t="shared" si="3"/>
        <v>0.35787949729113588</v>
      </c>
      <c r="F99" s="100"/>
      <c r="G99" s="100">
        <v>2.0698582693830598</v>
      </c>
      <c r="H99" s="100">
        <v>2.0772658677521667</v>
      </c>
      <c r="I99" s="100"/>
      <c r="J99" s="100">
        <f t="shared" si="4"/>
        <v>7.4075983691068714E-3</v>
      </c>
    </row>
    <row r="100" spans="1:10" ht="15.75" x14ac:dyDescent="0.25">
      <c r="A100" s="38" t="s">
        <v>119</v>
      </c>
      <c r="B100" s="99">
        <v>120.23988359318081</v>
      </c>
      <c r="C100" s="99">
        <v>120.67019748412753</v>
      </c>
      <c r="D100" s="99"/>
      <c r="E100" s="99">
        <f t="shared" si="3"/>
        <v>0.35787949729113588</v>
      </c>
      <c r="F100" s="99"/>
      <c r="G100" s="99">
        <v>2.0698582693830598</v>
      </c>
      <c r="H100" s="99">
        <v>2.0772658677521667</v>
      </c>
      <c r="I100" s="99"/>
      <c r="J100" s="99">
        <f t="shared" si="4"/>
        <v>7.4075983691068714E-3</v>
      </c>
    </row>
    <row r="101" spans="1:10" s="60" customFormat="1" ht="15.75" x14ac:dyDescent="0.25">
      <c r="A101" s="64" t="s">
        <v>120</v>
      </c>
      <c r="B101" s="100">
        <v>129.55828833898522</v>
      </c>
      <c r="C101" s="100">
        <v>129.55828833898522</v>
      </c>
      <c r="D101" s="100"/>
      <c r="E101" s="100">
        <f t="shared" si="3"/>
        <v>0</v>
      </c>
      <c r="F101" s="100"/>
      <c r="G101" s="100">
        <v>0.14167131330887003</v>
      </c>
      <c r="H101" s="100">
        <v>0.14167131330887003</v>
      </c>
      <c r="I101" s="100"/>
      <c r="J101" s="100">
        <f t="shared" si="4"/>
        <v>0</v>
      </c>
    </row>
    <row r="102" spans="1:10" ht="15.75" x14ac:dyDescent="0.25">
      <c r="A102" s="38" t="s">
        <v>121</v>
      </c>
      <c r="B102" s="99">
        <v>129.55828833898522</v>
      </c>
      <c r="C102" s="99">
        <v>129.55828833898522</v>
      </c>
      <c r="D102" s="99"/>
      <c r="E102" s="99">
        <f t="shared" si="3"/>
        <v>0</v>
      </c>
      <c r="F102" s="99"/>
      <c r="G102" s="99">
        <v>0.14167131330887003</v>
      </c>
      <c r="H102" s="99">
        <v>0.14167131330887003</v>
      </c>
      <c r="I102" s="99"/>
      <c r="J102" s="99">
        <f t="shared" si="4"/>
        <v>0</v>
      </c>
    </row>
    <row r="103" spans="1:10" s="60" customFormat="1" ht="15.75" x14ac:dyDescent="0.25">
      <c r="A103" s="58" t="s">
        <v>131</v>
      </c>
      <c r="B103" s="101">
        <v>121.78393899786738</v>
      </c>
      <c r="C103" s="101">
        <v>121.8113572438992</v>
      </c>
      <c r="D103" s="101"/>
      <c r="E103" s="101">
        <f t="shared" si="3"/>
        <v>2.251384399079015E-2</v>
      </c>
      <c r="F103" s="101"/>
      <c r="G103" s="101">
        <v>3.6831694212338886</v>
      </c>
      <c r="H103" s="101">
        <v>3.6839986442513011</v>
      </c>
      <c r="I103" s="101"/>
      <c r="J103" s="101">
        <f t="shared" si="4"/>
        <v>8.2922301741250592E-4</v>
      </c>
    </row>
    <row r="104" spans="1:10" ht="15.75" x14ac:dyDescent="0.25">
      <c r="A104" s="37" t="s">
        <v>122</v>
      </c>
      <c r="B104" s="99">
        <v>121.74518251643474</v>
      </c>
      <c r="C104" s="99">
        <v>121.77349298999033</v>
      </c>
      <c r="D104" s="99"/>
      <c r="E104" s="99">
        <f t="shared" si="3"/>
        <v>2.3253875817030867E-2</v>
      </c>
      <c r="F104" s="99"/>
      <c r="G104" s="99">
        <v>3.5659561611896482</v>
      </c>
      <c r="H104" s="99">
        <v>3.5667853842070603</v>
      </c>
      <c r="I104" s="99"/>
      <c r="J104" s="99">
        <f t="shared" si="4"/>
        <v>8.2922301741206184E-4</v>
      </c>
    </row>
    <row r="105" spans="1:10" s="60" customFormat="1" ht="15.75" x14ac:dyDescent="0.25">
      <c r="A105" s="61" t="s">
        <v>183</v>
      </c>
      <c r="B105" s="100">
        <v>121.74518251643474</v>
      </c>
      <c r="C105" s="100">
        <v>121.77349298999033</v>
      </c>
      <c r="D105" s="100"/>
      <c r="E105" s="100">
        <f t="shared" si="3"/>
        <v>2.3253875817030867E-2</v>
      </c>
      <c r="F105" s="100"/>
      <c r="G105" s="100">
        <v>3.5659561611896482</v>
      </c>
      <c r="H105" s="100">
        <v>3.5667853842070603</v>
      </c>
      <c r="I105" s="100"/>
      <c r="J105" s="100">
        <f t="shared" si="4"/>
        <v>8.2922301741206184E-4</v>
      </c>
    </row>
    <row r="106" spans="1:10" ht="15.75" x14ac:dyDescent="0.25">
      <c r="A106" s="37" t="s">
        <v>123</v>
      </c>
      <c r="B106" s="99">
        <v>122.97492976527279</v>
      </c>
      <c r="C106" s="99">
        <v>122.97492976527279</v>
      </c>
      <c r="D106" s="99"/>
      <c r="E106" s="99">
        <f t="shared" si="3"/>
        <v>0</v>
      </c>
      <c r="F106" s="99"/>
      <c r="G106" s="99">
        <v>0.11721326004424019</v>
      </c>
      <c r="H106" s="99">
        <v>0.11721326004424019</v>
      </c>
      <c r="I106" s="99"/>
      <c r="J106" s="99">
        <f t="shared" si="4"/>
        <v>0</v>
      </c>
    </row>
    <row r="107" spans="1:10" s="60" customFormat="1" ht="15.75" x14ac:dyDescent="0.25">
      <c r="A107" s="61" t="s">
        <v>124</v>
      </c>
      <c r="B107" s="100">
        <v>122.97492976527279</v>
      </c>
      <c r="C107" s="100">
        <v>122.97492976527279</v>
      </c>
      <c r="D107" s="100"/>
      <c r="E107" s="100">
        <f t="shared" si="3"/>
        <v>0</v>
      </c>
      <c r="F107" s="100"/>
      <c r="G107" s="100">
        <v>0.11721326004424019</v>
      </c>
      <c r="H107" s="100">
        <v>0.11721326004424019</v>
      </c>
      <c r="I107" s="100"/>
      <c r="J107" s="100">
        <f t="shared" si="4"/>
        <v>0</v>
      </c>
    </row>
    <row r="108" spans="1:10" ht="15.75" x14ac:dyDescent="0.25">
      <c r="A108" s="36" t="s">
        <v>132</v>
      </c>
      <c r="B108" s="102">
        <v>98.387001246684576</v>
      </c>
      <c r="C108" s="102">
        <v>98.2925971777629</v>
      </c>
      <c r="D108" s="102"/>
      <c r="E108" s="102">
        <f t="shared" si="3"/>
        <v>-9.5951769771884798E-2</v>
      </c>
      <c r="F108" s="102"/>
      <c r="G108" s="102">
        <v>7.0652403979218796</v>
      </c>
      <c r="H108" s="102">
        <v>7.0584611747214359</v>
      </c>
      <c r="I108" s="102"/>
      <c r="J108" s="102">
        <f t="shared" si="4"/>
        <v>-6.7792232004437736E-3</v>
      </c>
    </row>
    <row r="109" spans="1:10" s="60" customFormat="1" ht="15.75" x14ac:dyDescent="0.25">
      <c r="A109" s="64" t="s">
        <v>125</v>
      </c>
      <c r="B109" s="100">
        <v>98.794245625891008</v>
      </c>
      <c r="C109" s="100">
        <v>98.707319203453025</v>
      </c>
      <c r="D109" s="100"/>
      <c r="E109" s="100">
        <f t="shared" si="3"/>
        <v>-8.7987333561057035E-2</v>
      </c>
      <c r="F109" s="100"/>
      <c r="G109" s="100">
        <v>5.1809221613820924</v>
      </c>
      <c r="H109" s="100">
        <v>5.1763636061184179</v>
      </c>
      <c r="I109" s="100"/>
      <c r="J109" s="100">
        <f>H109-G109</f>
        <v>-4.5585552636744353E-3</v>
      </c>
    </row>
    <row r="110" spans="1:10" ht="15.75" x14ac:dyDescent="0.25">
      <c r="A110" s="38" t="s">
        <v>184</v>
      </c>
      <c r="B110" s="99">
        <v>117.44772998542039</v>
      </c>
      <c r="C110" s="99">
        <v>116.34306314279841</v>
      </c>
      <c r="D110" s="99"/>
      <c r="E110" s="99">
        <f t="shared" si="3"/>
        <v>-0.94056040313347244</v>
      </c>
      <c r="F110" s="99"/>
      <c r="G110" s="99">
        <v>0.13664081390306262</v>
      </c>
      <c r="H110" s="99">
        <v>0.13535562451297112</v>
      </c>
      <c r="I110" s="99"/>
      <c r="J110" s="99">
        <f t="shared" si="4"/>
        <v>-1.2851893900915068E-3</v>
      </c>
    </row>
    <row r="111" spans="1:10" s="60" customFormat="1" ht="15.75" x14ac:dyDescent="0.25">
      <c r="A111" s="61" t="s">
        <v>185</v>
      </c>
      <c r="B111" s="100">
        <v>98.3710280562224</v>
      </c>
      <c r="C111" s="100">
        <v>98.30719252762934</v>
      </c>
      <c r="D111" s="100"/>
      <c r="E111" s="100">
        <f t="shared" si="3"/>
        <v>-6.4892611020161972E-2</v>
      </c>
      <c r="F111" s="100"/>
      <c r="G111" s="100">
        <v>5.0442813474790293</v>
      </c>
      <c r="H111" s="100">
        <v>5.0410079816054472</v>
      </c>
      <c r="I111" s="100"/>
      <c r="J111" s="100">
        <f t="shared" si="4"/>
        <v>-3.2733658735821791E-3</v>
      </c>
    </row>
    <row r="112" spans="1:10" ht="15.75" x14ac:dyDescent="0.25">
      <c r="A112" s="37" t="s">
        <v>134</v>
      </c>
      <c r="B112" s="99">
        <v>88.758908257882823</v>
      </c>
      <c r="C112" s="99">
        <v>88.28432232778934</v>
      </c>
      <c r="D112" s="99"/>
      <c r="E112" s="99">
        <f t="shared" si="3"/>
        <v>-0.53469104049207461</v>
      </c>
      <c r="F112" s="99"/>
      <c r="G112" s="99">
        <v>0.41531796282329253</v>
      </c>
      <c r="H112" s="99">
        <v>0.41309729488652219</v>
      </c>
      <c r="I112" s="99"/>
      <c r="J112" s="99">
        <f t="shared" si="4"/>
        <v>-2.2206679367703375E-3</v>
      </c>
    </row>
    <row r="113" spans="1:10" s="60" customFormat="1" ht="15.75" x14ac:dyDescent="0.25">
      <c r="A113" s="61" t="s">
        <v>126</v>
      </c>
      <c r="B113" s="100">
        <v>88.758908257882823</v>
      </c>
      <c r="C113" s="100">
        <v>88.28432232778934</v>
      </c>
      <c r="D113" s="100"/>
      <c r="E113" s="100">
        <f t="shared" si="3"/>
        <v>-0.53469104049207461</v>
      </c>
      <c r="F113" s="100"/>
      <c r="G113" s="100">
        <v>0.41531796282329253</v>
      </c>
      <c r="H113" s="100">
        <v>0.41309729488652219</v>
      </c>
      <c r="I113" s="100"/>
      <c r="J113" s="100">
        <f t="shared" si="4"/>
        <v>-2.2206679367703375E-3</v>
      </c>
    </row>
    <row r="114" spans="1:10" ht="15.75" x14ac:dyDescent="0.25">
      <c r="A114" s="37" t="s">
        <v>133</v>
      </c>
      <c r="B114" s="99">
        <v>100</v>
      </c>
      <c r="C114" s="99">
        <v>100</v>
      </c>
      <c r="D114" s="99"/>
      <c r="E114" s="99">
        <f t="shared" si="3"/>
        <v>0</v>
      </c>
      <c r="F114" s="99"/>
      <c r="G114" s="99">
        <v>1.4690002737164951</v>
      </c>
      <c r="H114" s="99">
        <v>1.4690002737164949</v>
      </c>
      <c r="I114" s="99"/>
      <c r="J114" s="99">
        <f t="shared" si="4"/>
        <v>0</v>
      </c>
    </row>
    <row r="115" spans="1:10" s="60" customFormat="1" ht="15.75" x14ac:dyDescent="0.25">
      <c r="A115" s="61" t="s">
        <v>186</v>
      </c>
      <c r="B115" s="100">
        <v>100</v>
      </c>
      <c r="C115" s="100">
        <v>100</v>
      </c>
      <c r="D115" s="100"/>
      <c r="E115" s="100">
        <f t="shared" si="3"/>
        <v>0</v>
      </c>
      <c r="F115" s="100"/>
      <c r="G115" s="100">
        <v>1.4690002737164951</v>
      </c>
      <c r="H115" s="100">
        <v>1.4690002737164949</v>
      </c>
      <c r="I115" s="100"/>
      <c r="J115" s="100">
        <f t="shared" si="4"/>
        <v>0</v>
      </c>
    </row>
    <row r="116" spans="1:10" ht="15.75" x14ac:dyDescent="0.25">
      <c r="A116" s="47"/>
      <c r="B116" s="95"/>
      <c r="C116" s="95"/>
      <c r="D116" s="95"/>
      <c r="E116" s="95"/>
      <c r="F116" s="95"/>
      <c r="G116" s="95"/>
      <c r="H116" s="95"/>
      <c r="I116" s="95"/>
      <c r="J116" s="95"/>
    </row>
    <row r="117" spans="1:10" x14ac:dyDescent="0.25">
      <c r="A117" s="134"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E22" sqref="E22"/>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3" ht="15.75" x14ac:dyDescent="0.25">
      <c r="A1" s="56" t="s">
        <v>254</v>
      </c>
      <c r="B1" s="105"/>
      <c r="C1" s="105"/>
      <c r="D1" s="106"/>
      <c r="E1" s="106"/>
      <c r="F1" s="106"/>
      <c r="G1" s="106"/>
      <c r="H1" s="106"/>
      <c r="I1" s="106"/>
      <c r="J1" s="106"/>
    </row>
    <row r="2" spans="1:13" ht="6" customHeight="1" x14ac:dyDescent="0.25">
      <c r="A2" s="45"/>
      <c r="B2" s="107"/>
      <c r="C2" s="107"/>
      <c r="D2" s="108"/>
      <c r="E2" s="108"/>
      <c r="F2" s="108"/>
      <c r="G2" s="108"/>
      <c r="H2" s="108"/>
      <c r="I2" s="108"/>
      <c r="J2" s="108"/>
    </row>
    <row r="3" spans="1:13" ht="45" x14ac:dyDescent="0.25">
      <c r="A3" s="138" t="s">
        <v>56</v>
      </c>
      <c r="B3" s="140" t="s">
        <v>242</v>
      </c>
      <c r="C3" s="140"/>
      <c r="D3" s="109"/>
      <c r="E3" s="133" t="s">
        <v>243</v>
      </c>
      <c r="F3" s="96"/>
      <c r="G3" s="137" t="s">
        <v>244</v>
      </c>
      <c r="H3" s="137"/>
      <c r="I3" s="96"/>
      <c r="J3" s="133" t="s">
        <v>245</v>
      </c>
    </row>
    <row r="4" spans="1:13" ht="36" customHeight="1" x14ac:dyDescent="0.25">
      <c r="A4" s="139"/>
      <c r="B4" s="89">
        <v>42403</v>
      </c>
      <c r="C4" s="129">
        <v>42432</v>
      </c>
      <c r="D4" s="90"/>
      <c r="E4" s="91" t="s">
        <v>262</v>
      </c>
      <c r="F4" s="90"/>
      <c r="G4" s="89">
        <v>42403</v>
      </c>
      <c r="H4" s="129">
        <v>42432</v>
      </c>
      <c r="I4" s="90"/>
      <c r="J4" s="91" t="s">
        <v>263</v>
      </c>
    </row>
    <row r="5" spans="1:13" s="60" customFormat="1" ht="15.75" x14ac:dyDescent="0.25">
      <c r="A5" s="65" t="s">
        <v>241</v>
      </c>
      <c r="B5" s="98">
        <v>107.82176551159699</v>
      </c>
      <c r="C5" s="98">
        <v>107.4687097798739</v>
      </c>
      <c r="D5" s="98"/>
      <c r="E5" s="98">
        <f t="shared" ref="E5:E68" si="0">((C5/B5-1)*100)</f>
        <v>-0.32744384220374512</v>
      </c>
      <c r="F5" s="98"/>
      <c r="G5" s="98">
        <v>107.82176551159691</v>
      </c>
      <c r="H5" s="98">
        <v>107.4687097798739</v>
      </c>
      <c r="I5" s="110"/>
      <c r="J5" s="98">
        <f>((H5-G5))</f>
        <v>-0.35305573172300342</v>
      </c>
    </row>
    <row r="6" spans="1:13" ht="8.25" customHeight="1" x14ac:dyDescent="0.25">
      <c r="A6" s="42"/>
      <c r="B6" s="97"/>
      <c r="C6" s="97"/>
      <c r="D6" s="97"/>
      <c r="E6" s="97"/>
      <c r="F6" s="97"/>
      <c r="G6" s="97"/>
      <c r="H6" s="97"/>
      <c r="J6" s="97"/>
    </row>
    <row r="7" spans="1:13" ht="15.75" x14ac:dyDescent="0.25">
      <c r="A7" s="36" t="s">
        <v>127</v>
      </c>
      <c r="B7" s="97">
        <v>107.08281205671113</v>
      </c>
      <c r="C7" s="97">
        <v>105.27806557350395</v>
      </c>
      <c r="D7" s="97"/>
      <c r="E7" s="97">
        <f t="shared" si="0"/>
        <v>-1.6853745699649592</v>
      </c>
      <c r="F7" s="97"/>
      <c r="G7" s="97">
        <v>25.46869660761713</v>
      </c>
      <c r="H7" s="97">
        <v>25.039453671690818</v>
      </c>
      <c r="J7" s="97">
        <f>H7-G7</f>
        <v>-0.42924293592631102</v>
      </c>
      <c r="L7" s="1"/>
      <c r="M7" s="1"/>
    </row>
    <row r="8" spans="1:13" s="60" customFormat="1" ht="15.75" x14ac:dyDescent="0.25">
      <c r="A8" s="64" t="s">
        <v>57</v>
      </c>
      <c r="B8" s="100">
        <v>107.32786789123381</v>
      </c>
      <c r="C8" s="100">
        <v>105.33861804022739</v>
      </c>
      <c r="D8" s="100"/>
      <c r="E8" s="100">
        <f t="shared" si="0"/>
        <v>-1.8534327477951251</v>
      </c>
      <c r="F8" s="100"/>
      <c r="G8" s="100">
        <v>23.208474382453804</v>
      </c>
      <c r="H8" s="100">
        <v>22.778320917985763</v>
      </c>
      <c r="I8" s="110"/>
      <c r="J8" s="100">
        <f t="shared" ref="J8:J71" si="1">H8-G8</f>
        <v>-0.43015346446804159</v>
      </c>
      <c r="L8" s="1"/>
      <c r="M8" s="1"/>
    </row>
    <row r="9" spans="1:13" ht="15.75" x14ac:dyDescent="0.25">
      <c r="A9" s="38" t="s">
        <v>58</v>
      </c>
      <c r="B9" s="99">
        <v>103.56393780460786</v>
      </c>
      <c r="C9" s="99">
        <v>103.40909767657436</v>
      </c>
      <c r="D9" s="99"/>
      <c r="E9" s="99">
        <f t="shared" si="0"/>
        <v>-0.14951162664906814</v>
      </c>
      <c r="F9" s="99"/>
      <c r="G9" s="99">
        <v>3.0216370284803826</v>
      </c>
      <c r="H9" s="99">
        <v>3.0171193298076711</v>
      </c>
      <c r="J9" s="99">
        <f t="shared" si="1"/>
        <v>-4.5176986727115676E-3</v>
      </c>
      <c r="L9" s="1"/>
      <c r="M9" s="1"/>
    </row>
    <row r="10" spans="1:13" s="60" customFormat="1" ht="15.75" x14ac:dyDescent="0.25">
      <c r="A10" s="61" t="s">
        <v>62</v>
      </c>
      <c r="B10" s="100">
        <v>102.23239112324411</v>
      </c>
      <c r="C10" s="100">
        <v>102.25315290773474</v>
      </c>
      <c r="D10" s="100"/>
      <c r="E10" s="100">
        <f t="shared" si="0"/>
        <v>2.0308421100700969E-2</v>
      </c>
      <c r="F10" s="100"/>
      <c r="G10" s="100">
        <v>1.3237340369555142</v>
      </c>
      <c r="H10" s="100">
        <v>1.3240028664379921</v>
      </c>
      <c r="I10" s="110"/>
      <c r="J10" s="100">
        <f t="shared" si="1"/>
        <v>2.6882948247797245E-4</v>
      </c>
      <c r="L10" s="1"/>
      <c r="M10" s="1"/>
    </row>
    <row r="11" spans="1:13" ht="15.75" x14ac:dyDescent="0.25">
      <c r="A11" s="38" t="s">
        <v>63</v>
      </c>
      <c r="B11" s="99">
        <v>106.11989257776945</v>
      </c>
      <c r="C11" s="99">
        <v>103.085840321959</v>
      </c>
      <c r="D11" s="99"/>
      <c r="E11" s="99">
        <f t="shared" si="0"/>
        <v>-2.8590796523723983</v>
      </c>
      <c r="F11" s="99"/>
      <c r="G11" s="99">
        <v>8.1106610736192906</v>
      </c>
      <c r="H11" s="99">
        <v>7.8787708131905525</v>
      </c>
      <c r="J11" s="99">
        <f t="shared" si="1"/>
        <v>-0.23189026042873806</v>
      </c>
      <c r="L11" s="1"/>
      <c r="M11" s="1"/>
    </row>
    <row r="12" spans="1:13" s="60" customFormat="1" ht="15.75" x14ac:dyDescent="0.25">
      <c r="A12" s="61" t="s">
        <v>152</v>
      </c>
      <c r="B12" s="100">
        <v>104.61639000077055</v>
      </c>
      <c r="C12" s="100">
        <v>103.51301756995463</v>
      </c>
      <c r="D12" s="100"/>
      <c r="E12" s="100">
        <f t="shared" si="0"/>
        <v>-1.0546840995065865</v>
      </c>
      <c r="F12" s="100"/>
      <c r="G12" s="100">
        <v>3.7523424086322876</v>
      </c>
      <c r="H12" s="100">
        <v>3.7127670498894005</v>
      </c>
      <c r="I12" s="110"/>
      <c r="J12" s="100">
        <f t="shared" si="1"/>
        <v>-3.957535874288709E-2</v>
      </c>
      <c r="L12" s="1"/>
      <c r="M12" s="1"/>
    </row>
    <row r="13" spans="1:13" ht="15.75" x14ac:dyDescent="0.25">
      <c r="A13" s="38" t="s">
        <v>153</v>
      </c>
      <c r="B13" s="99">
        <v>90.208727363413459</v>
      </c>
      <c r="C13" s="99">
        <v>89.507909933639709</v>
      </c>
      <c r="D13" s="99"/>
      <c r="E13" s="99">
        <f t="shared" si="0"/>
        <v>-0.77688428853501801</v>
      </c>
      <c r="F13" s="99"/>
      <c r="G13" s="99">
        <v>0.5297544901707566</v>
      </c>
      <c r="H13" s="99">
        <v>0.5256389107688112</v>
      </c>
      <c r="J13" s="99">
        <f t="shared" si="1"/>
        <v>-4.1155794019454017E-3</v>
      </c>
      <c r="L13" s="1"/>
      <c r="M13" s="1"/>
    </row>
    <row r="14" spans="1:13" s="60" customFormat="1" ht="15.75" x14ac:dyDescent="0.25">
      <c r="A14" s="61" t="s">
        <v>69</v>
      </c>
      <c r="B14" s="100">
        <v>137.34494305010756</v>
      </c>
      <c r="C14" s="100">
        <v>134.85778223665091</v>
      </c>
      <c r="D14" s="100"/>
      <c r="E14" s="100">
        <f t="shared" si="0"/>
        <v>-1.8108863407874209</v>
      </c>
      <c r="F14" s="100"/>
      <c r="G14" s="100">
        <v>1.7098543827590655</v>
      </c>
      <c r="H14" s="100">
        <v>1.6788908632943265</v>
      </c>
      <c r="I14" s="110"/>
      <c r="J14" s="100">
        <f t="shared" si="1"/>
        <v>-3.0963519464739075E-2</v>
      </c>
      <c r="L14" s="1"/>
      <c r="M14" s="1"/>
    </row>
    <row r="15" spans="1:13" ht="15.75" x14ac:dyDescent="0.25">
      <c r="A15" s="38" t="s">
        <v>72</v>
      </c>
      <c r="B15" s="99">
        <v>114.75810024291869</v>
      </c>
      <c r="C15" s="99">
        <v>106.75548310175115</v>
      </c>
      <c r="D15" s="99"/>
      <c r="E15" s="99">
        <f t="shared" si="0"/>
        <v>-6.9734660335328709</v>
      </c>
      <c r="F15" s="99"/>
      <c r="G15" s="99">
        <v>1.7546973265286985</v>
      </c>
      <c r="H15" s="99">
        <v>1.6323341044719102</v>
      </c>
      <c r="J15" s="99">
        <f t="shared" si="1"/>
        <v>-0.12236322205678829</v>
      </c>
      <c r="L15" s="1"/>
      <c r="M15" s="1"/>
    </row>
    <row r="16" spans="1:13" s="60" customFormat="1" ht="15.75" x14ac:dyDescent="0.25">
      <c r="A16" s="61" t="s">
        <v>154</v>
      </c>
      <c r="B16" s="100">
        <v>101.8337325868617</v>
      </c>
      <c r="C16" s="100">
        <v>102.15755541740371</v>
      </c>
      <c r="D16" s="100"/>
      <c r="E16" s="100">
        <f t="shared" si="0"/>
        <v>0.31799171287942851</v>
      </c>
      <c r="F16" s="100"/>
      <c r="G16" s="100">
        <v>0.80244061481981888</v>
      </c>
      <c r="H16" s="100">
        <v>0.80499230947572464</v>
      </c>
      <c r="I16" s="110"/>
      <c r="J16" s="100">
        <f t="shared" si="1"/>
        <v>2.5516946559057674E-3</v>
      </c>
      <c r="L16" s="1"/>
      <c r="M16" s="1"/>
    </row>
    <row r="17" spans="1:13" ht="15.75" x14ac:dyDescent="0.25">
      <c r="A17" s="38" t="s">
        <v>155</v>
      </c>
      <c r="B17" s="99">
        <v>108.40520656285075</v>
      </c>
      <c r="C17" s="99">
        <v>108.4274277995675</v>
      </c>
      <c r="D17" s="99"/>
      <c r="E17" s="99">
        <f t="shared" si="0"/>
        <v>2.0498311309302686E-2</v>
      </c>
      <c r="F17" s="99"/>
      <c r="G17" s="99">
        <v>2.2033530204879925</v>
      </c>
      <c r="H17" s="99">
        <v>2.2038046706493755</v>
      </c>
      <c r="J17" s="99">
        <f t="shared" si="1"/>
        <v>4.5165016138293268E-4</v>
      </c>
      <c r="L17" s="1"/>
      <c r="M17" s="1"/>
    </row>
    <row r="18" spans="1:13" s="60" customFormat="1" ht="15.75" x14ac:dyDescent="0.25">
      <c r="A18" s="64" t="s">
        <v>76</v>
      </c>
      <c r="B18" s="100">
        <v>104.62977952927842</v>
      </c>
      <c r="C18" s="100">
        <v>104.67192954422659</v>
      </c>
      <c r="D18" s="100"/>
      <c r="E18" s="100">
        <f t="shared" si="0"/>
        <v>4.028491232399567E-2</v>
      </c>
      <c r="F18" s="100"/>
      <c r="G18" s="100">
        <v>2.2602222251633197</v>
      </c>
      <c r="H18" s="100">
        <v>2.2611327537050543</v>
      </c>
      <c r="I18" s="110"/>
      <c r="J18" s="100">
        <f t="shared" si="1"/>
        <v>9.1052854173456765E-4</v>
      </c>
      <c r="L18" s="1"/>
      <c r="M18" s="1"/>
    </row>
    <row r="19" spans="1:13" ht="15.75" x14ac:dyDescent="0.25">
      <c r="A19" s="38" t="s">
        <v>156</v>
      </c>
      <c r="B19" s="99">
        <v>104.71042933122384</v>
      </c>
      <c r="C19" s="99">
        <v>104.71267428129404</v>
      </c>
      <c r="D19" s="99"/>
      <c r="E19" s="99">
        <f t="shared" si="0"/>
        <v>2.1439603338002655E-3</v>
      </c>
      <c r="F19" s="99"/>
      <c r="G19" s="99">
        <v>0.51302244119408991</v>
      </c>
      <c r="H19" s="99">
        <v>0.51303344019173258</v>
      </c>
      <c r="J19" s="99">
        <f t="shared" si="1"/>
        <v>1.0998997642674979E-5</v>
      </c>
      <c r="L19" s="1"/>
      <c r="M19" s="1"/>
    </row>
    <row r="20" spans="1:13" s="60" customFormat="1" ht="15.75" x14ac:dyDescent="0.25">
      <c r="A20" s="61" t="s">
        <v>157</v>
      </c>
      <c r="B20" s="100">
        <v>104.60612227903898</v>
      </c>
      <c r="C20" s="100">
        <v>104.65997776731585</v>
      </c>
      <c r="D20" s="100"/>
      <c r="E20" s="100">
        <f t="shared" si="0"/>
        <v>5.1484069099894114E-2</v>
      </c>
      <c r="F20" s="100"/>
      <c r="G20" s="100">
        <v>1.7471997839692299</v>
      </c>
      <c r="H20" s="100">
        <v>1.7480993135133218</v>
      </c>
      <c r="I20" s="110"/>
      <c r="J20" s="100">
        <f t="shared" si="1"/>
        <v>8.9952954409189267E-4</v>
      </c>
      <c r="L20" s="1"/>
      <c r="M20" s="1"/>
    </row>
    <row r="21" spans="1:13" ht="15.75" x14ac:dyDescent="0.25">
      <c r="A21" s="36" t="s">
        <v>247</v>
      </c>
      <c r="B21" s="102">
        <v>119.28275951046226</v>
      </c>
      <c r="C21" s="102">
        <v>119.37341453317831</v>
      </c>
      <c r="D21" s="102"/>
      <c r="E21" s="102">
        <f t="shared" si="0"/>
        <v>7.6000105202211898E-2</v>
      </c>
      <c r="F21" s="102"/>
      <c r="G21" s="102">
        <v>1.4971494379947801</v>
      </c>
      <c r="H21" s="102">
        <v>1.4982872731426906</v>
      </c>
      <c r="J21" s="102">
        <f t="shared" si="1"/>
        <v>1.1378351479105486E-3</v>
      </c>
      <c r="L21" s="1"/>
      <c r="M21" s="1"/>
    </row>
    <row r="22" spans="1:13" s="60" customFormat="1" ht="15.75" x14ac:dyDescent="0.25">
      <c r="A22" s="64" t="s">
        <v>1</v>
      </c>
      <c r="B22" s="100">
        <v>121.70339549880912</v>
      </c>
      <c r="C22" s="100">
        <v>121.70339549880912</v>
      </c>
      <c r="D22" s="100"/>
      <c r="E22" s="100">
        <f t="shared" si="0"/>
        <v>0</v>
      </c>
      <c r="F22" s="100"/>
      <c r="G22" s="100">
        <v>1.0585478906467676</v>
      </c>
      <c r="H22" s="100">
        <v>1.0585478906467674</v>
      </c>
      <c r="I22" s="110"/>
      <c r="J22" s="100">
        <f t="shared" si="1"/>
        <v>0</v>
      </c>
      <c r="L22" s="1"/>
      <c r="M22" s="1"/>
    </row>
    <row r="23" spans="1:13" ht="15.75" x14ac:dyDescent="0.25">
      <c r="A23" s="38" t="s">
        <v>78</v>
      </c>
      <c r="B23" s="99">
        <v>121.70339549880912</v>
      </c>
      <c r="C23" s="99">
        <v>121.70339549880912</v>
      </c>
      <c r="D23" s="99"/>
      <c r="E23" s="99">
        <f t="shared" si="0"/>
        <v>0</v>
      </c>
      <c r="F23" s="99"/>
      <c r="G23" s="99">
        <v>1.0585478906467676</v>
      </c>
      <c r="H23" s="99">
        <v>1.0585478906467674</v>
      </c>
      <c r="J23" s="99">
        <f t="shared" si="1"/>
        <v>0</v>
      </c>
      <c r="L23" s="1"/>
      <c r="M23" s="1"/>
    </row>
    <row r="24" spans="1:13" s="60" customFormat="1" ht="15.75" x14ac:dyDescent="0.25">
      <c r="A24" s="61" t="s">
        <v>16</v>
      </c>
      <c r="B24" s="100">
        <v>113.81911605325645</v>
      </c>
      <c r="C24" s="100">
        <v>114.11438950026671</v>
      </c>
      <c r="D24" s="100"/>
      <c r="E24" s="100">
        <f t="shared" si="0"/>
        <v>0.25942342310241173</v>
      </c>
      <c r="F24" s="100"/>
      <c r="G24" s="100">
        <v>0.43860154734801271</v>
      </c>
      <c r="H24" s="100">
        <v>0.43973938249592298</v>
      </c>
      <c r="I24" s="110"/>
      <c r="J24" s="100">
        <f t="shared" si="1"/>
        <v>1.1378351479102711E-3</v>
      </c>
      <c r="L24" s="1"/>
      <c r="M24" s="1"/>
    </row>
    <row r="25" spans="1:13" ht="15.75" x14ac:dyDescent="0.25">
      <c r="A25" s="36" t="s">
        <v>128</v>
      </c>
      <c r="B25" s="102">
        <v>98.198566158128884</v>
      </c>
      <c r="C25" s="102">
        <v>98.272762057361007</v>
      </c>
      <c r="D25" s="102"/>
      <c r="E25" s="102">
        <f t="shared" si="0"/>
        <v>7.5557008757787258E-2</v>
      </c>
      <c r="F25" s="102"/>
      <c r="G25" s="102">
        <v>3.265332787927159</v>
      </c>
      <c r="H25" s="102">
        <v>3.2677999757077036</v>
      </c>
      <c r="J25" s="102">
        <f t="shared" si="1"/>
        <v>2.4671877805446663E-3</v>
      </c>
      <c r="L25" s="1"/>
      <c r="M25" s="1"/>
    </row>
    <row r="26" spans="1:13" s="60" customFormat="1" ht="15.75" x14ac:dyDescent="0.25">
      <c r="A26" s="64" t="s">
        <v>79</v>
      </c>
      <c r="B26" s="100">
        <v>98.067128982658872</v>
      </c>
      <c r="C26" s="100">
        <v>98.159219400387556</v>
      </c>
      <c r="D26" s="100"/>
      <c r="E26" s="100">
        <f t="shared" si="0"/>
        <v>9.390548972323387E-2</v>
      </c>
      <c r="F26" s="100"/>
      <c r="G26" s="100">
        <v>2.6273094233542649</v>
      </c>
      <c r="H26" s="100">
        <v>2.6297766111348095</v>
      </c>
      <c r="I26" s="110"/>
      <c r="J26" s="100">
        <f t="shared" si="1"/>
        <v>2.4671877805446663E-3</v>
      </c>
      <c r="L26" s="1"/>
      <c r="M26" s="1"/>
    </row>
    <row r="27" spans="1:13" ht="15.75" x14ac:dyDescent="0.25">
      <c r="A27" s="38" t="s">
        <v>80</v>
      </c>
      <c r="B27" s="99">
        <v>98.058629719053187</v>
      </c>
      <c r="C27" s="99">
        <v>98.058629719053187</v>
      </c>
      <c r="D27" s="99"/>
      <c r="E27" s="99">
        <f t="shared" si="0"/>
        <v>0</v>
      </c>
      <c r="F27" s="99"/>
      <c r="G27" s="99">
        <v>0.42831091111977737</v>
      </c>
      <c r="H27" s="99">
        <v>0.42831091111977732</v>
      </c>
      <c r="J27" s="99">
        <f t="shared" si="1"/>
        <v>0</v>
      </c>
      <c r="L27" s="1"/>
      <c r="M27" s="1"/>
    </row>
    <row r="28" spans="1:13" s="60" customFormat="1" ht="15.75" x14ac:dyDescent="0.25">
      <c r="A28" s="61" t="s">
        <v>82</v>
      </c>
      <c r="B28" s="100">
        <v>102.39112235609736</v>
      </c>
      <c r="C28" s="100">
        <v>102.51399348722438</v>
      </c>
      <c r="D28" s="100"/>
      <c r="E28" s="100">
        <f t="shared" si="0"/>
        <v>0.1200017426312705</v>
      </c>
      <c r="F28" s="100"/>
      <c r="G28" s="100">
        <v>2.0559599606201662</v>
      </c>
      <c r="H28" s="100">
        <v>2.0584271484007117</v>
      </c>
      <c r="I28" s="110"/>
      <c r="J28" s="100">
        <f t="shared" si="1"/>
        <v>2.4671877805455544E-3</v>
      </c>
      <c r="L28" s="1"/>
      <c r="M28" s="1"/>
    </row>
    <row r="29" spans="1:13" ht="15.75" x14ac:dyDescent="0.25">
      <c r="A29" s="38" t="s">
        <v>158</v>
      </c>
      <c r="B29" s="99">
        <v>61.035063783288663</v>
      </c>
      <c r="C29" s="99">
        <v>61.035063783288663</v>
      </c>
      <c r="D29" s="99"/>
      <c r="E29" s="99">
        <f t="shared" si="0"/>
        <v>0</v>
      </c>
      <c r="F29" s="99"/>
      <c r="G29" s="99">
        <v>0.14303855161432072</v>
      </c>
      <c r="H29" s="99">
        <v>0.14303855161432072</v>
      </c>
      <c r="J29" s="99">
        <f t="shared" si="1"/>
        <v>0</v>
      </c>
      <c r="L29" s="1"/>
      <c r="M29" s="1"/>
    </row>
    <row r="30" spans="1:13" s="60" customFormat="1" ht="15.75" x14ac:dyDescent="0.25">
      <c r="A30" s="64" t="s">
        <v>83</v>
      </c>
      <c r="B30" s="100">
        <v>98.743543069824739</v>
      </c>
      <c r="C30" s="100">
        <v>98.743543069824739</v>
      </c>
      <c r="D30" s="100"/>
      <c r="E30" s="100">
        <f t="shared" si="0"/>
        <v>0</v>
      </c>
      <c r="F30" s="100"/>
      <c r="G30" s="100">
        <v>0.63802336457289377</v>
      </c>
      <c r="H30" s="100">
        <v>0.63802336457289388</v>
      </c>
      <c r="I30" s="110"/>
      <c r="J30" s="100">
        <f t="shared" si="1"/>
        <v>0</v>
      </c>
      <c r="L30" s="1"/>
      <c r="M30" s="1"/>
    </row>
    <row r="31" spans="1:13" ht="15.75" x14ac:dyDescent="0.25">
      <c r="A31" s="38" t="s">
        <v>159</v>
      </c>
      <c r="B31" s="99">
        <v>98.743543069824739</v>
      </c>
      <c r="C31" s="99">
        <v>98.743543069824739</v>
      </c>
      <c r="D31" s="99"/>
      <c r="E31" s="99">
        <f t="shared" si="0"/>
        <v>0</v>
      </c>
      <c r="F31" s="99"/>
      <c r="G31" s="99">
        <v>0.63802336457289377</v>
      </c>
      <c r="H31" s="99">
        <v>0.63802336457289388</v>
      </c>
      <c r="J31" s="99">
        <f t="shared" si="1"/>
        <v>0</v>
      </c>
      <c r="L31" s="1"/>
      <c r="M31" s="1"/>
    </row>
    <row r="32" spans="1:13" s="60" customFormat="1" ht="15.75" x14ac:dyDescent="0.25">
      <c r="A32" s="58" t="s">
        <v>129</v>
      </c>
      <c r="B32" s="101">
        <v>110.43834410453785</v>
      </c>
      <c r="C32" s="101">
        <v>110.55101083580165</v>
      </c>
      <c r="D32" s="101"/>
      <c r="E32" s="101">
        <f t="shared" si="0"/>
        <v>0.10201776581977295</v>
      </c>
      <c r="F32" s="101"/>
      <c r="G32" s="101">
        <v>36.724385595671336</v>
      </c>
      <c r="H32" s="101">
        <v>36.761850993367069</v>
      </c>
      <c r="I32" s="110"/>
      <c r="J32" s="101">
        <f t="shared" si="1"/>
        <v>3.7465397695733316E-2</v>
      </c>
      <c r="L32" s="1"/>
      <c r="M32" s="1"/>
    </row>
    <row r="33" spans="1:13" ht="15.75" x14ac:dyDescent="0.25">
      <c r="A33" s="37" t="s">
        <v>149</v>
      </c>
      <c r="B33" s="99">
        <v>115.409934610302</v>
      </c>
      <c r="C33" s="99">
        <v>115.87359131690989</v>
      </c>
      <c r="D33" s="99"/>
      <c r="E33" s="99">
        <f t="shared" si="0"/>
        <v>0.40174765558398384</v>
      </c>
      <c r="F33" s="99"/>
      <c r="G33" s="99">
        <v>27.715848088034605</v>
      </c>
      <c r="H33" s="99">
        <v>27.827195857953502</v>
      </c>
      <c r="J33" s="99">
        <f t="shared" si="1"/>
        <v>0.11134776991889694</v>
      </c>
      <c r="L33" s="1"/>
      <c r="M33" s="1"/>
    </row>
    <row r="34" spans="1:13" s="60" customFormat="1" ht="15.75" x14ac:dyDescent="0.25">
      <c r="A34" s="61" t="s">
        <v>160</v>
      </c>
      <c r="B34" s="100">
        <v>115.409934610302</v>
      </c>
      <c r="C34" s="100">
        <v>115.87359131690989</v>
      </c>
      <c r="D34" s="100"/>
      <c r="E34" s="100">
        <f t="shared" si="0"/>
        <v>0.40174765558398384</v>
      </c>
      <c r="F34" s="100"/>
      <c r="G34" s="100">
        <v>27.715848088034605</v>
      </c>
      <c r="H34" s="100">
        <v>27.827195857953502</v>
      </c>
      <c r="I34" s="110"/>
      <c r="J34" s="100">
        <f t="shared" si="1"/>
        <v>0.11134776991889694</v>
      </c>
      <c r="L34" s="1"/>
      <c r="M34" s="1"/>
    </row>
    <row r="35" spans="1:13" ht="15.75" x14ac:dyDescent="0.25">
      <c r="A35" s="37" t="s">
        <v>148</v>
      </c>
      <c r="B35" s="99">
        <v>108.35398808861756</v>
      </c>
      <c r="C35" s="99">
        <v>108.38204793788114</v>
      </c>
      <c r="D35" s="99"/>
      <c r="E35" s="99">
        <f t="shared" si="0"/>
        <v>2.5896461919461267E-2</v>
      </c>
      <c r="F35" s="99"/>
      <c r="G35" s="99">
        <v>1.3229152628438294</v>
      </c>
      <c r="H35" s="99">
        <v>1.3232578510910986</v>
      </c>
      <c r="J35" s="99">
        <f t="shared" si="1"/>
        <v>3.4258824726918213E-4</v>
      </c>
      <c r="L35" s="1"/>
      <c r="M35" s="1"/>
    </row>
    <row r="36" spans="1:13" s="60" customFormat="1" ht="15.75" x14ac:dyDescent="0.25">
      <c r="A36" s="61" t="s">
        <v>161</v>
      </c>
      <c r="B36" s="100">
        <v>94.915971357734747</v>
      </c>
      <c r="C36" s="100">
        <v>94.97360052575948</v>
      </c>
      <c r="D36" s="100"/>
      <c r="E36" s="100">
        <f t="shared" si="0"/>
        <v>6.0715986151094192E-2</v>
      </c>
      <c r="F36" s="100"/>
      <c r="G36" s="100">
        <v>0.56424719252149269</v>
      </c>
      <c r="H36" s="100">
        <v>0.5645897807687621</v>
      </c>
      <c r="I36" s="110"/>
      <c r="J36" s="100">
        <f t="shared" si="1"/>
        <v>3.4258824726940418E-4</v>
      </c>
      <c r="L36" s="1"/>
      <c r="M36" s="1"/>
    </row>
    <row r="37" spans="1:13" ht="15.75" x14ac:dyDescent="0.25">
      <c r="A37" s="38" t="s">
        <v>162</v>
      </c>
      <c r="B37" s="99">
        <v>121.10601416389966</v>
      </c>
      <c r="C37" s="99">
        <v>121.10601416389966</v>
      </c>
      <c r="D37" s="99"/>
      <c r="E37" s="99">
        <f t="shared" si="0"/>
        <v>0</v>
      </c>
      <c r="F37" s="99"/>
      <c r="G37" s="99">
        <v>0.75866807032233685</v>
      </c>
      <c r="H37" s="99">
        <v>0.75866807032233674</v>
      </c>
      <c r="J37" s="99">
        <f t="shared" si="1"/>
        <v>0</v>
      </c>
      <c r="L37" s="1"/>
      <c r="M37" s="1"/>
    </row>
    <row r="38" spans="1:13" s="60" customFormat="1" ht="15.75" x14ac:dyDescent="0.25">
      <c r="A38" s="64" t="s">
        <v>147</v>
      </c>
      <c r="B38" s="100">
        <v>101.33458127757973</v>
      </c>
      <c r="C38" s="100">
        <v>101.33458127757973</v>
      </c>
      <c r="D38" s="100"/>
      <c r="E38" s="100">
        <f t="shared" si="0"/>
        <v>0</v>
      </c>
      <c r="F38" s="100"/>
      <c r="G38" s="100">
        <v>3.0910336413052324</v>
      </c>
      <c r="H38" s="100">
        <v>3.0910336413052324</v>
      </c>
      <c r="I38" s="110"/>
      <c r="J38" s="100">
        <f t="shared" si="1"/>
        <v>0</v>
      </c>
      <c r="L38" s="1"/>
      <c r="M38" s="1"/>
    </row>
    <row r="39" spans="1:13" ht="15.75" x14ac:dyDescent="0.25">
      <c r="A39" s="38" t="s">
        <v>84</v>
      </c>
      <c r="B39" s="99">
        <v>100.00000000000001</v>
      </c>
      <c r="C39" s="99">
        <v>100.00000000000001</v>
      </c>
      <c r="D39" s="99"/>
      <c r="E39" s="99">
        <f t="shared" si="0"/>
        <v>0</v>
      </c>
      <c r="F39" s="99"/>
      <c r="G39" s="99">
        <v>2.7871770751551548</v>
      </c>
      <c r="H39" s="99">
        <v>2.7871770751551548</v>
      </c>
      <c r="J39" s="99">
        <f t="shared" si="1"/>
        <v>0</v>
      </c>
      <c r="L39" s="1"/>
      <c r="M39" s="1"/>
    </row>
    <row r="40" spans="1:13" s="60" customFormat="1" ht="15.75" x14ac:dyDescent="0.25">
      <c r="A40" s="61" t="s">
        <v>86</v>
      </c>
      <c r="B40" s="100">
        <v>115.47005383792515</v>
      </c>
      <c r="C40" s="100">
        <v>115.47005383792515</v>
      </c>
      <c r="D40" s="100"/>
      <c r="E40" s="100">
        <f t="shared" si="0"/>
        <v>0</v>
      </c>
      <c r="F40" s="100"/>
      <c r="G40" s="100">
        <v>0.30385656615007761</v>
      </c>
      <c r="H40" s="100">
        <v>0.30385656615007756</v>
      </c>
      <c r="I40" s="110"/>
      <c r="J40" s="100">
        <f t="shared" si="1"/>
        <v>0</v>
      </c>
      <c r="L40" s="1"/>
      <c r="M40" s="1"/>
    </row>
    <row r="41" spans="1:13" ht="15.75" x14ac:dyDescent="0.25">
      <c r="A41" s="37" t="s">
        <v>146</v>
      </c>
      <c r="B41" s="99">
        <v>92.503848006832541</v>
      </c>
      <c r="C41" s="99">
        <v>91.009460793044184</v>
      </c>
      <c r="D41" s="99"/>
      <c r="E41" s="99">
        <f t="shared" si="0"/>
        <v>-1.6154865402766561</v>
      </c>
      <c r="F41" s="99"/>
      <c r="G41" s="99">
        <v>4.5945886034876713</v>
      </c>
      <c r="H41" s="99">
        <v>4.5203636430172418</v>
      </c>
      <c r="J41" s="99">
        <f t="shared" si="1"/>
        <v>-7.422496047042948E-2</v>
      </c>
      <c r="L41" s="1"/>
      <c r="M41" s="1"/>
    </row>
    <row r="42" spans="1:13" s="60" customFormat="1" ht="15.75" x14ac:dyDescent="0.25">
      <c r="A42" s="61" t="s">
        <v>17</v>
      </c>
      <c r="B42" s="100">
        <v>79.303325232056409</v>
      </c>
      <c r="C42" s="100">
        <v>79.303325232056409</v>
      </c>
      <c r="D42" s="100"/>
      <c r="E42" s="100">
        <f t="shared" si="0"/>
        <v>0</v>
      </c>
      <c r="F42" s="100"/>
      <c r="G42" s="100">
        <v>2.4710764707874042</v>
      </c>
      <c r="H42" s="100">
        <v>2.4710764707874042</v>
      </c>
      <c r="I42" s="110"/>
      <c r="J42" s="100">
        <f t="shared" si="1"/>
        <v>0</v>
      </c>
      <c r="L42" s="1"/>
      <c r="M42" s="1"/>
    </row>
    <row r="43" spans="1:13" ht="15.75" x14ac:dyDescent="0.25">
      <c r="A43" s="38" t="s">
        <v>88</v>
      </c>
      <c r="B43" s="99">
        <v>100</v>
      </c>
      <c r="C43" s="99">
        <v>93.333333333333329</v>
      </c>
      <c r="D43" s="99"/>
      <c r="E43" s="99">
        <f t="shared" si="0"/>
        <v>-6.6666666666666767</v>
      </c>
      <c r="F43" s="99"/>
      <c r="G43" s="99">
        <v>1.1133744070564255</v>
      </c>
      <c r="H43" s="99">
        <v>1.0391494465859974</v>
      </c>
      <c r="J43" s="99">
        <f t="shared" si="1"/>
        <v>-7.4224960470428147E-2</v>
      </c>
      <c r="L43" s="1"/>
      <c r="M43" s="1"/>
    </row>
    <row r="44" spans="1:13" s="60" customFormat="1" ht="15.75" x14ac:dyDescent="0.25">
      <c r="A44" s="61" t="s">
        <v>90</v>
      </c>
      <c r="B44" s="100">
        <v>136.95652173913044</v>
      </c>
      <c r="C44" s="100">
        <v>136.95652173913044</v>
      </c>
      <c r="D44" s="100"/>
      <c r="E44" s="100">
        <f t="shared" si="0"/>
        <v>0</v>
      </c>
      <c r="F44" s="100"/>
      <c r="G44" s="100">
        <v>1.0101377256438413</v>
      </c>
      <c r="H44" s="100">
        <v>1.0101377256438411</v>
      </c>
      <c r="I44" s="110"/>
      <c r="J44" s="100">
        <f t="shared" si="1"/>
        <v>0</v>
      </c>
      <c r="L44" s="1"/>
      <c r="M44" s="1"/>
    </row>
    <row r="45" spans="1:13" ht="15.75" x14ac:dyDescent="0.25">
      <c r="A45" s="36" t="s">
        <v>250</v>
      </c>
      <c r="B45" s="102">
        <v>95.146388229291844</v>
      </c>
      <c r="C45" s="102">
        <v>95.63564828458108</v>
      </c>
      <c r="D45" s="102"/>
      <c r="E45" s="102">
        <f t="shared" si="0"/>
        <v>0.51421821090062991</v>
      </c>
      <c r="F45" s="102"/>
      <c r="G45" s="102">
        <v>7.0206016310252304</v>
      </c>
      <c r="H45" s="102">
        <v>7.0567028431267484</v>
      </c>
      <c r="J45" s="102">
        <f t="shared" si="1"/>
        <v>3.6101212101518065E-2</v>
      </c>
      <c r="L45" s="1"/>
      <c r="M45" s="1"/>
    </row>
    <row r="46" spans="1:13" s="60" customFormat="1" ht="15.75" x14ac:dyDescent="0.25">
      <c r="A46" s="64" t="s">
        <v>145</v>
      </c>
      <c r="B46" s="100">
        <v>99.577789090883826</v>
      </c>
      <c r="C46" s="100">
        <v>99.577789090883826</v>
      </c>
      <c r="D46" s="100"/>
      <c r="E46" s="100">
        <f t="shared" si="0"/>
        <v>0</v>
      </c>
      <c r="F46" s="100"/>
      <c r="G46" s="100">
        <v>2.1781665707368205</v>
      </c>
      <c r="H46" s="100">
        <v>2.1781665707368205</v>
      </c>
      <c r="I46" s="110"/>
      <c r="J46" s="100">
        <f t="shared" si="1"/>
        <v>0</v>
      </c>
      <c r="L46" s="1"/>
      <c r="M46" s="1"/>
    </row>
    <row r="47" spans="1:13" ht="15.75" x14ac:dyDescent="0.25">
      <c r="A47" s="38" t="s">
        <v>163</v>
      </c>
      <c r="B47" s="99">
        <v>99.577789090883826</v>
      </c>
      <c r="C47" s="99">
        <v>99.577789090883826</v>
      </c>
      <c r="D47" s="99"/>
      <c r="E47" s="99">
        <f t="shared" si="0"/>
        <v>0</v>
      </c>
      <c r="F47" s="99"/>
      <c r="G47" s="99">
        <v>2.1781665707368205</v>
      </c>
      <c r="H47" s="99">
        <v>2.1781665707368205</v>
      </c>
      <c r="J47" s="99">
        <f t="shared" si="1"/>
        <v>0</v>
      </c>
      <c r="L47" s="1"/>
      <c r="M47" s="1"/>
    </row>
    <row r="48" spans="1:13" s="60" customFormat="1" ht="15.75" x14ac:dyDescent="0.25">
      <c r="A48" s="64" t="s">
        <v>92</v>
      </c>
      <c r="B48" s="100">
        <v>95.449555601663604</v>
      </c>
      <c r="C48" s="100">
        <v>97.84968509533455</v>
      </c>
      <c r="D48" s="100"/>
      <c r="E48" s="100">
        <f t="shared" si="0"/>
        <v>2.514552821688687</v>
      </c>
      <c r="F48" s="100"/>
      <c r="G48" s="100">
        <v>0.30502954331202164</v>
      </c>
      <c r="H48" s="100">
        <v>0.31269967230035822</v>
      </c>
      <c r="I48" s="110"/>
      <c r="J48" s="100">
        <f t="shared" si="1"/>
        <v>7.6701289883365775E-3</v>
      </c>
      <c r="L48" s="1"/>
      <c r="M48" s="1"/>
    </row>
    <row r="49" spans="1:13" ht="15.75" x14ac:dyDescent="0.25">
      <c r="A49" s="38" t="s">
        <v>93</v>
      </c>
      <c r="B49" s="99">
        <v>95.449555601663604</v>
      </c>
      <c r="C49" s="99">
        <v>97.84968509533455</v>
      </c>
      <c r="D49" s="99"/>
      <c r="E49" s="99">
        <f t="shared" si="0"/>
        <v>2.514552821688687</v>
      </c>
      <c r="F49" s="99"/>
      <c r="G49" s="99">
        <v>0.30502954331202164</v>
      </c>
      <c r="H49" s="99">
        <v>0.31269967230035822</v>
      </c>
      <c r="J49" s="99">
        <f t="shared" si="1"/>
        <v>7.6701289883365775E-3</v>
      </c>
      <c r="L49" s="1"/>
      <c r="M49" s="1"/>
    </row>
    <row r="50" spans="1:13" s="60" customFormat="1" ht="15.75" x14ac:dyDescent="0.25">
      <c r="A50" s="64" t="s">
        <v>94</v>
      </c>
      <c r="B50" s="100">
        <v>76.479140809832188</v>
      </c>
      <c r="C50" s="100">
        <v>77.539951378185052</v>
      </c>
      <c r="D50" s="100"/>
      <c r="E50" s="100">
        <f t="shared" si="0"/>
        <v>1.3870586896244097</v>
      </c>
      <c r="F50" s="100"/>
      <c r="G50" s="100">
        <v>1.5566140234097701</v>
      </c>
      <c r="H50" s="100">
        <v>1.5782051734853875</v>
      </c>
      <c r="I50" s="110"/>
      <c r="J50" s="100">
        <f t="shared" si="1"/>
        <v>2.1591150075617405E-2</v>
      </c>
      <c r="L50" s="1"/>
      <c r="M50" s="1"/>
    </row>
    <row r="51" spans="1:13" ht="15.75" x14ac:dyDescent="0.25">
      <c r="A51" s="38" t="s">
        <v>164</v>
      </c>
      <c r="B51" s="99">
        <v>75.219254964880164</v>
      </c>
      <c r="C51" s="99">
        <v>76.378027034589621</v>
      </c>
      <c r="D51" s="99"/>
      <c r="E51" s="99">
        <f t="shared" si="0"/>
        <v>1.5405258537198874</v>
      </c>
      <c r="F51" s="99"/>
      <c r="G51" s="99">
        <v>1.4015441560738253</v>
      </c>
      <c r="H51" s="99">
        <v>1.4231353061494427</v>
      </c>
      <c r="J51" s="99">
        <f t="shared" si="1"/>
        <v>2.1591150075617405E-2</v>
      </c>
      <c r="L51" s="1"/>
      <c r="M51" s="1"/>
    </row>
    <row r="52" spans="1:13" s="60" customFormat="1" ht="15.75" x14ac:dyDescent="0.25">
      <c r="A52" s="61" t="s">
        <v>97</v>
      </c>
      <c r="B52" s="100">
        <v>90.122257756134999</v>
      </c>
      <c r="C52" s="100">
        <v>90.122257756134999</v>
      </c>
      <c r="D52" s="100"/>
      <c r="E52" s="100">
        <f t="shared" si="0"/>
        <v>0</v>
      </c>
      <c r="F52" s="100"/>
      <c r="G52" s="100">
        <v>0.15506986733594477</v>
      </c>
      <c r="H52" s="100">
        <v>0.15506986733594474</v>
      </c>
      <c r="I52" s="110"/>
      <c r="J52" s="100">
        <f t="shared" si="1"/>
        <v>0</v>
      </c>
      <c r="L52" s="1"/>
      <c r="M52" s="1"/>
    </row>
    <row r="53" spans="1:13" ht="15.75" x14ac:dyDescent="0.25">
      <c r="A53" s="37" t="s">
        <v>144</v>
      </c>
      <c r="B53" s="99">
        <v>106.47377158879404</v>
      </c>
      <c r="C53" s="99">
        <v>106.47377158879404</v>
      </c>
      <c r="D53" s="99"/>
      <c r="E53" s="99">
        <f t="shared" si="0"/>
        <v>0</v>
      </c>
      <c r="F53" s="99"/>
      <c r="G53" s="99">
        <v>0.80837136367142393</v>
      </c>
      <c r="H53" s="99">
        <v>0.80837136367142393</v>
      </c>
      <c r="J53" s="99">
        <f t="shared" si="1"/>
        <v>0</v>
      </c>
      <c r="L53" s="1"/>
      <c r="M53" s="1"/>
    </row>
    <row r="54" spans="1:13" s="60" customFormat="1" ht="15.75" x14ac:dyDescent="0.25">
      <c r="A54" s="61" t="s">
        <v>165</v>
      </c>
      <c r="B54" s="100">
        <v>106.47377158879404</v>
      </c>
      <c r="C54" s="100">
        <v>106.47377158879404</v>
      </c>
      <c r="D54" s="100"/>
      <c r="E54" s="100">
        <f t="shared" si="0"/>
        <v>0</v>
      </c>
      <c r="F54" s="100"/>
      <c r="G54" s="100">
        <v>0.80837136367142393</v>
      </c>
      <c r="H54" s="100">
        <v>0.80837136367142393</v>
      </c>
      <c r="I54" s="110"/>
      <c r="J54" s="100">
        <f t="shared" si="1"/>
        <v>0</v>
      </c>
      <c r="L54" s="1"/>
      <c r="M54" s="1"/>
    </row>
    <row r="55" spans="1:13" ht="15.75" x14ac:dyDescent="0.25">
      <c r="A55" s="37" t="s">
        <v>143</v>
      </c>
      <c r="B55" s="99">
        <v>93.948496146306269</v>
      </c>
      <c r="C55" s="99">
        <v>93.948496146306269</v>
      </c>
      <c r="D55" s="99"/>
      <c r="E55" s="99">
        <f t="shared" si="0"/>
        <v>0</v>
      </c>
      <c r="F55" s="99"/>
      <c r="G55" s="99">
        <v>0.26318349559706156</v>
      </c>
      <c r="H55" s="99">
        <v>0.2631834955970615</v>
      </c>
      <c r="J55" s="99">
        <f t="shared" si="1"/>
        <v>0</v>
      </c>
      <c r="L55" s="1"/>
      <c r="M55" s="1"/>
    </row>
    <row r="56" spans="1:13" s="60" customFormat="1" ht="15.75" x14ac:dyDescent="0.25">
      <c r="A56" s="61" t="s">
        <v>166</v>
      </c>
      <c r="B56" s="100">
        <v>93.948496146306269</v>
      </c>
      <c r="C56" s="100">
        <v>93.948496146306269</v>
      </c>
      <c r="D56" s="100"/>
      <c r="E56" s="100">
        <f t="shared" si="0"/>
        <v>0</v>
      </c>
      <c r="F56" s="100"/>
      <c r="G56" s="100">
        <v>0.26318349559706156</v>
      </c>
      <c r="H56" s="100">
        <v>0.2631834955970615</v>
      </c>
      <c r="I56" s="110"/>
      <c r="J56" s="100">
        <f t="shared" si="1"/>
        <v>0</v>
      </c>
      <c r="L56" s="1"/>
      <c r="M56" s="1"/>
    </row>
    <row r="57" spans="1:13" ht="15.75" x14ac:dyDescent="0.25">
      <c r="A57" s="37" t="s">
        <v>142</v>
      </c>
      <c r="B57" s="99">
        <v>106.24212546573342</v>
      </c>
      <c r="C57" s="99">
        <v>106.62274304393181</v>
      </c>
      <c r="D57" s="99"/>
      <c r="E57" s="99">
        <f t="shared" si="0"/>
        <v>0.35825486032952103</v>
      </c>
      <c r="F57" s="99"/>
      <c r="G57" s="99">
        <v>1.9092366342981333</v>
      </c>
      <c r="H57" s="99">
        <v>1.9160765673356976</v>
      </c>
      <c r="J57" s="99">
        <f t="shared" si="1"/>
        <v>6.8399330375643608E-3</v>
      </c>
      <c r="L57" s="1"/>
      <c r="M57" s="1"/>
    </row>
    <row r="58" spans="1:13" s="60" customFormat="1" ht="15.75" x14ac:dyDescent="0.25">
      <c r="A58" s="61" t="s">
        <v>99</v>
      </c>
      <c r="B58" s="100">
        <v>99.634680878127128</v>
      </c>
      <c r="C58" s="100">
        <v>100.28819997883197</v>
      </c>
      <c r="D58" s="100"/>
      <c r="E58" s="100">
        <f t="shared" si="0"/>
        <v>0.65591528466300009</v>
      </c>
      <c r="F58" s="100"/>
      <c r="G58" s="100">
        <v>1.0428073864872305</v>
      </c>
      <c r="H58" s="100">
        <v>1.0496473195247951</v>
      </c>
      <c r="I58" s="110"/>
      <c r="J58" s="100">
        <f t="shared" si="1"/>
        <v>6.8399330375645828E-3</v>
      </c>
      <c r="L58" s="1"/>
      <c r="M58" s="1"/>
    </row>
    <row r="59" spans="1:13" ht="15.75" x14ac:dyDescent="0.25">
      <c r="A59" s="38" t="s">
        <v>167</v>
      </c>
      <c r="B59" s="99">
        <v>115.45757261280761</v>
      </c>
      <c r="C59" s="99">
        <v>115.45757261280761</v>
      </c>
      <c r="D59" s="99"/>
      <c r="E59" s="99">
        <f t="shared" si="0"/>
        <v>0</v>
      </c>
      <c r="F59" s="99"/>
      <c r="G59" s="99">
        <v>0.86642924781090258</v>
      </c>
      <c r="H59" s="99">
        <v>0.86642924781090258</v>
      </c>
      <c r="J59" s="99">
        <f t="shared" si="1"/>
        <v>0</v>
      </c>
      <c r="L59" s="1"/>
      <c r="M59" s="1"/>
    </row>
    <row r="60" spans="1:13" s="66" customFormat="1" ht="15.75" x14ac:dyDescent="0.25">
      <c r="A60" s="58" t="s">
        <v>2</v>
      </c>
      <c r="B60" s="101">
        <v>128.14776603936815</v>
      </c>
      <c r="C60" s="101">
        <v>128.48383483144389</v>
      </c>
      <c r="D60" s="101"/>
      <c r="E60" s="101">
        <f t="shared" si="0"/>
        <v>0.26225099544263664</v>
      </c>
      <c r="F60" s="101"/>
      <c r="G60" s="101">
        <v>4.2857532110176368</v>
      </c>
      <c r="H60" s="101">
        <v>4.2969926414757449</v>
      </c>
      <c r="I60" s="111"/>
      <c r="J60" s="101">
        <f t="shared" si="1"/>
        <v>1.1239430458108046E-2</v>
      </c>
      <c r="L60" s="1"/>
      <c r="M60" s="1"/>
    </row>
    <row r="61" spans="1:13" ht="15.75" x14ac:dyDescent="0.25">
      <c r="A61" s="37" t="s">
        <v>141</v>
      </c>
      <c r="B61" s="99">
        <v>100.78002790356038</v>
      </c>
      <c r="C61" s="99">
        <v>101.37648810636277</v>
      </c>
      <c r="D61" s="99"/>
      <c r="E61" s="99">
        <f t="shared" si="0"/>
        <v>0.59184365713131903</v>
      </c>
      <c r="F61" s="99"/>
      <c r="G61" s="99">
        <v>1.8990539685068355</v>
      </c>
      <c r="H61" s="99">
        <v>1.9102933989649438</v>
      </c>
      <c r="J61" s="99">
        <f t="shared" si="1"/>
        <v>1.1239430458108268E-2</v>
      </c>
      <c r="L61" s="1"/>
      <c r="M61" s="1"/>
    </row>
    <row r="62" spans="1:13" s="60" customFormat="1" ht="15.75" x14ac:dyDescent="0.25">
      <c r="A62" s="61" t="s">
        <v>102</v>
      </c>
      <c r="B62" s="100">
        <v>105.68659666422701</v>
      </c>
      <c r="C62" s="100">
        <v>106.59355279172033</v>
      </c>
      <c r="D62" s="100"/>
      <c r="E62" s="100">
        <f t="shared" si="0"/>
        <v>0.85815624319398598</v>
      </c>
      <c r="F62" s="100"/>
      <c r="G62" s="100">
        <v>1.3094786644715164</v>
      </c>
      <c r="H62" s="100">
        <v>1.3207160373839721</v>
      </c>
      <c r="I62" s="110"/>
      <c r="J62" s="100">
        <f t="shared" si="1"/>
        <v>1.1237372912455745E-2</v>
      </c>
      <c r="L62" s="1"/>
      <c r="M62" s="1"/>
    </row>
    <row r="63" spans="1:13" ht="15.75" x14ac:dyDescent="0.25">
      <c r="A63" s="38" t="s">
        <v>168</v>
      </c>
      <c r="B63" s="99">
        <v>91.359586649401237</v>
      </c>
      <c r="C63" s="99">
        <v>91.35990548317713</v>
      </c>
      <c r="D63" s="99"/>
      <c r="E63" s="99">
        <f t="shared" si="0"/>
        <v>3.4898776097858075E-4</v>
      </c>
      <c r="F63" s="99"/>
      <c r="G63" s="99">
        <v>0.58957530403531899</v>
      </c>
      <c r="H63" s="99">
        <v>0.58957736158097174</v>
      </c>
      <c r="J63" s="99">
        <f t="shared" si="1"/>
        <v>2.0575456527449631E-6</v>
      </c>
      <c r="L63" s="1"/>
      <c r="M63" s="1"/>
    </row>
    <row r="64" spans="1:13" s="60" customFormat="1" ht="15.75" x14ac:dyDescent="0.25">
      <c r="A64" s="64" t="s">
        <v>104</v>
      </c>
      <c r="B64" s="100">
        <v>163.46937158495564</v>
      </c>
      <c r="C64" s="100">
        <v>163.46937158495564</v>
      </c>
      <c r="D64" s="100"/>
      <c r="E64" s="100">
        <f t="shared" si="0"/>
        <v>0</v>
      </c>
      <c r="F64" s="100"/>
      <c r="G64" s="100">
        <v>2.3866992425108013</v>
      </c>
      <c r="H64" s="100">
        <v>2.3866992425108009</v>
      </c>
      <c r="I64" s="110"/>
      <c r="J64" s="100">
        <f t="shared" si="1"/>
        <v>0</v>
      </c>
      <c r="L64" s="1"/>
      <c r="M64" s="1"/>
    </row>
    <row r="65" spans="1:13" ht="15.75" x14ac:dyDescent="0.25">
      <c r="A65" s="38" t="s">
        <v>19</v>
      </c>
      <c r="B65" s="99">
        <v>169.42514348606315</v>
      </c>
      <c r="C65" s="99">
        <v>169.42514348606315</v>
      </c>
      <c r="D65" s="99"/>
      <c r="E65" s="99">
        <f t="shared" si="0"/>
        <v>0</v>
      </c>
      <c r="F65" s="99"/>
      <c r="G65" s="99">
        <v>2.0171197944637971</v>
      </c>
      <c r="H65" s="99">
        <v>2.0171197944637971</v>
      </c>
      <c r="J65" s="99">
        <f t="shared" si="1"/>
        <v>0</v>
      </c>
      <c r="L65" s="1"/>
      <c r="M65" s="1"/>
    </row>
    <row r="66" spans="1:13" s="60" customFormat="1" ht="15.75" x14ac:dyDescent="0.25">
      <c r="A66" s="61" t="s">
        <v>106</v>
      </c>
      <c r="B66" s="100">
        <v>146.66666666666663</v>
      </c>
      <c r="C66" s="100">
        <v>146.66666666666663</v>
      </c>
      <c r="D66" s="100"/>
      <c r="E66" s="100">
        <f t="shared" si="0"/>
        <v>0</v>
      </c>
      <c r="F66" s="100"/>
      <c r="G66" s="100">
        <v>0.13728657167136601</v>
      </c>
      <c r="H66" s="100">
        <v>0.13728657167136601</v>
      </c>
      <c r="I66" s="110"/>
      <c r="J66" s="100">
        <f t="shared" si="1"/>
        <v>0</v>
      </c>
      <c r="L66" s="1"/>
      <c r="M66" s="1"/>
    </row>
    <row r="67" spans="1:13" ht="15.75" x14ac:dyDescent="0.25">
      <c r="A67" s="38" t="s">
        <v>108</v>
      </c>
      <c r="B67" s="99">
        <v>132.09195402298852</v>
      </c>
      <c r="C67" s="99">
        <v>132.09195402298852</v>
      </c>
      <c r="D67" s="99"/>
      <c r="E67" s="99">
        <f t="shared" si="0"/>
        <v>0</v>
      </c>
      <c r="F67" s="99"/>
      <c r="G67" s="99">
        <v>0.23229287637563806</v>
      </c>
      <c r="H67" s="99">
        <v>0.23229287637563806</v>
      </c>
      <c r="J67" s="99">
        <f t="shared" si="1"/>
        <v>0</v>
      </c>
      <c r="L67" s="1"/>
      <c r="M67" s="1"/>
    </row>
    <row r="68" spans="1:13" s="60" customFormat="1" ht="15.75" x14ac:dyDescent="0.25">
      <c r="A68" s="58" t="s">
        <v>3</v>
      </c>
      <c r="B68" s="101">
        <v>107.56735417744608</v>
      </c>
      <c r="C68" s="101">
        <v>107.51001835015498</v>
      </c>
      <c r="D68" s="101"/>
      <c r="E68" s="101">
        <f t="shared" si="0"/>
        <v>-5.3302256739085063E-2</v>
      </c>
      <c r="F68" s="101"/>
      <c r="G68" s="101">
        <v>5.4049978818214779</v>
      </c>
      <c r="H68" s="101">
        <v>5.4021168959737675</v>
      </c>
      <c r="I68" s="110"/>
      <c r="J68" s="101">
        <f t="shared" si="1"/>
        <v>-2.8809858477103489E-3</v>
      </c>
      <c r="L68" s="1"/>
      <c r="M68" s="1"/>
    </row>
    <row r="69" spans="1:13" ht="15.75" x14ac:dyDescent="0.25">
      <c r="A69" s="37" t="s">
        <v>150</v>
      </c>
      <c r="B69" s="99">
        <v>102.71698114690879</v>
      </c>
      <c r="C69" s="99">
        <v>102.61604995645442</v>
      </c>
      <c r="D69" s="99"/>
      <c r="E69" s="99">
        <f t="shared" ref="E69:E115" si="2">((C69/B69-1)*100)</f>
        <v>-9.826144550532101E-2</v>
      </c>
      <c r="F69" s="99"/>
      <c r="G69" s="99">
        <v>2.9320628150854531</v>
      </c>
      <c r="H69" s="99">
        <v>2.929181727780227</v>
      </c>
      <c r="J69" s="99">
        <f t="shared" si="1"/>
        <v>-2.881087305226071E-3</v>
      </c>
      <c r="L69" s="1"/>
      <c r="M69" s="1"/>
    </row>
    <row r="70" spans="1:13" s="60" customFormat="1" ht="15.75" x14ac:dyDescent="0.25">
      <c r="A70" s="61" t="s">
        <v>109</v>
      </c>
      <c r="B70" s="100">
        <v>102.38297580557921</v>
      </c>
      <c r="C70" s="100">
        <v>102.38297580557921</v>
      </c>
      <c r="D70" s="100"/>
      <c r="E70" s="100">
        <f t="shared" si="2"/>
        <v>0</v>
      </c>
      <c r="F70" s="100"/>
      <c r="G70" s="100">
        <v>2.3348478476605909</v>
      </c>
      <c r="H70" s="100">
        <v>2.3348478476605909</v>
      </c>
      <c r="I70" s="110"/>
      <c r="J70" s="100">
        <f t="shared" si="1"/>
        <v>0</v>
      </c>
      <c r="L70" s="1"/>
      <c r="M70" s="1"/>
    </row>
    <row r="71" spans="1:13" ht="15.75" x14ac:dyDescent="0.25">
      <c r="A71" s="38" t="s">
        <v>169</v>
      </c>
      <c r="B71" s="99">
        <v>63.337785500070062</v>
      </c>
      <c r="C71" s="99">
        <v>58.884583890004031</v>
      </c>
      <c r="D71" s="99"/>
      <c r="E71" s="99">
        <f t="shared" si="2"/>
        <v>-7.0308767111238897</v>
      </c>
      <c r="F71" s="99"/>
      <c r="G71" s="99">
        <v>4.0977639398343479E-2</v>
      </c>
      <c r="H71" s="99">
        <v>3.8096552093117027E-2</v>
      </c>
      <c r="J71" s="99">
        <f t="shared" si="1"/>
        <v>-2.8810873052264527E-3</v>
      </c>
      <c r="L71" s="1"/>
      <c r="M71" s="1"/>
    </row>
    <row r="72" spans="1:13" s="60" customFormat="1" ht="15.75" x14ac:dyDescent="0.25">
      <c r="A72" s="61" t="s">
        <v>170</v>
      </c>
      <c r="B72" s="100">
        <v>109.21488126207966</v>
      </c>
      <c r="C72" s="100">
        <v>109.21488126207966</v>
      </c>
      <c r="D72" s="100"/>
      <c r="E72" s="100">
        <f t="shared" si="2"/>
        <v>0</v>
      </c>
      <c r="F72" s="100"/>
      <c r="G72" s="100">
        <v>0.55623732802651904</v>
      </c>
      <c r="H72" s="100">
        <v>0.55623732802651893</v>
      </c>
      <c r="I72" s="110"/>
      <c r="J72" s="100">
        <f t="shared" ref="J72:J115" si="3">H72-G72</f>
        <v>0</v>
      </c>
      <c r="L72" s="1"/>
      <c r="M72" s="1"/>
    </row>
    <row r="73" spans="1:13" ht="15.75" x14ac:dyDescent="0.25">
      <c r="A73" s="37" t="s">
        <v>111</v>
      </c>
      <c r="B73" s="99">
        <v>113.94699653646599</v>
      </c>
      <c r="C73" s="99">
        <v>113.94700121138827</v>
      </c>
      <c r="D73" s="99"/>
      <c r="E73" s="99">
        <f t="shared" si="2"/>
        <v>4.1027165442741875E-6</v>
      </c>
      <c r="F73" s="99"/>
      <c r="G73" s="99">
        <v>2.4729350667360244</v>
      </c>
      <c r="H73" s="99">
        <v>2.472935168193541</v>
      </c>
      <c r="J73" s="99">
        <f t="shared" si="3"/>
        <v>1.0145751661028157E-7</v>
      </c>
      <c r="L73" s="1"/>
      <c r="M73" s="1"/>
    </row>
    <row r="74" spans="1:13" s="60" customFormat="1" ht="15.75" x14ac:dyDescent="0.25">
      <c r="A74" s="61" t="s">
        <v>171</v>
      </c>
      <c r="B74" s="100">
        <v>122.09635610194326</v>
      </c>
      <c r="C74" s="100">
        <v>122.09635610194326</v>
      </c>
      <c r="D74" s="100"/>
      <c r="E74" s="100">
        <f t="shared" si="2"/>
        <v>0</v>
      </c>
      <c r="F74" s="100"/>
      <c r="G74" s="100">
        <v>0.90627837124632549</v>
      </c>
      <c r="H74" s="100">
        <v>0.90627837124632538</v>
      </c>
      <c r="I74" s="110"/>
      <c r="J74" s="100">
        <f t="shared" si="3"/>
        <v>0</v>
      </c>
      <c r="L74" s="1"/>
      <c r="M74" s="1"/>
    </row>
    <row r="75" spans="1:13" ht="15.75" x14ac:dyDescent="0.25">
      <c r="A75" s="38" t="s">
        <v>172</v>
      </c>
      <c r="B75" s="99">
        <v>106.38293611551858</v>
      </c>
      <c r="C75" s="99">
        <v>106.38296212777544</v>
      </c>
      <c r="D75" s="99"/>
      <c r="E75" s="99">
        <f t="shared" si="2"/>
        <v>2.445153124419619E-5</v>
      </c>
      <c r="F75" s="99"/>
      <c r="G75" s="99">
        <v>0.41493317989855089</v>
      </c>
      <c r="H75" s="99">
        <v>0.414933281356067</v>
      </c>
      <c r="J75" s="99">
        <f t="shared" si="3"/>
        <v>1.0145751611068121E-7</v>
      </c>
      <c r="L75" s="1"/>
      <c r="M75" s="1"/>
    </row>
    <row r="76" spans="1:13" s="60" customFormat="1" ht="15.75" x14ac:dyDescent="0.25">
      <c r="A76" s="61" t="s">
        <v>173</v>
      </c>
      <c r="B76" s="100">
        <v>110.96157043944844</v>
      </c>
      <c r="C76" s="100">
        <v>110.96157043944844</v>
      </c>
      <c r="D76" s="100"/>
      <c r="E76" s="100">
        <f t="shared" si="2"/>
        <v>0</v>
      </c>
      <c r="F76" s="100"/>
      <c r="G76" s="100">
        <v>1.1517235155911481</v>
      </c>
      <c r="H76" s="100">
        <v>1.1517235155911481</v>
      </c>
      <c r="I76" s="110"/>
      <c r="J76" s="100">
        <f t="shared" si="3"/>
        <v>0</v>
      </c>
      <c r="L76" s="1"/>
      <c r="M76" s="1"/>
    </row>
    <row r="77" spans="1:13" ht="15.75" x14ac:dyDescent="0.25">
      <c r="A77" s="36" t="s">
        <v>4</v>
      </c>
      <c r="B77" s="102">
        <v>95.746365973594948</v>
      </c>
      <c r="C77" s="102">
        <v>95.746365973594948</v>
      </c>
      <c r="D77" s="102"/>
      <c r="E77" s="102">
        <f t="shared" si="2"/>
        <v>0</v>
      </c>
      <c r="F77" s="102"/>
      <c r="G77" s="102">
        <v>4.7393814630301438</v>
      </c>
      <c r="H77" s="102">
        <v>4.7393814630301438</v>
      </c>
      <c r="J77" s="102">
        <f t="shared" si="3"/>
        <v>0</v>
      </c>
      <c r="L77" s="1"/>
      <c r="M77" s="1"/>
    </row>
    <row r="78" spans="1:13" s="60" customFormat="1" ht="15.75" x14ac:dyDescent="0.25">
      <c r="A78" s="64" t="s">
        <v>140</v>
      </c>
      <c r="B78" s="100">
        <v>67.034874246153493</v>
      </c>
      <c r="C78" s="100">
        <v>67.034874246153493</v>
      </c>
      <c r="D78" s="100"/>
      <c r="E78" s="100">
        <f t="shared" si="2"/>
        <v>0</v>
      </c>
      <c r="F78" s="100"/>
      <c r="G78" s="100">
        <v>0.9013828001803077</v>
      </c>
      <c r="H78" s="100">
        <v>0.9013828001803077</v>
      </c>
      <c r="I78" s="110"/>
      <c r="J78" s="100">
        <f t="shared" si="3"/>
        <v>0</v>
      </c>
      <c r="L78" s="1"/>
      <c r="M78" s="1"/>
    </row>
    <row r="79" spans="1:13" ht="15.75" x14ac:dyDescent="0.25">
      <c r="A79" s="38" t="s">
        <v>174</v>
      </c>
      <c r="B79" s="99">
        <v>67.034874246153493</v>
      </c>
      <c r="C79" s="99">
        <v>67.034874246153493</v>
      </c>
      <c r="D79" s="99"/>
      <c r="E79" s="99">
        <f t="shared" si="2"/>
        <v>0</v>
      </c>
      <c r="F79" s="99"/>
      <c r="G79" s="99">
        <v>0.9013828001803077</v>
      </c>
      <c r="H79" s="99">
        <v>0.9013828001803077</v>
      </c>
      <c r="J79" s="99">
        <f t="shared" si="3"/>
        <v>0</v>
      </c>
      <c r="L79" s="1"/>
      <c r="M79" s="1"/>
    </row>
    <row r="80" spans="1:13" s="60" customFormat="1" ht="15.75" x14ac:dyDescent="0.25">
      <c r="A80" s="64" t="s">
        <v>139</v>
      </c>
      <c r="B80" s="100">
        <v>106.45476405536553</v>
      </c>
      <c r="C80" s="100">
        <v>106.45476405536553</v>
      </c>
      <c r="D80" s="100"/>
      <c r="E80" s="100">
        <f t="shared" si="2"/>
        <v>0</v>
      </c>
      <c r="F80" s="100"/>
      <c r="G80" s="100">
        <v>3.8379986628498357</v>
      </c>
      <c r="H80" s="100">
        <v>3.8379986628498357</v>
      </c>
      <c r="I80" s="110"/>
      <c r="J80" s="100">
        <f t="shared" si="3"/>
        <v>0</v>
      </c>
      <c r="L80" s="1"/>
      <c r="M80" s="1"/>
    </row>
    <row r="81" spans="1:13" ht="15.75" x14ac:dyDescent="0.25">
      <c r="A81" s="38" t="s">
        <v>175</v>
      </c>
      <c r="B81" s="99">
        <v>106.45476405536553</v>
      </c>
      <c r="C81" s="99">
        <v>106.45476405536553</v>
      </c>
      <c r="D81" s="99"/>
      <c r="E81" s="99">
        <f t="shared" si="2"/>
        <v>0</v>
      </c>
      <c r="F81" s="99"/>
      <c r="G81" s="99">
        <v>3.8379986628498357</v>
      </c>
      <c r="H81" s="99">
        <v>3.8379986628498357</v>
      </c>
      <c r="J81" s="99">
        <f t="shared" si="3"/>
        <v>0</v>
      </c>
      <c r="L81" s="1"/>
      <c r="M81" s="1"/>
    </row>
    <row r="82" spans="1:13" s="60" customFormat="1" ht="15.75" x14ac:dyDescent="0.25">
      <c r="A82" s="58" t="s">
        <v>130</v>
      </c>
      <c r="B82" s="101">
        <v>99.400955973575336</v>
      </c>
      <c r="C82" s="101">
        <v>99.403023139981798</v>
      </c>
      <c r="D82" s="101"/>
      <c r="E82" s="101">
        <f t="shared" si="2"/>
        <v>2.079624271433822E-3</v>
      </c>
      <c r="F82" s="101"/>
      <c r="G82" s="101">
        <v>3.8527788224806701</v>
      </c>
      <c r="H82" s="101">
        <v>3.8528589458041869</v>
      </c>
      <c r="I82" s="110"/>
      <c r="J82" s="101">
        <f t="shared" si="3"/>
        <v>8.0123323516811951E-5</v>
      </c>
      <c r="L82" s="1"/>
      <c r="M82" s="1"/>
    </row>
    <row r="83" spans="1:13" ht="15.75" x14ac:dyDescent="0.25">
      <c r="A83" s="37" t="s">
        <v>138</v>
      </c>
      <c r="B83" s="99">
        <v>90.893010169964867</v>
      </c>
      <c r="C83" s="99">
        <v>90.893010169964867</v>
      </c>
      <c r="D83" s="99"/>
      <c r="E83" s="99">
        <f t="shared" si="2"/>
        <v>0</v>
      </c>
      <c r="F83" s="99"/>
      <c r="G83" s="99">
        <v>1.8821092745822054</v>
      </c>
      <c r="H83" s="99">
        <v>1.8821092745822054</v>
      </c>
      <c r="J83" s="99">
        <f t="shared" si="3"/>
        <v>0</v>
      </c>
      <c r="L83" s="1"/>
      <c r="M83" s="1"/>
    </row>
    <row r="84" spans="1:13" s="60" customFormat="1" ht="15.75" x14ac:dyDescent="0.25">
      <c r="A84" s="61" t="s">
        <v>176</v>
      </c>
      <c r="B84" s="100">
        <v>81.80326821884637</v>
      </c>
      <c r="C84" s="100">
        <v>81.80326821884637</v>
      </c>
      <c r="D84" s="100"/>
      <c r="E84" s="100">
        <f t="shared" si="2"/>
        <v>0</v>
      </c>
      <c r="F84" s="100"/>
      <c r="G84" s="100">
        <v>0.71712981960837585</v>
      </c>
      <c r="H84" s="100">
        <v>0.71712981960837585</v>
      </c>
      <c r="I84" s="110"/>
      <c r="J84" s="100">
        <f t="shared" si="3"/>
        <v>0</v>
      </c>
      <c r="L84" s="1"/>
      <c r="M84" s="1"/>
    </row>
    <row r="85" spans="1:13" ht="15.75" x14ac:dyDescent="0.25">
      <c r="A85" s="38" t="s">
        <v>177</v>
      </c>
      <c r="B85" s="99">
        <v>103.11227598680367</v>
      </c>
      <c r="C85" s="99">
        <v>103.11227598680367</v>
      </c>
      <c r="D85" s="99"/>
      <c r="E85" s="99">
        <f t="shared" si="2"/>
        <v>0</v>
      </c>
      <c r="F85" s="99"/>
      <c r="G85" s="99">
        <v>0.17849175871269127</v>
      </c>
      <c r="H85" s="99">
        <v>0.17849175871269124</v>
      </c>
      <c r="J85" s="99">
        <f t="shared" si="3"/>
        <v>0</v>
      </c>
      <c r="L85" s="1"/>
      <c r="M85" s="1"/>
    </row>
    <row r="86" spans="1:13" s="60" customFormat="1" ht="15.75" x14ac:dyDescent="0.25">
      <c r="A86" s="61" t="s">
        <v>112</v>
      </c>
      <c r="B86" s="100">
        <v>88.299855907213285</v>
      </c>
      <c r="C86" s="100">
        <v>88.299855907213285</v>
      </c>
      <c r="D86" s="100"/>
      <c r="E86" s="100">
        <f t="shared" si="2"/>
        <v>0</v>
      </c>
      <c r="F86" s="100"/>
      <c r="G86" s="100">
        <v>0.79780115276310659</v>
      </c>
      <c r="H86" s="100">
        <v>0.79780115276310659</v>
      </c>
      <c r="I86" s="110"/>
      <c r="J86" s="100">
        <f t="shared" si="3"/>
        <v>0</v>
      </c>
      <c r="L86" s="1"/>
      <c r="M86" s="1"/>
    </row>
    <row r="87" spans="1:13" ht="15.75" x14ac:dyDescent="0.25">
      <c r="A87" s="38" t="s">
        <v>178</v>
      </c>
      <c r="B87" s="99">
        <v>160.69798195713369</v>
      </c>
      <c r="C87" s="99">
        <v>160.69798195713369</v>
      </c>
      <c r="D87" s="99"/>
      <c r="E87" s="99">
        <f t="shared" si="2"/>
        <v>0</v>
      </c>
      <c r="F87" s="99"/>
      <c r="G87" s="99">
        <v>0.18868654349803174</v>
      </c>
      <c r="H87" s="99">
        <v>0.18868654349803171</v>
      </c>
      <c r="J87" s="99">
        <f t="shared" si="3"/>
        <v>0</v>
      </c>
      <c r="L87" s="1"/>
      <c r="M87" s="1"/>
    </row>
    <row r="88" spans="1:13" s="60" customFormat="1" ht="15.75" x14ac:dyDescent="0.25">
      <c r="A88" s="64" t="s">
        <v>137</v>
      </c>
      <c r="B88" s="100">
        <v>111.19607918585304</v>
      </c>
      <c r="C88" s="100">
        <v>111.19607918585304</v>
      </c>
      <c r="D88" s="100"/>
      <c r="E88" s="100">
        <f t="shared" si="2"/>
        <v>0</v>
      </c>
      <c r="F88" s="100"/>
      <c r="G88" s="100">
        <v>0.51646570449726581</v>
      </c>
      <c r="H88" s="100">
        <v>0.51646570449726581</v>
      </c>
      <c r="I88" s="110"/>
      <c r="J88" s="100">
        <f t="shared" si="3"/>
        <v>0</v>
      </c>
      <c r="L88" s="1"/>
      <c r="M88" s="1"/>
    </row>
    <row r="89" spans="1:13" ht="15.75" x14ac:dyDescent="0.25">
      <c r="A89" s="38" t="s">
        <v>179</v>
      </c>
      <c r="B89" s="99">
        <v>111.19607918585304</v>
      </c>
      <c r="C89" s="99">
        <v>111.19607918585304</v>
      </c>
      <c r="D89" s="99"/>
      <c r="E89" s="99">
        <f t="shared" si="2"/>
        <v>0</v>
      </c>
      <c r="F89" s="99"/>
      <c r="G89" s="99">
        <v>0.51646570449726581</v>
      </c>
      <c r="H89" s="99">
        <v>0.51646570449726581</v>
      </c>
      <c r="J89" s="99">
        <f t="shared" si="3"/>
        <v>0</v>
      </c>
      <c r="L89" s="1"/>
      <c r="M89" s="1"/>
    </row>
    <row r="90" spans="1:13" s="60" customFormat="1" ht="15.75" x14ac:dyDescent="0.25">
      <c r="A90" s="64" t="s">
        <v>136</v>
      </c>
      <c r="B90" s="100">
        <v>115.20391032718963</v>
      </c>
      <c r="C90" s="100">
        <v>115.20391032718963</v>
      </c>
      <c r="D90" s="100"/>
      <c r="E90" s="100">
        <f t="shared" si="2"/>
        <v>0</v>
      </c>
      <c r="F90" s="100"/>
      <c r="G90" s="100">
        <v>0.84216460146753047</v>
      </c>
      <c r="H90" s="100">
        <v>0.84216460146753047</v>
      </c>
      <c r="I90" s="110"/>
      <c r="J90" s="100">
        <f t="shared" si="3"/>
        <v>0</v>
      </c>
      <c r="L90" s="1"/>
      <c r="M90" s="1"/>
    </row>
    <row r="91" spans="1:13" ht="15.75" x14ac:dyDescent="0.25">
      <c r="A91" s="38" t="s">
        <v>180</v>
      </c>
      <c r="B91" s="99">
        <v>137.2098666307476</v>
      </c>
      <c r="C91" s="99">
        <v>137.2098666307476</v>
      </c>
      <c r="D91" s="99"/>
      <c r="E91" s="99">
        <f t="shared" si="2"/>
        <v>0</v>
      </c>
      <c r="F91" s="99"/>
      <c r="G91" s="99">
        <v>0.25478321665192805</v>
      </c>
      <c r="H91" s="99">
        <v>0.25478321665192805</v>
      </c>
      <c r="J91" s="99">
        <f t="shared" si="3"/>
        <v>0</v>
      </c>
      <c r="L91" s="1"/>
      <c r="M91" s="1"/>
    </row>
    <row r="92" spans="1:13" s="60" customFormat="1" ht="15.75" x14ac:dyDescent="0.25">
      <c r="A92" s="61" t="s">
        <v>114</v>
      </c>
      <c r="B92" s="100">
        <v>107.71075699438761</v>
      </c>
      <c r="C92" s="100">
        <v>107.71075699438761</v>
      </c>
      <c r="D92" s="100"/>
      <c r="E92" s="100">
        <f t="shared" si="2"/>
        <v>0</v>
      </c>
      <c r="F92" s="100"/>
      <c r="G92" s="100">
        <v>0.58738138481560231</v>
      </c>
      <c r="H92" s="100">
        <v>0.58738138481560231</v>
      </c>
      <c r="I92" s="110"/>
      <c r="J92" s="100">
        <f t="shared" si="3"/>
        <v>0</v>
      </c>
      <c r="L92" s="1"/>
      <c r="M92" s="1"/>
    </row>
    <row r="93" spans="1:13" ht="15.75" x14ac:dyDescent="0.25">
      <c r="A93" s="37" t="s">
        <v>151</v>
      </c>
      <c r="B93" s="99">
        <v>100.3628521176655</v>
      </c>
      <c r="C93" s="99">
        <v>100.37599082629461</v>
      </c>
      <c r="D93" s="99"/>
      <c r="E93" s="99">
        <f t="shared" si="2"/>
        <v>1.3091206907622777E-2</v>
      </c>
      <c r="F93" s="99"/>
      <c r="G93" s="99">
        <v>0.6120392419336681</v>
      </c>
      <c r="H93" s="99">
        <v>0.61211936525718535</v>
      </c>
      <c r="J93" s="99">
        <f t="shared" si="3"/>
        <v>8.012332351725604E-5</v>
      </c>
      <c r="L93" s="1"/>
      <c r="M93" s="1"/>
    </row>
    <row r="94" spans="1:13" s="60" customFormat="1" ht="15.75" x14ac:dyDescent="0.25">
      <c r="A94" s="61" t="s">
        <v>116</v>
      </c>
      <c r="B94" s="100">
        <v>99.068174540811739</v>
      </c>
      <c r="C94" s="100">
        <v>99.110843992442682</v>
      </c>
      <c r="D94" s="100"/>
      <c r="E94" s="100">
        <f t="shared" si="2"/>
        <v>4.3070796276123424E-2</v>
      </c>
      <c r="F94" s="100"/>
      <c r="G94" s="100">
        <v>0.18602703094623366</v>
      </c>
      <c r="H94" s="100">
        <v>0.18610715426975102</v>
      </c>
      <c r="I94" s="110"/>
      <c r="J94" s="100">
        <f t="shared" si="3"/>
        <v>8.0123323517367062E-5</v>
      </c>
      <c r="L94" s="1"/>
      <c r="M94" s="1"/>
    </row>
    <row r="95" spans="1:13" ht="15.75" x14ac:dyDescent="0.25">
      <c r="A95" s="38" t="s">
        <v>181</v>
      </c>
      <c r="B95" s="99">
        <v>100.93887526242264</v>
      </c>
      <c r="C95" s="99">
        <v>100.93887526242264</v>
      </c>
      <c r="D95" s="99"/>
      <c r="E95" s="99">
        <f t="shared" si="2"/>
        <v>0</v>
      </c>
      <c r="F95" s="99"/>
      <c r="G95" s="99">
        <v>0.42601221098743441</v>
      </c>
      <c r="H95" s="99">
        <v>0.42601221098743441</v>
      </c>
      <c r="J95" s="99">
        <f t="shared" si="3"/>
        <v>0</v>
      </c>
      <c r="L95" s="1"/>
      <c r="M95" s="1"/>
    </row>
    <row r="96" spans="1:13" s="60" customFormat="1" ht="15.75" x14ac:dyDescent="0.25">
      <c r="A96" s="58" t="s">
        <v>117</v>
      </c>
      <c r="B96" s="101">
        <v>125.51210025739101</v>
      </c>
      <c r="C96" s="101">
        <v>125.51210025739101</v>
      </c>
      <c r="D96" s="101"/>
      <c r="E96" s="101">
        <f t="shared" si="2"/>
        <v>0</v>
      </c>
      <c r="F96" s="101"/>
      <c r="G96" s="101">
        <v>3.9505525643620159</v>
      </c>
      <c r="H96" s="101">
        <v>3.9505525643620154</v>
      </c>
      <c r="I96" s="110"/>
      <c r="J96" s="101">
        <f t="shared" si="3"/>
        <v>0</v>
      </c>
      <c r="L96" s="1"/>
      <c r="M96" s="1"/>
    </row>
    <row r="97" spans="1:13" ht="15.75" x14ac:dyDescent="0.25">
      <c r="A97" s="37" t="s">
        <v>135</v>
      </c>
      <c r="B97" s="99">
        <v>146.63602035335904</v>
      </c>
      <c r="C97" s="99">
        <v>146.63602035335904</v>
      </c>
      <c r="D97" s="99"/>
      <c r="E97" s="99">
        <f t="shared" si="2"/>
        <v>0</v>
      </c>
      <c r="F97" s="99"/>
      <c r="G97" s="99">
        <v>1.0635968537962697</v>
      </c>
      <c r="H97" s="99">
        <v>1.0635968537962697</v>
      </c>
      <c r="J97" s="99">
        <f t="shared" si="3"/>
        <v>0</v>
      </c>
      <c r="L97" s="1"/>
      <c r="M97" s="1"/>
    </row>
    <row r="98" spans="1:13" s="60" customFormat="1" ht="15.75" x14ac:dyDescent="0.25">
      <c r="A98" s="61" t="s">
        <v>182</v>
      </c>
      <c r="B98" s="100">
        <v>146.63602035335904</v>
      </c>
      <c r="C98" s="100">
        <v>146.63602035335904</v>
      </c>
      <c r="D98" s="100"/>
      <c r="E98" s="100">
        <f t="shared" si="2"/>
        <v>0</v>
      </c>
      <c r="F98" s="100"/>
      <c r="G98" s="100">
        <v>1.0635968537962697</v>
      </c>
      <c r="H98" s="100">
        <v>1.0635968537962697</v>
      </c>
      <c r="I98" s="110"/>
      <c r="J98" s="100">
        <f t="shared" si="3"/>
        <v>0</v>
      </c>
      <c r="L98" s="1"/>
      <c r="M98" s="1"/>
    </row>
    <row r="99" spans="1:13" ht="15.75" x14ac:dyDescent="0.25">
      <c r="A99" s="37" t="s">
        <v>118</v>
      </c>
      <c r="B99" s="99">
        <v>117.96022131494277</v>
      </c>
      <c r="C99" s="99">
        <v>117.96022131494277</v>
      </c>
      <c r="D99" s="99"/>
      <c r="E99" s="99">
        <f t="shared" si="2"/>
        <v>0</v>
      </c>
      <c r="F99" s="99"/>
      <c r="G99" s="99">
        <v>2.7315553601734548</v>
      </c>
      <c r="H99" s="99">
        <v>2.7315553601734543</v>
      </c>
      <c r="J99" s="99">
        <f t="shared" si="3"/>
        <v>0</v>
      </c>
      <c r="L99" s="1"/>
      <c r="M99" s="1"/>
    </row>
    <row r="100" spans="1:13" s="60" customFormat="1" ht="15.75" x14ac:dyDescent="0.25">
      <c r="A100" s="61" t="s">
        <v>119</v>
      </c>
      <c r="B100" s="100">
        <v>117.96022131494277</v>
      </c>
      <c r="C100" s="100">
        <v>117.96022131494277</v>
      </c>
      <c r="D100" s="100"/>
      <c r="E100" s="100">
        <f t="shared" si="2"/>
        <v>0</v>
      </c>
      <c r="F100" s="100"/>
      <c r="G100" s="100">
        <v>2.7315553601734548</v>
      </c>
      <c r="H100" s="100">
        <v>2.7315553601734543</v>
      </c>
      <c r="I100" s="110"/>
      <c r="J100" s="100">
        <f t="shared" si="3"/>
        <v>0</v>
      </c>
      <c r="L100" s="1"/>
      <c r="M100" s="1"/>
    </row>
    <row r="101" spans="1:13" ht="15.75" x14ac:dyDescent="0.25">
      <c r="A101" s="37" t="s">
        <v>120</v>
      </c>
      <c r="B101" s="99">
        <v>145.83654765374885</v>
      </c>
      <c r="C101" s="99">
        <v>145.83654765374885</v>
      </c>
      <c r="D101" s="99"/>
      <c r="E101" s="99">
        <f t="shared" si="2"/>
        <v>0</v>
      </c>
      <c r="F101" s="99"/>
      <c r="G101" s="99">
        <v>0.15540035039229164</v>
      </c>
      <c r="H101" s="99">
        <v>0.15540035039229164</v>
      </c>
      <c r="J101" s="99">
        <f t="shared" si="3"/>
        <v>0</v>
      </c>
      <c r="L101" s="1"/>
      <c r="M101" s="1"/>
    </row>
    <row r="102" spans="1:13" s="60" customFormat="1" ht="15.75" x14ac:dyDescent="0.25">
      <c r="A102" s="61" t="s">
        <v>121</v>
      </c>
      <c r="B102" s="100">
        <v>145.83654765374885</v>
      </c>
      <c r="C102" s="100">
        <v>145.83654765374885</v>
      </c>
      <c r="D102" s="100"/>
      <c r="E102" s="100">
        <f t="shared" si="2"/>
        <v>0</v>
      </c>
      <c r="F102" s="100"/>
      <c r="G102" s="100">
        <v>0.15540035039229164</v>
      </c>
      <c r="H102" s="100">
        <v>0.15540035039229164</v>
      </c>
      <c r="I102" s="110"/>
      <c r="J102" s="100">
        <f t="shared" si="3"/>
        <v>0</v>
      </c>
      <c r="L102" s="1"/>
      <c r="M102" s="1"/>
    </row>
    <row r="103" spans="1:13" ht="15.75" x14ac:dyDescent="0.25">
      <c r="A103" s="36" t="s">
        <v>131</v>
      </c>
      <c r="B103" s="102">
        <v>126.72715937728907</v>
      </c>
      <c r="C103" s="102">
        <v>126.72715937728907</v>
      </c>
      <c r="D103" s="102"/>
      <c r="E103" s="102">
        <f t="shared" si="2"/>
        <v>0</v>
      </c>
      <c r="F103" s="102"/>
      <c r="G103" s="102">
        <v>5.1854174417592294</v>
      </c>
      <c r="H103" s="102">
        <v>5.1854174417592285</v>
      </c>
      <c r="J103" s="102">
        <f t="shared" si="3"/>
        <v>0</v>
      </c>
      <c r="L103" s="1"/>
      <c r="M103" s="1"/>
    </row>
    <row r="104" spans="1:13" s="60" customFormat="1" ht="15.75" x14ac:dyDescent="0.25">
      <c r="A104" s="64" t="s">
        <v>122</v>
      </c>
      <c r="B104" s="100">
        <v>126.83427685649652</v>
      </c>
      <c r="C104" s="100">
        <v>126.83427685649652</v>
      </c>
      <c r="D104" s="100"/>
      <c r="E104" s="100">
        <f t="shared" si="2"/>
        <v>0</v>
      </c>
      <c r="F104" s="100"/>
      <c r="G104" s="100">
        <v>5.0457558098417747</v>
      </c>
      <c r="H104" s="100">
        <v>5.0457558098417756</v>
      </c>
      <c r="I104" s="110"/>
      <c r="J104" s="100">
        <f t="shared" si="3"/>
        <v>0</v>
      </c>
      <c r="L104" s="1"/>
      <c r="M104" s="1"/>
    </row>
    <row r="105" spans="1:13" ht="15.75" x14ac:dyDescent="0.25">
      <c r="A105" s="38" t="s">
        <v>183</v>
      </c>
      <c r="B105" s="99">
        <v>126.83427685649652</v>
      </c>
      <c r="C105" s="99">
        <v>126.83427685649652</v>
      </c>
      <c r="D105" s="99"/>
      <c r="E105" s="99">
        <f t="shared" si="2"/>
        <v>0</v>
      </c>
      <c r="F105" s="99"/>
      <c r="G105" s="99">
        <v>5.0457558098417747</v>
      </c>
      <c r="H105" s="99">
        <v>5.0457558098417756</v>
      </c>
      <c r="J105" s="99">
        <f t="shared" si="3"/>
        <v>0</v>
      </c>
      <c r="L105" s="1"/>
      <c r="M105" s="1"/>
    </row>
    <row r="106" spans="1:13" s="60" customFormat="1" ht="15.75" x14ac:dyDescent="0.25">
      <c r="A106" s="64" t="s">
        <v>123</v>
      </c>
      <c r="B106" s="100">
        <v>122.97492976527282</v>
      </c>
      <c r="C106" s="100">
        <v>122.97492976527282</v>
      </c>
      <c r="D106" s="100"/>
      <c r="E106" s="100">
        <f t="shared" si="2"/>
        <v>0</v>
      </c>
      <c r="F106" s="100"/>
      <c r="G106" s="100">
        <v>0.13966163191745348</v>
      </c>
      <c r="H106" s="100">
        <v>0.13966163191745345</v>
      </c>
      <c r="I106" s="110"/>
      <c r="J106" s="100">
        <f t="shared" si="3"/>
        <v>0</v>
      </c>
      <c r="L106" s="1"/>
      <c r="M106" s="1"/>
    </row>
    <row r="107" spans="1:13" ht="15.75" x14ac:dyDescent="0.25">
      <c r="A107" s="38" t="s">
        <v>124</v>
      </c>
      <c r="B107" s="99">
        <v>122.97492976527282</v>
      </c>
      <c r="C107" s="99">
        <v>122.97492976527282</v>
      </c>
      <c r="D107" s="99"/>
      <c r="E107" s="99">
        <f t="shared" si="2"/>
        <v>0</v>
      </c>
      <c r="F107" s="99"/>
      <c r="G107" s="99">
        <v>0.13966163191745348</v>
      </c>
      <c r="H107" s="99">
        <v>0.13966163191745345</v>
      </c>
      <c r="J107" s="99">
        <f t="shared" si="3"/>
        <v>0</v>
      </c>
      <c r="L107" s="1"/>
      <c r="M107" s="1"/>
    </row>
    <row r="108" spans="1:13" s="60" customFormat="1" ht="15.75" x14ac:dyDescent="0.25">
      <c r="A108" s="58" t="s">
        <v>132</v>
      </c>
      <c r="B108" s="101">
        <v>97.83282789221613</v>
      </c>
      <c r="C108" s="101">
        <v>97.689383231824507</v>
      </c>
      <c r="D108" s="101"/>
      <c r="E108" s="101">
        <f t="shared" si="2"/>
        <v>-0.1466222161641495</v>
      </c>
      <c r="F108" s="101"/>
      <c r="G108" s="101">
        <v>6.4267180668901238</v>
      </c>
      <c r="H108" s="101">
        <v>6.417295070433827</v>
      </c>
      <c r="I108" s="110"/>
      <c r="J108" s="101">
        <f t="shared" si="3"/>
        <v>-9.4229964562968505E-3</v>
      </c>
      <c r="L108" s="1"/>
      <c r="M108" s="1"/>
    </row>
    <row r="109" spans="1:13" ht="15.75" x14ac:dyDescent="0.25">
      <c r="A109" s="37" t="s">
        <v>125</v>
      </c>
      <c r="B109" s="99">
        <v>98.668285767290413</v>
      </c>
      <c r="C109" s="99">
        <v>98.460157382462839</v>
      </c>
      <c r="D109" s="99"/>
      <c r="E109" s="99">
        <f t="shared" si="2"/>
        <v>-0.21093746912603795</v>
      </c>
      <c r="F109" s="99"/>
      <c r="G109" s="99">
        <v>4.4671989738652629</v>
      </c>
      <c r="H109" s="99">
        <v>4.457775977408966</v>
      </c>
      <c r="J109" s="99">
        <f t="shared" si="3"/>
        <v>-9.4229964562968505E-3</v>
      </c>
      <c r="L109" s="1"/>
      <c r="M109" s="1"/>
    </row>
    <row r="110" spans="1:13" s="60" customFormat="1" ht="15.75" x14ac:dyDescent="0.25">
      <c r="A110" s="61" t="s">
        <v>184</v>
      </c>
      <c r="B110" s="100">
        <v>119.03936600643362</v>
      </c>
      <c r="C110" s="100">
        <v>119.03936600643362</v>
      </c>
      <c r="D110" s="100"/>
      <c r="E110" s="100">
        <f t="shared" si="2"/>
        <v>0</v>
      </c>
      <c r="F110" s="100"/>
      <c r="G110" s="100">
        <v>0.19088997706404651</v>
      </c>
      <c r="H110" s="100">
        <v>0.19088997706404648</v>
      </c>
      <c r="I110" s="110"/>
      <c r="J110" s="100">
        <f t="shared" si="3"/>
        <v>0</v>
      </c>
      <c r="L110" s="1"/>
      <c r="M110" s="1"/>
    </row>
    <row r="111" spans="1:13" ht="15.75" x14ac:dyDescent="0.25">
      <c r="A111" s="38" t="s">
        <v>185</v>
      </c>
      <c r="B111" s="99">
        <v>97.920271109219655</v>
      </c>
      <c r="C111" s="99">
        <v>97.704500366658266</v>
      </c>
      <c r="D111" s="99"/>
      <c r="E111" s="99">
        <f t="shared" si="2"/>
        <v>-0.22035349791946768</v>
      </c>
      <c r="F111" s="99"/>
      <c r="G111" s="99">
        <v>4.2763089968012151</v>
      </c>
      <c r="H111" s="99">
        <v>4.2668860003449192</v>
      </c>
      <c r="J111" s="99">
        <f t="shared" si="3"/>
        <v>-9.4229964562959623E-3</v>
      </c>
      <c r="L111" s="1"/>
      <c r="M111" s="1"/>
    </row>
    <row r="112" spans="1:13" s="60" customFormat="1" ht="15.75" x14ac:dyDescent="0.25">
      <c r="A112" s="64" t="s">
        <v>134</v>
      </c>
      <c r="B112" s="100">
        <v>80.833271952852684</v>
      </c>
      <c r="C112" s="100">
        <v>80.833271952852684</v>
      </c>
      <c r="D112" s="100"/>
      <c r="E112" s="100">
        <f t="shared" si="2"/>
        <v>0</v>
      </c>
      <c r="F112" s="100"/>
      <c r="G112" s="100">
        <v>0.34612010456070685</v>
      </c>
      <c r="H112" s="100">
        <v>0.34612010456070685</v>
      </c>
      <c r="I112" s="110"/>
      <c r="J112" s="100">
        <f t="shared" si="3"/>
        <v>0</v>
      </c>
      <c r="L112" s="1"/>
      <c r="M112" s="1"/>
    </row>
    <row r="113" spans="1:13" ht="15.75" x14ac:dyDescent="0.25">
      <c r="A113" s="38" t="s">
        <v>126</v>
      </c>
      <c r="B113" s="99">
        <v>80.833271952852684</v>
      </c>
      <c r="C113" s="99">
        <v>80.833271952852684</v>
      </c>
      <c r="D113" s="99"/>
      <c r="E113" s="99">
        <f t="shared" si="2"/>
        <v>0</v>
      </c>
      <c r="F113" s="99"/>
      <c r="G113" s="99">
        <v>0.34612010456070685</v>
      </c>
      <c r="H113" s="99">
        <v>0.34612010456070685</v>
      </c>
      <c r="J113" s="99">
        <f t="shared" si="3"/>
        <v>0</v>
      </c>
      <c r="L113" s="1"/>
      <c r="M113" s="1"/>
    </row>
    <row r="114" spans="1:13" s="60" customFormat="1" ht="15.75" x14ac:dyDescent="0.25">
      <c r="A114" s="64" t="s">
        <v>133</v>
      </c>
      <c r="B114" s="100">
        <v>100.00000000000001</v>
      </c>
      <c r="C114" s="100">
        <v>100.00000000000001</v>
      </c>
      <c r="D114" s="100"/>
      <c r="E114" s="100">
        <f t="shared" si="2"/>
        <v>0</v>
      </c>
      <c r="F114" s="100"/>
      <c r="G114" s="100">
        <v>1.6133989884641546</v>
      </c>
      <c r="H114" s="100">
        <v>1.6133989884641546</v>
      </c>
      <c r="I114" s="110"/>
      <c r="J114" s="100">
        <f t="shared" si="3"/>
        <v>0</v>
      </c>
      <c r="L114" s="1"/>
      <c r="M114" s="1"/>
    </row>
    <row r="115" spans="1:13" ht="15.75" x14ac:dyDescent="0.25">
      <c r="A115" s="38" t="s">
        <v>186</v>
      </c>
      <c r="B115" s="99">
        <v>100.00000000000001</v>
      </c>
      <c r="C115" s="99">
        <v>100.00000000000001</v>
      </c>
      <c r="D115" s="99"/>
      <c r="E115" s="99">
        <f t="shared" si="2"/>
        <v>0</v>
      </c>
      <c r="F115" s="99"/>
      <c r="G115" s="99">
        <v>1.6133989884641546</v>
      </c>
      <c r="H115" s="99">
        <v>1.6133989884641546</v>
      </c>
      <c r="J115" s="99">
        <f t="shared" si="3"/>
        <v>0</v>
      </c>
      <c r="L115" s="1"/>
      <c r="M115" s="1"/>
    </row>
    <row r="116" spans="1:13" ht="21.75" customHeight="1" x14ac:dyDescent="0.25">
      <c r="A116" s="47"/>
      <c r="B116" s="95"/>
      <c r="C116" s="95"/>
      <c r="D116" s="95"/>
      <c r="E116" s="95"/>
      <c r="F116" s="95"/>
      <c r="G116" s="95"/>
      <c r="H116" s="95"/>
      <c r="I116" s="90"/>
      <c r="J116" s="95"/>
    </row>
    <row r="117" spans="1:13" x14ac:dyDescent="0.25">
      <c r="A117" s="141" t="s">
        <v>54</v>
      </c>
      <c r="B117" s="142"/>
      <c r="C117" s="142"/>
    </row>
    <row r="118" spans="1:13"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tabSelected="1" view="pageBreakPreview" zoomScaleNormal="100" zoomScaleSheetLayoutView="100" workbookViewId="0">
      <selection activeCell="E21" sqref="E21"/>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38" t="s">
        <v>56</v>
      </c>
      <c r="B3" s="143" t="s">
        <v>242</v>
      </c>
      <c r="C3" s="143"/>
      <c r="D3" s="82"/>
      <c r="E3" s="135" t="s">
        <v>243</v>
      </c>
      <c r="F3" s="83"/>
      <c r="G3" s="144" t="s">
        <v>244</v>
      </c>
      <c r="H3" s="144"/>
      <c r="I3" s="82"/>
      <c r="J3" s="135" t="s">
        <v>245</v>
      </c>
    </row>
    <row r="4" spans="1:14" ht="30" x14ac:dyDescent="0.25">
      <c r="A4" s="139"/>
      <c r="B4" s="89">
        <v>42403</v>
      </c>
      <c r="C4" s="129">
        <v>42432</v>
      </c>
      <c r="D4" s="90"/>
      <c r="E4" s="91" t="s">
        <v>262</v>
      </c>
      <c r="F4" s="90"/>
      <c r="G4" s="89">
        <v>42403</v>
      </c>
      <c r="H4" s="129">
        <v>42432</v>
      </c>
      <c r="I4" s="90"/>
      <c r="J4" s="91" t="s">
        <v>263</v>
      </c>
      <c r="K4" s="92"/>
    </row>
    <row r="5" spans="1:14" s="60" customFormat="1" ht="15.75" x14ac:dyDescent="0.25">
      <c r="A5" s="65" t="s">
        <v>241</v>
      </c>
      <c r="B5" s="98">
        <v>105.61136796477138</v>
      </c>
      <c r="C5" s="98">
        <v>104.85956678802452</v>
      </c>
      <c r="D5" s="59"/>
      <c r="E5" s="59">
        <f>((C5/B5-1)*100)</f>
        <v>-0.71185630035360825</v>
      </c>
      <c r="F5" s="59"/>
      <c r="G5" s="59">
        <v>105.61136796477138</v>
      </c>
      <c r="H5" s="98">
        <v>104.85956678802452</v>
      </c>
      <c r="I5" s="59"/>
      <c r="J5" s="59">
        <f>H5-G5</f>
        <v>-0.75180117674685221</v>
      </c>
    </row>
    <row r="6" spans="1:14" ht="10.5" customHeight="1" x14ac:dyDescent="0.25">
      <c r="A6" s="42"/>
      <c r="B6" s="41"/>
      <c r="C6" s="41"/>
      <c r="D6" s="41"/>
      <c r="E6" s="41"/>
      <c r="F6" s="41"/>
      <c r="G6" s="41"/>
      <c r="H6" s="41"/>
      <c r="I6" s="41"/>
      <c r="J6" s="41"/>
    </row>
    <row r="7" spans="1:14" ht="15.75" x14ac:dyDescent="0.25">
      <c r="A7" s="36" t="s">
        <v>127</v>
      </c>
      <c r="B7" s="41">
        <v>107.25548974478968</v>
      </c>
      <c r="C7" s="41">
        <v>104.70396620734022</v>
      </c>
      <c r="D7" s="41"/>
      <c r="E7" s="41">
        <f t="shared" ref="E7:E70" si="0">((C7/B7-1)*100)</f>
        <v>-2.378921156875724</v>
      </c>
      <c r="F7" s="41"/>
      <c r="G7" s="41">
        <v>34.765334148473137</v>
      </c>
      <c r="H7" s="41">
        <v>33.938294259156571</v>
      </c>
      <c r="I7" s="41"/>
      <c r="J7" s="41">
        <f>H7-G7</f>
        <v>-0.82703988931656625</v>
      </c>
      <c r="L7" s="1"/>
      <c r="N7" s="1"/>
    </row>
    <row r="8" spans="1:14" s="60" customFormat="1" ht="15.75" x14ac:dyDescent="0.25">
      <c r="A8" s="64" t="s">
        <v>57</v>
      </c>
      <c r="B8" s="62">
        <v>107.47755963072619</v>
      </c>
      <c r="C8" s="62">
        <v>104.70873876651258</v>
      </c>
      <c r="D8" s="62"/>
      <c r="E8" s="62">
        <f t="shared" si="0"/>
        <v>-2.5761850880563264</v>
      </c>
      <c r="F8" s="62"/>
      <c r="G8" s="62">
        <v>32.21062176462307</v>
      </c>
      <c r="H8" s="62">
        <v>31.380816529952632</v>
      </c>
      <c r="I8" s="62"/>
      <c r="J8" s="62">
        <f t="shared" ref="J8:J71" si="1">H8-G8</f>
        <v>-0.8298052346704381</v>
      </c>
      <c r="L8" s="1"/>
      <c r="N8" s="1"/>
    </row>
    <row r="9" spans="1:14" ht="15.75" x14ac:dyDescent="0.25">
      <c r="A9" s="38" t="s">
        <v>58</v>
      </c>
      <c r="B9" s="28">
        <v>105.40401724902043</v>
      </c>
      <c r="C9" s="28">
        <v>105.44086833993146</v>
      </c>
      <c r="D9" s="28"/>
      <c r="E9" s="28">
        <f t="shared" si="0"/>
        <v>3.4961751812523367E-2</v>
      </c>
      <c r="F9" s="28"/>
      <c r="G9" s="28">
        <v>5.3769277098906176</v>
      </c>
      <c r="H9" s="28">
        <v>5.3788075780116884</v>
      </c>
      <c r="I9" s="28"/>
      <c r="J9" s="28">
        <f t="shared" si="1"/>
        <v>1.8798681210707713E-3</v>
      </c>
      <c r="L9" s="1"/>
      <c r="N9" s="1"/>
    </row>
    <row r="10" spans="1:14" s="60" customFormat="1" ht="15.75" x14ac:dyDescent="0.25">
      <c r="A10" s="61" t="s">
        <v>62</v>
      </c>
      <c r="B10" s="62">
        <v>95.993218774329179</v>
      </c>
      <c r="C10" s="62">
        <v>95.716580889657749</v>
      </c>
      <c r="D10" s="62"/>
      <c r="E10" s="62">
        <f t="shared" si="0"/>
        <v>-0.28818481993169165</v>
      </c>
      <c r="F10" s="62"/>
      <c r="G10" s="62">
        <v>0.7951666002599086</v>
      </c>
      <c r="H10" s="62">
        <v>0.7928750508247927</v>
      </c>
      <c r="I10" s="62"/>
      <c r="J10" s="62">
        <f t="shared" si="1"/>
        <v>-2.2915494351158916E-3</v>
      </c>
      <c r="L10" s="1"/>
      <c r="N10" s="1"/>
    </row>
    <row r="11" spans="1:14" ht="15.75" x14ac:dyDescent="0.25">
      <c r="A11" s="38" t="s">
        <v>63</v>
      </c>
      <c r="B11" s="28">
        <v>112.36282635232764</v>
      </c>
      <c r="C11" s="28">
        <v>105.22640890277296</v>
      </c>
      <c r="D11" s="28"/>
      <c r="E11" s="28">
        <f t="shared" si="0"/>
        <v>-6.3512263630478234</v>
      </c>
      <c r="F11" s="28"/>
      <c r="G11" s="28">
        <v>10.679612815026351</v>
      </c>
      <c r="H11" s="28">
        <v>10.001326430446964</v>
      </c>
      <c r="I11" s="28"/>
      <c r="J11" s="28">
        <f t="shared" si="1"/>
        <v>-0.67828638457938695</v>
      </c>
      <c r="L11" s="1"/>
      <c r="N11" s="1"/>
    </row>
    <row r="12" spans="1:14" s="60" customFormat="1" ht="15.75" x14ac:dyDescent="0.25">
      <c r="A12" s="61" t="s">
        <v>152</v>
      </c>
      <c r="B12" s="62">
        <v>103.92550053657683</v>
      </c>
      <c r="C12" s="62">
        <v>103.531458601849</v>
      </c>
      <c r="D12" s="62"/>
      <c r="E12" s="62">
        <f t="shared" si="0"/>
        <v>-0.3791580821774887</v>
      </c>
      <c r="F12" s="62"/>
      <c r="G12" s="62">
        <v>6.2355074050368193</v>
      </c>
      <c r="H12" s="62">
        <v>6.2118649747458461</v>
      </c>
      <c r="I12" s="62"/>
      <c r="J12" s="62">
        <f t="shared" si="1"/>
        <v>-2.3642430290973238E-2</v>
      </c>
      <c r="L12" s="1"/>
      <c r="N12" s="1"/>
    </row>
    <row r="13" spans="1:14" ht="15.75" x14ac:dyDescent="0.25">
      <c r="A13" s="38" t="s">
        <v>153</v>
      </c>
      <c r="B13" s="28">
        <v>90.377612801811821</v>
      </c>
      <c r="C13" s="28">
        <v>90.711902873409116</v>
      </c>
      <c r="D13" s="28"/>
      <c r="E13" s="28">
        <f t="shared" si="0"/>
        <v>0.36988150188295155</v>
      </c>
      <c r="F13" s="28"/>
      <c r="G13" s="28">
        <v>1.1226647354302917</v>
      </c>
      <c r="H13" s="28">
        <v>1.1268172646148116</v>
      </c>
      <c r="I13" s="28"/>
      <c r="J13" s="28">
        <f t="shared" si="1"/>
        <v>4.1525291845199153E-3</v>
      </c>
      <c r="L13" s="1"/>
      <c r="N13" s="1"/>
    </row>
    <row r="14" spans="1:14" s="60" customFormat="1" ht="15.75" x14ac:dyDescent="0.25">
      <c r="A14" s="61" t="s">
        <v>69</v>
      </c>
      <c r="B14" s="62">
        <v>96.622344841965671</v>
      </c>
      <c r="C14" s="62">
        <v>98.814611231118803</v>
      </c>
      <c r="D14" s="62"/>
      <c r="E14" s="62">
        <f t="shared" si="0"/>
        <v>2.2689020771942348</v>
      </c>
      <c r="F14" s="62"/>
      <c r="G14" s="62">
        <v>1.9581818981593571</v>
      </c>
      <c r="H14" s="62">
        <v>2.0026111279219361</v>
      </c>
      <c r="I14" s="62"/>
      <c r="J14" s="62">
        <f t="shared" si="1"/>
        <v>4.4429229762579014E-2</v>
      </c>
      <c r="L14" s="1"/>
      <c r="N14" s="1"/>
    </row>
    <row r="15" spans="1:14" ht="15.75" x14ac:dyDescent="0.25">
      <c r="A15" s="38" t="s">
        <v>72</v>
      </c>
      <c r="B15" s="28">
        <v>131.24162286288734</v>
      </c>
      <c r="C15" s="28">
        <v>125.65189097704096</v>
      </c>
      <c r="D15" s="28"/>
      <c r="E15" s="28">
        <f t="shared" si="0"/>
        <v>-4.2591151830590812</v>
      </c>
      <c r="F15" s="28"/>
      <c r="G15" s="28">
        <v>2.413659054288591</v>
      </c>
      <c r="H15" s="28">
        <v>2.3108585350401056</v>
      </c>
      <c r="I15" s="28"/>
      <c r="J15" s="28">
        <f t="shared" si="1"/>
        <v>-0.10280051924848532</v>
      </c>
      <c r="L15" s="1"/>
      <c r="N15" s="1"/>
    </row>
    <row r="16" spans="1:14" s="60" customFormat="1" ht="15.75" x14ac:dyDescent="0.25">
      <c r="A16" s="61" t="s">
        <v>154</v>
      </c>
      <c r="B16" s="62">
        <v>101.82883378930413</v>
      </c>
      <c r="C16" s="62">
        <v>102.05356219768191</v>
      </c>
      <c r="D16" s="62"/>
      <c r="E16" s="62">
        <f t="shared" si="0"/>
        <v>0.22069231279107093</v>
      </c>
      <c r="F16" s="62"/>
      <c r="G16" s="62">
        <v>1.4020607728115855</v>
      </c>
      <c r="H16" s="62">
        <v>1.4051550131578399</v>
      </c>
      <c r="I16" s="62"/>
      <c r="J16" s="62">
        <f t="shared" si="1"/>
        <v>3.0942403462543844E-3</v>
      </c>
      <c r="L16" s="1"/>
      <c r="N16" s="1"/>
    </row>
    <row r="17" spans="1:14" ht="15.75" x14ac:dyDescent="0.25">
      <c r="A17" s="38" t="s">
        <v>155</v>
      </c>
      <c r="B17" s="28">
        <v>108.59179306325925</v>
      </c>
      <c r="C17" s="28">
        <v>104.86906564109819</v>
      </c>
      <c r="D17" s="28"/>
      <c r="E17" s="28">
        <f t="shared" si="0"/>
        <v>-3.4281848721223418</v>
      </c>
      <c r="F17" s="28"/>
      <c r="G17" s="28">
        <v>2.2268407737195517</v>
      </c>
      <c r="H17" s="28">
        <v>2.1505005551886462</v>
      </c>
      <c r="I17" s="28"/>
      <c r="J17" s="28">
        <f t="shared" si="1"/>
        <v>-7.6340218530905446E-2</v>
      </c>
      <c r="L17" s="1"/>
      <c r="N17" s="1"/>
    </row>
    <row r="18" spans="1:14" s="60" customFormat="1" ht="15.75" x14ac:dyDescent="0.25">
      <c r="A18" s="64" t="s">
        <v>76</v>
      </c>
      <c r="B18" s="62">
        <v>104.53229040037375</v>
      </c>
      <c r="C18" s="62">
        <v>104.64544125266394</v>
      </c>
      <c r="D18" s="62"/>
      <c r="E18" s="62">
        <f>((C18/B18-1)*100)</f>
        <v>0.10824487998570831</v>
      </c>
      <c r="F18" s="62"/>
      <c r="G18" s="62">
        <v>2.5547123838500658</v>
      </c>
      <c r="H18" s="62">
        <v>2.5574777292039443</v>
      </c>
      <c r="I18" s="62"/>
      <c r="J18" s="62">
        <f t="shared" si="1"/>
        <v>2.7653453538785122E-3</v>
      </c>
      <c r="L18" s="1"/>
      <c r="N18" s="1"/>
    </row>
    <row r="19" spans="1:14" ht="15.75" x14ac:dyDescent="0.25">
      <c r="A19" s="38" t="s">
        <v>156</v>
      </c>
      <c r="B19" s="28">
        <v>105.43420727054098</v>
      </c>
      <c r="C19" s="28">
        <v>105.49142224238803</v>
      </c>
      <c r="D19" s="28"/>
      <c r="E19" s="28">
        <f t="shared" si="0"/>
        <v>5.4266042613893006E-2</v>
      </c>
      <c r="F19" s="28"/>
      <c r="G19" s="28">
        <v>0.79562058319350004</v>
      </c>
      <c r="H19" s="28">
        <v>0.79605233499822081</v>
      </c>
      <c r="I19" s="28"/>
      <c r="J19" s="28">
        <f t="shared" si="1"/>
        <v>4.3175180472077024E-4</v>
      </c>
      <c r="L19" s="1"/>
      <c r="N19" s="1"/>
    </row>
    <row r="20" spans="1:14" s="60" customFormat="1" ht="15.75" x14ac:dyDescent="0.25">
      <c r="A20" s="61" t="s">
        <v>157</v>
      </c>
      <c r="B20" s="62">
        <v>104.12941023403032</v>
      </c>
      <c r="C20" s="62">
        <v>104.26754726582652</v>
      </c>
      <c r="D20" s="62"/>
      <c r="E20" s="62">
        <f t="shared" si="0"/>
        <v>0.13265899757402</v>
      </c>
      <c r="F20" s="62"/>
      <c r="G20" s="62">
        <v>1.7590918006565663</v>
      </c>
      <c r="H20" s="62">
        <v>1.7614253942057239</v>
      </c>
      <c r="I20" s="62"/>
      <c r="J20" s="62">
        <f t="shared" si="1"/>
        <v>2.3335935491575199E-3</v>
      </c>
      <c r="L20" s="1"/>
      <c r="N20" s="1"/>
    </row>
    <row r="21" spans="1:14" ht="15.75" x14ac:dyDescent="0.25">
      <c r="A21" s="36" t="s">
        <v>247</v>
      </c>
      <c r="B21" s="40">
        <v>122.80068941548177</v>
      </c>
      <c r="C21" s="40">
        <v>122.82264261081387</v>
      </c>
      <c r="D21" s="40"/>
      <c r="E21" s="40">
        <f t="shared" si="0"/>
        <v>1.7877094531471016E-2</v>
      </c>
      <c r="F21" s="40"/>
      <c r="G21" s="40">
        <v>3.8174649646068866</v>
      </c>
      <c r="H21" s="40">
        <v>3.8181474164273146</v>
      </c>
      <c r="I21" s="40"/>
      <c r="J21" s="40">
        <f t="shared" si="1"/>
        <v>6.8245182042803165E-4</v>
      </c>
      <c r="L21" s="1"/>
      <c r="N21" s="1"/>
    </row>
    <row r="22" spans="1:14" s="60" customFormat="1" ht="15.75" x14ac:dyDescent="0.25">
      <c r="A22" s="64" t="s">
        <v>1</v>
      </c>
      <c r="B22" s="62">
        <v>121.26925365736223</v>
      </c>
      <c r="C22" s="62">
        <v>121.11067297088088</v>
      </c>
      <c r="D22" s="62"/>
      <c r="E22" s="62">
        <f t="shared" si="0"/>
        <v>-0.13076743007703895</v>
      </c>
      <c r="F22" s="62"/>
      <c r="G22" s="62">
        <v>2.8456793775456641</v>
      </c>
      <c r="H22" s="62">
        <v>2.8419581557554157</v>
      </c>
      <c r="I22" s="62"/>
      <c r="J22" s="62">
        <f t="shared" si="1"/>
        <v>-3.7212217902484745E-3</v>
      </c>
      <c r="L22" s="1"/>
      <c r="N22" s="1"/>
    </row>
    <row r="23" spans="1:14" ht="15.75" x14ac:dyDescent="0.25">
      <c r="A23" s="38" t="s">
        <v>78</v>
      </c>
      <c r="B23" s="28">
        <v>121.26925365736223</v>
      </c>
      <c r="C23" s="28">
        <v>121.11067297088088</v>
      </c>
      <c r="D23" s="28"/>
      <c r="E23" s="28">
        <f t="shared" si="0"/>
        <v>-0.13076743007703895</v>
      </c>
      <c r="F23" s="28"/>
      <c r="G23" s="28">
        <v>2.8456793775456641</v>
      </c>
      <c r="H23" s="28">
        <v>2.8419581557554157</v>
      </c>
      <c r="I23" s="28"/>
      <c r="J23" s="28">
        <f t="shared" si="1"/>
        <v>-3.7212217902484745E-3</v>
      </c>
      <c r="L23" s="1"/>
      <c r="N23" s="1"/>
    </row>
    <row r="24" spans="1:14" s="60" customFormat="1" ht="15.75" x14ac:dyDescent="0.25">
      <c r="A24" s="61" t="s">
        <v>16</v>
      </c>
      <c r="B24" s="62">
        <v>127.51620259148315</v>
      </c>
      <c r="C24" s="62">
        <v>128.09404583567456</v>
      </c>
      <c r="D24" s="62"/>
      <c r="E24" s="62">
        <f t="shared" si="0"/>
        <v>0.45315280132880442</v>
      </c>
      <c r="F24" s="62"/>
      <c r="G24" s="62">
        <v>0.97178558706122165</v>
      </c>
      <c r="H24" s="62">
        <v>0.97618926067189926</v>
      </c>
      <c r="I24" s="62"/>
      <c r="J24" s="62">
        <f t="shared" si="1"/>
        <v>4.4036736106776164E-3</v>
      </c>
      <c r="L24" s="1"/>
      <c r="N24" s="1"/>
    </row>
    <row r="25" spans="1:14" ht="15.75" x14ac:dyDescent="0.25">
      <c r="A25" s="36" t="s">
        <v>128</v>
      </c>
      <c r="B25" s="40">
        <v>102.93434832147409</v>
      </c>
      <c r="C25" s="40">
        <v>102.73984933960767</v>
      </c>
      <c r="D25" s="40"/>
      <c r="E25" s="40">
        <f t="shared" si="0"/>
        <v>-0.1889544015560074</v>
      </c>
      <c r="F25" s="40"/>
      <c r="G25" s="40">
        <v>4.5019774725116362</v>
      </c>
      <c r="H25" s="40">
        <v>4.4934707879202662</v>
      </c>
      <c r="I25" s="40"/>
      <c r="J25" s="40">
        <f t="shared" si="1"/>
        <v>-8.5066845913699396E-3</v>
      </c>
      <c r="L25" s="1"/>
      <c r="N25" s="1"/>
    </row>
    <row r="26" spans="1:14" s="60" customFormat="1" ht="15.75" x14ac:dyDescent="0.25">
      <c r="A26" s="64" t="s">
        <v>79</v>
      </c>
      <c r="B26" s="62">
        <v>100.40967542396125</v>
      </c>
      <c r="C26" s="62">
        <v>100.14900629999715</v>
      </c>
      <c r="D26" s="62"/>
      <c r="E26" s="62">
        <f t="shared" si="0"/>
        <v>-0.25960558368849362</v>
      </c>
      <c r="F26" s="62"/>
      <c r="G26" s="62">
        <v>3.2767725834348487</v>
      </c>
      <c r="H26" s="62">
        <v>3.2682658988434783</v>
      </c>
      <c r="I26" s="62"/>
      <c r="J26" s="62">
        <f t="shared" si="1"/>
        <v>-8.5066845913703837E-3</v>
      </c>
      <c r="L26" s="1"/>
      <c r="N26" s="1"/>
    </row>
    <row r="27" spans="1:14" ht="15.75" x14ac:dyDescent="0.25">
      <c r="A27" s="38" t="s">
        <v>80</v>
      </c>
      <c r="B27" s="28">
        <v>95.151781078898978</v>
      </c>
      <c r="C27" s="28">
        <v>95.151781078898978</v>
      </c>
      <c r="D27" s="28"/>
      <c r="E27" s="28">
        <f t="shared" si="0"/>
        <v>0</v>
      </c>
      <c r="F27" s="28"/>
      <c r="G27" s="28">
        <v>0.55949908205419496</v>
      </c>
      <c r="H27" s="28">
        <v>0.55949908205419507</v>
      </c>
      <c r="I27" s="28"/>
      <c r="J27" s="28">
        <f t="shared" si="1"/>
        <v>0</v>
      </c>
      <c r="L27" s="1"/>
      <c r="N27" s="1"/>
    </row>
    <row r="28" spans="1:14" s="60" customFormat="1" ht="15.75" x14ac:dyDescent="0.25">
      <c r="A28" s="61" t="s">
        <v>82</v>
      </c>
      <c r="B28" s="62">
        <v>102.74654420230742</v>
      </c>
      <c r="C28" s="62">
        <v>102.37464691759902</v>
      </c>
      <c r="D28" s="62"/>
      <c r="E28" s="62">
        <f t="shared" si="0"/>
        <v>-0.36195600309060216</v>
      </c>
      <c r="F28" s="62"/>
      <c r="G28" s="62">
        <v>2.3501985099667637</v>
      </c>
      <c r="H28" s="62">
        <v>2.3416918253753929</v>
      </c>
      <c r="I28" s="62"/>
      <c r="J28" s="62">
        <f t="shared" si="1"/>
        <v>-8.5066845913708278E-3</v>
      </c>
      <c r="L28" s="1"/>
      <c r="N28" s="1"/>
    </row>
    <row r="29" spans="1:14" ht="15.75" x14ac:dyDescent="0.25">
      <c r="A29" s="38" t="s">
        <v>158</v>
      </c>
      <c r="B29" s="28">
        <v>94.601708342661155</v>
      </c>
      <c r="C29" s="28">
        <v>94.601708342661155</v>
      </c>
      <c r="D29" s="28"/>
      <c r="E29" s="28">
        <f t="shared" si="0"/>
        <v>0</v>
      </c>
      <c r="F29" s="28"/>
      <c r="G29" s="28">
        <v>0.36707499141389033</v>
      </c>
      <c r="H29" s="28">
        <v>0.36707499141389033</v>
      </c>
      <c r="I29" s="28"/>
      <c r="J29" s="28">
        <f t="shared" si="1"/>
        <v>0</v>
      </c>
      <c r="L29" s="1"/>
      <c r="N29" s="1"/>
    </row>
    <row r="30" spans="1:14" s="60" customFormat="1" ht="15.75" x14ac:dyDescent="0.25">
      <c r="A30" s="64" t="s">
        <v>83</v>
      </c>
      <c r="B30" s="62">
        <v>110.35531331482561</v>
      </c>
      <c r="C30" s="62">
        <v>110.35531331482561</v>
      </c>
      <c r="D30" s="62"/>
      <c r="E30" s="62">
        <f t="shared" si="0"/>
        <v>0</v>
      </c>
      <c r="F30" s="62"/>
      <c r="G30" s="62">
        <v>1.2252048890767888</v>
      </c>
      <c r="H30" s="62">
        <v>1.2252048890767888</v>
      </c>
      <c r="I30" s="62"/>
      <c r="J30" s="62">
        <f t="shared" si="1"/>
        <v>0</v>
      </c>
      <c r="L30" s="1"/>
      <c r="N30" s="1"/>
    </row>
    <row r="31" spans="1:14" ht="15.75" x14ac:dyDescent="0.25">
      <c r="A31" s="38" t="s">
        <v>159</v>
      </c>
      <c r="B31" s="28">
        <v>110.35531331482561</v>
      </c>
      <c r="C31" s="28">
        <v>110.35531331482561</v>
      </c>
      <c r="D31" s="28"/>
      <c r="E31" s="28">
        <f t="shared" si="0"/>
        <v>0</v>
      </c>
      <c r="F31" s="28"/>
      <c r="G31" s="28">
        <v>1.2252048890767888</v>
      </c>
      <c r="H31" s="28">
        <v>1.2252048890767888</v>
      </c>
      <c r="I31" s="28"/>
      <c r="J31" s="28">
        <f t="shared" si="1"/>
        <v>0</v>
      </c>
      <c r="L31" s="1"/>
      <c r="N31" s="1"/>
    </row>
    <row r="32" spans="1:14" s="60" customFormat="1" ht="15.75" x14ac:dyDescent="0.25">
      <c r="A32" s="58" t="s">
        <v>129</v>
      </c>
      <c r="B32" s="63">
        <v>101.20107551129477</v>
      </c>
      <c r="C32" s="63">
        <v>101.02928939738287</v>
      </c>
      <c r="D32" s="63"/>
      <c r="E32" s="63">
        <f t="shared" si="0"/>
        <v>-0.16974732041531437</v>
      </c>
      <c r="F32" s="63"/>
      <c r="G32" s="63">
        <v>14.946389628615538</v>
      </c>
      <c r="H32" s="63">
        <v>14.92101853272213</v>
      </c>
      <c r="I32" s="63"/>
      <c r="J32" s="63">
        <f>H32-G32</f>
        <v>-2.537109589340858E-2</v>
      </c>
      <c r="L32" s="1"/>
      <c r="N32" s="1"/>
    </row>
    <row r="33" spans="1:14" ht="15.75" x14ac:dyDescent="0.25">
      <c r="A33" s="37" t="s">
        <v>149</v>
      </c>
      <c r="B33" s="28">
        <v>98.048558859712344</v>
      </c>
      <c r="C33" s="28">
        <v>98.048558859712344</v>
      </c>
      <c r="D33" s="28"/>
      <c r="E33" s="28">
        <f t="shared" si="0"/>
        <v>0</v>
      </c>
      <c r="F33" s="28"/>
      <c r="G33" s="28">
        <v>1.1081199274138442</v>
      </c>
      <c r="H33" s="28">
        <v>1.1081199274138442</v>
      </c>
      <c r="I33" s="28"/>
      <c r="J33" s="28">
        <f t="shared" si="1"/>
        <v>0</v>
      </c>
      <c r="L33" s="1"/>
      <c r="N33" s="1"/>
    </row>
    <row r="34" spans="1:14" s="60" customFormat="1" ht="15.75" x14ac:dyDescent="0.25">
      <c r="A34" s="61" t="s">
        <v>160</v>
      </c>
      <c r="B34" s="62">
        <v>98.048558859712344</v>
      </c>
      <c r="C34" s="62">
        <v>98.048558859712344</v>
      </c>
      <c r="D34" s="62"/>
      <c r="E34" s="62">
        <f t="shared" si="0"/>
        <v>0</v>
      </c>
      <c r="F34" s="62"/>
      <c r="G34" s="62">
        <v>1.1081199274138442</v>
      </c>
      <c r="H34" s="62">
        <v>1.1081199274138442</v>
      </c>
      <c r="I34" s="62"/>
      <c r="J34" s="62">
        <f t="shared" si="1"/>
        <v>0</v>
      </c>
      <c r="L34" s="1"/>
      <c r="N34" s="1"/>
    </row>
    <row r="35" spans="1:14" ht="15.75" x14ac:dyDescent="0.25">
      <c r="A35" s="37" t="s">
        <v>148</v>
      </c>
      <c r="B35" s="28">
        <v>106.85742380745089</v>
      </c>
      <c r="C35" s="28">
        <v>107.26123960329954</v>
      </c>
      <c r="D35" s="28"/>
      <c r="E35" s="28">
        <f t="shared" si="0"/>
        <v>0.37790148916214683</v>
      </c>
      <c r="F35" s="28"/>
      <c r="G35" s="28">
        <v>5.0504494437750278</v>
      </c>
      <c r="H35" s="28">
        <v>5.069535167432436</v>
      </c>
      <c r="I35" s="28"/>
      <c r="J35" s="28">
        <f t="shared" si="1"/>
        <v>1.9085723657408238E-2</v>
      </c>
      <c r="L35" s="1"/>
      <c r="N35" s="1"/>
    </row>
    <row r="36" spans="1:14" s="60" customFormat="1" ht="15.75" x14ac:dyDescent="0.25">
      <c r="A36" s="61" t="s">
        <v>161</v>
      </c>
      <c r="B36" s="62">
        <v>105.44139315999126</v>
      </c>
      <c r="C36" s="62">
        <v>105.45072268840629</v>
      </c>
      <c r="D36" s="62"/>
      <c r="E36" s="62">
        <f t="shared" si="0"/>
        <v>8.8480701320614585E-3</v>
      </c>
      <c r="F36" s="62"/>
      <c r="G36" s="62">
        <v>4.3465466072748562</v>
      </c>
      <c r="H36" s="62">
        <v>4.3469311927669914</v>
      </c>
      <c r="I36" s="62"/>
      <c r="J36" s="62">
        <f t="shared" si="1"/>
        <v>3.845854921351588E-4</v>
      </c>
      <c r="L36" s="1"/>
      <c r="N36" s="1"/>
    </row>
    <row r="37" spans="1:14" ht="15.75" x14ac:dyDescent="0.25">
      <c r="A37" s="38" t="s">
        <v>162</v>
      </c>
      <c r="B37" s="28">
        <v>116.52001668072579</v>
      </c>
      <c r="C37" s="28">
        <v>119.61569525733252</v>
      </c>
      <c r="D37" s="28"/>
      <c r="E37" s="28">
        <f t="shared" si="0"/>
        <v>2.6567783500144326</v>
      </c>
      <c r="F37" s="28"/>
      <c r="G37" s="28">
        <v>0.70390283650017116</v>
      </c>
      <c r="H37" s="28">
        <v>0.72260397466544524</v>
      </c>
      <c r="I37" s="28"/>
      <c r="J37" s="28">
        <f t="shared" si="1"/>
        <v>1.8701138165274078E-2</v>
      </c>
      <c r="L37" s="1"/>
      <c r="N37" s="1"/>
    </row>
    <row r="38" spans="1:14" s="60" customFormat="1" ht="15.75" x14ac:dyDescent="0.25">
      <c r="A38" s="64" t="s">
        <v>147</v>
      </c>
      <c r="B38" s="62">
        <v>107.12407773123068</v>
      </c>
      <c r="C38" s="62">
        <v>107.12407773123068</v>
      </c>
      <c r="D38" s="62"/>
      <c r="E38" s="62">
        <f t="shared" si="0"/>
        <v>0</v>
      </c>
      <c r="F38" s="62"/>
      <c r="G38" s="62">
        <v>0.3480343890113034</v>
      </c>
      <c r="H38" s="62">
        <v>0.34803438901130346</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0.20600390916610054</v>
      </c>
      <c r="H39" s="28">
        <v>0.20600390916610056</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0.14203047984520295</v>
      </c>
      <c r="H40" s="62">
        <v>0.14203047984520295</v>
      </c>
      <c r="I40" s="62"/>
      <c r="J40" s="62">
        <f t="shared" si="1"/>
        <v>0</v>
      </c>
      <c r="L40" s="1"/>
      <c r="N40" s="1"/>
    </row>
    <row r="41" spans="1:14" ht="15.75" x14ac:dyDescent="0.25">
      <c r="A41" s="37" t="s">
        <v>146</v>
      </c>
      <c r="B41" s="28">
        <v>98.278805445390034</v>
      </c>
      <c r="C41" s="28">
        <v>97.761118955771096</v>
      </c>
      <c r="D41" s="28"/>
      <c r="E41" s="28">
        <f t="shared" si="0"/>
        <v>-0.52675293240779242</v>
      </c>
      <c r="F41" s="28"/>
      <c r="G41" s="28">
        <v>8.4397858684153615</v>
      </c>
      <c r="H41" s="28">
        <v>8.3953290488645447</v>
      </c>
      <c r="I41" s="28"/>
      <c r="J41" s="28">
        <f t="shared" si="1"/>
        <v>-4.4456819550816817E-2</v>
      </c>
      <c r="L41" s="1"/>
      <c r="N41" s="1"/>
    </row>
    <row r="42" spans="1:14" s="60" customFormat="1" ht="15.75" x14ac:dyDescent="0.25">
      <c r="A42" s="61" t="s">
        <v>17</v>
      </c>
      <c r="B42" s="62">
        <v>90.079663852100452</v>
      </c>
      <c r="C42" s="62">
        <v>90.079663852100452</v>
      </c>
      <c r="D42" s="62"/>
      <c r="E42" s="62">
        <f t="shared" si="0"/>
        <v>0</v>
      </c>
      <c r="F42" s="62"/>
      <c r="G42" s="62">
        <v>5.1122880524029126</v>
      </c>
      <c r="H42" s="62">
        <v>5.1122880524029126</v>
      </c>
      <c r="I42" s="62"/>
      <c r="J42" s="62">
        <f t="shared" si="1"/>
        <v>0</v>
      </c>
      <c r="L42" s="1"/>
      <c r="N42" s="1"/>
    </row>
    <row r="43" spans="1:14" ht="15.75" x14ac:dyDescent="0.25">
      <c r="A43" s="38" t="s">
        <v>88</v>
      </c>
      <c r="B43" s="28">
        <v>108.62397799511552</v>
      </c>
      <c r="C43" s="28">
        <v>106.90991770148824</v>
      </c>
      <c r="D43" s="28"/>
      <c r="E43" s="28">
        <f t="shared" si="0"/>
        <v>-1.5779759913638558</v>
      </c>
      <c r="F43" s="28"/>
      <c r="G43" s="28">
        <v>2.4867591198031169</v>
      </c>
      <c r="H43" s="28">
        <v>2.4475186579295727</v>
      </c>
      <c r="I43" s="28"/>
      <c r="J43" s="28">
        <f t="shared" si="1"/>
        <v>-3.9240461873544241E-2</v>
      </c>
      <c r="L43" s="1"/>
      <c r="N43" s="1"/>
    </row>
    <row r="44" spans="1:14" s="60" customFormat="1" ht="15.75" x14ac:dyDescent="0.25">
      <c r="A44" s="61" t="s">
        <v>90</v>
      </c>
      <c r="B44" s="62">
        <v>134.95640857161257</v>
      </c>
      <c r="C44" s="62">
        <v>134.11907242766719</v>
      </c>
      <c r="D44" s="62"/>
      <c r="E44" s="62">
        <f t="shared" si="0"/>
        <v>-0.62044933827729576</v>
      </c>
      <c r="F44" s="62"/>
      <c r="G44" s="62">
        <v>0.84073869620933162</v>
      </c>
      <c r="H44" s="62">
        <v>0.83552233853205971</v>
      </c>
      <c r="I44" s="62"/>
      <c r="J44" s="62">
        <f t="shared" si="1"/>
        <v>-5.21635767727191E-3</v>
      </c>
      <c r="L44" s="1"/>
      <c r="N44" s="1"/>
    </row>
    <row r="45" spans="1:14" ht="15.75" x14ac:dyDescent="0.25">
      <c r="A45" s="36" t="s">
        <v>250</v>
      </c>
      <c r="B45" s="40">
        <v>97.632429284310234</v>
      </c>
      <c r="C45" s="40">
        <v>97.740525647796659</v>
      </c>
      <c r="D45" s="40"/>
      <c r="E45" s="40">
        <f t="shared" si="0"/>
        <v>0.11071768292443274</v>
      </c>
      <c r="F45" s="40"/>
      <c r="G45" s="40">
        <v>9.6230348579458269</v>
      </c>
      <c r="H45" s="40">
        <v>9.6336892591675554</v>
      </c>
      <c r="I45" s="40"/>
      <c r="J45" s="40">
        <f t="shared" si="1"/>
        <v>1.0654401221728449E-2</v>
      </c>
      <c r="L45" s="1"/>
      <c r="N45" s="1"/>
    </row>
    <row r="46" spans="1:14" s="60" customFormat="1" ht="15.75" x14ac:dyDescent="0.25">
      <c r="A46" s="64" t="s">
        <v>145</v>
      </c>
      <c r="B46" s="62">
        <v>103.32879550225013</v>
      </c>
      <c r="C46" s="62">
        <v>103.40783617825008</v>
      </c>
      <c r="D46" s="62"/>
      <c r="E46" s="62">
        <f t="shared" si="0"/>
        <v>7.649433598422295E-2</v>
      </c>
      <c r="F46" s="62"/>
      <c r="G46" s="62">
        <v>2.0340565243736655</v>
      </c>
      <c r="H46" s="62">
        <v>2.0356124624055285</v>
      </c>
      <c r="I46" s="62"/>
      <c r="J46" s="62">
        <f t="shared" si="1"/>
        <v>1.5559380318630467E-3</v>
      </c>
      <c r="L46" s="1"/>
      <c r="N46" s="1"/>
    </row>
    <row r="47" spans="1:14" ht="15.75" x14ac:dyDescent="0.25">
      <c r="A47" s="38" t="s">
        <v>163</v>
      </c>
      <c r="B47" s="28">
        <v>103.32879550225013</v>
      </c>
      <c r="C47" s="28">
        <v>103.40783617825008</v>
      </c>
      <c r="D47" s="28"/>
      <c r="E47" s="28">
        <f t="shared" si="0"/>
        <v>7.649433598422295E-2</v>
      </c>
      <c r="F47" s="28"/>
      <c r="G47" s="28">
        <v>2.0340565243736655</v>
      </c>
      <c r="H47" s="28">
        <v>2.0356124624055285</v>
      </c>
      <c r="I47" s="28"/>
      <c r="J47" s="28">
        <f t="shared" si="1"/>
        <v>1.5559380318630467E-3</v>
      </c>
      <c r="L47" s="1"/>
      <c r="N47" s="1"/>
    </row>
    <row r="48" spans="1:14" s="60" customFormat="1" ht="15.75" x14ac:dyDescent="0.25">
      <c r="A48" s="64" t="s">
        <v>92</v>
      </c>
      <c r="B48" s="62">
        <v>98.332445097329483</v>
      </c>
      <c r="C48" s="62">
        <v>98.332445097329483</v>
      </c>
      <c r="D48" s="62"/>
      <c r="E48" s="62">
        <f t="shared" si="0"/>
        <v>0</v>
      </c>
      <c r="F48" s="62"/>
      <c r="G48" s="62">
        <v>0.30153395110688824</v>
      </c>
      <c r="H48" s="62">
        <v>0.30153395110688824</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0.30153395110688824</v>
      </c>
      <c r="H49" s="28">
        <v>0.30153395110688824</v>
      </c>
      <c r="I49" s="28"/>
      <c r="J49" s="28">
        <f t="shared" si="1"/>
        <v>0</v>
      </c>
      <c r="L49" s="1"/>
      <c r="N49" s="1"/>
    </row>
    <row r="50" spans="1:14" s="60" customFormat="1" ht="15.75" x14ac:dyDescent="0.25">
      <c r="A50" s="64" t="s">
        <v>94</v>
      </c>
      <c r="B50" s="62">
        <v>88.296841459782996</v>
      </c>
      <c r="C50" s="62">
        <v>88.549973839852939</v>
      </c>
      <c r="D50" s="62"/>
      <c r="E50" s="62">
        <f t="shared" si="0"/>
        <v>0.28668339193678172</v>
      </c>
      <c r="F50" s="62"/>
      <c r="G50" s="62">
        <v>2.497650538179343</v>
      </c>
      <c r="H50" s="62">
        <v>2.504810887460923</v>
      </c>
      <c r="I50" s="62"/>
      <c r="J50" s="62">
        <f t="shared" si="1"/>
        <v>7.1603492815799363E-3</v>
      </c>
      <c r="L50" s="1"/>
      <c r="N50" s="1"/>
    </row>
    <row r="51" spans="1:14" ht="15.75" x14ac:dyDescent="0.25">
      <c r="A51" s="38" t="s">
        <v>164</v>
      </c>
      <c r="B51" s="28">
        <v>86.615831094862372</v>
      </c>
      <c r="C51" s="28">
        <v>86.899615359810895</v>
      </c>
      <c r="D51" s="28"/>
      <c r="E51" s="28">
        <f t="shared" si="0"/>
        <v>0.32763556195369858</v>
      </c>
      <c r="F51" s="28"/>
      <c r="G51" s="28">
        <v>2.1854615655525409</v>
      </c>
      <c r="H51" s="28">
        <v>2.1926219148341213</v>
      </c>
      <c r="I51" s="28"/>
      <c r="J51" s="28">
        <f t="shared" si="1"/>
        <v>7.1603492815803804E-3</v>
      </c>
      <c r="L51" s="1"/>
      <c r="N51" s="1"/>
    </row>
    <row r="52" spans="1:14" s="60" customFormat="1" ht="15.75" x14ac:dyDescent="0.25">
      <c r="A52" s="61" t="s">
        <v>97</v>
      </c>
      <c r="B52" s="62">
        <v>102.17912492393189</v>
      </c>
      <c r="C52" s="62">
        <v>102.17912492393189</v>
      </c>
      <c r="D52" s="62"/>
      <c r="E52" s="62">
        <f t="shared" si="0"/>
        <v>0</v>
      </c>
      <c r="F52" s="62"/>
      <c r="G52" s="62">
        <v>0.31218897262680206</v>
      </c>
      <c r="H52" s="62">
        <v>0.31218897262680206</v>
      </c>
      <c r="I52" s="62"/>
      <c r="J52" s="62">
        <f t="shared" si="1"/>
        <v>0</v>
      </c>
      <c r="L52" s="1"/>
      <c r="N52" s="1"/>
    </row>
    <row r="53" spans="1:14" ht="15.75" x14ac:dyDescent="0.25">
      <c r="A53" s="37" t="s">
        <v>144</v>
      </c>
      <c r="B53" s="28">
        <v>101.3851980426241</v>
      </c>
      <c r="C53" s="28">
        <v>101.3851980426241</v>
      </c>
      <c r="D53" s="28"/>
      <c r="E53" s="28">
        <f t="shared" si="0"/>
        <v>0</v>
      </c>
      <c r="F53" s="28"/>
      <c r="G53" s="28">
        <v>1.0106437792181875</v>
      </c>
      <c r="H53" s="28">
        <v>1.0106437792181877</v>
      </c>
      <c r="I53" s="28"/>
      <c r="J53" s="28">
        <f t="shared" si="1"/>
        <v>0</v>
      </c>
      <c r="L53" s="1"/>
      <c r="N53" s="1"/>
    </row>
    <row r="54" spans="1:14" s="60" customFormat="1" ht="15.75" x14ac:dyDescent="0.25">
      <c r="A54" s="61" t="s">
        <v>165</v>
      </c>
      <c r="B54" s="62">
        <v>101.3851980426241</v>
      </c>
      <c r="C54" s="62">
        <v>101.3851980426241</v>
      </c>
      <c r="D54" s="62"/>
      <c r="E54" s="62">
        <f t="shared" si="0"/>
        <v>0</v>
      </c>
      <c r="F54" s="62"/>
      <c r="G54" s="62">
        <v>1.0106437792181875</v>
      </c>
      <c r="H54" s="62">
        <v>1.0106437792181877</v>
      </c>
      <c r="I54" s="62"/>
      <c r="J54" s="62">
        <f t="shared" si="1"/>
        <v>0</v>
      </c>
      <c r="L54" s="1"/>
      <c r="N54" s="1"/>
    </row>
    <row r="55" spans="1:14" ht="15.75" x14ac:dyDescent="0.25">
      <c r="A55" s="37" t="s">
        <v>143</v>
      </c>
      <c r="B55" s="28">
        <v>98.033031433755241</v>
      </c>
      <c r="C55" s="28">
        <v>98.033031433755241</v>
      </c>
      <c r="D55" s="28"/>
      <c r="E55" s="28">
        <f t="shared" si="0"/>
        <v>0</v>
      </c>
      <c r="F55" s="28"/>
      <c r="G55" s="28">
        <v>0.77388117754577201</v>
      </c>
      <c r="H55" s="28">
        <v>0.77388117754577213</v>
      </c>
      <c r="I55" s="28"/>
      <c r="J55" s="28">
        <f t="shared" si="1"/>
        <v>0</v>
      </c>
      <c r="L55" s="1"/>
      <c r="N55" s="1"/>
    </row>
    <row r="56" spans="1:14" s="60" customFormat="1" ht="15.75" x14ac:dyDescent="0.25">
      <c r="A56" s="61" t="s">
        <v>166</v>
      </c>
      <c r="B56" s="62">
        <v>98.033031433755241</v>
      </c>
      <c r="C56" s="62">
        <v>98.033031433755241</v>
      </c>
      <c r="D56" s="62"/>
      <c r="E56" s="62">
        <f t="shared" si="0"/>
        <v>0</v>
      </c>
      <c r="F56" s="62"/>
      <c r="G56" s="62">
        <v>0.77388117754577201</v>
      </c>
      <c r="H56" s="62">
        <v>0.77388117754577213</v>
      </c>
      <c r="I56" s="62"/>
      <c r="J56" s="62">
        <f t="shared" si="1"/>
        <v>0</v>
      </c>
      <c r="L56" s="1"/>
      <c r="N56" s="1"/>
    </row>
    <row r="57" spans="1:14" ht="15.75" x14ac:dyDescent="0.25">
      <c r="A57" s="37" t="s">
        <v>142</v>
      </c>
      <c r="B57" s="28">
        <v>101.31459210064101</v>
      </c>
      <c r="C57" s="28">
        <v>101.37993042057562</v>
      </c>
      <c r="D57" s="28"/>
      <c r="E57" s="28">
        <f t="shared" si="0"/>
        <v>6.449053248884784E-2</v>
      </c>
      <c r="F57" s="28"/>
      <c r="G57" s="28">
        <v>3.0052688875219715</v>
      </c>
      <c r="H57" s="28">
        <v>3.0072070014302561</v>
      </c>
      <c r="I57" s="28"/>
      <c r="J57" s="28">
        <f t="shared" si="1"/>
        <v>1.9381139082845777E-3</v>
      </c>
      <c r="L57" s="1"/>
      <c r="N57" s="1"/>
    </row>
    <row r="58" spans="1:14" s="60" customFormat="1" ht="15.75" x14ac:dyDescent="0.25">
      <c r="A58" s="61" t="s">
        <v>99</v>
      </c>
      <c r="B58" s="62">
        <v>99.208356032593329</v>
      </c>
      <c r="C58" s="62">
        <v>99.292716389430609</v>
      </c>
      <c r="D58" s="62"/>
      <c r="E58" s="62">
        <f t="shared" si="0"/>
        <v>8.5033519565191895E-2</v>
      </c>
      <c r="F58" s="62"/>
      <c r="G58" s="62">
        <v>2.2792351983017323</v>
      </c>
      <c r="H58" s="62">
        <v>2.2811733122100168</v>
      </c>
      <c r="I58" s="62"/>
      <c r="J58" s="62">
        <f t="shared" si="1"/>
        <v>1.9381139082845777E-3</v>
      </c>
      <c r="L58" s="1"/>
      <c r="N58" s="1"/>
    </row>
    <row r="59" spans="1:14" ht="15.75" x14ac:dyDescent="0.25">
      <c r="A59" s="38" t="s">
        <v>167</v>
      </c>
      <c r="B59" s="28">
        <v>108.54924981769032</v>
      </c>
      <c r="C59" s="28">
        <v>108.54924981769032</v>
      </c>
      <c r="D59" s="28"/>
      <c r="E59" s="28">
        <f t="shared" si="0"/>
        <v>0</v>
      </c>
      <c r="F59" s="28"/>
      <c r="G59" s="28">
        <v>0.72603368922023914</v>
      </c>
      <c r="H59" s="28">
        <v>0.72603368922023914</v>
      </c>
      <c r="I59" s="28"/>
      <c r="J59" s="28">
        <f t="shared" si="1"/>
        <v>0</v>
      </c>
      <c r="L59" s="1"/>
      <c r="N59" s="1"/>
    </row>
    <row r="60" spans="1:14" s="66" customFormat="1" ht="15.75" x14ac:dyDescent="0.25">
      <c r="A60" s="58" t="s">
        <v>2</v>
      </c>
      <c r="B60" s="63">
        <v>124.0072951145369</v>
      </c>
      <c r="C60" s="63">
        <v>124.52809266524291</v>
      </c>
      <c r="D60" s="63"/>
      <c r="E60" s="63">
        <f t="shared" si="0"/>
        <v>0.41997331707379626</v>
      </c>
      <c r="F60" s="63"/>
      <c r="G60" s="63">
        <v>8.9221090783771935</v>
      </c>
      <c r="H60" s="63">
        <v>8.9595795558265969</v>
      </c>
      <c r="I60" s="63"/>
      <c r="J60" s="63">
        <f t="shared" si="1"/>
        <v>3.7470477449403461E-2</v>
      </c>
      <c r="L60" s="1"/>
      <c r="N60" s="1"/>
    </row>
    <row r="61" spans="1:14" ht="15.75" x14ac:dyDescent="0.25">
      <c r="A61" s="37" t="s">
        <v>141</v>
      </c>
      <c r="B61" s="28">
        <v>103.54788298279382</v>
      </c>
      <c r="C61" s="28">
        <v>104.41593535139938</v>
      </c>
      <c r="D61" s="28"/>
      <c r="E61" s="28">
        <f t="shared" si="0"/>
        <v>0.83831010697708042</v>
      </c>
      <c r="F61" s="28"/>
      <c r="G61" s="28">
        <v>4.4697632937435356</v>
      </c>
      <c r="H61" s="28">
        <v>4.5072337711929391</v>
      </c>
      <c r="I61" s="28"/>
      <c r="J61" s="28">
        <f t="shared" si="1"/>
        <v>3.7470477449403461E-2</v>
      </c>
      <c r="L61" s="1"/>
      <c r="N61" s="1"/>
    </row>
    <row r="62" spans="1:14" s="60" customFormat="1" ht="15.75" x14ac:dyDescent="0.25">
      <c r="A62" s="61" t="s">
        <v>102</v>
      </c>
      <c r="B62" s="62">
        <v>105.93463685164835</v>
      </c>
      <c r="C62" s="62">
        <v>107.02192066004565</v>
      </c>
      <c r="D62" s="62"/>
      <c r="E62" s="62">
        <f t="shared" si="0"/>
        <v>1.0263723374253297</v>
      </c>
      <c r="F62" s="62"/>
      <c r="G62" s="62">
        <v>3.6505710200009056</v>
      </c>
      <c r="H62" s="62">
        <v>3.6880394711082607</v>
      </c>
      <c r="I62" s="62"/>
      <c r="J62" s="62">
        <f t="shared" si="1"/>
        <v>3.7468451107355083E-2</v>
      </c>
      <c r="L62" s="1"/>
      <c r="N62" s="1"/>
    </row>
    <row r="63" spans="1:14" ht="15.75" x14ac:dyDescent="0.25">
      <c r="A63" s="38" t="s">
        <v>168</v>
      </c>
      <c r="B63" s="28">
        <v>94.100005434875129</v>
      </c>
      <c r="C63" s="28">
        <v>94.100238199274784</v>
      </c>
      <c r="D63" s="28"/>
      <c r="E63" s="28">
        <f t="shared" si="0"/>
        <v>2.4735854007307267E-4</v>
      </c>
      <c r="F63" s="28"/>
      <c r="G63" s="28">
        <v>0.81919227374262993</v>
      </c>
      <c r="H63" s="28">
        <v>0.81919430008467875</v>
      </c>
      <c r="I63" s="28"/>
      <c r="J63" s="28">
        <f t="shared" si="1"/>
        <v>2.0263420488220163E-6</v>
      </c>
      <c r="L63" s="1"/>
      <c r="N63" s="1"/>
    </row>
    <row r="64" spans="1:14" s="60" customFormat="1" ht="15.75" x14ac:dyDescent="0.25">
      <c r="A64" s="64" t="s">
        <v>104</v>
      </c>
      <c r="B64" s="62">
        <v>154.69142439904226</v>
      </c>
      <c r="C64" s="62">
        <v>154.69142439904226</v>
      </c>
      <c r="D64" s="62"/>
      <c r="E64" s="62">
        <f t="shared" si="0"/>
        <v>0</v>
      </c>
      <c r="F64" s="62"/>
      <c r="G64" s="62">
        <v>4.4523457846336587</v>
      </c>
      <c r="H64" s="62">
        <v>4.4523457846336587</v>
      </c>
      <c r="I64" s="62"/>
      <c r="J64" s="62">
        <f t="shared" si="1"/>
        <v>0</v>
      </c>
      <c r="L64" s="1"/>
      <c r="N64" s="1"/>
    </row>
    <row r="65" spans="1:14" ht="15.75" x14ac:dyDescent="0.25">
      <c r="A65" s="38" t="s">
        <v>19</v>
      </c>
      <c r="B65" s="28">
        <v>160.90089003441557</v>
      </c>
      <c r="C65" s="28">
        <v>160.90089003441557</v>
      </c>
      <c r="D65" s="28"/>
      <c r="E65" s="28">
        <f t="shared" si="0"/>
        <v>0</v>
      </c>
      <c r="F65" s="28"/>
      <c r="G65" s="28">
        <v>3.5920135893946701</v>
      </c>
      <c r="H65" s="28">
        <v>3.5920135893946701</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7.3648347879621129E-2</v>
      </c>
      <c r="H66" s="62">
        <v>7.3648347879621129E-2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0.78668384735936758</v>
      </c>
      <c r="H67" s="28">
        <v>0.78668384735936758</v>
      </c>
      <c r="I67" s="28"/>
      <c r="J67" s="28">
        <f t="shared" si="1"/>
        <v>0</v>
      </c>
      <c r="L67" s="1"/>
      <c r="N67" s="1"/>
    </row>
    <row r="68" spans="1:14" s="60" customFormat="1" ht="15.75" x14ac:dyDescent="0.25">
      <c r="A68" s="58" t="s">
        <v>3</v>
      </c>
      <c r="B68" s="63">
        <v>97.746418355347927</v>
      </c>
      <c r="C68" s="63">
        <v>97.51180749047785</v>
      </c>
      <c r="D68" s="63"/>
      <c r="E68" s="63">
        <f t="shared" si="0"/>
        <v>-0.24001990949394925</v>
      </c>
      <c r="F68" s="63"/>
      <c r="G68" s="63">
        <v>5.6607110773783109</v>
      </c>
      <c r="H68" s="63">
        <v>5.6471242437736739</v>
      </c>
      <c r="I68" s="63"/>
      <c r="J68" s="63">
        <f t="shared" si="1"/>
        <v>-1.3586833604636972E-2</v>
      </c>
      <c r="L68" s="1"/>
      <c r="N68" s="1"/>
    </row>
    <row r="69" spans="1:14" ht="15.75" x14ac:dyDescent="0.25">
      <c r="A69" s="37" t="s">
        <v>150</v>
      </c>
      <c r="B69" s="28">
        <v>87.68095433466523</v>
      </c>
      <c r="C69" s="28">
        <v>86.943757281725738</v>
      </c>
      <c r="D69" s="28"/>
      <c r="E69" s="28">
        <f t="shared" si="0"/>
        <v>-0.84077215916893433</v>
      </c>
      <c r="F69" s="28"/>
      <c r="G69" s="28">
        <v>2.0477048968053668</v>
      </c>
      <c r="H69" s="28">
        <v>2.0304883641310885</v>
      </c>
      <c r="I69" s="28"/>
      <c r="J69" s="28">
        <f t="shared" si="1"/>
        <v>-1.7216532674278362E-2</v>
      </c>
      <c r="L69" s="1"/>
      <c r="N69" s="1"/>
    </row>
    <row r="70" spans="1:14" s="60" customFormat="1" ht="15.75" x14ac:dyDescent="0.25">
      <c r="A70" s="61" t="s">
        <v>109</v>
      </c>
      <c r="B70" s="62">
        <v>101.0883363148012</v>
      </c>
      <c r="C70" s="62">
        <v>101.0883363148012</v>
      </c>
      <c r="D70" s="62"/>
      <c r="E70" s="62">
        <f t="shared" si="0"/>
        <v>0</v>
      </c>
      <c r="F70" s="62"/>
      <c r="G70" s="62">
        <v>1.2777063892296472</v>
      </c>
      <c r="H70" s="62">
        <v>1.2777063892296474</v>
      </c>
      <c r="I70" s="62"/>
      <c r="J70" s="62">
        <f t="shared" si="1"/>
        <v>0</v>
      </c>
      <c r="L70" s="1"/>
      <c r="N70" s="1"/>
    </row>
    <row r="71" spans="1:14" ht="15.75" x14ac:dyDescent="0.25">
      <c r="A71" s="38" t="s">
        <v>169</v>
      </c>
      <c r="B71" s="28">
        <v>65.032441713457615</v>
      </c>
      <c r="C71" s="28">
        <v>63.788951445941848</v>
      </c>
      <c r="D71" s="28"/>
      <c r="E71" s="28">
        <f t="shared" ref="E71:E115" si="2">((C71/B71-1)*100)</f>
        <v>-1.9121076108363999</v>
      </c>
      <c r="F71" s="28"/>
      <c r="G71" s="28">
        <v>0.58719241294326152</v>
      </c>
      <c r="H71" s="28">
        <v>0.57596466212511954</v>
      </c>
      <c r="I71" s="28"/>
      <c r="J71" s="28">
        <f t="shared" si="1"/>
        <v>-1.1227750818141979E-2</v>
      </c>
      <c r="L71" s="1"/>
      <c r="N71" s="1"/>
    </row>
    <row r="72" spans="1:14" s="60" customFormat="1" ht="15.75" x14ac:dyDescent="0.25">
      <c r="A72" s="61" t="s">
        <v>170</v>
      </c>
      <c r="B72" s="62">
        <v>108.46980220751162</v>
      </c>
      <c r="C72" s="62">
        <v>104.91629932947525</v>
      </c>
      <c r="D72" s="62"/>
      <c r="E72" s="62">
        <f t="shared" si="2"/>
        <v>-3.2760296467013283</v>
      </c>
      <c r="F72" s="62"/>
      <c r="G72" s="62">
        <v>0.18280609463245762</v>
      </c>
      <c r="H72" s="62">
        <v>0.17681731277632143</v>
      </c>
      <c r="I72" s="62"/>
      <c r="J72" s="62">
        <f t="shared" ref="J72:J115" si="3">H72-G72</f>
        <v>-5.9887818561361883E-3</v>
      </c>
      <c r="L72" s="1"/>
      <c r="N72" s="1"/>
    </row>
    <row r="73" spans="1:14" ht="15.75" x14ac:dyDescent="0.25">
      <c r="A73" s="37" t="s">
        <v>111</v>
      </c>
      <c r="B73" s="28">
        <v>104.54855298461453</v>
      </c>
      <c r="C73" s="28">
        <v>104.65358457507821</v>
      </c>
      <c r="D73" s="28"/>
      <c r="E73" s="28">
        <f t="shared" si="2"/>
        <v>0.10046202215647781</v>
      </c>
      <c r="F73" s="28"/>
      <c r="G73" s="28">
        <v>3.6130061805729441</v>
      </c>
      <c r="H73" s="28">
        <v>3.6166358796425859</v>
      </c>
      <c r="I73" s="28"/>
      <c r="J73" s="28">
        <f t="shared" si="3"/>
        <v>3.6296990696418341E-3</v>
      </c>
      <c r="L73" s="1"/>
      <c r="N73" s="1"/>
    </row>
    <row r="74" spans="1:14" s="60" customFormat="1" ht="15.75" x14ac:dyDescent="0.25">
      <c r="A74" s="61" t="s">
        <v>171</v>
      </c>
      <c r="B74" s="62">
        <v>103.98277170353322</v>
      </c>
      <c r="C74" s="62">
        <v>103.98277170353322</v>
      </c>
      <c r="D74" s="62"/>
      <c r="E74" s="62">
        <f t="shared" si="2"/>
        <v>0</v>
      </c>
      <c r="F74" s="62"/>
      <c r="G74" s="62">
        <v>1.2238495241934986</v>
      </c>
      <c r="H74" s="62">
        <v>1.2238495241934986</v>
      </c>
      <c r="I74" s="62"/>
      <c r="J74" s="62">
        <f t="shared" si="3"/>
        <v>0</v>
      </c>
      <c r="L74" s="1"/>
      <c r="N74" s="1"/>
    </row>
    <row r="75" spans="1:14" ht="15.75" x14ac:dyDescent="0.25">
      <c r="A75" s="38" t="s">
        <v>172</v>
      </c>
      <c r="B75" s="28">
        <v>104.60464687935544</v>
      </c>
      <c r="C75" s="28">
        <v>104.60467286406553</v>
      </c>
      <c r="D75" s="28"/>
      <c r="E75" s="28">
        <f t="shared" si="2"/>
        <v>2.4840875489928749E-5</v>
      </c>
      <c r="F75" s="28"/>
      <c r="G75" s="28">
        <v>0.44797916661154363</v>
      </c>
      <c r="H75" s="28">
        <v>0.44797927789349068</v>
      </c>
      <c r="I75" s="28"/>
      <c r="J75" s="28">
        <f t="shared" si="3"/>
        <v>1.1128194704612682E-7</v>
      </c>
      <c r="L75" s="1"/>
      <c r="N75" s="1"/>
    </row>
    <row r="76" spans="1:14" s="60" customFormat="1" ht="15.75" x14ac:dyDescent="0.25">
      <c r="A76" s="61" t="s">
        <v>173</v>
      </c>
      <c r="B76" s="62">
        <v>104.89540933884838</v>
      </c>
      <c r="C76" s="62">
        <v>105.09154137660811</v>
      </c>
      <c r="D76" s="62"/>
      <c r="E76" s="62">
        <f t="shared" si="2"/>
        <v>0.18697866665084995</v>
      </c>
      <c r="F76" s="62"/>
      <c r="G76" s="62">
        <v>1.9411774897679024</v>
      </c>
      <c r="H76" s="62">
        <v>1.944807077555597</v>
      </c>
      <c r="I76" s="62"/>
      <c r="J76" s="62">
        <f t="shared" si="3"/>
        <v>3.6295877876946214E-3</v>
      </c>
      <c r="L76" s="1"/>
      <c r="N76" s="1"/>
    </row>
    <row r="77" spans="1:14" ht="15.75" x14ac:dyDescent="0.25">
      <c r="A77" s="36" t="s">
        <v>4</v>
      </c>
      <c r="B77" s="40">
        <v>104.67001189272536</v>
      </c>
      <c r="C77" s="40">
        <v>104.66814832729912</v>
      </c>
      <c r="D77" s="40"/>
      <c r="E77" s="40">
        <f t="shared" si="2"/>
        <v>-1.7804196183135446E-3</v>
      </c>
      <c r="F77" s="40"/>
      <c r="G77" s="40">
        <v>4.7948326696750749</v>
      </c>
      <c r="H77" s="40">
        <v>4.7947473015335591</v>
      </c>
      <c r="I77" s="40"/>
      <c r="J77" s="40">
        <f t="shared" si="3"/>
        <v>-8.5368141515829166E-5</v>
      </c>
      <c r="L77" s="1"/>
      <c r="N77" s="1"/>
    </row>
    <row r="78" spans="1:14" s="60" customFormat="1" ht="15.75" x14ac:dyDescent="0.25">
      <c r="A78" s="64" t="s">
        <v>140</v>
      </c>
      <c r="B78" s="62">
        <v>99.254943582621507</v>
      </c>
      <c r="C78" s="62">
        <v>99.246414817095356</v>
      </c>
      <c r="D78" s="62"/>
      <c r="E78" s="62">
        <f t="shared" si="2"/>
        <v>-8.5927866343982195E-3</v>
      </c>
      <c r="F78" s="62"/>
      <c r="G78" s="62">
        <v>0.99348610815268223</v>
      </c>
      <c r="H78" s="62">
        <v>0.99340074001116629</v>
      </c>
      <c r="I78" s="62"/>
      <c r="J78" s="62">
        <f t="shared" si="3"/>
        <v>-8.5368141515940188E-5</v>
      </c>
      <c r="L78" s="1"/>
      <c r="N78" s="1"/>
    </row>
    <row r="79" spans="1:14" ht="15.75" x14ac:dyDescent="0.25">
      <c r="A79" s="38" t="s">
        <v>174</v>
      </c>
      <c r="B79" s="28">
        <v>99.254943582621507</v>
      </c>
      <c r="C79" s="28">
        <v>99.246414817095356</v>
      </c>
      <c r="D79" s="28"/>
      <c r="E79" s="28">
        <f t="shared" si="2"/>
        <v>-8.5927866343982195E-3</v>
      </c>
      <c r="F79" s="28"/>
      <c r="G79" s="28">
        <v>0.99348610815268223</v>
      </c>
      <c r="H79" s="28">
        <v>0.99340074001116629</v>
      </c>
      <c r="I79" s="28"/>
      <c r="J79" s="28">
        <f t="shared" si="3"/>
        <v>-8.5368141515940188E-5</v>
      </c>
      <c r="L79" s="1"/>
      <c r="N79" s="1"/>
    </row>
    <row r="80" spans="1:14" s="60" customFormat="1" ht="15.75" x14ac:dyDescent="0.25">
      <c r="A80" s="64" t="s">
        <v>139</v>
      </c>
      <c r="B80" s="62">
        <v>106.18404506983349</v>
      </c>
      <c r="C80" s="62">
        <v>106.18404506983349</v>
      </c>
      <c r="D80" s="62"/>
      <c r="E80" s="62">
        <f t="shared" si="2"/>
        <v>0</v>
      </c>
      <c r="F80" s="62"/>
      <c r="G80" s="62">
        <v>3.8013465615223927</v>
      </c>
      <c r="H80" s="62">
        <v>3.8013465615223931</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3.8013465615223927</v>
      </c>
      <c r="H81" s="28">
        <v>3.8013465615223931</v>
      </c>
      <c r="I81" s="28"/>
      <c r="J81" s="28">
        <f t="shared" si="3"/>
        <v>0</v>
      </c>
      <c r="L81" s="1"/>
      <c r="N81" s="1"/>
    </row>
    <row r="82" spans="1:14" s="60" customFormat="1" ht="15.75" x14ac:dyDescent="0.25">
      <c r="A82" s="58" t="s">
        <v>130</v>
      </c>
      <c r="B82" s="63">
        <v>100.48124223057789</v>
      </c>
      <c r="C82" s="63">
        <v>101.34615556526441</v>
      </c>
      <c r="D82" s="63"/>
      <c r="E82" s="63">
        <f t="shared" si="2"/>
        <v>0.86077094140792898</v>
      </c>
      <c r="F82" s="63"/>
      <c r="G82" s="63">
        <v>6.1824675751233968</v>
      </c>
      <c r="H82" s="63">
        <v>6.2356844594720267</v>
      </c>
      <c r="I82" s="63"/>
      <c r="J82" s="63">
        <f t="shared" si="3"/>
        <v>5.3216884348629812E-2</v>
      </c>
      <c r="L82" s="1"/>
      <c r="N82" s="1"/>
    </row>
    <row r="83" spans="1:14" ht="15.75" x14ac:dyDescent="0.25">
      <c r="A83" s="37" t="s">
        <v>138</v>
      </c>
      <c r="B83" s="28">
        <v>89.107533655352199</v>
      </c>
      <c r="C83" s="28">
        <v>88.952121958029352</v>
      </c>
      <c r="D83" s="28"/>
      <c r="E83" s="28">
        <f t="shared" si="2"/>
        <v>-0.17440915593506245</v>
      </c>
      <c r="F83" s="28"/>
      <c r="G83" s="28">
        <v>2.9043514198301197</v>
      </c>
      <c r="H83" s="28">
        <v>2.899285965033406</v>
      </c>
      <c r="I83" s="28"/>
      <c r="J83" s="28">
        <f t="shared" si="3"/>
        <v>-5.0654547967137198E-3</v>
      </c>
      <c r="L83" s="1"/>
      <c r="N83" s="1"/>
    </row>
    <row r="84" spans="1:14" s="60" customFormat="1" ht="15.75" x14ac:dyDescent="0.25">
      <c r="A84" s="61" t="s">
        <v>176</v>
      </c>
      <c r="B84" s="62">
        <v>82.962937339332242</v>
      </c>
      <c r="C84" s="62">
        <v>82.582218880943245</v>
      </c>
      <c r="D84" s="62"/>
      <c r="E84" s="62">
        <f t="shared" si="2"/>
        <v>-0.45890185497144964</v>
      </c>
      <c r="F84" s="62"/>
      <c r="G84" s="62">
        <v>1.1038209459903687</v>
      </c>
      <c r="H84" s="62">
        <v>1.0987554911936557</v>
      </c>
      <c r="I84" s="62"/>
      <c r="J84" s="62">
        <f t="shared" si="3"/>
        <v>-5.0654547967130537E-3</v>
      </c>
      <c r="L84" s="1"/>
      <c r="N84" s="1"/>
    </row>
    <row r="85" spans="1:14" ht="15.75" x14ac:dyDescent="0.25">
      <c r="A85" s="38" t="s">
        <v>177</v>
      </c>
      <c r="B85" s="28">
        <v>103.1122759868037</v>
      </c>
      <c r="C85" s="28">
        <v>103.1122759868037</v>
      </c>
      <c r="D85" s="28"/>
      <c r="E85" s="28">
        <f t="shared" si="2"/>
        <v>0</v>
      </c>
      <c r="F85" s="28"/>
      <c r="G85" s="28">
        <v>0.13512838155950474</v>
      </c>
      <c r="H85" s="28">
        <v>0.13512838155950474</v>
      </c>
      <c r="I85" s="28"/>
      <c r="J85" s="28">
        <f t="shared" si="3"/>
        <v>0</v>
      </c>
      <c r="L85" s="1"/>
      <c r="N85" s="1"/>
    </row>
    <row r="86" spans="1:14" s="60" customFormat="1" ht="15.75" x14ac:dyDescent="0.25">
      <c r="A86" s="61" t="s">
        <v>112</v>
      </c>
      <c r="B86" s="62">
        <v>92.55432764079211</v>
      </c>
      <c r="C86" s="62">
        <v>92.55432764079211</v>
      </c>
      <c r="D86" s="62"/>
      <c r="E86" s="62">
        <f t="shared" si="2"/>
        <v>0</v>
      </c>
      <c r="F86" s="62"/>
      <c r="G86" s="62">
        <v>1.6243028384311444</v>
      </c>
      <c r="H86" s="62">
        <v>1.6243028384311444</v>
      </c>
      <c r="I86" s="62"/>
      <c r="J86" s="62">
        <f t="shared" si="3"/>
        <v>0</v>
      </c>
      <c r="L86" s="1"/>
      <c r="N86" s="1"/>
    </row>
    <row r="87" spans="1:14" ht="15.75" x14ac:dyDescent="0.25">
      <c r="A87" s="38" t="s">
        <v>178</v>
      </c>
      <c r="B87" s="28">
        <v>95.898292058715697</v>
      </c>
      <c r="C87" s="28">
        <v>95.898292058715697</v>
      </c>
      <c r="D87" s="28"/>
      <c r="E87" s="28">
        <f t="shared" si="2"/>
        <v>0</v>
      </c>
      <c r="F87" s="28"/>
      <c r="G87" s="28">
        <v>4.1099253849101472E-2</v>
      </c>
      <c r="H87" s="28">
        <v>4.1099253849101472E-2</v>
      </c>
      <c r="I87" s="28"/>
      <c r="J87" s="28">
        <f t="shared" si="3"/>
        <v>0</v>
      </c>
      <c r="L87" s="1"/>
      <c r="N87" s="1"/>
    </row>
    <row r="88" spans="1:14" s="60" customFormat="1" ht="15.75" x14ac:dyDescent="0.25">
      <c r="A88" s="64" t="s">
        <v>137</v>
      </c>
      <c r="B88" s="62">
        <v>112.24415828095503</v>
      </c>
      <c r="C88" s="62">
        <v>112.24415828095503</v>
      </c>
      <c r="D88" s="62"/>
      <c r="E88" s="62">
        <f t="shared" si="2"/>
        <v>0</v>
      </c>
      <c r="F88" s="62"/>
      <c r="G88" s="62">
        <v>0.97376133343191307</v>
      </c>
      <c r="H88" s="62">
        <v>0.97376133343191296</v>
      </c>
      <c r="I88" s="62"/>
      <c r="J88" s="62">
        <f t="shared" si="3"/>
        <v>0</v>
      </c>
      <c r="L88" s="1"/>
      <c r="N88" s="1"/>
    </row>
    <row r="89" spans="1:14" ht="15.75" x14ac:dyDescent="0.25">
      <c r="A89" s="38" t="s">
        <v>179</v>
      </c>
      <c r="B89" s="28">
        <v>112.24415828095503</v>
      </c>
      <c r="C89" s="28">
        <v>112.24415828095503</v>
      </c>
      <c r="D89" s="28"/>
      <c r="E89" s="28">
        <f t="shared" si="2"/>
        <v>0</v>
      </c>
      <c r="F89" s="28"/>
      <c r="G89" s="28">
        <v>0.97376133343191307</v>
      </c>
      <c r="H89" s="28">
        <v>0.97376133343191296</v>
      </c>
      <c r="I89" s="28"/>
      <c r="J89" s="28">
        <f t="shared" si="3"/>
        <v>0</v>
      </c>
      <c r="L89" s="1"/>
      <c r="N89" s="1"/>
    </row>
    <row r="90" spans="1:14" s="60" customFormat="1" ht="15.75" x14ac:dyDescent="0.25">
      <c r="A90" s="64" t="s">
        <v>136</v>
      </c>
      <c r="B90" s="62">
        <v>119.00498211444598</v>
      </c>
      <c r="C90" s="62">
        <v>124.32880323467771</v>
      </c>
      <c r="D90" s="62"/>
      <c r="E90" s="62">
        <f t="shared" si="2"/>
        <v>4.4736119661879847</v>
      </c>
      <c r="F90" s="62"/>
      <c r="G90" s="62">
        <v>1.1961179303315417</v>
      </c>
      <c r="H90" s="62">
        <v>1.2496276051925737</v>
      </c>
      <c r="I90" s="62"/>
      <c r="J90" s="62">
        <f t="shared" si="3"/>
        <v>5.3509674861031975E-2</v>
      </c>
      <c r="L90" s="1"/>
      <c r="N90" s="1"/>
    </row>
    <row r="91" spans="1:14" ht="15.75" x14ac:dyDescent="0.25">
      <c r="A91" s="38" t="s">
        <v>180</v>
      </c>
      <c r="B91" s="28">
        <v>131.27868056662001</v>
      </c>
      <c r="C91" s="28">
        <v>131.27868056662001</v>
      </c>
      <c r="D91" s="28"/>
      <c r="E91" s="28">
        <f t="shared" si="2"/>
        <v>0</v>
      </c>
      <c r="F91" s="28"/>
      <c r="G91" s="28">
        <v>8.4353585272818027E-2</v>
      </c>
      <c r="H91" s="28">
        <v>8.4353585272818027E-2</v>
      </c>
      <c r="I91" s="28"/>
      <c r="J91" s="28">
        <f t="shared" si="3"/>
        <v>0</v>
      </c>
      <c r="L91" s="1"/>
      <c r="N91" s="1"/>
    </row>
    <row r="92" spans="1:14" s="60" customFormat="1" ht="15.75" x14ac:dyDescent="0.25">
      <c r="A92" s="61" t="s">
        <v>114</v>
      </c>
      <c r="B92" s="62">
        <v>118.166744162886</v>
      </c>
      <c r="C92" s="62">
        <v>123.85415812578725</v>
      </c>
      <c r="D92" s="62"/>
      <c r="E92" s="62">
        <f t="shared" si="2"/>
        <v>4.813041099838955</v>
      </c>
      <c r="F92" s="62"/>
      <c r="G92" s="62">
        <v>1.1117643450587238</v>
      </c>
      <c r="H92" s="62">
        <v>1.1652740199197555</v>
      </c>
      <c r="I92" s="62"/>
      <c r="J92" s="62">
        <f t="shared" si="3"/>
        <v>5.3509674861031753E-2</v>
      </c>
      <c r="L92" s="1"/>
      <c r="N92" s="1"/>
    </row>
    <row r="93" spans="1:14" ht="15.75" x14ac:dyDescent="0.25">
      <c r="A93" s="37" t="s">
        <v>151</v>
      </c>
      <c r="B93" s="28">
        <v>108.56108429590969</v>
      </c>
      <c r="C93" s="28">
        <v>109.02860673054892</v>
      </c>
      <c r="D93" s="28"/>
      <c r="E93" s="28">
        <f t="shared" si="2"/>
        <v>0.4306537998136406</v>
      </c>
      <c r="F93" s="28"/>
      <c r="G93" s="28">
        <v>1.1082368915298231</v>
      </c>
      <c r="H93" s="28">
        <v>1.1130095558141331</v>
      </c>
      <c r="I93" s="28"/>
      <c r="J93" s="28">
        <f t="shared" si="3"/>
        <v>4.772664284310002E-3</v>
      </c>
      <c r="L93" s="1"/>
      <c r="N93" s="1"/>
    </row>
    <row r="94" spans="1:14" s="60" customFormat="1" ht="15.75" x14ac:dyDescent="0.25">
      <c r="A94" s="61" t="s">
        <v>116</v>
      </c>
      <c r="B94" s="62">
        <v>108.91209761984408</v>
      </c>
      <c r="C94" s="62">
        <v>108.91209761984408</v>
      </c>
      <c r="D94" s="62"/>
      <c r="E94" s="62">
        <f t="shared" si="2"/>
        <v>0</v>
      </c>
      <c r="F94" s="62"/>
      <c r="G94" s="62">
        <v>0.37495327570932324</v>
      </c>
      <c r="H94" s="62">
        <v>0.37495327570932324</v>
      </c>
      <c r="I94" s="62"/>
      <c r="J94" s="62">
        <f t="shared" si="3"/>
        <v>0</v>
      </c>
      <c r="L94" s="1"/>
      <c r="N94" s="1"/>
    </row>
    <row r="95" spans="1:14" ht="15.75" x14ac:dyDescent="0.25">
      <c r="A95" s="38" t="s">
        <v>181</v>
      </c>
      <c r="B95" s="28">
        <v>108.38247185657147</v>
      </c>
      <c r="C95" s="28">
        <v>109.08789216232354</v>
      </c>
      <c r="D95" s="28"/>
      <c r="E95" s="28">
        <f t="shared" si="2"/>
        <v>0.65086198318635713</v>
      </c>
      <c r="F95" s="28"/>
      <c r="G95" s="28">
        <v>0.73328361582049983</v>
      </c>
      <c r="H95" s="28">
        <v>0.73805628010480984</v>
      </c>
      <c r="I95" s="28"/>
      <c r="J95" s="28">
        <f t="shared" si="3"/>
        <v>4.772664284310002E-3</v>
      </c>
      <c r="L95" s="1"/>
      <c r="N95" s="1"/>
    </row>
    <row r="96" spans="1:14" s="60" customFormat="1" ht="15.75" x14ac:dyDescent="0.25">
      <c r="A96" s="58" t="s">
        <v>117</v>
      </c>
      <c r="B96" s="63">
        <v>122.86780349957704</v>
      </c>
      <c r="C96" s="63">
        <v>124.08978560749966</v>
      </c>
      <c r="D96" s="63"/>
      <c r="E96" s="63">
        <f t="shared" si="2"/>
        <v>0.99455029968598119</v>
      </c>
      <c r="F96" s="63"/>
      <c r="G96" s="63">
        <v>2.3874040958228764</v>
      </c>
      <c r="H96" s="63">
        <v>2.4111480304125981</v>
      </c>
      <c r="I96" s="63"/>
      <c r="J96" s="63">
        <f t="shared" si="3"/>
        <v>2.3743934589721682E-2</v>
      </c>
      <c r="L96" s="1"/>
      <c r="N96" s="1"/>
    </row>
    <row r="97" spans="1:14" ht="15.75" x14ac:dyDescent="0.25">
      <c r="A97" s="37" t="s">
        <v>135</v>
      </c>
      <c r="B97" s="28">
        <v>121.91174625994938</v>
      </c>
      <c r="C97" s="28">
        <v>123.52957292467039</v>
      </c>
      <c r="D97" s="28"/>
      <c r="E97" s="28">
        <f>((C97/B97-1)*100)</f>
        <v>1.327047404662185</v>
      </c>
      <c r="F97" s="28"/>
      <c r="G97" s="28">
        <v>0.7535843415266702</v>
      </c>
      <c r="H97" s="28">
        <v>0.76358476297284061</v>
      </c>
      <c r="I97" s="28"/>
      <c r="J97" s="28">
        <f t="shared" si="3"/>
        <v>1.0000421446170416E-2</v>
      </c>
      <c r="L97" s="1"/>
      <c r="N97" s="1"/>
    </row>
    <row r="98" spans="1:14" s="60" customFormat="1" ht="15.75" x14ac:dyDescent="0.25">
      <c r="A98" s="61" t="s">
        <v>182</v>
      </c>
      <c r="B98" s="62">
        <v>121.91174625994938</v>
      </c>
      <c r="C98" s="62">
        <v>123.52957292467039</v>
      </c>
      <c r="D98" s="62"/>
      <c r="E98" s="62">
        <f t="shared" si="2"/>
        <v>1.327047404662185</v>
      </c>
      <c r="F98" s="62"/>
      <c r="G98" s="62">
        <v>0.7535843415266702</v>
      </c>
      <c r="H98" s="62">
        <v>0.76358476297284061</v>
      </c>
      <c r="I98" s="62"/>
      <c r="J98" s="62">
        <f t="shared" si="3"/>
        <v>1.0000421446170416E-2</v>
      </c>
      <c r="L98" s="1"/>
      <c r="N98" s="1"/>
    </row>
    <row r="99" spans="1:14" ht="15.75" x14ac:dyDescent="0.25">
      <c r="A99" s="37" t="s">
        <v>118</v>
      </c>
      <c r="B99" s="28">
        <v>123.96163802754012</v>
      </c>
      <c r="C99" s="28">
        <v>125.09447818612115</v>
      </c>
      <c r="D99" s="28"/>
      <c r="E99" s="28">
        <f t="shared" si="2"/>
        <v>0.91386349568030045</v>
      </c>
      <c r="F99" s="28"/>
      <c r="G99" s="28">
        <v>1.5038912494606611</v>
      </c>
      <c r="H99" s="28">
        <v>1.5176347626042126</v>
      </c>
      <c r="I99" s="28"/>
      <c r="J99" s="28">
        <f t="shared" si="3"/>
        <v>1.3743513143551489E-2</v>
      </c>
      <c r="L99" s="1"/>
      <c r="N99" s="1"/>
    </row>
    <row r="100" spans="1:14" s="60" customFormat="1" ht="15.75" x14ac:dyDescent="0.25">
      <c r="A100" s="61" t="s">
        <v>119</v>
      </c>
      <c r="B100" s="62">
        <v>123.96163802754012</v>
      </c>
      <c r="C100" s="62">
        <v>125.09447818612115</v>
      </c>
      <c r="D100" s="62"/>
      <c r="E100" s="62">
        <f t="shared" si="2"/>
        <v>0.91386349568030045</v>
      </c>
      <c r="F100" s="62"/>
      <c r="G100" s="62">
        <v>1.5038912494606611</v>
      </c>
      <c r="H100" s="62">
        <v>1.5176347626042126</v>
      </c>
      <c r="I100" s="62"/>
      <c r="J100" s="62">
        <f t="shared" si="3"/>
        <v>1.3743513143551489E-2</v>
      </c>
      <c r="L100" s="1"/>
      <c r="N100" s="1"/>
    </row>
    <row r="101" spans="1:14" ht="15.75" x14ac:dyDescent="0.25">
      <c r="A101" s="37" t="s">
        <v>120</v>
      </c>
      <c r="B101" s="28">
        <v>116.28043992448846</v>
      </c>
      <c r="C101" s="28">
        <v>116.28043992448846</v>
      </c>
      <c r="D101" s="28"/>
      <c r="E101" s="28">
        <f t="shared" si="2"/>
        <v>0</v>
      </c>
      <c r="F101" s="28"/>
      <c r="G101" s="28">
        <v>0.12992850483554472</v>
      </c>
      <c r="H101" s="28">
        <v>0.12992850483554472</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0.12992850483554472</v>
      </c>
      <c r="H102" s="62">
        <v>0.12992850483554472</v>
      </c>
      <c r="I102" s="62"/>
      <c r="J102" s="62">
        <f t="shared" si="3"/>
        <v>0</v>
      </c>
      <c r="L102" s="1"/>
      <c r="N102" s="1"/>
    </row>
    <row r="103" spans="1:14" ht="15.75" x14ac:dyDescent="0.25">
      <c r="A103" s="36" t="s">
        <v>131</v>
      </c>
      <c r="B103" s="40">
        <v>113.58986704473844</v>
      </c>
      <c r="C103" s="40">
        <v>113.6627348284337</v>
      </c>
      <c r="D103" s="40"/>
      <c r="E103" s="40">
        <f t="shared" si="2"/>
        <v>6.4149897865939387E-2</v>
      </c>
      <c r="F103" s="40"/>
      <c r="G103" s="40">
        <v>2.3982569632609181</v>
      </c>
      <c r="H103" s="40">
        <v>2.3997954426534132</v>
      </c>
      <c r="I103" s="40"/>
      <c r="J103" s="40">
        <f t="shared" si="3"/>
        <v>1.5384793924950735E-3</v>
      </c>
      <c r="L103" s="1"/>
      <c r="N103" s="1"/>
    </row>
    <row r="104" spans="1:14" s="60" customFormat="1" ht="15.75" x14ac:dyDescent="0.25">
      <c r="A104" s="64" t="s">
        <v>122</v>
      </c>
      <c r="B104" s="62">
        <v>113.22168887081823</v>
      </c>
      <c r="C104" s="62">
        <v>113.29741527446491</v>
      </c>
      <c r="D104" s="62"/>
      <c r="E104" s="62">
        <f t="shared" si="2"/>
        <v>6.6883301602294054E-2</v>
      </c>
      <c r="F104" s="62"/>
      <c r="G104" s="62">
        <v>2.3002443893131153</v>
      </c>
      <c r="H104" s="62">
        <v>2.3017828687056094</v>
      </c>
      <c r="I104" s="62"/>
      <c r="J104" s="62">
        <f t="shared" si="3"/>
        <v>1.5384793924941853E-3</v>
      </c>
      <c r="L104" s="1"/>
      <c r="N104" s="1"/>
    </row>
    <row r="105" spans="1:14" ht="15.75" x14ac:dyDescent="0.25">
      <c r="A105" s="38" t="s">
        <v>183</v>
      </c>
      <c r="B105" s="28">
        <v>113.22168887081823</v>
      </c>
      <c r="C105" s="28">
        <v>113.29741527446491</v>
      </c>
      <c r="D105" s="28"/>
      <c r="E105" s="28">
        <f t="shared" si="2"/>
        <v>6.6883301602294054E-2</v>
      </c>
      <c r="F105" s="28"/>
      <c r="G105" s="28">
        <v>2.3002443893131153</v>
      </c>
      <c r="H105" s="28">
        <v>2.3017828687056094</v>
      </c>
      <c r="I105" s="28"/>
      <c r="J105" s="28">
        <f t="shared" si="3"/>
        <v>1.5384793924941853E-3</v>
      </c>
      <c r="L105" s="1"/>
      <c r="N105" s="1"/>
    </row>
    <row r="106" spans="1:14" s="60" customFormat="1" ht="15.75" x14ac:dyDescent="0.25">
      <c r="A106" s="64" t="s">
        <v>123</v>
      </c>
      <c r="B106" s="62">
        <v>122.97492976527282</v>
      </c>
      <c r="C106" s="62">
        <v>122.97492976527282</v>
      </c>
      <c r="D106" s="62"/>
      <c r="E106" s="62">
        <f>((C106/B106-1)*100)</f>
        <v>0</v>
      </c>
      <c r="F106" s="62"/>
      <c r="G106" s="62">
        <v>9.8012573947802689E-2</v>
      </c>
      <c r="H106" s="62">
        <v>9.8012573947802689E-2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9.8012573947802689E-2</v>
      </c>
      <c r="H107" s="28">
        <v>9.8012573947802689E-2</v>
      </c>
      <c r="I107" s="28"/>
      <c r="J107" s="28">
        <f t="shared" si="3"/>
        <v>0</v>
      </c>
      <c r="L107" s="1"/>
      <c r="N107" s="1"/>
    </row>
    <row r="108" spans="1:14" s="60" customFormat="1" ht="15.75" x14ac:dyDescent="0.25">
      <c r="A108" s="58" t="s">
        <v>132</v>
      </c>
      <c r="B108" s="63">
        <v>98.791145574430061</v>
      </c>
      <c r="C108" s="63">
        <v>98.732505543443565</v>
      </c>
      <c r="D108" s="63"/>
      <c r="E108" s="63">
        <f t="shared" si="2"/>
        <v>-5.935757769133243E-2</v>
      </c>
      <c r="F108" s="63"/>
      <c r="G108" s="63">
        <v>7.6113854329805672</v>
      </c>
      <c r="H108" s="63">
        <v>7.6068674989587999</v>
      </c>
      <c r="I108" s="63"/>
      <c r="J108" s="63">
        <f t="shared" si="3"/>
        <v>-4.5179340217673669E-3</v>
      </c>
      <c r="L108" s="1"/>
      <c r="N108" s="1"/>
    </row>
    <row r="109" spans="1:14" ht="15.75" x14ac:dyDescent="0.25">
      <c r="A109" s="37" t="s">
        <v>125</v>
      </c>
      <c r="B109" s="28">
        <v>98.877524849257512</v>
      </c>
      <c r="C109" s="28">
        <v>98.870731934513628</v>
      </c>
      <c r="D109" s="28"/>
      <c r="E109" s="28">
        <f t="shared" si="2"/>
        <v>-6.8700291135259661E-3</v>
      </c>
      <c r="F109" s="28"/>
      <c r="G109" s="28">
        <v>5.791388477632494</v>
      </c>
      <c r="H109" s="28">
        <v>5.7909906075580029</v>
      </c>
      <c r="I109" s="28"/>
      <c r="J109" s="28">
        <f t="shared" si="3"/>
        <v>-3.9787007449110234E-4</v>
      </c>
      <c r="L109" s="1"/>
      <c r="N109" s="1"/>
    </row>
    <row r="110" spans="1:14" s="60" customFormat="1" ht="15.75" x14ac:dyDescent="0.25">
      <c r="A110" s="61" t="s">
        <v>184</v>
      </c>
      <c r="B110" s="62">
        <v>114.67356634877457</v>
      </c>
      <c r="C110" s="62">
        <v>111.64350541796179</v>
      </c>
      <c r="D110" s="62"/>
      <c r="E110" s="62">
        <f t="shared" si="2"/>
        <v>-2.6423360040944255</v>
      </c>
      <c r="F110" s="62"/>
      <c r="G110" s="62">
        <v>9.0240070065982864E-2</v>
      </c>
      <c r="H110" s="62">
        <v>8.7855624204509361E-2</v>
      </c>
      <c r="I110" s="62"/>
      <c r="J110" s="62">
        <f t="shared" si="3"/>
        <v>-2.3844458614735026E-3</v>
      </c>
      <c r="L110" s="1"/>
      <c r="N110" s="1"/>
    </row>
    <row r="111" spans="1:14" ht="15.75" x14ac:dyDescent="0.25">
      <c r="A111" s="38" t="s">
        <v>185</v>
      </c>
      <c r="B111" s="28">
        <v>98.66240834260546</v>
      </c>
      <c r="C111" s="28">
        <v>98.69678744265461</v>
      </c>
      <c r="D111" s="28"/>
      <c r="E111" s="28">
        <f t="shared" si="2"/>
        <v>3.4845186354837132E-2</v>
      </c>
      <c r="F111" s="28"/>
      <c r="G111" s="28">
        <v>5.7011484075665111</v>
      </c>
      <c r="H111" s="28">
        <v>5.7031349833534932</v>
      </c>
      <c r="I111" s="28"/>
      <c r="J111" s="28">
        <f t="shared" si="3"/>
        <v>1.9865757869821365E-3</v>
      </c>
      <c r="L111" s="1"/>
      <c r="N111" s="1"/>
    </row>
    <row r="112" spans="1:14" s="60" customFormat="1" ht="15.75" x14ac:dyDescent="0.25">
      <c r="A112" s="64" t="s">
        <v>134</v>
      </c>
      <c r="B112" s="62">
        <v>94.542381163306757</v>
      </c>
      <c r="C112" s="62">
        <v>93.721481730756821</v>
      </c>
      <c r="D112" s="62"/>
      <c r="E112" s="62">
        <f t="shared" si="2"/>
        <v>-0.86828724054661688</v>
      </c>
      <c r="F112" s="62"/>
      <c r="G112" s="62">
        <v>0.47450472088974804</v>
      </c>
      <c r="H112" s="62">
        <v>0.47038465694247111</v>
      </c>
      <c r="I112" s="62"/>
      <c r="J112" s="62">
        <f t="shared" si="3"/>
        <v>-4.1200639472769307E-3</v>
      </c>
      <c r="L112" s="1"/>
      <c r="N112" s="1"/>
    </row>
    <row r="113" spans="1:14" ht="15.75" x14ac:dyDescent="0.25">
      <c r="A113" s="38" t="s">
        <v>126</v>
      </c>
      <c r="B113" s="28">
        <v>94.542381163306757</v>
      </c>
      <c r="C113" s="28">
        <v>93.721481730756821</v>
      </c>
      <c r="D113" s="28"/>
      <c r="E113" s="28">
        <f t="shared" si="2"/>
        <v>-0.86828724054661688</v>
      </c>
      <c r="F113" s="28"/>
      <c r="G113" s="28">
        <v>0.47450472088974804</v>
      </c>
      <c r="H113" s="28">
        <v>0.47038465694247111</v>
      </c>
      <c r="I113" s="28"/>
      <c r="J113" s="28">
        <f t="shared" si="3"/>
        <v>-4.1200639472769307E-3</v>
      </c>
      <c r="L113" s="1"/>
      <c r="N113" s="1"/>
    </row>
    <row r="114" spans="1:14" s="60" customFormat="1" ht="15.75" x14ac:dyDescent="0.25">
      <c r="A114" s="64" t="s">
        <v>133</v>
      </c>
      <c r="B114" s="62">
        <v>100</v>
      </c>
      <c r="C114" s="62">
        <v>100</v>
      </c>
      <c r="D114" s="62"/>
      <c r="E114" s="62">
        <f t="shared" si="2"/>
        <v>0</v>
      </c>
      <c r="F114" s="62"/>
      <c r="G114" s="62">
        <v>1.3454922344583253</v>
      </c>
      <c r="H114" s="62">
        <v>1.3454922344583253</v>
      </c>
      <c r="I114" s="62"/>
      <c r="J114" s="62">
        <f t="shared" si="3"/>
        <v>0</v>
      </c>
      <c r="L114" s="1"/>
      <c r="N114" s="1"/>
    </row>
    <row r="115" spans="1:14" ht="15.75" x14ac:dyDescent="0.25">
      <c r="A115" s="38" t="s">
        <v>186</v>
      </c>
      <c r="B115" s="28">
        <v>100</v>
      </c>
      <c r="C115" s="28">
        <v>100</v>
      </c>
      <c r="D115" s="28"/>
      <c r="E115" s="28">
        <f t="shared" si="2"/>
        <v>0</v>
      </c>
      <c r="F115" s="28"/>
      <c r="G115" s="28">
        <v>1.3454922344583253</v>
      </c>
      <c r="H115" s="28">
        <v>1.3454922344583253</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41" t="s">
        <v>54</v>
      </c>
      <c r="B117" s="142"/>
      <c r="C117" s="142"/>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8" t="s">
        <v>56</v>
      </c>
      <c r="B3" s="143" t="s">
        <v>242</v>
      </c>
      <c r="C3" s="143"/>
      <c r="D3" s="82"/>
      <c r="E3" s="135" t="s">
        <v>243</v>
      </c>
      <c r="F3" s="83"/>
      <c r="G3" s="144" t="s">
        <v>244</v>
      </c>
      <c r="H3" s="144"/>
      <c r="I3" s="83"/>
      <c r="J3" s="84" t="s">
        <v>245</v>
      </c>
    </row>
    <row r="4" spans="1:18" ht="30" x14ac:dyDescent="0.25">
      <c r="A4" s="139"/>
      <c r="B4" s="89">
        <v>42403</v>
      </c>
      <c r="C4" s="129">
        <v>42432</v>
      </c>
      <c r="D4" s="90"/>
      <c r="E4" s="91" t="s">
        <v>262</v>
      </c>
      <c r="F4" s="90"/>
      <c r="G4" s="89">
        <v>42403</v>
      </c>
      <c r="H4" s="129">
        <v>42432</v>
      </c>
      <c r="I4" s="90"/>
      <c r="J4" s="91" t="s">
        <v>264</v>
      </c>
      <c r="K4" s="92"/>
    </row>
    <row r="5" spans="1:18" s="60" customFormat="1" ht="15.75" x14ac:dyDescent="0.25">
      <c r="A5" s="65" t="s">
        <v>241</v>
      </c>
      <c r="B5" s="98">
        <v>106.63038619744921</v>
      </c>
      <c r="C5" s="98">
        <v>106.06241117417422</v>
      </c>
      <c r="D5" s="59"/>
      <c r="E5" s="59">
        <f t="shared" ref="E5:E68" si="0">((C5/B5-1)*100)</f>
        <v>-0.53265775688298156</v>
      </c>
      <c r="F5" s="59"/>
      <c r="G5" s="98">
        <v>106.63038619744921</v>
      </c>
      <c r="H5" s="98">
        <v>106.06241117417422</v>
      </c>
      <c r="J5" s="59">
        <f>H5-G5</f>
        <v>-0.56797502327499672</v>
      </c>
      <c r="K5"/>
      <c r="L5" s="1"/>
      <c r="M5" s="1"/>
      <c r="N5" s="1"/>
      <c r="P5" s="1"/>
      <c r="Q5" s="1"/>
      <c r="R5" s="1"/>
    </row>
    <row r="6" spans="1:18" ht="6" customHeight="1" x14ac:dyDescent="0.25">
      <c r="A6" s="42"/>
      <c r="B6"/>
      <c r="C6"/>
    </row>
    <row r="7" spans="1:18" ht="15.75" x14ac:dyDescent="0.25">
      <c r="A7" s="36" t="s">
        <v>127</v>
      </c>
      <c r="B7" s="41">
        <v>107.18890464838381</v>
      </c>
      <c r="C7" s="41">
        <v>104.92534085086224</v>
      </c>
      <c r="D7" s="41"/>
      <c r="E7" s="41">
        <f t="shared" si="0"/>
        <v>-2.1117519625252545</v>
      </c>
      <c r="F7" s="41"/>
      <c r="G7" s="41">
        <v>30.479479248599855</v>
      </c>
      <c r="H7" s="41">
        <v>29.83582824740007</v>
      </c>
      <c r="J7" s="41">
        <f>H7-G7</f>
        <v>-0.64365100119978536</v>
      </c>
      <c r="L7" s="1"/>
      <c r="M7" s="1"/>
      <c r="N7" s="1"/>
      <c r="P7" s="1"/>
      <c r="Q7" s="1"/>
      <c r="R7" s="1"/>
    </row>
    <row r="8" spans="1:18" s="60" customFormat="1" ht="15.75" x14ac:dyDescent="0.25">
      <c r="A8" s="64" t="s">
        <v>57</v>
      </c>
      <c r="B8" s="62">
        <v>107.42043353812244</v>
      </c>
      <c r="C8" s="62">
        <v>104.94911637079134</v>
      </c>
      <c r="D8" s="62"/>
      <c r="E8" s="62">
        <f t="shared" si="0"/>
        <v>-2.3006024886820464</v>
      </c>
      <c r="F8" s="62"/>
      <c r="G8" s="62">
        <v>28.060530153791152</v>
      </c>
      <c r="H8" s="62">
        <v>27.414968898735658</v>
      </c>
      <c r="J8" s="62">
        <f t="shared" ref="J8:J71" si="1">H8-G8</f>
        <v>-0.64556125505549389</v>
      </c>
      <c r="K8"/>
      <c r="L8" s="1"/>
      <c r="M8" s="1"/>
      <c r="N8" s="1"/>
      <c r="P8" s="1"/>
      <c r="Q8" s="1"/>
      <c r="R8" s="1"/>
    </row>
    <row r="9" spans="1:18" ht="15.75" x14ac:dyDescent="0.25">
      <c r="A9" s="38" t="s">
        <v>58</v>
      </c>
      <c r="B9" s="28">
        <v>104.79955185532164</v>
      </c>
      <c r="C9" s="28">
        <v>104.77343245412715</v>
      </c>
      <c r="D9" s="28"/>
      <c r="E9" s="28">
        <f t="shared" si="0"/>
        <v>-2.4923199319160094E-2</v>
      </c>
      <c r="F9" s="28"/>
      <c r="G9" s="28">
        <v>4.2911121057879695</v>
      </c>
      <c r="H9" s="28">
        <v>4.290042623364835</v>
      </c>
      <c r="J9" s="28">
        <f t="shared" si="1"/>
        <v>-1.0694824231345379E-3</v>
      </c>
      <c r="L9" s="1"/>
      <c r="M9" s="1"/>
      <c r="N9" s="1"/>
      <c r="P9" s="1"/>
      <c r="Q9" s="1"/>
      <c r="R9" s="1"/>
    </row>
    <row r="10" spans="1:18" s="60" customFormat="1" ht="15.75" x14ac:dyDescent="0.25">
      <c r="A10" s="67" t="s">
        <v>6</v>
      </c>
      <c r="B10" s="62">
        <v>102.59783581563777</v>
      </c>
      <c r="C10" s="62">
        <v>102.65871333284086</v>
      </c>
      <c r="D10" s="62"/>
      <c r="E10" s="62">
        <f t="shared" si="0"/>
        <v>5.9336063688997243E-2</v>
      </c>
      <c r="F10" s="62"/>
      <c r="G10" s="62">
        <v>1.2775014584200304</v>
      </c>
      <c r="H10" s="62">
        <v>1.2782594774990266</v>
      </c>
      <c r="J10" s="62">
        <f t="shared" si="1"/>
        <v>7.5801907899619714E-4</v>
      </c>
      <c r="L10" s="1"/>
      <c r="M10" s="1"/>
      <c r="N10" s="1"/>
      <c r="P10" s="1"/>
      <c r="Q10" s="1"/>
      <c r="R10" s="1"/>
    </row>
    <row r="11" spans="1:18" ht="15.75" x14ac:dyDescent="0.25">
      <c r="A11" s="39" t="s">
        <v>7</v>
      </c>
      <c r="B11" s="28">
        <v>103.0852111275296</v>
      </c>
      <c r="C11" s="28">
        <v>103.87768576955568</v>
      </c>
      <c r="D11" s="28"/>
      <c r="E11" s="28">
        <f t="shared" si="0"/>
        <v>0.76875686954327449</v>
      </c>
      <c r="F11" s="28"/>
      <c r="G11" s="28">
        <v>0.30913314260334629</v>
      </c>
      <c r="H11" s="28">
        <v>0.3115096248731446</v>
      </c>
      <c r="J11" s="28">
        <f t="shared" si="1"/>
        <v>2.3764822697983079E-3</v>
      </c>
      <c r="L11" s="1"/>
      <c r="M11" s="1"/>
      <c r="N11" s="1"/>
      <c r="P11" s="1"/>
      <c r="Q11" s="1"/>
      <c r="R11" s="1"/>
    </row>
    <row r="12" spans="1:18" s="60" customFormat="1" ht="15.75" x14ac:dyDescent="0.25">
      <c r="A12" s="67" t="s">
        <v>59</v>
      </c>
      <c r="B12" s="62">
        <v>108.40517758925409</v>
      </c>
      <c r="C12" s="62">
        <v>108.27852095040808</v>
      </c>
      <c r="D12" s="62"/>
      <c r="E12" s="62">
        <f t="shared" si="0"/>
        <v>-0.11683633721436548</v>
      </c>
      <c r="F12" s="62"/>
      <c r="G12" s="62">
        <v>0.48643439084859796</v>
      </c>
      <c r="H12" s="62">
        <v>0.48586605872337946</v>
      </c>
      <c r="J12" s="62">
        <f t="shared" si="1"/>
        <v>-5.6833212521850696E-4</v>
      </c>
      <c r="L12" s="1"/>
      <c r="M12" s="1"/>
      <c r="N12" s="1"/>
      <c r="P12" s="1"/>
      <c r="Q12" s="1"/>
      <c r="R12" s="1"/>
    </row>
    <row r="13" spans="1:18" ht="15.75" x14ac:dyDescent="0.25">
      <c r="A13" s="39" t="s">
        <v>60</v>
      </c>
      <c r="B13" s="28">
        <v>96.582283434592995</v>
      </c>
      <c r="C13" s="28">
        <v>96.390311683875382</v>
      </c>
      <c r="D13" s="28"/>
      <c r="E13" s="28">
        <f t="shared" si="0"/>
        <v>-0.19876497416591032</v>
      </c>
      <c r="F13" s="28"/>
      <c r="G13" s="28">
        <v>0.34549413754313818</v>
      </c>
      <c r="H13" s="28">
        <v>0.34480741620990579</v>
      </c>
      <c r="J13" s="28">
        <f t="shared" si="1"/>
        <v>-6.8672133323238738E-4</v>
      </c>
      <c r="L13" s="1"/>
      <c r="M13" s="1"/>
      <c r="N13" s="1"/>
      <c r="P13" s="1"/>
      <c r="Q13" s="1"/>
      <c r="R13" s="1"/>
    </row>
    <row r="14" spans="1:18" s="60" customFormat="1" ht="15.75" x14ac:dyDescent="0.25">
      <c r="A14" s="67" t="s">
        <v>61</v>
      </c>
      <c r="B14" s="62">
        <v>107.42539240883731</v>
      </c>
      <c r="C14" s="62">
        <v>107.25621659548941</v>
      </c>
      <c r="D14" s="62"/>
      <c r="E14" s="62">
        <f t="shared" si="0"/>
        <v>-0.15748214603122923</v>
      </c>
      <c r="F14" s="62"/>
      <c r="G14" s="62">
        <v>1.8725489763728567</v>
      </c>
      <c r="H14" s="62">
        <v>1.8696000460593789</v>
      </c>
      <c r="J14" s="62">
        <f t="shared" si="1"/>
        <v>-2.94893031347776E-3</v>
      </c>
      <c r="L14" s="1"/>
      <c r="M14" s="1"/>
      <c r="N14" s="1"/>
      <c r="P14" s="1"/>
      <c r="Q14" s="1"/>
      <c r="R14" s="1"/>
    </row>
    <row r="15" spans="1:18" ht="15.75" x14ac:dyDescent="0.25">
      <c r="A15" s="38" t="s">
        <v>62</v>
      </c>
      <c r="B15" s="28">
        <v>99.562638302135383</v>
      </c>
      <c r="C15" s="28">
        <v>99.45614224514641</v>
      </c>
      <c r="D15" s="28"/>
      <c r="E15" s="28">
        <f t="shared" si="0"/>
        <v>-0.10696387601321078</v>
      </c>
      <c r="F15" s="28"/>
      <c r="G15" s="28">
        <v>1.0388421580645124</v>
      </c>
      <c r="H15" s="28">
        <v>1.0377309722265873</v>
      </c>
      <c r="J15" s="28">
        <f t="shared" si="1"/>
        <v>-1.1111858379251327E-3</v>
      </c>
      <c r="L15" s="1"/>
      <c r="M15" s="1"/>
      <c r="N15" s="1"/>
      <c r="P15" s="1"/>
      <c r="Q15" s="1"/>
      <c r="R15" s="1"/>
    </row>
    <row r="16" spans="1:18" s="60" customFormat="1" ht="15.75" x14ac:dyDescent="0.25">
      <c r="A16" s="67" t="s">
        <v>188</v>
      </c>
      <c r="B16" s="62">
        <v>124.86566564660178</v>
      </c>
      <c r="C16" s="62">
        <v>129.2432259466689</v>
      </c>
      <c r="D16" s="62"/>
      <c r="E16" s="62">
        <f t="shared" si="0"/>
        <v>3.5058158520986815</v>
      </c>
      <c r="F16" s="62"/>
      <c r="G16" s="62">
        <v>0.11162532741225333</v>
      </c>
      <c r="H16" s="62">
        <v>0.11553870583562917</v>
      </c>
      <c r="J16" s="62">
        <f t="shared" si="1"/>
        <v>3.9133784233758434E-3</v>
      </c>
      <c r="L16" s="1"/>
      <c r="M16" s="1"/>
      <c r="N16" s="1"/>
      <c r="P16" s="1"/>
      <c r="Q16" s="1"/>
      <c r="R16" s="1"/>
    </row>
    <row r="17" spans="1:18" ht="15.75" x14ac:dyDescent="0.25">
      <c r="A17" s="39" t="s">
        <v>187</v>
      </c>
      <c r="B17" s="28">
        <v>95.880625536495785</v>
      </c>
      <c r="C17" s="28">
        <v>95.562819755580335</v>
      </c>
      <c r="D17" s="28"/>
      <c r="E17" s="28">
        <f t="shared" si="0"/>
        <v>-0.33145985347632356</v>
      </c>
      <c r="F17" s="28"/>
      <c r="G17" s="28">
        <v>0.67309000994653057</v>
      </c>
      <c r="H17" s="28">
        <v>0.67085898678579803</v>
      </c>
      <c r="J17" s="28">
        <f t="shared" si="1"/>
        <v>-2.231023160732537E-3</v>
      </c>
      <c r="L17" s="1"/>
      <c r="M17" s="1"/>
      <c r="N17" s="1"/>
      <c r="P17" s="1"/>
      <c r="Q17" s="1"/>
      <c r="R17" s="1"/>
    </row>
    <row r="18" spans="1:18" s="60" customFormat="1" ht="15.75" x14ac:dyDescent="0.25">
      <c r="A18" s="67" t="s">
        <v>189</v>
      </c>
      <c r="B18" s="62">
        <v>100.84360932574839</v>
      </c>
      <c r="C18" s="62">
        <v>99.735065305881406</v>
      </c>
      <c r="D18" s="62"/>
      <c r="E18" s="62">
        <f t="shared" si="0"/>
        <v>-1.0992704716529245</v>
      </c>
      <c r="F18" s="62"/>
      <c r="G18" s="62">
        <v>0.25412682070572851</v>
      </c>
      <c r="H18" s="62">
        <v>0.25133327960516</v>
      </c>
      <c r="J18" s="62">
        <f t="shared" si="1"/>
        <v>-2.7935411005685085E-3</v>
      </c>
      <c r="L18" s="1"/>
      <c r="M18" s="1"/>
      <c r="N18" s="1"/>
      <c r="P18" s="1"/>
      <c r="Q18" s="1"/>
      <c r="R18" s="1"/>
    </row>
    <row r="19" spans="1:18" ht="15.75" x14ac:dyDescent="0.25">
      <c r="A19" s="38" t="s">
        <v>63</v>
      </c>
      <c r="B19" s="28">
        <v>109.81876406225896</v>
      </c>
      <c r="C19" s="28">
        <v>104.35410430970681</v>
      </c>
      <c r="D19" s="28"/>
      <c r="E19" s="28">
        <f t="shared" si="0"/>
        <v>-4.9760710742055903</v>
      </c>
      <c r="F19" s="28"/>
      <c r="G19" s="28">
        <v>9.4952970492388769</v>
      </c>
      <c r="H19" s="28">
        <v>9.0228043193618053</v>
      </c>
      <c r="J19" s="28">
        <f t="shared" si="1"/>
        <v>-0.47249272987707158</v>
      </c>
      <c r="L19" s="1"/>
      <c r="M19" s="1"/>
      <c r="N19" s="1"/>
      <c r="P19" s="1"/>
      <c r="Q19" s="1"/>
      <c r="R19" s="1"/>
    </row>
    <row r="20" spans="1:18" s="60" customFormat="1" ht="15.75" x14ac:dyDescent="0.25">
      <c r="A20" s="67" t="s">
        <v>190</v>
      </c>
      <c r="B20" s="62">
        <v>121.7389129733014</v>
      </c>
      <c r="C20" s="62">
        <v>110.63255407206934</v>
      </c>
      <c r="D20" s="62"/>
      <c r="E20" s="62">
        <f t="shared" si="0"/>
        <v>-9.123096822515409</v>
      </c>
      <c r="F20" s="62"/>
      <c r="G20" s="62">
        <v>4.7282960446393414</v>
      </c>
      <c r="H20" s="62">
        <v>4.2969290184317277</v>
      </c>
      <c r="J20" s="62">
        <f t="shared" si="1"/>
        <v>-0.43136702620761369</v>
      </c>
      <c r="L20" s="1"/>
      <c r="M20" s="1"/>
      <c r="N20" s="1"/>
      <c r="P20" s="1"/>
      <c r="Q20" s="1"/>
      <c r="R20" s="1"/>
    </row>
    <row r="21" spans="1:18" ht="15.75" x14ac:dyDescent="0.25">
      <c r="A21" s="39" t="s">
        <v>191</v>
      </c>
      <c r="B21" s="28">
        <v>107.380349771097</v>
      </c>
      <c r="C21" s="28">
        <v>107.96743902282945</v>
      </c>
      <c r="D21" s="28"/>
      <c r="E21" s="28">
        <f t="shared" si="0"/>
        <v>0.54673806984606443</v>
      </c>
      <c r="F21" s="28"/>
      <c r="G21" s="28">
        <v>0.76449711708884938</v>
      </c>
      <c r="H21" s="28">
        <v>0.76867691387084969</v>
      </c>
      <c r="J21" s="28">
        <f t="shared" si="1"/>
        <v>4.1797967820003112E-3</v>
      </c>
      <c r="L21" s="1"/>
      <c r="M21" s="1"/>
      <c r="N21" s="1"/>
      <c r="P21" s="1"/>
      <c r="Q21" s="1"/>
      <c r="R21" s="1"/>
    </row>
    <row r="22" spans="1:18" s="60" customFormat="1" ht="15.75" x14ac:dyDescent="0.25">
      <c r="A22" s="67" t="s">
        <v>192</v>
      </c>
      <c r="B22" s="62">
        <v>98.817082270855707</v>
      </c>
      <c r="C22" s="62">
        <v>97.69854310355997</v>
      </c>
      <c r="D22" s="62"/>
      <c r="E22" s="62">
        <f t="shared" si="0"/>
        <v>-1.1319289555927647</v>
      </c>
      <c r="F22" s="62"/>
      <c r="G22" s="62">
        <v>4.0025038875106862</v>
      </c>
      <c r="H22" s="62">
        <v>3.9571983870592264</v>
      </c>
      <c r="J22" s="62">
        <f t="shared" si="1"/>
        <v>-4.5305500451459757E-2</v>
      </c>
      <c r="L22" s="1"/>
      <c r="M22" s="1"/>
      <c r="N22" s="1"/>
      <c r="P22" s="1"/>
      <c r="Q22" s="1"/>
      <c r="R22" s="1"/>
    </row>
    <row r="23" spans="1:18" ht="15.75" x14ac:dyDescent="0.25">
      <c r="A23" s="38" t="s">
        <v>152</v>
      </c>
      <c r="B23" s="28">
        <v>104.15924414495382</v>
      </c>
      <c r="C23" s="28">
        <v>103.52521958162851</v>
      </c>
      <c r="D23" s="28"/>
      <c r="E23" s="28">
        <f t="shared" si="0"/>
        <v>-0.60870695494196214</v>
      </c>
      <c r="F23" s="28"/>
      <c r="G23" s="28">
        <v>5.0907402975462288</v>
      </c>
      <c r="H23" s="28">
        <v>5.0597526072970318</v>
      </c>
      <c r="J23" s="28">
        <f t="shared" si="1"/>
        <v>-3.0987690249197009E-2</v>
      </c>
      <c r="L23" s="1"/>
      <c r="M23" s="1"/>
      <c r="N23" s="1"/>
      <c r="P23" s="1"/>
      <c r="Q23" s="1"/>
      <c r="R23" s="1"/>
    </row>
    <row r="24" spans="1:18" s="60" customFormat="1" ht="15.75" x14ac:dyDescent="0.25">
      <c r="A24" s="67" t="s">
        <v>64</v>
      </c>
      <c r="B24" s="62">
        <v>101.92145982867071</v>
      </c>
      <c r="C24" s="62">
        <v>100.57019807998191</v>
      </c>
      <c r="D24" s="62"/>
      <c r="E24" s="62">
        <f t="shared" si="0"/>
        <v>-1.3257872787146741</v>
      </c>
      <c r="F24" s="62"/>
      <c r="G24" s="62">
        <v>8.99534011923456E-2</v>
      </c>
      <c r="H24" s="62">
        <v>8.8760810442566312E-2</v>
      </c>
      <c r="J24" s="62">
        <f t="shared" si="1"/>
        <v>-1.1925907497792876E-3</v>
      </c>
      <c r="L24" s="1"/>
      <c r="M24" s="1"/>
      <c r="N24" s="1"/>
      <c r="P24" s="1"/>
      <c r="Q24" s="1"/>
      <c r="R24" s="1"/>
    </row>
    <row r="25" spans="1:18" ht="15.75" x14ac:dyDescent="0.25">
      <c r="A25" s="39" t="s">
        <v>65</v>
      </c>
      <c r="B25" s="28">
        <v>104.15668473601689</v>
      </c>
      <c r="C25" s="28">
        <v>103.79948797376363</v>
      </c>
      <c r="D25" s="28"/>
      <c r="E25" s="28">
        <f t="shared" si="0"/>
        <v>-0.34294175468292387</v>
      </c>
      <c r="F25" s="28"/>
      <c r="G25" s="28">
        <v>3.2686235914019388</v>
      </c>
      <c r="H25" s="28">
        <v>3.2574141163036052</v>
      </c>
      <c r="J25" s="28">
        <f t="shared" si="1"/>
        <v>-1.1209475098333588E-2</v>
      </c>
      <c r="L25" s="1"/>
      <c r="M25" s="1"/>
      <c r="N25" s="1"/>
      <c r="P25" s="1"/>
      <c r="Q25" s="1"/>
      <c r="R25" s="1"/>
    </row>
    <row r="26" spans="1:18" s="60" customFormat="1" ht="15.75" x14ac:dyDescent="0.25">
      <c r="A26" s="67" t="s">
        <v>193</v>
      </c>
      <c r="B26" s="62">
        <v>102.5077333155054</v>
      </c>
      <c r="C26" s="62">
        <v>102.53705603464702</v>
      </c>
      <c r="D26" s="62"/>
      <c r="E26" s="62">
        <f t="shared" si="0"/>
        <v>2.8605372680878816E-2</v>
      </c>
      <c r="F26" s="62"/>
      <c r="G26" s="62">
        <v>0.26188296478520201</v>
      </c>
      <c r="H26" s="62">
        <v>0.26195787738326654</v>
      </c>
      <c r="J26" s="62">
        <f t="shared" si="1"/>
        <v>7.4912598064524882E-5</v>
      </c>
      <c r="L26" s="1"/>
      <c r="M26" s="1"/>
      <c r="N26" s="1"/>
      <c r="P26" s="1"/>
      <c r="Q26" s="1"/>
      <c r="R26" s="1"/>
    </row>
    <row r="27" spans="1:18" ht="15.75" x14ac:dyDescent="0.25">
      <c r="A27" s="39" t="s">
        <v>194</v>
      </c>
      <c r="B27" s="28">
        <v>100.81060962722492</v>
      </c>
      <c r="C27" s="28">
        <v>100.63007789968178</v>
      </c>
      <c r="D27" s="28"/>
      <c r="E27" s="28">
        <f t="shared" si="0"/>
        <v>-0.17908008711653434</v>
      </c>
      <c r="F27" s="28"/>
      <c r="G27" s="28">
        <v>2.8813138526802676E-2</v>
      </c>
      <c r="H27" s="28">
        <v>2.8761539933227866E-2</v>
      </c>
      <c r="J27" s="28">
        <f t="shared" si="1"/>
        <v>-5.1598593574810753E-5</v>
      </c>
      <c r="L27" s="1"/>
      <c r="M27" s="1"/>
      <c r="N27" s="1"/>
      <c r="P27" s="1"/>
      <c r="Q27" s="1"/>
      <c r="R27" s="1"/>
    </row>
    <row r="28" spans="1:18" s="60" customFormat="1" ht="15.75" x14ac:dyDescent="0.25">
      <c r="A28" s="67" t="s">
        <v>66</v>
      </c>
      <c r="B28" s="62">
        <v>99.898614507512946</v>
      </c>
      <c r="C28" s="62">
        <v>99.03609599523331</v>
      </c>
      <c r="D28" s="62"/>
      <c r="E28" s="62">
        <f t="shared" si="0"/>
        <v>-0.86339386840521559</v>
      </c>
      <c r="F28" s="62"/>
      <c r="G28" s="62">
        <v>0.81660755553543407</v>
      </c>
      <c r="H28" s="62">
        <v>0.80955701597200735</v>
      </c>
      <c r="J28" s="62">
        <f t="shared" si="1"/>
        <v>-7.0505395634267165E-3</v>
      </c>
      <c r="L28" s="1"/>
      <c r="M28" s="1"/>
      <c r="N28" s="1"/>
      <c r="P28" s="1"/>
      <c r="Q28" s="1"/>
      <c r="R28" s="1"/>
    </row>
    <row r="29" spans="1:18" ht="15.75" x14ac:dyDescent="0.25">
      <c r="A29" s="39" t="s">
        <v>8</v>
      </c>
      <c r="B29" s="28">
        <v>111.67621892690852</v>
      </c>
      <c r="C29" s="28">
        <v>109.61047778393804</v>
      </c>
      <c r="D29" s="28"/>
      <c r="E29" s="28">
        <f t="shared" si="0"/>
        <v>-1.8497592082003522</v>
      </c>
      <c r="F29" s="28"/>
      <c r="G29" s="28">
        <v>0.62485964610450551</v>
      </c>
      <c r="H29" s="28">
        <v>0.61330124726235924</v>
      </c>
      <c r="J29" s="28">
        <f t="shared" si="1"/>
        <v>-1.1558398842146267E-2</v>
      </c>
      <c r="L29" s="1"/>
      <c r="M29" s="1"/>
      <c r="N29" s="1"/>
      <c r="P29" s="1"/>
      <c r="Q29" s="1"/>
      <c r="R29" s="1"/>
    </row>
    <row r="30" spans="1:18" s="60" customFormat="1" ht="15.75" x14ac:dyDescent="0.25">
      <c r="A30" s="61" t="s">
        <v>153</v>
      </c>
      <c r="B30" s="62">
        <v>90.328985255039541</v>
      </c>
      <c r="C30" s="62">
        <v>90.365234602020564</v>
      </c>
      <c r="D30" s="62"/>
      <c r="E30" s="62">
        <f t="shared" si="0"/>
        <v>4.0130360015311339E-2</v>
      </c>
      <c r="F30" s="62"/>
      <c r="G30" s="62">
        <v>0.84932641620862348</v>
      </c>
      <c r="H30" s="62">
        <v>0.84966725395715315</v>
      </c>
      <c r="J30" s="62">
        <f t="shared" si="1"/>
        <v>3.4083774852966542E-4</v>
      </c>
      <c r="L30" s="1"/>
      <c r="M30" s="1"/>
      <c r="N30" s="1"/>
      <c r="P30" s="1"/>
      <c r="Q30" s="1"/>
      <c r="R30" s="1"/>
    </row>
    <row r="31" spans="1:18" ht="15.75" x14ac:dyDescent="0.25">
      <c r="A31" s="39" t="s">
        <v>195</v>
      </c>
      <c r="B31" s="28">
        <v>97.849645511765956</v>
      </c>
      <c r="C31" s="28">
        <v>96.985530784008461</v>
      </c>
      <c r="D31" s="28"/>
      <c r="E31" s="28">
        <f t="shared" si="0"/>
        <v>-0.88310460731673146</v>
      </c>
      <c r="F31" s="28"/>
      <c r="G31" s="28">
        <v>3.295094029639286E-2</v>
      </c>
      <c r="H31" s="28">
        <v>3.265994902448123E-2</v>
      </c>
      <c r="J31" s="28">
        <f t="shared" si="1"/>
        <v>-2.9099127191162949E-4</v>
      </c>
      <c r="L31" s="1"/>
      <c r="M31" s="1"/>
      <c r="N31" s="1"/>
      <c r="P31" s="1"/>
      <c r="Q31" s="1"/>
      <c r="R31" s="1"/>
    </row>
    <row r="32" spans="1:18" s="60" customFormat="1" ht="15.75" x14ac:dyDescent="0.25">
      <c r="A32" s="67" t="s">
        <v>67</v>
      </c>
      <c r="B32" s="62">
        <v>133.15919494005388</v>
      </c>
      <c r="C32" s="62">
        <v>129.54129891840819</v>
      </c>
      <c r="D32" s="62"/>
      <c r="E32" s="62">
        <f t="shared" si="0"/>
        <v>-2.7169704827927244</v>
      </c>
      <c r="F32" s="62"/>
      <c r="G32" s="62">
        <v>2.6543083703646074E-2</v>
      </c>
      <c r="H32" s="62">
        <v>2.5821915954195043E-2</v>
      </c>
      <c r="J32" s="62">
        <f t="shared" si="1"/>
        <v>-7.2116774945103074E-4</v>
      </c>
      <c r="L32" s="1"/>
      <c r="M32" s="1"/>
      <c r="N32" s="1"/>
      <c r="P32" s="1"/>
      <c r="Q32" s="1"/>
      <c r="R32" s="1"/>
    </row>
    <row r="33" spans="1:18" ht="15.75" x14ac:dyDescent="0.25">
      <c r="A33" s="39" t="s">
        <v>68</v>
      </c>
      <c r="B33" s="28">
        <v>89.080457120066598</v>
      </c>
      <c r="C33" s="28">
        <v>89.233053508785162</v>
      </c>
      <c r="D33" s="28"/>
      <c r="E33" s="28">
        <f t="shared" si="0"/>
        <v>0.17130175759301203</v>
      </c>
      <c r="F33" s="28"/>
      <c r="G33" s="28">
        <v>0.7898323922085847</v>
      </c>
      <c r="H33" s="28">
        <v>0.79118538897847701</v>
      </c>
      <c r="J33" s="28">
        <f t="shared" si="1"/>
        <v>1.3529967698923118E-3</v>
      </c>
      <c r="L33" s="1"/>
      <c r="M33" s="1"/>
      <c r="N33" s="1"/>
      <c r="P33" s="1"/>
      <c r="Q33" s="1"/>
      <c r="R33" s="1"/>
    </row>
    <row r="34" spans="1:18" s="60" customFormat="1" ht="15.75" x14ac:dyDescent="0.25">
      <c r="A34" s="61" t="s">
        <v>69</v>
      </c>
      <c r="B34" s="62">
        <v>110.64887381152809</v>
      </c>
      <c r="C34" s="62">
        <v>111.22935401545591</v>
      </c>
      <c r="D34" s="62"/>
      <c r="E34" s="62">
        <f t="shared" si="0"/>
        <v>0.52461465167423782</v>
      </c>
      <c r="F34" s="62"/>
      <c r="G34" s="62">
        <v>1.8437001090206029</v>
      </c>
      <c r="H34" s="62">
        <v>1.8533724299254593</v>
      </c>
      <c r="J34" s="62">
        <f t="shared" si="1"/>
        <v>9.6723209048563685E-3</v>
      </c>
      <c r="L34" s="1"/>
      <c r="M34" s="1"/>
      <c r="N34" s="1"/>
      <c r="P34" s="1"/>
      <c r="Q34" s="1"/>
      <c r="R34" s="1"/>
    </row>
    <row r="35" spans="1:18" ht="15.75" x14ac:dyDescent="0.25">
      <c r="A35" s="39" t="s">
        <v>70</v>
      </c>
      <c r="B35" s="28">
        <v>115.91515509580717</v>
      </c>
      <c r="C35" s="28">
        <v>109.32837940369873</v>
      </c>
      <c r="D35" s="28"/>
      <c r="E35" s="28">
        <f t="shared" si="0"/>
        <v>-5.682411145172761</v>
      </c>
      <c r="F35" s="28"/>
      <c r="G35" s="28">
        <v>0.27873680053820937</v>
      </c>
      <c r="H35" s="28">
        <v>0.26289782951872825</v>
      </c>
      <c r="J35" s="28">
        <f t="shared" si="1"/>
        <v>-1.5838971019481118E-2</v>
      </c>
      <c r="L35" s="1"/>
      <c r="M35" s="1"/>
      <c r="N35" s="1"/>
      <c r="P35" s="1"/>
      <c r="Q35" s="1"/>
      <c r="R35" s="1"/>
    </row>
    <row r="36" spans="1:18" s="60" customFormat="1" ht="15.75" x14ac:dyDescent="0.25">
      <c r="A36" s="67" t="s">
        <v>9</v>
      </c>
      <c r="B36" s="62">
        <v>112.62628291376566</v>
      </c>
      <c r="C36" s="62">
        <v>112.44739037058773</v>
      </c>
      <c r="D36" s="62"/>
      <c r="E36" s="62">
        <f t="shared" si="0"/>
        <v>-0.15883729672132585</v>
      </c>
      <c r="F36" s="62"/>
      <c r="G36" s="62">
        <v>0.30985912332027177</v>
      </c>
      <c r="H36" s="62">
        <v>0.30936695146514542</v>
      </c>
      <c r="J36" s="62">
        <f t="shared" si="1"/>
        <v>-4.9217185512634432E-4</v>
      </c>
      <c r="L36" s="1"/>
      <c r="M36" s="1"/>
      <c r="N36" s="1"/>
      <c r="P36" s="1"/>
      <c r="Q36" s="1"/>
      <c r="R36" s="1"/>
    </row>
    <row r="37" spans="1:18" ht="15.75" x14ac:dyDescent="0.25">
      <c r="A37" s="39" t="s">
        <v>10</v>
      </c>
      <c r="B37" s="28">
        <v>100.26493359463446</v>
      </c>
      <c r="C37" s="28">
        <v>104.34924553804122</v>
      </c>
      <c r="D37" s="28"/>
      <c r="E37" s="28">
        <f t="shared" si="0"/>
        <v>4.0735198209170598</v>
      </c>
      <c r="F37" s="28"/>
      <c r="G37" s="28">
        <v>0.15819137908877637</v>
      </c>
      <c r="H37" s="28">
        <v>0.16463533627093971</v>
      </c>
      <c r="J37" s="28">
        <f t="shared" si="1"/>
        <v>6.4439571821633401E-3</v>
      </c>
      <c r="L37" s="1"/>
      <c r="M37" s="1"/>
      <c r="N37" s="1"/>
      <c r="P37" s="1"/>
      <c r="Q37" s="1"/>
      <c r="R37" s="1"/>
    </row>
    <row r="38" spans="1:18" s="60" customFormat="1" ht="15.75" x14ac:dyDescent="0.25">
      <c r="A38" s="67" t="s">
        <v>196</v>
      </c>
      <c r="B38" s="62">
        <v>94.304175615411111</v>
      </c>
      <c r="C38" s="62">
        <v>99.726096172821926</v>
      </c>
      <c r="D38" s="62"/>
      <c r="E38" s="62">
        <f t="shared" si="0"/>
        <v>5.749396060172729</v>
      </c>
      <c r="F38" s="62"/>
      <c r="G38" s="62">
        <v>0.41471077624466879</v>
      </c>
      <c r="H38" s="62">
        <v>0.43855414127519143</v>
      </c>
      <c r="J38" s="62">
        <f t="shared" si="1"/>
        <v>2.3843365030522645E-2</v>
      </c>
      <c r="L38" s="1"/>
      <c r="M38" s="1"/>
      <c r="N38" s="1"/>
      <c r="P38" s="1"/>
      <c r="Q38" s="1"/>
      <c r="R38" s="1"/>
    </row>
    <row r="39" spans="1:18" ht="15.75" x14ac:dyDescent="0.25">
      <c r="A39" s="39" t="s">
        <v>71</v>
      </c>
      <c r="B39" s="28">
        <v>133.20636561879638</v>
      </c>
      <c r="C39" s="28">
        <v>131.38564957259936</v>
      </c>
      <c r="D39" s="28"/>
      <c r="E39" s="28">
        <f t="shared" si="0"/>
        <v>-1.3668386174632619</v>
      </c>
      <c r="F39" s="28"/>
      <c r="G39" s="28">
        <v>0.55150719349557298</v>
      </c>
      <c r="H39" s="28">
        <v>0.54396898019678752</v>
      </c>
      <c r="J39" s="28">
        <f t="shared" si="1"/>
        <v>-7.5382132987854567E-3</v>
      </c>
      <c r="L39" s="1"/>
      <c r="M39" s="1"/>
      <c r="N39" s="1"/>
      <c r="P39" s="1"/>
      <c r="Q39" s="1"/>
      <c r="R39" s="1"/>
    </row>
    <row r="40" spans="1:18" s="60" customFormat="1" ht="15.75" x14ac:dyDescent="0.25">
      <c r="A40" s="67" t="s">
        <v>197</v>
      </c>
      <c r="B40" s="62">
        <v>93.945615302691948</v>
      </c>
      <c r="C40" s="62">
        <v>96.284899537911599</v>
      </c>
      <c r="D40" s="62"/>
      <c r="E40" s="62">
        <f t="shared" si="0"/>
        <v>2.4900408898089532</v>
      </c>
      <c r="F40" s="62"/>
      <c r="G40" s="62">
        <v>0.13069483633310366</v>
      </c>
      <c r="H40" s="62">
        <v>0.13394919119866683</v>
      </c>
      <c r="J40" s="62">
        <f t="shared" si="1"/>
        <v>3.2543548655631638E-3</v>
      </c>
      <c r="L40" s="1"/>
      <c r="M40" s="1"/>
      <c r="N40" s="1"/>
      <c r="P40" s="1"/>
      <c r="Q40" s="1"/>
      <c r="R40" s="1"/>
    </row>
    <row r="41" spans="1:18" ht="15.75" x14ac:dyDescent="0.25">
      <c r="A41" s="38" t="s">
        <v>72</v>
      </c>
      <c r="B41" s="28">
        <v>124.39124507800899</v>
      </c>
      <c r="C41" s="28">
        <v>117.79874358207404</v>
      </c>
      <c r="D41" s="28"/>
      <c r="E41" s="28">
        <f t="shared" si="0"/>
        <v>-5.2998114873764823</v>
      </c>
      <c r="F41" s="28"/>
      <c r="G41" s="28">
        <v>2.1098702556678957</v>
      </c>
      <c r="H41" s="28">
        <v>1.9980511094892688</v>
      </c>
      <c r="J41" s="28">
        <f t="shared" si="1"/>
        <v>-0.11181914617862687</v>
      </c>
      <c r="L41" s="1"/>
      <c r="M41" s="1"/>
      <c r="N41" s="1"/>
      <c r="P41" s="1"/>
      <c r="Q41" s="1"/>
      <c r="R41" s="1"/>
    </row>
    <row r="42" spans="1:18" s="60" customFormat="1" ht="15.75" x14ac:dyDescent="0.25">
      <c r="A42" s="67" t="s">
        <v>11</v>
      </c>
      <c r="B42" s="62">
        <v>101.28724712670038</v>
      </c>
      <c r="C42" s="62">
        <v>93.910291885195349</v>
      </c>
      <c r="D42" s="62"/>
      <c r="E42" s="62">
        <f t="shared" si="0"/>
        <v>-7.2832024275249374</v>
      </c>
      <c r="F42" s="62"/>
      <c r="G42" s="62">
        <v>5.0823265477672963E-2</v>
      </c>
      <c r="H42" s="62">
        <v>4.712170417265564E-2</v>
      </c>
      <c r="J42" s="62">
        <f t="shared" si="1"/>
        <v>-3.7015613050173229E-3</v>
      </c>
      <c r="L42" s="1"/>
      <c r="M42" s="1"/>
      <c r="N42" s="1"/>
      <c r="P42" s="1"/>
      <c r="Q42" s="1"/>
      <c r="R42" s="1"/>
    </row>
    <row r="43" spans="1:18" ht="15.75" x14ac:dyDescent="0.25">
      <c r="A43" s="39" t="s">
        <v>198</v>
      </c>
      <c r="B43" s="28">
        <v>118.17600533456911</v>
      </c>
      <c r="C43" s="28">
        <v>118.77098598279733</v>
      </c>
      <c r="D43" s="28"/>
      <c r="E43" s="28">
        <f t="shared" si="0"/>
        <v>0.5034699273712695</v>
      </c>
      <c r="F43" s="28"/>
      <c r="G43" s="28">
        <v>0.46658098980931895</v>
      </c>
      <c r="H43" s="28">
        <v>0.46893008477984005</v>
      </c>
      <c r="J43" s="28">
        <f t="shared" si="1"/>
        <v>2.3490949705211039E-3</v>
      </c>
      <c r="L43" s="1"/>
      <c r="M43" s="1"/>
      <c r="N43" s="1"/>
      <c r="P43" s="1"/>
      <c r="Q43" s="1"/>
      <c r="R43" s="1"/>
    </row>
    <row r="44" spans="1:18" s="60" customFormat="1" ht="15.75" x14ac:dyDescent="0.25">
      <c r="A44" s="67" t="s">
        <v>199</v>
      </c>
      <c r="B44" s="62">
        <v>137.40380345175328</v>
      </c>
      <c r="C44" s="62">
        <v>127.21017825397736</v>
      </c>
      <c r="D44" s="62"/>
      <c r="E44" s="62">
        <f t="shared" si="0"/>
        <v>-7.4187358295035981</v>
      </c>
      <c r="F44" s="62"/>
      <c r="G44" s="62">
        <v>1.0612485413586679</v>
      </c>
      <c r="H44" s="62">
        <v>0.98251731558080801</v>
      </c>
      <c r="J44" s="62">
        <f t="shared" si="1"/>
        <v>-7.8731225777859848E-2</v>
      </c>
      <c r="L44" s="1"/>
      <c r="M44" s="1"/>
      <c r="N44" s="1"/>
      <c r="P44" s="1"/>
      <c r="Q44" s="1"/>
      <c r="R44" s="1"/>
    </row>
    <row r="45" spans="1:18" ht="15.75" x14ac:dyDescent="0.25">
      <c r="A45" s="39" t="s">
        <v>73</v>
      </c>
      <c r="B45" s="28">
        <v>110.46812508767401</v>
      </c>
      <c r="C45" s="28">
        <v>109.73446494593817</v>
      </c>
      <c r="D45" s="28"/>
      <c r="E45" s="28">
        <f t="shared" si="0"/>
        <v>-0.66413740719647452</v>
      </c>
      <c r="F45" s="28"/>
      <c r="G45" s="28">
        <v>7.8772935574129052E-2</v>
      </c>
      <c r="H45" s="28">
        <v>7.8249775042234473E-2</v>
      </c>
      <c r="J45" s="28">
        <f t="shared" si="1"/>
        <v>-5.2316053189457867E-4</v>
      </c>
      <c r="L45" s="1"/>
      <c r="M45" s="1"/>
      <c r="N45" s="1"/>
      <c r="P45" s="1"/>
      <c r="Q45" s="1"/>
      <c r="R45" s="1"/>
    </row>
    <row r="46" spans="1:18" s="60" customFormat="1" ht="15.75" x14ac:dyDescent="0.25">
      <c r="A46" s="67" t="s">
        <v>240</v>
      </c>
      <c r="B46" s="62">
        <v>100.94308958127725</v>
      </c>
      <c r="C46" s="62">
        <v>100.69120797968691</v>
      </c>
      <c r="D46" s="62"/>
      <c r="E46" s="62">
        <f t="shared" si="0"/>
        <v>-0.24952832594601349</v>
      </c>
      <c r="F46" s="62"/>
      <c r="G46" s="62">
        <v>0.29097167531452139</v>
      </c>
      <c r="H46" s="62">
        <v>0.290245618564132</v>
      </c>
      <c r="J46" s="62">
        <f t="shared" si="1"/>
        <v>-7.2605675038939221E-4</v>
      </c>
      <c r="L46" s="1"/>
      <c r="M46" s="1"/>
      <c r="N46" s="1"/>
      <c r="P46" s="1"/>
      <c r="Q46" s="1"/>
      <c r="R46" s="1"/>
    </row>
    <row r="47" spans="1:18" ht="15.75" x14ac:dyDescent="0.25">
      <c r="A47" s="39" t="s">
        <v>12</v>
      </c>
      <c r="B47" s="28">
        <v>135.41662815829307</v>
      </c>
      <c r="C47" s="28">
        <v>109.84983201738702</v>
      </c>
      <c r="D47" s="28"/>
      <c r="E47" s="28">
        <f t="shared" si="0"/>
        <v>-18.880100980671411</v>
      </c>
      <c r="F47" s="28"/>
      <c r="G47" s="28">
        <v>0.16147284813358581</v>
      </c>
      <c r="H47" s="28">
        <v>0.1309866113495986</v>
      </c>
      <c r="J47" s="28">
        <f t="shared" si="1"/>
        <v>-3.0486236783987208E-2</v>
      </c>
      <c r="L47" s="1"/>
      <c r="M47" s="1"/>
      <c r="N47" s="1"/>
      <c r="P47" s="1"/>
      <c r="Q47" s="1"/>
      <c r="R47" s="1"/>
    </row>
    <row r="48" spans="1:18" s="60" customFormat="1" ht="15.75" x14ac:dyDescent="0.25">
      <c r="A48" s="61" t="s">
        <v>154</v>
      </c>
      <c r="B48" s="62">
        <v>101.83044371049822</v>
      </c>
      <c r="C48" s="62">
        <v>102.08773811259051</v>
      </c>
      <c r="D48" s="62"/>
      <c r="E48" s="62">
        <f t="shared" si="0"/>
        <v>0.25266943039528034</v>
      </c>
      <c r="F48" s="62"/>
      <c r="G48" s="62">
        <v>1.1256291080405427</v>
      </c>
      <c r="H48" s="62">
        <v>1.128473228696192</v>
      </c>
      <c r="J48" s="62">
        <f t="shared" si="1"/>
        <v>2.8441206556493182E-3</v>
      </c>
      <c r="L48" s="1"/>
      <c r="M48" s="1"/>
      <c r="N48" s="1"/>
      <c r="P48" s="1"/>
      <c r="Q48" s="1"/>
      <c r="R48" s="1"/>
    </row>
    <row r="49" spans="1:18" ht="15.75" x14ac:dyDescent="0.25">
      <c r="A49" s="39" t="s">
        <v>239</v>
      </c>
      <c r="B49" s="28">
        <v>101.00012269058467</v>
      </c>
      <c r="C49" s="28">
        <v>100.7235016736937</v>
      </c>
      <c r="D49" s="28"/>
      <c r="E49" s="28">
        <f t="shared" si="0"/>
        <v>-0.27388186224129862</v>
      </c>
      <c r="F49" s="28"/>
      <c r="G49" s="28">
        <v>0.60190009313656878</v>
      </c>
      <c r="H49" s="28">
        <v>0.60025159795265415</v>
      </c>
      <c r="J49" s="28">
        <f t="shared" si="1"/>
        <v>-1.6484951839146333E-3</v>
      </c>
      <c r="L49" s="1"/>
      <c r="M49" s="1"/>
      <c r="N49" s="1"/>
      <c r="P49" s="1"/>
      <c r="Q49" s="1"/>
      <c r="R49" s="1"/>
    </row>
    <row r="50" spans="1:18" s="60" customFormat="1" ht="15.75" x14ac:dyDescent="0.25">
      <c r="A50" s="67" t="s">
        <v>238</v>
      </c>
      <c r="B50" s="62">
        <v>102.57544074230047</v>
      </c>
      <c r="C50" s="62">
        <v>103.44176936622412</v>
      </c>
      <c r="D50" s="62"/>
      <c r="E50" s="62">
        <f t="shared" si="0"/>
        <v>0.84457704266669431</v>
      </c>
      <c r="F50" s="62"/>
      <c r="G50" s="62">
        <v>2.9600047525198649E-2</v>
      </c>
      <c r="H50" s="62">
        <v>2.9850042731214901E-2</v>
      </c>
      <c r="J50" s="62">
        <f t="shared" si="1"/>
        <v>2.4999520601625205E-4</v>
      </c>
      <c r="L50" s="1"/>
      <c r="M50" s="1"/>
      <c r="N50" s="1"/>
      <c r="P50" s="1"/>
      <c r="Q50" s="1"/>
      <c r="R50" s="1"/>
    </row>
    <row r="51" spans="1:18" ht="15.75" x14ac:dyDescent="0.25">
      <c r="A51" s="39" t="s">
        <v>237</v>
      </c>
      <c r="B51" s="28">
        <v>101.25406481209411</v>
      </c>
      <c r="C51" s="28">
        <v>103.66822515016565</v>
      </c>
      <c r="D51" s="28"/>
      <c r="E51" s="28">
        <f t="shared" si="0"/>
        <v>2.3842601702476873</v>
      </c>
      <c r="F51" s="28"/>
      <c r="G51" s="28">
        <v>0.14592615054517877</v>
      </c>
      <c r="H51" s="28">
        <v>0.14940540963060317</v>
      </c>
      <c r="J51" s="28">
        <f t="shared" si="1"/>
        <v>3.4792590854244021E-3</v>
      </c>
      <c r="L51" s="1"/>
      <c r="M51" s="1"/>
      <c r="N51" s="1"/>
      <c r="P51" s="1"/>
      <c r="Q51" s="1"/>
      <c r="R51" s="1"/>
    </row>
    <row r="52" spans="1:18" s="60" customFormat="1" ht="15.75" x14ac:dyDescent="0.25">
      <c r="A52" s="67" t="s">
        <v>74</v>
      </c>
      <c r="B52" s="62">
        <v>102.14184857485415</v>
      </c>
      <c r="C52" s="62">
        <v>103.46667687462396</v>
      </c>
      <c r="D52" s="62"/>
      <c r="E52" s="62">
        <f t="shared" si="0"/>
        <v>1.2970475062421771</v>
      </c>
      <c r="F52" s="62"/>
      <c r="G52" s="62">
        <v>0.12246929569276523</v>
      </c>
      <c r="H52" s="62">
        <v>0.1240577806384606</v>
      </c>
      <c r="J52" s="62">
        <f t="shared" si="1"/>
        <v>1.5884849456953704E-3</v>
      </c>
      <c r="L52" s="1"/>
      <c r="M52" s="1"/>
      <c r="N52" s="1"/>
      <c r="P52" s="1"/>
      <c r="Q52" s="1"/>
      <c r="R52" s="1"/>
    </row>
    <row r="53" spans="1:18" ht="15.75" x14ac:dyDescent="0.25">
      <c r="A53" s="39" t="s">
        <v>236</v>
      </c>
      <c r="B53" s="28">
        <v>101.55138925594102</v>
      </c>
      <c r="C53" s="28">
        <v>101.23997300140844</v>
      </c>
      <c r="D53" s="28"/>
      <c r="E53" s="28">
        <f t="shared" si="0"/>
        <v>-0.30665878311887385</v>
      </c>
      <c r="F53" s="28"/>
      <c r="G53" s="28">
        <v>0.14736594974971051</v>
      </c>
      <c r="H53" s="28">
        <v>0.14691403912147649</v>
      </c>
      <c r="J53" s="28">
        <f t="shared" si="1"/>
        <v>-4.5191062823402017E-4</v>
      </c>
      <c r="L53" s="1"/>
      <c r="M53" s="1"/>
      <c r="N53" s="1"/>
      <c r="P53" s="1"/>
      <c r="Q53" s="1"/>
      <c r="R53" s="1"/>
    </row>
    <row r="54" spans="1:18" s="60" customFormat="1" ht="15.75" x14ac:dyDescent="0.25">
      <c r="A54" s="67" t="s">
        <v>75</v>
      </c>
      <c r="B54" s="62">
        <v>109.6602237195782</v>
      </c>
      <c r="C54" s="62">
        <v>109.1379848004168</v>
      </c>
      <c r="D54" s="62"/>
      <c r="E54" s="62">
        <f t="shared" si="0"/>
        <v>-0.47623368022379209</v>
      </c>
      <c r="F54" s="62"/>
      <c r="G54" s="62">
        <v>7.8367571391120758E-2</v>
      </c>
      <c r="H54" s="62">
        <v>7.7994358621782819E-2</v>
      </c>
      <c r="J54" s="62">
        <f t="shared" si="1"/>
        <v>-3.7321276933793834E-4</v>
      </c>
      <c r="L54" s="1"/>
      <c r="M54" s="1"/>
      <c r="N54" s="1"/>
      <c r="P54" s="1"/>
      <c r="Q54" s="1"/>
      <c r="R54" s="1"/>
    </row>
    <row r="55" spans="1:18" ht="15.75" x14ac:dyDescent="0.25">
      <c r="A55" s="38" t="s">
        <v>155</v>
      </c>
      <c r="B55" s="28">
        <v>108.50618631686864</v>
      </c>
      <c r="C55" s="28">
        <v>106.50165860039117</v>
      </c>
      <c r="D55" s="28"/>
      <c r="E55" s="28">
        <f t="shared" si="0"/>
        <v>-1.8473856510113462</v>
      </c>
      <c r="F55" s="28"/>
      <c r="G55" s="28">
        <v>2.2160126542159024</v>
      </c>
      <c r="H55" s="28">
        <v>2.1750743544173217</v>
      </c>
      <c r="J55" s="28">
        <f t="shared" si="1"/>
        <v>-4.0938299798580768E-2</v>
      </c>
      <c r="L55" s="1"/>
      <c r="M55" s="1"/>
      <c r="N55" s="1"/>
      <c r="P55" s="1"/>
      <c r="Q55" s="1"/>
      <c r="R55" s="1"/>
    </row>
    <row r="56" spans="1:18" s="60" customFormat="1" ht="15.75" x14ac:dyDescent="0.25">
      <c r="A56" s="67" t="s">
        <v>235</v>
      </c>
      <c r="B56" s="62">
        <v>105.62372531689151</v>
      </c>
      <c r="C56" s="62">
        <v>105.06961574038726</v>
      </c>
      <c r="D56" s="62"/>
      <c r="E56" s="62">
        <f t="shared" si="0"/>
        <v>-0.52460711345089228</v>
      </c>
      <c r="F56" s="62"/>
      <c r="G56" s="62">
        <v>0.62499238765883991</v>
      </c>
      <c r="H56" s="62">
        <v>0.621713633134655</v>
      </c>
      <c r="J56" s="62">
        <f t="shared" si="1"/>
        <v>-3.2787545241849125E-3</v>
      </c>
      <c r="L56" s="1"/>
      <c r="M56" s="1"/>
      <c r="N56" s="1"/>
      <c r="P56" s="1"/>
      <c r="Q56" s="1"/>
      <c r="R56" s="1"/>
    </row>
    <row r="57" spans="1:18" ht="15.75" x14ac:dyDescent="0.25">
      <c r="A57" s="39" t="s">
        <v>234</v>
      </c>
      <c r="B57" s="28">
        <v>109.68199405092727</v>
      </c>
      <c r="C57" s="28">
        <v>107.0858146636682</v>
      </c>
      <c r="D57" s="28"/>
      <c r="E57" s="28">
        <f t="shared" si="0"/>
        <v>-2.3670060065224763</v>
      </c>
      <c r="F57" s="28"/>
      <c r="G57" s="28">
        <v>1.5910202665570623</v>
      </c>
      <c r="H57" s="28">
        <v>1.5533607212826668</v>
      </c>
      <c r="J57" s="28">
        <f t="shared" si="1"/>
        <v>-3.7659545274395523E-2</v>
      </c>
      <c r="L57" s="1"/>
      <c r="M57" s="1"/>
      <c r="N57" s="1"/>
      <c r="P57" s="1"/>
      <c r="Q57" s="1"/>
      <c r="R57" s="1"/>
    </row>
    <row r="58" spans="1:18" s="60" customFormat="1" ht="15.75" x14ac:dyDescent="0.25">
      <c r="A58" s="64" t="s">
        <v>76</v>
      </c>
      <c r="B58" s="62">
        <v>104.57426259396358</v>
      </c>
      <c r="C58" s="62">
        <v>104.65684531087869</v>
      </c>
      <c r="D58" s="62"/>
      <c r="E58" s="62">
        <f t="shared" si="0"/>
        <v>7.897040329680749E-2</v>
      </c>
      <c r="F58" s="62"/>
      <c r="G58" s="62">
        <v>2.4189490948086987</v>
      </c>
      <c r="H58" s="62">
        <v>2.4208593486644134</v>
      </c>
      <c r="J58" s="62">
        <f t="shared" si="1"/>
        <v>1.9102538557147497E-3</v>
      </c>
      <c r="L58" s="1"/>
      <c r="M58" s="1"/>
      <c r="N58" s="1"/>
      <c r="P58" s="1"/>
      <c r="Q58" s="1"/>
      <c r="R58" s="1"/>
    </row>
    <row r="59" spans="1:18" ht="15.75" x14ac:dyDescent="0.25">
      <c r="A59" s="38" t="s">
        <v>156</v>
      </c>
      <c r="B59" s="28">
        <v>105.17578158742647</v>
      </c>
      <c r="C59" s="28">
        <v>105.2133694545266</v>
      </c>
      <c r="D59" s="28"/>
      <c r="E59" s="28">
        <f t="shared" si="0"/>
        <v>3.573813907804535E-2</v>
      </c>
      <c r="F59" s="28"/>
      <c r="G59" s="28">
        <v>0.66533964814999669</v>
      </c>
      <c r="H59" s="28">
        <v>0.66557742815879384</v>
      </c>
      <c r="J59" s="28">
        <f t="shared" si="1"/>
        <v>2.3778000879715044E-4</v>
      </c>
      <c r="L59" s="1"/>
      <c r="M59" s="1"/>
      <c r="N59" s="1"/>
      <c r="P59" s="1"/>
      <c r="Q59" s="1"/>
      <c r="R59" s="1"/>
    </row>
    <row r="60" spans="1:18" s="60" customFormat="1" ht="15.75" x14ac:dyDescent="0.25">
      <c r="A60" s="67" t="s">
        <v>13</v>
      </c>
      <c r="B60" s="62">
        <v>107.28447363294781</v>
      </c>
      <c r="C60" s="62">
        <v>107.28991149363141</v>
      </c>
      <c r="D60" s="62"/>
      <c r="E60" s="62">
        <f t="shared" si="0"/>
        <v>5.0686371470654024E-3</v>
      </c>
      <c r="F60" s="62"/>
      <c r="G60" s="62">
        <v>0.51884031974590905</v>
      </c>
      <c r="H60" s="62">
        <v>0.51886661787908961</v>
      </c>
      <c r="J60" s="62">
        <f t="shared" si="1"/>
        <v>2.6298133180557848E-5</v>
      </c>
      <c r="L60" s="1"/>
      <c r="M60" s="1"/>
      <c r="N60" s="1"/>
      <c r="P60" s="1"/>
      <c r="Q60" s="1"/>
      <c r="R60" s="1"/>
    </row>
    <row r="61" spans="1:18" ht="15.75" x14ac:dyDescent="0.25">
      <c r="A61" s="39" t="s">
        <v>14</v>
      </c>
      <c r="B61" s="28">
        <v>98.330922924446071</v>
      </c>
      <c r="C61" s="28">
        <v>98.472870387534797</v>
      </c>
      <c r="D61" s="28"/>
      <c r="E61" s="28">
        <f t="shared" si="0"/>
        <v>0.14435689086107484</v>
      </c>
      <c r="F61" s="28"/>
      <c r="G61" s="28">
        <v>0.14649932840408764</v>
      </c>
      <c r="H61" s="28">
        <v>0.14671081027970412</v>
      </c>
      <c r="J61" s="28">
        <f t="shared" si="1"/>
        <v>2.1148187561648157E-4</v>
      </c>
      <c r="L61" s="1"/>
      <c r="M61" s="1"/>
      <c r="N61" s="1"/>
      <c r="P61" s="1"/>
      <c r="Q61" s="1"/>
      <c r="R61" s="1"/>
    </row>
    <row r="62" spans="1:18" s="60" customFormat="1" ht="15.75" x14ac:dyDescent="0.25">
      <c r="A62" s="61" t="s">
        <v>157</v>
      </c>
      <c r="B62" s="62">
        <v>104.34783592813341</v>
      </c>
      <c r="C62" s="62">
        <v>104.44735582231782</v>
      </c>
      <c r="D62" s="62"/>
      <c r="E62" s="62">
        <f t="shared" si="0"/>
        <v>9.5373222931960377E-2</v>
      </c>
      <c r="F62" s="62"/>
      <c r="G62" s="62">
        <v>1.7536094466587024</v>
      </c>
      <c r="H62" s="62">
        <v>1.7552819205056198</v>
      </c>
      <c r="J62" s="62">
        <f t="shared" si="1"/>
        <v>1.6724738469173772E-3</v>
      </c>
      <c r="L62" s="1"/>
      <c r="M62" s="1"/>
      <c r="N62" s="1"/>
      <c r="P62" s="1"/>
      <c r="Q62" s="1"/>
      <c r="R62" s="1"/>
    </row>
    <row r="63" spans="1:18" ht="15.75" x14ac:dyDescent="0.25">
      <c r="A63" s="39" t="s">
        <v>233</v>
      </c>
      <c r="B63" s="28">
        <v>106.73757540100843</v>
      </c>
      <c r="C63" s="28">
        <v>107.15819893862356</v>
      </c>
      <c r="D63" s="28"/>
      <c r="E63" s="28">
        <f t="shared" si="0"/>
        <v>0.39407259911503623</v>
      </c>
      <c r="F63" s="28"/>
      <c r="G63" s="28">
        <v>0.65810761932672157</v>
      </c>
      <c r="H63" s="28">
        <v>0.66070104112717654</v>
      </c>
      <c r="J63" s="28">
        <f t="shared" si="1"/>
        <v>2.5934218004549647E-3</v>
      </c>
      <c r="L63" s="1"/>
      <c r="M63" s="1"/>
      <c r="N63" s="1"/>
      <c r="P63" s="1"/>
      <c r="Q63" s="1"/>
      <c r="R63" s="1"/>
    </row>
    <row r="64" spans="1:18" s="60" customFormat="1" ht="15.75" x14ac:dyDescent="0.25">
      <c r="A64" s="67" t="s">
        <v>77</v>
      </c>
      <c r="B64" s="62">
        <v>101.98829271625682</v>
      </c>
      <c r="C64" s="62">
        <v>101.51100359305573</v>
      </c>
      <c r="D64" s="62"/>
      <c r="E64" s="62">
        <f t="shared" si="0"/>
        <v>-0.46798422690431662</v>
      </c>
      <c r="F64" s="62"/>
      <c r="G64" s="62">
        <v>0.42194035349716391</v>
      </c>
      <c r="H64" s="62">
        <v>0.41996573919585284</v>
      </c>
      <c r="J64" s="62">
        <f t="shared" si="1"/>
        <v>-1.9746143013110729E-3</v>
      </c>
      <c r="L64" s="1"/>
      <c r="M64" s="1"/>
      <c r="N64" s="1"/>
      <c r="P64" s="1"/>
      <c r="Q64" s="1"/>
      <c r="R64" s="1"/>
    </row>
    <row r="65" spans="1:18" ht="15.75" x14ac:dyDescent="0.25">
      <c r="A65" s="39" t="s">
        <v>232</v>
      </c>
      <c r="B65" s="28">
        <v>103.58313625600638</v>
      </c>
      <c r="C65" s="28">
        <v>103.74517352967709</v>
      </c>
      <c r="D65" s="28"/>
      <c r="E65" s="28">
        <f t="shared" si="0"/>
        <v>0.15643209843563266</v>
      </c>
      <c r="F65" s="28"/>
      <c r="G65" s="28">
        <v>0.67356147383481679</v>
      </c>
      <c r="H65" s="28">
        <v>0.67461514018259061</v>
      </c>
      <c r="J65" s="28">
        <f t="shared" si="1"/>
        <v>1.0536663477738184E-3</v>
      </c>
      <c r="L65" s="1"/>
      <c r="M65" s="1"/>
      <c r="N65" s="1"/>
      <c r="P65" s="1"/>
      <c r="Q65" s="1"/>
      <c r="R65" s="1"/>
    </row>
    <row r="66" spans="1:18" s="60" customFormat="1" ht="15.75" x14ac:dyDescent="0.25">
      <c r="A66" s="58" t="s">
        <v>247</v>
      </c>
      <c r="B66" s="63">
        <v>121.89766249218469</v>
      </c>
      <c r="C66" s="63">
        <v>121.9372509450354</v>
      </c>
      <c r="D66" s="63"/>
      <c r="E66" s="63">
        <f t="shared" si="0"/>
        <v>3.2476794092128891E-2</v>
      </c>
      <c r="F66" s="63"/>
      <c r="G66" s="63">
        <v>2.7477733018654709</v>
      </c>
      <c r="H66" s="63">
        <v>2.7486656905428366</v>
      </c>
      <c r="J66" s="63">
        <f t="shared" si="1"/>
        <v>8.9238867736574079E-4</v>
      </c>
      <c r="L66" s="1"/>
      <c r="M66" s="1"/>
      <c r="N66" s="1"/>
      <c r="P66" s="1"/>
      <c r="Q66" s="1"/>
      <c r="R66" s="1"/>
    </row>
    <row r="67" spans="1:18" ht="15.75" x14ac:dyDescent="0.25">
      <c r="A67" s="37" t="s">
        <v>1</v>
      </c>
      <c r="B67" s="28">
        <v>121.37375922888944</v>
      </c>
      <c r="C67" s="28">
        <v>121.25335170079033</v>
      </c>
      <c r="D67" s="28"/>
      <c r="E67" s="28">
        <f t="shared" si="0"/>
        <v>-9.9203920900270415E-2</v>
      </c>
      <c r="F67" s="28"/>
      <c r="G67" s="28">
        <v>2.0217915787385499</v>
      </c>
      <c r="H67" s="28">
        <v>2.0197858822200097</v>
      </c>
      <c r="J67" s="28">
        <f t="shared" si="1"/>
        <v>-2.005696518540212E-3</v>
      </c>
      <c r="L67" s="1"/>
      <c r="M67" s="1"/>
      <c r="N67" s="1"/>
      <c r="P67" s="1"/>
      <c r="Q67" s="1"/>
      <c r="R67" s="1"/>
    </row>
    <row r="68" spans="1:18" s="60" customFormat="1" ht="15.75" x14ac:dyDescent="0.25">
      <c r="A68" s="61" t="s">
        <v>78</v>
      </c>
      <c r="B68" s="62">
        <v>121.37375922888944</v>
      </c>
      <c r="C68" s="62">
        <v>121.25335170079033</v>
      </c>
      <c r="D68" s="62"/>
      <c r="E68" s="62">
        <f t="shared" si="0"/>
        <v>-9.9203920900270415E-2</v>
      </c>
      <c r="F68" s="62"/>
      <c r="G68" s="62">
        <v>2.0217915787385499</v>
      </c>
      <c r="H68" s="62">
        <v>2.0197858822200097</v>
      </c>
      <c r="J68" s="62">
        <f t="shared" si="1"/>
        <v>-2.005696518540212E-3</v>
      </c>
      <c r="L68" s="1"/>
      <c r="M68" s="1"/>
      <c r="N68" s="1"/>
      <c r="P68" s="1"/>
      <c r="Q68" s="1"/>
      <c r="R68" s="1"/>
    </row>
    <row r="69" spans="1:18" ht="15.75" x14ac:dyDescent="0.25">
      <c r="A69" s="39" t="s">
        <v>15</v>
      </c>
      <c r="B69" s="28">
        <v>121.37375922888944</v>
      </c>
      <c r="C69" s="28">
        <v>121.25335170079033</v>
      </c>
      <c r="D69" s="28"/>
      <c r="E69" s="28">
        <f t="shared" ref="E69:E132" si="2">((C69/B69-1)*100)</f>
        <v>-9.9203920900270415E-2</v>
      </c>
      <c r="F69" s="28"/>
      <c r="G69" s="28">
        <v>2.0217915787385499</v>
      </c>
      <c r="H69" s="28">
        <v>2.0197858822200097</v>
      </c>
      <c r="J69" s="28">
        <f t="shared" si="1"/>
        <v>-2.005696518540212E-3</v>
      </c>
      <c r="L69" s="1"/>
      <c r="M69" s="1"/>
      <c r="N69" s="1"/>
      <c r="P69" s="1"/>
      <c r="Q69" s="1"/>
      <c r="R69" s="1"/>
    </row>
    <row r="70" spans="1:18" s="75" customFormat="1" ht="15.75" x14ac:dyDescent="0.25">
      <c r="A70" s="64" t="s">
        <v>16</v>
      </c>
      <c r="B70" s="62">
        <v>123.38081092304034</v>
      </c>
      <c r="C70" s="62">
        <v>123.87334136864825</v>
      </c>
      <c r="D70" s="62"/>
      <c r="E70" s="62">
        <f t="shared" si="2"/>
        <v>0.39919533833761012</v>
      </c>
      <c r="F70" s="62"/>
      <c r="G70" s="62">
        <v>0.72598172312692089</v>
      </c>
      <c r="H70" s="62">
        <v>0.72887980832282662</v>
      </c>
      <c r="I70" s="60"/>
      <c r="J70" s="62">
        <f t="shared" si="1"/>
        <v>2.8980851959057308E-3</v>
      </c>
      <c r="L70" s="1"/>
      <c r="M70" s="1"/>
      <c r="N70" s="1"/>
      <c r="P70" s="1"/>
      <c r="Q70" s="1"/>
      <c r="R70" s="1"/>
    </row>
    <row r="71" spans="1:18" s="60" customFormat="1" ht="15.75" x14ac:dyDescent="0.25">
      <c r="A71" s="38" t="s">
        <v>16</v>
      </c>
      <c r="B71" s="28">
        <v>123.38081092304034</v>
      </c>
      <c r="C71" s="28">
        <v>123.87334136864825</v>
      </c>
      <c r="D71" s="28"/>
      <c r="E71" s="28">
        <f t="shared" si="2"/>
        <v>0.39919533833761012</v>
      </c>
      <c r="F71" s="28"/>
      <c r="G71" s="28">
        <v>0.72598172312692089</v>
      </c>
      <c r="H71" s="28">
        <v>0.72887980832282662</v>
      </c>
      <c r="I71"/>
      <c r="J71" s="28">
        <f t="shared" si="1"/>
        <v>2.8980851959057308E-3</v>
      </c>
      <c r="L71" s="1"/>
      <c r="M71" s="1"/>
      <c r="N71" s="1"/>
      <c r="P71" s="1"/>
      <c r="Q71" s="1"/>
      <c r="R71" s="1"/>
    </row>
    <row r="72" spans="1:18" s="4" customFormat="1" ht="15.75" x14ac:dyDescent="0.25">
      <c r="A72" s="67" t="s">
        <v>16</v>
      </c>
      <c r="B72" s="62">
        <v>123.38081092304034</v>
      </c>
      <c r="C72" s="62">
        <v>123.87334136864825</v>
      </c>
      <c r="D72" s="62"/>
      <c r="E72" s="62">
        <f t="shared" si="2"/>
        <v>0.39919533833761012</v>
      </c>
      <c r="F72" s="62"/>
      <c r="G72" s="62">
        <v>0.72598172312692089</v>
      </c>
      <c r="H72" s="62">
        <v>0.72887980832282662</v>
      </c>
      <c r="I72" s="60"/>
      <c r="J72" s="62">
        <f t="shared" ref="J72:J135" si="3">H72-G72</f>
        <v>2.8980851959057308E-3</v>
      </c>
      <c r="L72" s="1"/>
      <c r="M72" s="1"/>
      <c r="N72" s="1"/>
      <c r="P72" s="1"/>
      <c r="Q72" s="1"/>
      <c r="R72" s="1"/>
    </row>
    <row r="73" spans="1:18" s="60" customFormat="1" ht="15.75" x14ac:dyDescent="0.25">
      <c r="A73" s="36" t="s">
        <v>128</v>
      </c>
      <c r="B73" s="40">
        <v>101.06822205137452</v>
      </c>
      <c r="C73" s="40">
        <v>100.97960179428145</v>
      </c>
      <c r="D73" s="40"/>
      <c r="E73" s="40">
        <f t="shared" si="2"/>
        <v>-8.7683601526122867E-2</v>
      </c>
      <c r="F73" s="40"/>
      <c r="G73" s="40">
        <v>3.9318703066103811</v>
      </c>
      <c r="H73" s="40">
        <v>3.9284227011182082</v>
      </c>
      <c r="I73"/>
      <c r="J73" s="40">
        <f t="shared" si="3"/>
        <v>-3.4476054921728227E-3</v>
      </c>
      <c r="L73" s="1"/>
      <c r="M73" s="1"/>
      <c r="N73" s="1"/>
      <c r="P73" s="1"/>
      <c r="Q73" s="1"/>
      <c r="R73" s="1"/>
    </row>
    <row r="74" spans="1:18" s="4" customFormat="1" ht="15.75" x14ac:dyDescent="0.25">
      <c r="A74" s="64" t="s">
        <v>79</v>
      </c>
      <c r="B74" s="62">
        <v>99.443332086325768</v>
      </c>
      <c r="C74" s="62">
        <v>99.328182738145799</v>
      </c>
      <c r="D74" s="62"/>
      <c r="E74" s="62">
        <f t="shared" si="2"/>
        <v>-0.11579393586692577</v>
      </c>
      <c r="F74" s="62"/>
      <c r="G74" s="62">
        <v>2.9773627317883937</v>
      </c>
      <c r="H74" s="62">
        <v>2.9739151262962209</v>
      </c>
      <c r="I74" s="60"/>
      <c r="J74" s="62">
        <f t="shared" si="3"/>
        <v>-3.4476054921728227E-3</v>
      </c>
      <c r="L74" s="1"/>
      <c r="M74" s="1"/>
      <c r="N74" s="1"/>
      <c r="P74" s="1"/>
      <c r="Q74" s="1"/>
      <c r="R74" s="1"/>
    </row>
    <row r="75" spans="1:18" s="60" customFormat="1" ht="15.75" x14ac:dyDescent="0.25">
      <c r="A75" s="38" t="s">
        <v>80</v>
      </c>
      <c r="B75" s="28">
        <v>96.281136615757319</v>
      </c>
      <c r="C75" s="28">
        <v>96.281136615757319</v>
      </c>
      <c r="D75" s="28"/>
      <c r="E75" s="28">
        <f t="shared" si="2"/>
        <v>0</v>
      </c>
      <c r="F75" s="28"/>
      <c r="G75" s="28">
        <v>0.49901985365212514</v>
      </c>
      <c r="H75" s="28">
        <v>0.49901985365212514</v>
      </c>
      <c r="I75"/>
      <c r="J75" s="28">
        <f t="shared" si="3"/>
        <v>0</v>
      </c>
      <c r="L75" s="1"/>
      <c r="M75" s="1"/>
      <c r="N75" s="1"/>
      <c r="P75" s="1"/>
      <c r="Q75" s="1"/>
      <c r="R75" s="1"/>
    </row>
    <row r="76" spans="1:18" s="4" customFormat="1" ht="15.75" x14ac:dyDescent="0.25">
      <c r="A76" s="67" t="s">
        <v>81</v>
      </c>
      <c r="B76" s="62">
        <v>96.281136615757319</v>
      </c>
      <c r="C76" s="62">
        <v>96.281136615757319</v>
      </c>
      <c r="D76" s="62"/>
      <c r="E76" s="62">
        <f t="shared" si="2"/>
        <v>0</v>
      </c>
      <c r="F76" s="62"/>
      <c r="G76" s="62">
        <v>0.49901985365212514</v>
      </c>
      <c r="H76" s="62">
        <v>0.49901985365212514</v>
      </c>
      <c r="I76" s="60"/>
      <c r="J76" s="62">
        <f t="shared" si="3"/>
        <v>0</v>
      </c>
      <c r="L76" s="1"/>
      <c r="M76" s="1"/>
      <c r="N76" s="1"/>
      <c r="P76" s="1"/>
      <c r="Q76" s="1"/>
      <c r="R76" s="1"/>
    </row>
    <row r="77" spans="1:18" s="60" customFormat="1" ht="15.75" x14ac:dyDescent="0.25">
      <c r="A77" s="38" t="s">
        <v>82</v>
      </c>
      <c r="B77" s="28">
        <v>102.59412320886996</v>
      </c>
      <c r="C77" s="28">
        <v>102.43440504108213</v>
      </c>
      <c r="D77" s="28"/>
      <c r="E77" s="28">
        <f t="shared" si="2"/>
        <v>-0.15567964596048256</v>
      </c>
      <c r="F77" s="28"/>
      <c r="G77" s="28">
        <v>2.2145512156728082</v>
      </c>
      <c r="H77" s="28">
        <v>2.2111036101806349</v>
      </c>
      <c r="I77"/>
      <c r="J77" s="28">
        <f t="shared" si="3"/>
        <v>-3.4476054921732668E-3</v>
      </c>
      <c r="L77" s="1"/>
      <c r="M77" s="1"/>
      <c r="N77" s="1"/>
      <c r="P77" s="1"/>
      <c r="Q77" s="1"/>
      <c r="R77" s="1"/>
    </row>
    <row r="78" spans="1:18" s="4" customFormat="1" ht="15.75" x14ac:dyDescent="0.25">
      <c r="A78" s="67" t="s">
        <v>231</v>
      </c>
      <c r="B78" s="62">
        <v>99.268851669336414</v>
      </c>
      <c r="C78" s="62">
        <v>99.267447538196066</v>
      </c>
      <c r="D78" s="62"/>
      <c r="E78" s="62">
        <f t="shared" si="2"/>
        <v>-1.4144730363430114E-3</v>
      </c>
      <c r="F78" s="62"/>
      <c r="G78" s="62">
        <v>0.97802523503670302</v>
      </c>
      <c r="H78" s="62">
        <v>0.97801140113346485</v>
      </c>
      <c r="I78" s="60"/>
      <c r="J78" s="62">
        <f t="shared" si="3"/>
        <v>-1.3833903238169576E-5</v>
      </c>
      <c r="L78" s="1"/>
      <c r="M78" s="1"/>
      <c r="N78" s="1"/>
      <c r="P78" s="1"/>
      <c r="Q78" s="1"/>
      <c r="R78" s="1"/>
    </row>
    <row r="79" spans="1:18" s="60" customFormat="1" ht="15.75" x14ac:dyDescent="0.25">
      <c r="A79" s="39" t="s">
        <v>230</v>
      </c>
      <c r="B79" s="28">
        <v>106.55862421238112</v>
      </c>
      <c r="C79" s="28">
        <v>106.1749328133542</v>
      </c>
      <c r="D79" s="28"/>
      <c r="E79" s="28">
        <f t="shared" si="2"/>
        <v>-0.3600754062497824</v>
      </c>
      <c r="F79" s="28"/>
      <c r="G79" s="28">
        <v>0.70789092994942893</v>
      </c>
      <c r="H79" s="28">
        <v>0.70534198880760812</v>
      </c>
      <c r="I79"/>
      <c r="J79" s="28">
        <f t="shared" si="3"/>
        <v>-2.5489411418208041E-3</v>
      </c>
      <c r="L79" s="1"/>
      <c r="M79" s="1"/>
      <c r="N79" s="1"/>
      <c r="P79" s="1"/>
      <c r="Q79" s="1"/>
      <c r="R79" s="1"/>
    </row>
    <row r="80" spans="1:18" s="4" customFormat="1" ht="15.75" x14ac:dyDescent="0.25">
      <c r="A80" s="67" t="s">
        <v>229</v>
      </c>
      <c r="B80" s="62">
        <v>103.85629467631001</v>
      </c>
      <c r="C80" s="62">
        <v>103.68245979431597</v>
      </c>
      <c r="D80" s="62"/>
      <c r="E80" s="62">
        <f t="shared" si="2"/>
        <v>-0.16738020794583308</v>
      </c>
      <c r="F80" s="62"/>
      <c r="G80" s="62">
        <v>0.52863505068667627</v>
      </c>
      <c r="H80" s="62">
        <v>0.52775022023956231</v>
      </c>
      <c r="I80" s="60"/>
      <c r="J80" s="62">
        <f t="shared" si="3"/>
        <v>-8.8483044711396008E-4</v>
      </c>
      <c r="L80" s="1"/>
      <c r="M80" s="1"/>
      <c r="N80" s="1"/>
      <c r="P80" s="1"/>
      <c r="Q80" s="1"/>
      <c r="R80" s="1"/>
    </row>
    <row r="81" spans="1:18" s="60" customFormat="1" ht="15.75" x14ac:dyDescent="0.25">
      <c r="A81" s="38" t="s">
        <v>158</v>
      </c>
      <c r="B81" s="28">
        <v>83.16797040222562</v>
      </c>
      <c r="C81" s="28">
        <v>83.16797040222562</v>
      </c>
      <c r="D81" s="28"/>
      <c r="E81" s="28">
        <f t="shared" si="2"/>
        <v>0</v>
      </c>
      <c r="F81" s="28"/>
      <c r="G81" s="28">
        <v>0.2637916624634602</v>
      </c>
      <c r="H81" s="28">
        <v>0.2637916624634602</v>
      </c>
      <c r="I81"/>
      <c r="J81" s="28">
        <f t="shared" si="3"/>
        <v>0</v>
      </c>
      <c r="L81" s="1"/>
      <c r="M81" s="1"/>
      <c r="N81" s="1"/>
      <c r="P81" s="1"/>
      <c r="Q81" s="1"/>
      <c r="R81" s="1"/>
    </row>
    <row r="82" spans="1:18" s="4" customFormat="1" ht="15.75" x14ac:dyDescent="0.25">
      <c r="A82" s="67" t="s">
        <v>228</v>
      </c>
      <c r="B82" s="62">
        <v>83.16797040222562</v>
      </c>
      <c r="C82" s="62">
        <v>83.16797040222562</v>
      </c>
      <c r="D82" s="62"/>
      <c r="E82" s="62">
        <f t="shared" si="2"/>
        <v>0</v>
      </c>
      <c r="F82" s="62"/>
      <c r="G82" s="62">
        <v>0.2637916624634602</v>
      </c>
      <c r="H82" s="62">
        <v>0.2637916624634602</v>
      </c>
      <c r="I82" s="60"/>
      <c r="J82" s="62">
        <f t="shared" si="3"/>
        <v>0</v>
      </c>
      <c r="L82" s="1"/>
      <c r="M82" s="1"/>
      <c r="N82" s="1"/>
      <c r="P82" s="1"/>
      <c r="Q82" s="1"/>
      <c r="R82" s="1"/>
    </row>
    <row r="83" spans="1:18" s="60" customFormat="1" ht="15.75" x14ac:dyDescent="0.25">
      <c r="A83" s="37" t="s">
        <v>83</v>
      </c>
      <c r="B83" s="28">
        <v>106.49615646416474</v>
      </c>
      <c r="C83" s="28">
        <v>106.49615646416474</v>
      </c>
      <c r="D83" s="28"/>
      <c r="E83" s="28">
        <f t="shared" si="2"/>
        <v>0</v>
      </c>
      <c r="F83" s="28"/>
      <c r="G83" s="28">
        <v>0.95450757482198789</v>
      </c>
      <c r="H83" s="28">
        <v>0.954507574821988</v>
      </c>
      <c r="I83"/>
      <c r="J83" s="28">
        <f t="shared" si="3"/>
        <v>0</v>
      </c>
      <c r="L83" s="1"/>
      <c r="M83" s="1"/>
      <c r="N83" s="1"/>
      <c r="P83" s="1"/>
      <c r="Q83" s="1"/>
      <c r="R83" s="1"/>
    </row>
    <row r="84" spans="1:18" s="4" customFormat="1" ht="15.75" x14ac:dyDescent="0.25">
      <c r="A84" s="61" t="s">
        <v>159</v>
      </c>
      <c r="B84" s="62">
        <v>106.49615646416474</v>
      </c>
      <c r="C84" s="62">
        <v>106.49615646416474</v>
      </c>
      <c r="D84" s="62"/>
      <c r="E84" s="62">
        <f t="shared" si="2"/>
        <v>0</v>
      </c>
      <c r="F84" s="62"/>
      <c r="G84" s="62">
        <v>0.95450757482198789</v>
      </c>
      <c r="H84" s="62">
        <v>0.954507574821988</v>
      </c>
      <c r="I84" s="60"/>
      <c r="J84" s="62">
        <f t="shared" si="3"/>
        <v>0</v>
      </c>
      <c r="L84" s="1"/>
      <c r="M84" s="1"/>
      <c r="N84" s="1"/>
      <c r="P84" s="1"/>
      <c r="Q84" s="1"/>
      <c r="R84" s="1"/>
    </row>
    <row r="85" spans="1:18" s="60" customFormat="1" ht="15.75" x14ac:dyDescent="0.25">
      <c r="A85" s="39" t="s">
        <v>159</v>
      </c>
      <c r="B85" s="28">
        <v>106.49615646416474</v>
      </c>
      <c r="C85" s="28">
        <v>106.49615646416474</v>
      </c>
      <c r="D85" s="28"/>
      <c r="E85" s="28">
        <f t="shared" si="2"/>
        <v>0</v>
      </c>
      <c r="F85" s="28"/>
      <c r="G85" s="28">
        <v>0.95450757482198789</v>
      </c>
      <c r="H85" s="28">
        <v>0.954507574821988</v>
      </c>
      <c r="I85"/>
      <c r="J85" s="28">
        <f t="shared" si="3"/>
        <v>0</v>
      </c>
      <c r="L85" s="1"/>
      <c r="M85" s="1"/>
      <c r="N85" s="1"/>
      <c r="P85" s="1"/>
      <c r="Q85" s="1"/>
      <c r="R85" s="1"/>
    </row>
    <row r="86" spans="1:18" s="4" customFormat="1" ht="15.75" x14ac:dyDescent="0.25">
      <c r="A86" s="58" t="s">
        <v>129</v>
      </c>
      <c r="B86" s="63">
        <v>107.28118714892253</v>
      </c>
      <c r="C86" s="63">
        <v>107.29663225350892</v>
      </c>
      <c r="D86" s="63"/>
      <c r="E86" s="63">
        <f t="shared" si="2"/>
        <v>1.4396843469821619E-2</v>
      </c>
      <c r="F86" s="63"/>
      <c r="G86" s="63">
        <v>24.986291723823175</v>
      </c>
      <c r="H86" s="63">
        <v>24.989888961131566</v>
      </c>
      <c r="I86" s="60"/>
      <c r="J86" s="63">
        <f t="shared" si="3"/>
        <v>3.5972373083907883E-3</v>
      </c>
      <c r="L86" s="1"/>
      <c r="M86" s="1"/>
      <c r="N86" s="1"/>
      <c r="P86" s="1"/>
      <c r="Q86" s="1"/>
      <c r="R86" s="1"/>
    </row>
    <row r="87" spans="1:18" s="60" customFormat="1" ht="15.75" x14ac:dyDescent="0.25">
      <c r="A87" s="37" t="s">
        <v>149</v>
      </c>
      <c r="B87" s="28">
        <v>114.50451124927262</v>
      </c>
      <c r="C87" s="28">
        <v>114.94398752112168</v>
      </c>
      <c r="D87" s="28"/>
      <c r="E87" s="28">
        <f t="shared" si="2"/>
        <v>0.38380694966011486</v>
      </c>
      <c r="F87" s="28"/>
      <c r="G87" s="28">
        <v>13.374583109455047</v>
      </c>
      <c r="H87" s="28">
        <v>13.425915688917208</v>
      </c>
      <c r="I87"/>
      <c r="J87" s="28">
        <f t="shared" si="3"/>
        <v>5.133257946216041E-2</v>
      </c>
      <c r="L87" s="1"/>
      <c r="M87" s="1"/>
      <c r="N87" s="1"/>
      <c r="P87" s="1"/>
      <c r="Q87" s="1"/>
      <c r="R87" s="1"/>
    </row>
    <row r="88" spans="1:18" s="4" customFormat="1" ht="15.75" x14ac:dyDescent="0.25">
      <c r="A88" s="61" t="s">
        <v>160</v>
      </c>
      <c r="B88" s="62">
        <v>114.50451124927262</v>
      </c>
      <c r="C88" s="62">
        <v>114.94398752112168</v>
      </c>
      <c r="D88" s="62"/>
      <c r="E88" s="62">
        <f t="shared" si="2"/>
        <v>0.38380694966011486</v>
      </c>
      <c r="F88" s="62"/>
      <c r="G88" s="62">
        <v>13.374583109455047</v>
      </c>
      <c r="H88" s="62">
        <v>13.425915688917208</v>
      </c>
      <c r="I88" s="60"/>
      <c r="J88" s="62">
        <f t="shared" si="3"/>
        <v>5.133257946216041E-2</v>
      </c>
      <c r="L88" s="1"/>
      <c r="M88" s="1"/>
      <c r="N88" s="1"/>
      <c r="P88" s="1"/>
      <c r="Q88" s="1"/>
      <c r="R88" s="1"/>
    </row>
    <row r="89" spans="1:18" s="60" customFormat="1" ht="15.75" x14ac:dyDescent="0.25">
      <c r="A89" s="39" t="s">
        <v>160</v>
      </c>
      <c r="B89" s="28">
        <v>114.50451124927262</v>
      </c>
      <c r="C89" s="28">
        <v>114.94398752112168</v>
      </c>
      <c r="D89" s="28"/>
      <c r="E89" s="28">
        <f t="shared" si="2"/>
        <v>0.38380694966011486</v>
      </c>
      <c r="F89" s="28"/>
      <c r="G89" s="28">
        <v>13.374583109455047</v>
      </c>
      <c r="H89" s="28">
        <v>13.425915688917208</v>
      </c>
      <c r="I89"/>
      <c r="J89" s="28">
        <f t="shared" si="3"/>
        <v>5.133257946216041E-2</v>
      </c>
      <c r="L89" s="1"/>
      <c r="M89" s="1"/>
      <c r="N89" s="1"/>
      <c r="P89" s="1"/>
      <c r="Q89" s="1"/>
      <c r="R89" s="1"/>
    </row>
    <row r="90" spans="1:18" s="4" customFormat="1" ht="15.75" x14ac:dyDescent="0.25">
      <c r="A90" s="64" t="s">
        <v>148</v>
      </c>
      <c r="B90" s="62">
        <v>107.12825036513568</v>
      </c>
      <c r="C90" s="62">
        <v>107.46406728460873</v>
      </c>
      <c r="D90" s="62"/>
      <c r="E90" s="62">
        <f t="shared" si="2"/>
        <v>0.3134718604368647</v>
      </c>
      <c r="F90" s="62"/>
      <c r="G90" s="62">
        <v>3.3320140886715657</v>
      </c>
      <c r="H90" s="62">
        <v>3.3424590152253426</v>
      </c>
      <c r="I90" s="60"/>
      <c r="J90" s="62">
        <f t="shared" si="3"/>
        <v>1.0444926553776934E-2</v>
      </c>
      <c r="L90" s="1"/>
      <c r="M90" s="1"/>
      <c r="N90" s="1"/>
      <c r="P90" s="1"/>
      <c r="Q90" s="1"/>
      <c r="R90" s="1"/>
    </row>
    <row r="91" spans="1:18" s="60" customFormat="1" ht="15.75" x14ac:dyDescent="0.25">
      <c r="A91" s="38" t="s">
        <v>161</v>
      </c>
      <c r="B91" s="28">
        <v>104.28566855291076</v>
      </c>
      <c r="C91" s="28">
        <v>104.30030153453258</v>
      </c>
      <c r="D91" s="28"/>
      <c r="E91" s="28">
        <f t="shared" si="2"/>
        <v>1.4031632366040547E-2</v>
      </c>
      <c r="F91" s="28"/>
      <c r="G91" s="28">
        <v>2.6028638608766466</v>
      </c>
      <c r="H91" s="28">
        <v>2.6032290851645938</v>
      </c>
      <c r="I91"/>
      <c r="J91" s="28">
        <f t="shared" si="3"/>
        <v>3.6522428794727446E-4</v>
      </c>
      <c r="L91" s="1"/>
      <c r="M91" s="1"/>
      <c r="N91" s="1"/>
      <c r="P91" s="1"/>
      <c r="Q91" s="1"/>
      <c r="R91" s="1"/>
    </row>
    <row r="92" spans="1:18" s="4" customFormat="1" ht="15.75" x14ac:dyDescent="0.25">
      <c r="A92" s="67" t="s">
        <v>227</v>
      </c>
      <c r="B92" s="62">
        <v>104.28566855291076</v>
      </c>
      <c r="C92" s="62">
        <v>104.30030153453258</v>
      </c>
      <c r="D92" s="62"/>
      <c r="E92" s="62">
        <f t="shared" si="2"/>
        <v>1.4031632366040547E-2</v>
      </c>
      <c r="F92" s="62"/>
      <c r="G92" s="62">
        <v>2.6028638608766466</v>
      </c>
      <c r="H92" s="62">
        <v>2.6032290851645938</v>
      </c>
      <c r="I92" s="60"/>
      <c r="J92" s="62">
        <f t="shared" si="3"/>
        <v>3.6522428794727446E-4</v>
      </c>
      <c r="L92" s="1"/>
      <c r="M92" s="1"/>
      <c r="N92" s="1"/>
      <c r="P92" s="1"/>
      <c r="Q92" s="1"/>
      <c r="R92" s="1"/>
    </row>
    <row r="93" spans="1:18" s="60" customFormat="1" ht="15.75" x14ac:dyDescent="0.25">
      <c r="A93" s="38" t="s">
        <v>162</v>
      </c>
      <c r="B93" s="28">
        <v>118.67565600520636</v>
      </c>
      <c r="C93" s="28">
        <v>120.31621680205645</v>
      </c>
      <c r="D93" s="28"/>
      <c r="E93" s="28">
        <f t="shared" si="2"/>
        <v>1.3823903335138166</v>
      </c>
      <c r="F93" s="28"/>
      <c r="G93" s="28">
        <v>0.72915022779491856</v>
      </c>
      <c r="H93" s="28">
        <v>0.73922993006074944</v>
      </c>
      <c r="I93"/>
      <c r="J93" s="28">
        <f t="shared" si="3"/>
        <v>1.0079702265830881E-2</v>
      </c>
      <c r="L93" s="1"/>
      <c r="M93" s="1"/>
      <c r="N93" s="1"/>
      <c r="P93" s="1"/>
      <c r="Q93" s="1"/>
      <c r="R93" s="1"/>
    </row>
    <row r="94" spans="1:18" s="4" customFormat="1" ht="15.75" x14ac:dyDescent="0.25">
      <c r="A94" s="67" t="s">
        <v>226</v>
      </c>
      <c r="B94" s="62">
        <v>118.67565600520636</v>
      </c>
      <c r="C94" s="62">
        <v>120.31621680205645</v>
      </c>
      <c r="D94" s="62"/>
      <c r="E94" s="62">
        <f t="shared" si="2"/>
        <v>1.3823903335138166</v>
      </c>
      <c r="F94" s="62"/>
      <c r="G94" s="62">
        <v>0.72915022779491856</v>
      </c>
      <c r="H94" s="62">
        <v>0.73922993006074944</v>
      </c>
      <c r="I94" s="60"/>
      <c r="J94" s="62">
        <f t="shared" si="3"/>
        <v>1.0079702265830881E-2</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1.6125880229599241</v>
      </c>
      <c r="H95" s="28">
        <v>1.6125880229599241</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1.3959538897111057</v>
      </c>
      <c r="H96" s="62">
        <v>1.3959538897111057</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1.3959538897111057</v>
      </c>
      <c r="H97" s="28">
        <v>1.3959538897111057</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0.21663413324881822</v>
      </c>
      <c r="H98" s="62">
        <v>0.21663413324881822</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0.21663413324881822</v>
      </c>
      <c r="H99" s="28">
        <v>0.21663413324881822</v>
      </c>
      <c r="I99"/>
      <c r="J99" s="28">
        <f t="shared" si="3"/>
        <v>0</v>
      </c>
      <c r="L99" s="1"/>
      <c r="M99" s="1"/>
      <c r="N99" s="1"/>
      <c r="P99" s="1"/>
      <c r="Q99" s="1"/>
      <c r="R99" s="1"/>
    </row>
    <row r="100" spans="1:18" s="4" customFormat="1" ht="15.75" x14ac:dyDescent="0.25">
      <c r="A100" s="64" t="s">
        <v>146</v>
      </c>
      <c r="B100" s="62">
        <v>96.367455606794252</v>
      </c>
      <c r="C100" s="62">
        <v>95.52650841935035</v>
      </c>
      <c r="D100" s="62"/>
      <c r="E100" s="62">
        <f t="shared" si="2"/>
        <v>-0.87264645740486868</v>
      </c>
      <c r="F100" s="62"/>
      <c r="G100" s="62">
        <v>6.667106502736635</v>
      </c>
      <c r="H100" s="62">
        <v>6.6089262340290942</v>
      </c>
      <c r="I100" s="60"/>
      <c r="J100" s="62">
        <f t="shared" si="3"/>
        <v>-5.8180268707540783E-2</v>
      </c>
      <c r="L100" s="1"/>
      <c r="M100" s="1"/>
      <c r="N100" s="1"/>
      <c r="P100" s="1"/>
      <c r="Q100" s="1"/>
      <c r="R100" s="1"/>
    </row>
    <row r="101" spans="1:18" s="60" customFormat="1" ht="15.75" x14ac:dyDescent="0.25">
      <c r="A101" s="38" t="s">
        <v>17</v>
      </c>
      <c r="B101" s="28">
        <v>86.636108994851895</v>
      </c>
      <c r="C101" s="28">
        <v>86.636108994851895</v>
      </c>
      <c r="D101" s="28"/>
      <c r="E101" s="28">
        <f t="shared" si="2"/>
        <v>0</v>
      </c>
      <c r="F101" s="28"/>
      <c r="G101" s="28">
        <v>3.8946596841975878</v>
      </c>
      <c r="H101" s="28">
        <v>3.8946596841975882</v>
      </c>
      <c r="I101"/>
      <c r="J101" s="28">
        <f t="shared" si="3"/>
        <v>0</v>
      </c>
      <c r="L101" s="1"/>
      <c r="M101" s="1"/>
      <c r="N101" s="1"/>
      <c r="P101" s="1"/>
      <c r="Q101" s="1"/>
      <c r="R101" s="1"/>
    </row>
    <row r="102" spans="1:18" s="4" customFormat="1" ht="15.75" x14ac:dyDescent="0.25">
      <c r="A102" s="67" t="s">
        <v>17</v>
      </c>
      <c r="B102" s="62">
        <v>86.636108994851895</v>
      </c>
      <c r="C102" s="62">
        <v>86.636108994851895</v>
      </c>
      <c r="D102" s="62"/>
      <c r="E102" s="62">
        <f t="shared" si="2"/>
        <v>0</v>
      </c>
      <c r="F102" s="62"/>
      <c r="G102" s="62">
        <v>3.8946596841975878</v>
      </c>
      <c r="H102" s="62">
        <v>3.8946596841975882</v>
      </c>
      <c r="I102" s="60"/>
      <c r="J102" s="62">
        <f t="shared" si="3"/>
        <v>0</v>
      </c>
      <c r="L102" s="1"/>
      <c r="M102" s="1"/>
      <c r="N102" s="1"/>
      <c r="P102" s="1"/>
      <c r="Q102" s="1"/>
      <c r="R102" s="1"/>
    </row>
    <row r="103" spans="1:18" s="60" customFormat="1" ht="15.75" x14ac:dyDescent="0.25">
      <c r="A103" s="38" t="s">
        <v>88</v>
      </c>
      <c r="B103" s="28">
        <v>106.09049617465195</v>
      </c>
      <c r="C103" s="28">
        <v>102.92149963036239</v>
      </c>
      <c r="D103" s="28"/>
      <c r="E103" s="28">
        <f t="shared" si="2"/>
        <v>-2.9870692084167261</v>
      </c>
      <c r="F103" s="28"/>
      <c r="G103" s="28">
        <v>1.8536132566167081</v>
      </c>
      <c r="H103" s="28">
        <v>1.7982445457851794</v>
      </c>
      <c r="I103"/>
      <c r="J103" s="28">
        <f t="shared" si="3"/>
        <v>-5.5368710831528611E-2</v>
      </c>
      <c r="L103" s="1"/>
      <c r="M103" s="1"/>
      <c r="N103" s="1"/>
      <c r="P103" s="1"/>
      <c r="Q103" s="1"/>
      <c r="R103" s="1"/>
    </row>
    <row r="104" spans="1:18" s="4" customFormat="1" ht="15.75" x14ac:dyDescent="0.25">
      <c r="A104" s="67" t="s">
        <v>89</v>
      </c>
      <c r="B104" s="62">
        <v>106.09049617465195</v>
      </c>
      <c r="C104" s="62">
        <v>102.92149963036239</v>
      </c>
      <c r="D104" s="62"/>
      <c r="E104" s="62">
        <f t="shared" si="2"/>
        <v>-2.9870692084167261</v>
      </c>
      <c r="F104" s="62"/>
      <c r="G104" s="62">
        <v>1.8536132566167081</v>
      </c>
      <c r="H104" s="62">
        <v>1.7982445457851794</v>
      </c>
      <c r="I104" s="60"/>
      <c r="J104" s="62">
        <f t="shared" si="3"/>
        <v>-5.5368710831528611E-2</v>
      </c>
      <c r="L104" s="1"/>
      <c r="M104" s="1"/>
      <c r="N104" s="1"/>
      <c r="P104" s="1"/>
      <c r="Q104" s="1"/>
      <c r="R104" s="1"/>
    </row>
    <row r="105" spans="1:18" s="60" customFormat="1" ht="15.75" x14ac:dyDescent="0.25">
      <c r="A105" s="38" t="s">
        <v>90</v>
      </c>
      <c r="B105" s="28">
        <v>135.96275407392145</v>
      </c>
      <c r="C105" s="28">
        <v>135.54671882237798</v>
      </c>
      <c r="D105" s="28"/>
      <c r="E105" s="28">
        <f t="shared" si="2"/>
        <v>-0.30599207435683118</v>
      </c>
      <c r="F105" s="28"/>
      <c r="G105" s="28">
        <v>0.91883356192234023</v>
      </c>
      <c r="H105" s="28">
        <v>0.91602200404632728</v>
      </c>
      <c r="I105"/>
      <c r="J105" s="28">
        <f t="shared" si="3"/>
        <v>-2.8115578760129489E-3</v>
      </c>
      <c r="L105" s="1"/>
      <c r="M105" s="1"/>
      <c r="N105" s="1"/>
      <c r="P105" s="1"/>
      <c r="Q105" s="1"/>
      <c r="R105" s="1"/>
    </row>
    <row r="106" spans="1:18" s="4" customFormat="1" ht="15.75" x14ac:dyDescent="0.25">
      <c r="A106" s="67" t="s">
        <v>91</v>
      </c>
      <c r="B106" s="62">
        <v>135.96275407392145</v>
      </c>
      <c r="C106" s="62">
        <v>135.54671882237798</v>
      </c>
      <c r="D106" s="62"/>
      <c r="E106" s="62">
        <f t="shared" si="2"/>
        <v>-0.30599207435683118</v>
      </c>
      <c r="F106" s="62"/>
      <c r="G106" s="62">
        <v>0.91883356192234023</v>
      </c>
      <c r="H106" s="62">
        <v>0.91602200404632728</v>
      </c>
      <c r="I106" s="60"/>
      <c r="J106" s="62">
        <f t="shared" si="3"/>
        <v>-2.8115578760129489E-3</v>
      </c>
      <c r="L106" s="1"/>
      <c r="M106" s="1"/>
      <c r="N106" s="1"/>
      <c r="P106" s="1"/>
      <c r="Q106" s="1"/>
      <c r="R106" s="1"/>
    </row>
    <row r="107" spans="1:18" s="60" customFormat="1" ht="15.75" x14ac:dyDescent="0.25">
      <c r="A107" s="36" t="s">
        <v>250</v>
      </c>
      <c r="B107" s="40">
        <v>96.661972706400761</v>
      </c>
      <c r="C107" s="40">
        <v>96.918860985943255</v>
      </c>
      <c r="D107" s="40"/>
      <c r="E107" s="40">
        <f t="shared" si="2"/>
        <v>0.26575940087913974</v>
      </c>
      <c r="F107" s="40"/>
      <c r="G107" s="40">
        <v>8.423283749206389</v>
      </c>
      <c r="H107" s="40">
        <v>8.4456694176326312</v>
      </c>
      <c r="I107"/>
      <c r="J107" s="40">
        <f t="shared" si="3"/>
        <v>2.2385668426242233E-2</v>
      </c>
      <c r="L107" s="1"/>
      <c r="M107" s="1"/>
      <c r="N107" s="1"/>
      <c r="P107" s="1"/>
      <c r="Q107" s="1"/>
      <c r="R107" s="1"/>
    </row>
    <row r="108" spans="1:18" s="4" customFormat="1" ht="15.75" x14ac:dyDescent="0.25">
      <c r="A108" s="64" t="s">
        <v>145</v>
      </c>
      <c r="B108" s="62">
        <v>101.50096079728073</v>
      </c>
      <c r="C108" s="62">
        <v>101.5414855991784</v>
      </c>
      <c r="D108" s="62"/>
      <c r="E108" s="62">
        <f t="shared" si="2"/>
        <v>3.9925535265239454E-2</v>
      </c>
      <c r="F108" s="62"/>
      <c r="G108" s="62">
        <v>2.1004928832843102</v>
      </c>
      <c r="H108" s="62">
        <v>2.1013315163111694</v>
      </c>
      <c r="I108" s="60"/>
      <c r="J108" s="62">
        <f t="shared" si="3"/>
        <v>8.386330268592701E-4</v>
      </c>
      <c r="L108" s="1"/>
      <c r="M108" s="1"/>
      <c r="N108" s="1"/>
      <c r="P108" s="1"/>
      <c r="Q108" s="1"/>
      <c r="R108" s="1"/>
    </row>
    <row r="109" spans="1:18" s="60" customFormat="1" ht="15.75" x14ac:dyDescent="0.25">
      <c r="A109" s="38" t="s">
        <v>163</v>
      </c>
      <c r="B109" s="28">
        <v>101.50096079728073</v>
      </c>
      <c r="C109" s="28">
        <v>101.5414855991784</v>
      </c>
      <c r="D109" s="28"/>
      <c r="E109" s="28">
        <f t="shared" si="2"/>
        <v>3.9925535265239454E-2</v>
      </c>
      <c r="F109" s="28"/>
      <c r="G109" s="28">
        <v>2.1004928832843102</v>
      </c>
      <c r="H109" s="28">
        <v>2.1013315163111694</v>
      </c>
      <c r="I109"/>
      <c r="J109" s="28">
        <f t="shared" si="3"/>
        <v>8.386330268592701E-4</v>
      </c>
      <c r="L109" s="1"/>
      <c r="M109" s="1"/>
      <c r="N109" s="1"/>
      <c r="P109" s="1"/>
      <c r="Q109" s="1"/>
      <c r="R109" s="1"/>
    </row>
    <row r="110" spans="1:18" s="4" customFormat="1" ht="15.75" x14ac:dyDescent="0.25">
      <c r="A110" s="67" t="s">
        <v>225</v>
      </c>
      <c r="B110" s="62">
        <v>101.50096079728073</v>
      </c>
      <c r="C110" s="62">
        <v>101.5414855991784</v>
      </c>
      <c r="D110" s="62"/>
      <c r="E110" s="62">
        <f t="shared" si="2"/>
        <v>3.9925535265239454E-2</v>
      </c>
      <c r="F110" s="62"/>
      <c r="G110" s="62">
        <v>2.1004928832843102</v>
      </c>
      <c r="H110" s="62">
        <v>2.1013315163111694</v>
      </c>
      <c r="I110" s="60"/>
      <c r="J110" s="62">
        <f t="shared" si="3"/>
        <v>8.386330268592701E-4</v>
      </c>
      <c r="L110" s="1"/>
      <c r="M110" s="1"/>
      <c r="N110" s="1"/>
      <c r="P110" s="1"/>
      <c r="Q110" s="1"/>
      <c r="R110" s="1"/>
    </row>
    <row r="111" spans="1:18" s="60" customFormat="1" ht="15.75" x14ac:dyDescent="0.25">
      <c r="A111" s="37" t="s">
        <v>92</v>
      </c>
      <c r="B111" s="28">
        <v>96.97378495683887</v>
      </c>
      <c r="C111" s="28">
        <v>98.104927957626501</v>
      </c>
      <c r="D111" s="28"/>
      <c r="E111" s="28">
        <f t="shared" si="2"/>
        <v>1.1664420454363889</v>
      </c>
      <c r="F111" s="28"/>
      <c r="G111" s="28">
        <v>0.30314545859166303</v>
      </c>
      <c r="H111" s="28">
        <v>0.30668147467950718</v>
      </c>
      <c r="I111"/>
      <c r="J111" s="28">
        <f t="shared" si="3"/>
        <v>3.5360160878441516E-3</v>
      </c>
      <c r="L111" s="1"/>
      <c r="M111" s="1"/>
      <c r="N111" s="1"/>
      <c r="P111" s="1"/>
      <c r="Q111" s="1"/>
      <c r="R111" s="1"/>
    </row>
    <row r="112" spans="1:18" s="4" customFormat="1" ht="15.75" x14ac:dyDescent="0.25">
      <c r="A112" s="61" t="s">
        <v>93</v>
      </c>
      <c r="B112" s="62">
        <v>96.97378495683887</v>
      </c>
      <c r="C112" s="62">
        <v>98.104927957626501</v>
      </c>
      <c r="D112" s="62"/>
      <c r="E112" s="62">
        <f t="shared" si="2"/>
        <v>1.1664420454363889</v>
      </c>
      <c r="F112" s="62"/>
      <c r="G112" s="62">
        <v>0.30314545859166303</v>
      </c>
      <c r="H112" s="62">
        <v>0.30668147467950718</v>
      </c>
      <c r="I112" s="60"/>
      <c r="J112" s="62">
        <f t="shared" si="3"/>
        <v>3.5360160878441516E-3</v>
      </c>
      <c r="L112" s="1"/>
      <c r="M112" s="1"/>
      <c r="N112" s="1"/>
      <c r="P112" s="1"/>
      <c r="Q112" s="1"/>
      <c r="R112" s="1"/>
    </row>
    <row r="113" spans="1:18" s="60" customFormat="1" ht="15.75" x14ac:dyDescent="0.25">
      <c r="A113" s="39" t="s">
        <v>92</v>
      </c>
      <c r="B113" s="28">
        <v>96.97378495683887</v>
      </c>
      <c r="C113" s="28">
        <v>98.104927957626501</v>
      </c>
      <c r="D113" s="28"/>
      <c r="E113" s="28">
        <f t="shared" si="2"/>
        <v>1.1664420454363889</v>
      </c>
      <c r="F113" s="28"/>
      <c r="G113" s="28">
        <v>0.30314545859166303</v>
      </c>
      <c r="H113" s="28">
        <v>0.30668147467950718</v>
      </c>
      <c r="I113"/>
      <c r="J113" s="28">
        <f t="shared" si="3"/>
        <v>3.5360160878441516E-3</v>
      </c>
      <c r="L113" s="1"/>
      <c r="M113" s="1"/>
      <c r="N113" s="1"/>
      <c r="P113" s="1"/>
      <c r="Q113" s="1"/>
      <c r="R113" s="1"/>
    </row>
    <row r="114" spans="1:18" s="4" customFormat="1" ht="15.75" x14ac:dyDescent="0.25">
      <c r="A114" s="64" t="s">
        <v>94</v>
      </c>
      <c r="B114" s="62">
        <v>83.794624760091253</v>
      </c>
      <c r="C114" s="62">
        <v>84.355460164207543</v>
      </c>
      <c r="D114" s="62"/>
      <c r="E114" s="62">
        <f t="shared" si="2"/>
        <v>0.66929759005662781</v>
      </c>
      <c r="F114" s="62"/>
      <c r="G114" s="62">
        <v>2.0638220770760305</v>
      </c>
      <c r="H114" s="62">
        <v>2.077635188500957</v>
      </c>
      <c r="I114" s="60"/>
      <c r="J114" s="62">
        <f t="shared" si="3"/>
        <v>1.3813111424926472E-2</v>
      </c>
      <c r="L114" s="1"/>
      <c r="M114" s="1"/>
      <c r="N114" s="1"/>
      <c r="P114" s="1"/>
      <c r="Q114" s="1"/>
      <c r="R114" s="1"/>
    </row>
    <row r="115" spans="1:18" s="60" customFormat="1" ht="15.75" x14ac:dyDescent="0.25">
      <c r="A115" s="38" t="s">
        <v>164</v>
      </c>
      <c r="B115" s="28">
        <v>82.204028385267847</v>
      </c>
      <c r="C115" s="28">
        <v>82.826534870283055</v>
      </c>
      <c r="D115" s="28"/>
      <c r="E115" s="28">
        <f t="shared" si="2"/>
        <v>0.75727004776175999</v>
      </c>
      <c r="F115" s="28"/>
      <c r="G115" s="28">
        <v>1.8240667864460982</v>
      </c>
      <c r="H115" s="28">
        <v>1.8378798978710249</v>
      </c>
      <c r="I115"/>
      <c r="J115" s="28">
        <f t="shared" si="3"/>
        <v>1.3813111424926694E-2</v>
      </c>
      <c r="L115" s="1"/>
      <c r="M115" s="1"/>
      <c r="N115" s="1"/>
      <c r="P115" s="1"/>
      <c r="Q115" s="1"/>
      <c r="R115" s="1"/>
    </row>
    <row r="116" spans="1:18" s="4" customFormat="1" ht="15.75" x14ac:dyDescent="0.25">
      <c r="A116" s="67" t="s">
        <v>224</v>
      </c>
      <c r="B116" s="62">
        <v>75.592691901572977</v>
      </c>
      <c r="C116" s="62">
        <v>75.592691901572977</v>
      </c>
      <c r="D116" s="62"/>
      <c r="E116" s="62">
        <f t="shared" si="2"/>
        <v>0</v>
      </c>
      <c r="F116" s="62"/>
      <c r="G116" s="62">
        <v>0.39295842502808848</v>
      </c>
      <c r="H116" s="62">
        <v>0.39295842502808853</v>
      </c>
      <c r="I116" s="60"/>
      <c r="J116" s="62">
        <f t="shared" si="3"/>
        <v>0</v>
      </c>
      <c r="L116" s="1"/>
      <c r="M116" s="1"/>
      <c r="N116" s="1"/>
      <c r="P116" s="1"/>
      <c r="Q116" s="1"/>
      <c r="R116" s="1"/>
    </row>
    <row r="117" spans="1:18" s="60" customFormat="1" ht="15.75" x14ac:dyDescent="0.25">
      <c r="A117" s="39" t="s">
        <v>223</v>
      </c>
      <c r="B117" s="28">
        <v>78.449211197400004</v>
      </c>
      <c r="C117" s="28">
        <v>78.859316640134438</v>
      </c>
      <c r="D117" s="28"/>
      <c r="E117" s="28">
        <f t="shared" si="2"/>
        <v>0.5227655402455067</v>
      </c>
      <c r="F117" s="28"/>
      <c r="G117" s="28">
        <v>0.58352873391251725</v>
      </c>
      <c r="H117" s="28">
        <v>0.5865792210508427</v>
      </c>
      <c r="I117"/>
      <c r="J117" s="28">
        <f t="shared" si="3"/>
        <v>3.0504871383254528E-3</v>
      </c>
      <c r="L117" s="1"/>
      <c r="M117" s="1"/>
      <c r="N117" s="1"/>
      <c r="P117" s="1"/>
      <c r="Q117" s="1"/>
      <c r="R117" s="1"/>
    </row>
    <row r="118" spans="1:18" s="4" customFormat="1" ht="15.75" x14ac:dyDescent="0.25">
      <c r="A118" s="67" t="s">
        <v>18</v>
      </c>
      <c r="B118" s="62">
        <v>90.579233278277059</v>
      </c>
      <c r="C118" s="62">
        <v>90.684087443611119</v>
      </c>
      <c r="D118" s="62"/>
      <c r="E118" s="62">
        <f t="shared" si="2"/>
        <v>0.11575960795773277</v>
      </c>
      <c r="F118" s="62"/>
      <c r="G118" s="62">
        <v>0.227279020238176</v>
      </c>
      <c r="H118" s="62">
        <v>0.22754211754097389</v>
      </c>
      <c r="I118" s="60"/>
      <c r="J118" s="62">
        <f t="shared" si="3"/>
        <v>2.6309730279788779E-4</v>
      </c>
      <c r="L118" s="1"/>
      <c r="M118" s="1"/>
      <c r="N118" s="1"/>
      <c r="P118" s="1"/>
      <c r="Q118" s="1"/>
      <c r="R118" s="1"/>
    </row>
    <row r="119" spans="1:18" s="60" customFormat="1" ht="15.75" x14ac:dyDescent="0.25">
      <c r="A119" s="39" t="s">
        <v>95</v>
      </c>
      <c r="B119" s="28">
        <v>79.438399301692925</v>
      </c>
      <c r="C119" s="28">
        <v>81.826774789832001</v>
      </c>
      <c r="D119" s="28"/>
      <c r="E119" s="28">
        <f t="shared" si="2"/>
        <v>3.0065755467559852</v>
      </c>
      <c r="F119" s="28"/>
      <c r="G119" s="28">
        <v>0.34921879794876198</v>
      </c>
      <c r="H119" s="28">
        <v>0.35971832493256461</v>
      </c>
      <c r="I119"/>
      <c r="J119" s="28">
        <f t="shared" si="3"/>
        <v>1.0499526983802632E-2</v>
      </c>
      <c r="L119" s="1"/>
      <c r="M119" s="1"/>
      <c r="N119" s="1"/>
      <c r="P119" s="1"/>
      <c r="Q119" s="1"/>
      <c r="R119" s="1"/>
    </row>
    <row r="120" spans="1:18" s="4" customFormat="1" ht="15.75" x14ac:dyDescent="0.25">
      <c r="A120" s="67" t="s">
        <v>96</v>
      </c>
      <c r="B120" s="62">
        <v>102.38883304659086</v>
      </c>
      <c r="C120" s="62">
        <v>102.38883304659086</v>
      </c>
      <c r="D120" s="62"/>
      <c r="E120" s="62">
        <f t="shared" si="2"/>
        <v>0</v>
      </c>
      <c r="F120" s="62"/>
      <c r="G120" s="62">
        <v>0.27108180931855469</v>
      </c>
      <c r="H120" s="62">
        <v>0.27108180931855475</v>
      </c>
      <c r="I120" s="60"/>
      <c r="J120" s="62">
        <f t="shared" si="3"/>
        <v>0</v>
      </c>
      <c r="L120" s="1"/>
      <c r="M120" s="1"/>
      <c r="N120" s="1"/>
      <c r="P120" s="1"/>
      <c r="Q120" s="1"/>
      <c r="R120" s="1"/>
    </row>
    <row r="121" spans="1:18" s="60" customFormat="1" ht="15.75" x14ac:dyDescent="0.25">
      <c r="A121" s="38" t="s">
        <v>97</v>
      </c>
      <c r="B121" s="28">
        <v>98.259471940606787</v>
      </c>
      <c r="C121" s="28">
        <v>98.259471940606787</v>
      </c>
      <c r="D121" s="28"/>
      <c r="E121" s="28">
        <f t="shared" si="2"/>
        <v>0</v>
      </c>
      <c r="F121" s="28"/>
      <c r="G121" s="28">
        <v>0.23975529062993228</v>
      </c>
      <c r="H121" s="28">
        <v>0.23975529062993228</v>
      </c>
      <c r="I121"/>
      <c r="J121" s="28">
        <f t="shared" si="3"/>
        <v>0</v>
      </c>
      <c r="L121" s="1"/>
      <c r="M121" s="1"/>
      <c r="N121" s="1"/>
      <c r="P121" s="1"/>
      <c r="Q121" s="1"/>
      <c r="R121" s="1"/>
    </row>
    <row r="122" spans="1:18" s="4" customFormat="1" ht="15.75" x14ac:dyDescent="0.25">
      <c r="A122" s="67" t="s">
        <v>98</v>
      </c>
      <c r="B122" s="62">
        <v>98.259471940606787</v>
      </c>
      <c r="C122" s="62">
        <v>98.259471940606787</v>
      </c>
      <c r="D122" s="62"/>
      <c r="E122" s="62">
        <f t="shared" si="2"/>
        <v>0</v>
      </c>
      <c r="F122" s="62"/>
      <c r="G122" s="62">
        <v>0.23975529062993228</v>
      </c>
      <c r="H122" s="62">
        <v>0.23975529062993228</v>
      </c>
      <c r="I122" s="60"/>
      <c r="J122" s="62">
        <f t="shared" si="3"/>
        <v>0</v>
      </c>
      <c r="L122" s="1"/>
      <c r="M122" s="1"/>
      <c r="N122" s="1"/>
      <c r="P122" s="1"/>
      <c r="Q122" s="1"/>
      <c r="R122" s="1"/>
    </row>
    <row r="123" spans="1:18" s="60" customFormat="1" ht="15.75" x14ac:dyDescent="0.25">
      <c r="A123" s="37" t="s">
        <v>144</v>
      </c>
      <c r="B123" s="28">
        <v>103.39248292681998</v>
      </c>
      <c r="C123" s="28">
        <v>103.39248292681998</v>
      </c>
      <c r="D123" s="28"/>
      <c r="E123" s="28">
        <f t="shared" si="2"/>
        <v>0</v>
      </c>
      <c r="F123" s="28"/>
      <c r="G123" s="28">
        <v>0.9173939112449031</v>
      </c>
      <c r="H123" s="28">
        <v>0.91739391124490299</v>
      </c>
      <c r="I123"/>
      <c r="J123" s="28">
        <f t="shared" si="3"/>
        <v>0</v>
      </c>
      <c r="L123" s="1"/>
      <c r="M123" s="1"/>
      <c r="N123" s="1"/>
      <c r="P123" s="1"/>
      <c r="Q123" s="1"/>
      <c r="R123" s="1"/>
    </row>
    <row r="124" spans="1:18" s="4" customFormat="1" ht="15.75" x14ac:dyDescent="0.25">
      <c r="A124" s="61" t="s">
        <v>165</v>
      </c>
      <c r="B124" s="62">
        <v>103.39248292681998</v>
      </c>
      <c r="C124" s="62">
        <v>103.39248292681998</v>
      </c>
      <c r="D124" s="62"/>
      <c r="E124" s="62">
        <f t="shared" si="2"/>
        <v>0</v>
      </c>
      <c r="F124" s="62"/>
      <c r="G124" s="62">
        <v>0.9173939112449031</v>
      </c>
      <c r="H124" s="62">
        <v>0.91739391124490299</v>
      </c>
      <c r="I124" s="60"/>
      <c r="J124" s="62">
        <f t="shared" si="3"/>
        <v>0</v>
      </c>
      <c r="L124" s="1"/>
      <c r="M124" s="1"/>
      <c r="N124" s="1"/>
      <c r="P124" s="1"/>
      <c r="Q124" s="1"/>
      <c r="R124" s="1"/>
    </row>
    <row r="125" spans="1:18" s="60" customFormat="1" ht="15.75" x14ac:dyDescent="0.25">
      <c r="A125" s="39" t="s">
        <v>222</v>
      </c>
      <c r="B125" s="28">
        <v>103.39248292681998</v>
      </c>
      <c r="C125" s="28">
        <v>103.39248292681998</v>
      </c>
      <c r="D125" s="28"/>
      <c r="E125" s="28">
        <f t="shared" si="2"/>
        <v>0</v>
      </c>
      <c r="F125" s="28"/>
      <c r="G125" s="28">
        <v>0.9173939112449031</v>
      </c>
      <c r="H125" s="28">
        <v>0.91739391124490299</v>
      </c>
      <c r="I125"/>
      <c r="J125" s="28">
        <f t="shared" si="3"/>
        <v>0</v>
      </c>
      <c r="L125" s="1"/>
      <c r="M125" s="1"/>
      <c r="N125" s="1"/>
      <c r="P125" s="1"/>
      <c r="Q125" s="1"/>
      <c r="R125" s="1"/>
    </row>
    <row r="126" spans="1:18" s="4" customFormat="1" ht="15.75" x14ac:dyDescent="0.25">
      <c r="A126" s="64" t="s">
        <v>143</v>
      </c>
      <c r="B126" s="62">
        <v>97.081942497556682</v>
      </c>
      <c r="C126" s="62">
        <v>97.081942497556682</v>
      </c>
      <c r="D126" s="62"/>
      <c r="E126" s="62">
        <f t="shared" si="2"/>
        <v>0</v>
      </c>
      <c r="F126" s="62"/>
      <c r="G126" s="62">
        <v>0.53844377849533365</v>
      </c>
      <c r="H126" s="62">
        <v>0.53844377849533365</v>
      </c>
      <c r="I126" s="60"/>
      <c r="J126" s="62">
        <f t="shared" si="3"/>
        <v>0</v>
      </c>
      <c r="L126" s="1"/>
      <c r="M126" s="1"/>
      <c r="N126" s="1"/>
      <c r="P126" s="1"/>
      <c r="Q126" s="1"/>
      <c r="R126" s="1"/>
    </row>
    <row r="127" spans="1:18" s="60" customFormat="1" ht="15.75" x14ac:dyDescent="0.25">
      <c r="A127" s="38" t="s">
        <v>166</v>
      </c>
      <c r="B127" s="28">
        <v>97.081942497556682</v>
      </c>
      <c r="C127" s="28">
        <v>97.081942497556682</v>
      </c>
      <c r="D127" s="28"/>
      <c r="E127" s="28">
        <f t="shared" si="2"/>
        <v>0</v>
      </c>
      <c r="F127" s="28"/>
      <c r="G127" s="28">
        <v>0.53844377849533365</v>
      </c>
      <c r="H127" s="28">
        <v>0.53844377849533365</v>
      </c>
      <c r="I127"/>
      <c r="J127" s="28">
        <f t="shared" si="3"/>
        <v>0</v>
      </c>
      <c r="L127" s="1"/>
      <c r="M127" s="1"/>
      <c r="N127" s="1"/>
      <c r="P127" s="1"/>
      <c r="Q127" s="1"/>
      <c r="R127" s="1"/>
    </row>
    <row r="128" spans="1:18" s="4" customFormat="1" ht="15.75" x14ac:dyDescent="0.25">
      <c r="A128" s="67" t="s">
        <v>221</v>
      </c>
      <c r="B128" s="62">
        <v>97.081942497556682</v>
      </c>
      <c r="C128" s="62">
        <v>97.081942497556682</v>
      </c>
      <c r="D128" s="62"/>
      <c r="E128" s="62">
        <f t="shared" si="2"/>
        <v>0</v>
      </c>
      <c r="F128" s="62"/>
      <c r="G128" s="62">
        <v>0.53844377849533365</v>
      </c>
      <c r="H128" s="62">
        <v>0.53844377849533365</v>
      </c>
      <c r="I128" s="60"/>
      <c r="J128" s="62">
        <f t="shared" si="3"/>
        <v>0</v>
      </c>
      <c r="L128" s="1"/>
      <c r="M128" s="1"/>
      <c r="N128" s="1"/>
      <c r="P128" s="1"/>
      <c r="Q128" s="1"/>
      <c r="R128" s="1"/>
    </row>
    <row r="129" spans="1:18" s="60" customFormat="1" ht="15.75" x14ac:dyDescent="0.25">
      <c r="A129" s="37" t="s">
        <v>142</v>
      </c>
      <c r="B129" s="28">
        <v>102.99644838324494</v>
      </c>
      <c r="C129" s="28">
        <v>103.16939721781188</v>
      </c>
      <c r="D129" s="28"/>
      <c r="E129" s="28">
        <f t="shared" si="2"/>
        <v>0.16791727994678318</v>
      </c>
      <c r="F129" s="28"/>
      <c r="G129" s="28">
        <v>2.4999856405141498</v>
      </c>
      <c r="H129" s="28">
        <v>2.5041835484007615</v>
      </c>
      <c r="I129"/>
      <c r="J129" s="28">
        <f t="shared" si="3"/>
        <v>4.1979078866116737E-3</v>
      </c>
      <c r="L129" s="1"/>
      <c r="M129" s="1"/>
      <c r="N129" s="1"/>
      <c r="P129" s="1"/>
      <c r="Q129" s="1"/>
      <c r="R129" s="1"/>
    </row>
    <row r="130" spans="1:18" s="4" customFormat="1" ht="15.75" x14ac:dyDescent="0.25">
      <c r="A130" s="61" t="s">
        <v>99</v>
      </c>
      <c r="B130" s="62">
        <v>99.32789706755284</v>
      </c>
      <c r="C130" s="62">
        <v>99.571848933097456</v>
      </c>
      <c r="D130" s="62"/>
      <c r="E130" s="62">
        <f t="shared" si="2"/>
        <v>0.24560256760364219</v>
      </c>
      <c r="F130" s="62"/>
      <c r="G130" s="62">
        <v>1.7092280131967355</v>
      </c>
      <c r="H130" s="62">
        <v>1.7134259210833473</v>
      </c>
      <c r="I130" s="60"/>
      <c r="J130" s="62">
        <f t="shared" si="3"/>
        <v>4.1979078866118957E-3</v>
      </c>
      <c r="L130" s="1"/>
      <c r="M130" s="1"/>
      <c r="N130" s="1"/>
      <c r="P130" s="1"/>
      <c r="Q130" s="1"/>
      <c r="R130" s="1"/>
    </row>
    <row r="131" spans="1:18" s="60" customFormat="1" ht="15.75" x14ac:dyDescent="0.25">
      <c r="A131" s="39" t="s">
        <v>220</v>
      </c>
      <c r="B131" s="28">
        <v>98.549849015182161</v>
      </c>
      <c r="C131" s="28">
        <v>98.373347509033934</v>
      </c>
      <c r="D131" s="28"/>
      <c r="E131" s="28">
        <f t="shared" si="2"/>
        <v>-0.17909870782352177</v>
      </c>
      <c r="F131" s="28"/>
      <c r="G131" s="28">
        <v>1.2247486534017271</v>
      </c>
      <c r="H131" s="28">
        <v>1.2225551443893987</v>
      </c>
      <c r="I131"/>
      <c r="J131" s="28">
        <f t="shared" si="3"/>
        <v>-2.1935090123283985E-3</v>
      </c>
      <c r="L131" s="1"/>
      <c r="M131" s="1"/>
      <c r="N131" s="1"/>
      <c r="P131" s="1"/>
      <c r="Q131" s="1"/>
      <c r="R131" s="1"/>
    </row>
    <row r="132" spans="1:18" s="4" customFormat="1" ht="15.75" x14ac:dyDescent="0.25">
      <c r="A132" s="67" t="s">
        <v>100</v>
      </c>
      <c r="B132" s="62">
        <v>101.35067778550706</v>
      </c>
      <c r="C132" s="62">
        <v>102.68773048263618</v>
      </c>
      <c r="D132" s="62"/>
      <c r="E132" s="62">
        <f t="shared" si="2"/>
        <v>1.3192340952655313</v>
      </c>
      <c r="F132" s="62"/>
      <c r="G132" s="62">
        <v>0.48447935979500856</v>
      </c>
      <c r="H132" s="62">
        <v>0.49087077669394841</v>
      </c>
      <c r="I132" s="60"/>
      <c r="J132" s="62">
        <f t="shared" si="3"/>
        <v>6.3914168989398501E-3</v>
      </c>
      <c r="L132" s="1"/>
      <c r="M132" s="1"/>
      <c r="N132" s="1"/>
      <c r="P132" s="1"/>
      <c r="Q132" s="1"/>
      <c r="R132" s="1"/>
    </row>
    <row r="133" spans="1:18" s="60" customFormat="1" ht="15.75" x14ac:dyDescent="0.25">
      <c r="A133" s="38" t="s">
        <v>167</v>
      </c>
      <c r="B133" s="28">
        <v>111.93228768280461</v>
      </c>
      <c r="C133" s="28">
        <v>111.93228768280461</v>
      </c>
      <c r="D133" s="28"/>
      <c r="E133" s="28">
        <f t="shared" ref="E133:E196" si="4">((C133/B133-1)*100)</f>
        <v>0</v>
      </c>
      <c r="F133" s="28"/>
      <c r="G133" s="28">
        <v>0.79075762731741384</v>
      </c>
      <c r="H133" s="28">
        <v>0.79075762731741384</v>
      </c>
      <c r="I133"/>
      <c r="J133" s="28">
        <f t="shared" si="3"/>
        <v>0</v>
      </c>
      <c r="L133" s="1"/>
      <c r="M133" s="1"/>
      <c r="N133" s="1"/>
      <c r="P133" s="1"/>
      <c r="Q133" s="1"/>
      <c r="R133" s="1"/>
    </row>
    <row r="134" spans="1:18" s="4" customFormat="1" ht="15.75" x14ac:dyDescent="0.25">
      <c r="A134" s="67" t="s">
        <v>101</v>
      </c>
      <c r="B134" s="62">
        <v>111.93228768280461</v>
      </c>
      <c r="C134" s="62">
        <v>111.93228768280461</v>
      </c>
      <c r="D134" s="62"/>
      <c r="E134" s="62">
        <f t="shared" si="4"/>
        <v>0</v>
      </c>
      <c r="F134" s="62"/>
      <c r="G134" s="62">
        <v>0.79075762731741384</v>
      </c>
      <c r="H134" s="62">
        <v>0.79075762731741384</v>
      </c>
      <c r="I134" s="60"/>
      <c r="J134" s="62">
        <f t="shared" si="3"/>
        <v>0</v>
      </c>
      <c r="L134" s="1"/>
      <c r="M134" s="1"/>
      <c r="N134" s="1"/>
      <c r="P134" s="1"/>
      <c r="Q134" s="1"/>
      <c r="R134" s="1"/>
    </row>
    <row r="135" spans="1:18" s="66" customFormat="1" ht="15.75" x14ac:dyDescent="0.25">
      <c r="A135" s="36" t="s">
        <v>2</v>
      </c>
      <c r="B135" s="40">
        <v>125.18517194286531</v>
      </c>
      <c r="C135" s="40">
        <v>125.65341804996341</v>
      </c>
      <c r="D135" s="40"/>
      <c r="E135" s="40">
        <f t="shared" si="4"/>
        <v>0.37404278784056721</v>
      </c>
      <c r="F135" s="40"/>
      <c r="G135" s="40">
        <v>6.7846966618606821</v>
      </c>
      <c r="H135" s="40">
        <v>6.8100743304012319</v>
      </c>
      <c r="I135" s="2"/>
      <c r="J135" s="40">
        <f t="shared" si="3"/>
        <v>2.5377668540549791E-2</v>
      </c>
      <c r="L135" s="1"/>
      <c r="M135" s="1"/>
      <c r="N135" s="1"/>
      <c r="P135" s="1"/>
      <c r="Q135" s="1"/>
      <c r="R135" s="1"/>
    </row>
    <row r="136" spans="1:18" s="4" customFormat="1" ht="15.75" x14ac:dyDescent="0.25">
      <c r="A136" s="64" t="s">
        <v>141</v>
      </c>
      <c r="B136" s="62">
        <v>102.79538739638907</v>
      </c>
      <c r="C136" s="62">
        <v>103.58960211807359</v>
      </c>
      <c r="D136" s="62"/>
      <c r="E136" s="62">
        <f t="shared" si="4"/>
        <v>0.77261708117499772</v>
      </c>
      <c r="F136" s="62"/>
      <c r="G136" s="62">
        <v>3.2846372619609578</v>
      </c>
      <c r="H136" s="62">
        <v>3.3100149305015076</v>
      </c>
      <c r="I136" s="60"/>
      <c r="J136" s="62">
        <f t="shared" ref="J136:J199" si="5">H136-G136</f>
        <v>2.5377668540549791E-2</v>
      </c>
      <c r="L136" s="1"/>
      <c r="M136" s="1"/>
      <c r="N136" s="1"/>
      <c r="P136" s="1"/>
      <c r="Q136" s="1"/>
      <c r="R136" s="1"/>
    </row>
    <row r="137" spans="1:18" s="60" customFormat="1" ht="15.75" x14ac:dyDescent="0.25">
      <c r="A137" s="38" t="s">
        <v>102</v>
      </c>
      <c r="B137" s="28">
        <v>105.87629798906256</v>
      </c>
      <c r="C137" s="28">
        <v>106.9211688646765</v>
      </c>
      <c r="D137" s="28"/>
      <c r="E137" s="28">
        <f t="shared" si="4"/>
        <v>0.98687892895714668</v>
      </c>
      <c r="F137" s="28"/>
      <c r="G137" s="28">
        <v>2.5713010044811191</v>
      </c>
      <c r="H137" s="28">
        <v>2.5966766322944066</v>
      </c>
      <c r="I137"/>
      <c r="J137" s="28">
        <f t="shared" si="5"/>
        <v>2.5375627813287505E-2</v>
      </c>
      <c r="L137" s="1"/>
      <c r="M137" s="1"/>
      <c r="N137" s="1"/>
      <c r="P137" s="1"/>
      <c r="Q137" s="1"/>
      <c r="R137" s="1"/>
    </row>
    <row r="138" spans="1:18" s="4" customFormat="1" ht="15.75" x14ac:dyDescent="0.25">
      <c r="A138" s="67" t="s">
        <v>103</v>
      </c>
      <c r="B138" s="62">
        <v>105.87629798906256</v>
      </c>
      <c r="C138" s="62">
        <v>106.9211688646765</v>
      </c>
      <c r="D138" s="62"/>
      <c r="E138" s="62">
        <f t="shared" si="4"/>
        <v>0.98687892895714668</v>
      </c>
      <c r="F138" s="62"/>
      <c r="G138" s="62">
        <v>2.5713010044811191</v>
      </c>
      <c r="H138" s="62">
        <v>2.5966766322944066</v>
      </c>
      <c r="I138" s="60"/>
      <c r="J138" s="62">
        <f t="shared" si="5"/>
        <v>2.5375627813287505E-2</v>
      </c>
      <c r="L138" s="1"/>
      <c r="M138" s="1"/>
      <c r="N138" s="1"/>
      <c r="P138" s="1"/>
      <c r="Q138" s="1"/>
      <c r="R138" s="1"/>
    </row>
    <row r="139" spans="1:18" s="60" customFormat="1" ht="15.75" x14ac:dyDescent="0.25">
      <c r="A139" s="38" t="s">
        <v>168</v>
      </c>
      <c r="B139" s="28">
        <v>93.036662180157876</v>
      </c>
      <c r="C139" s="28">
        <v>93.036928341384012</v>
      </c>
      <c r="D139" s="28"/>
      <c r="E139" s="28">
        <f t="shared" si="4"/>
        <v>2.8608208839653315E-4</v>
      </c>
      <c r="F139" s="28"/>
      <c r="G139" s="28">
        <v>0.7133362574798382</v>
      </c>
      <c r="H139" s="28">
        <v>0.71333829820710082</v>
      </c>
      <c r="I139"/>
      <c r="J139" s="28">
        <f t="shared" si="5"/>
        <v>2.0407272626199457E-6</v>
      </c>
      <c r="L139" s="1"/>
      <c r="M139" s="1"/>
      <c r="N139" s="1"/>
      <c r="P139" s="1"/>
      <c r="Q139" s="1"/>
      <c r="R139" s="1"/>
    </row>
    <row r="140" spans="1:18" s="4" customFormat="1" ht="15.75" x14ac:dyDescent="0.25">
      <c r="A140" s="67" t="s">
        <v>219</v>
      </c>
      <c r="B140" s="62">
        <v>93.036662180157876</v>
      </c>
      <c r="C140" s="62">
        <v>93.036928341384012</v>
      </c>
      <c r="D140" s="62"/>
      <c r="E140" s="62">
        <f t="shared" si="4"/>
        <v>2.8608208839653315E-4</v>
      </c>
      <c r="F140" s="62"/>
      <c r="G140" s="62">
        <v>0.7133362574798382</v>
      </c>
      <c r="H140" s="62">
        <v>0.71333829820710082</v>
      </c>
      <c r="I140" s="60"/>
      <c r="J140" s="62">
        <f t="shared" si="5"/>
        <v>2.0407272626199457E-6</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3.5000593998997251</v>
      </c>
      <c r="H141" s="28">
        <v>3.5000593998997247</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2.8659697635359929</v>
      </c>
      <c r="H142" s="62">
        <v>2.8659697635359929</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2.8659697635359929</v>
      </c>
      <c r="H143" s="28">
        <v>2.8659697635359929</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0.10298628775933029</v>
      </c>
      <c r="H144" s="62">
        <v>0.10298628775933028</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0.10298628775933029</v>
      </c>
      <c r="H145" s="28">
        <v>0.10298628775933028</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0.53110334860440178</v>
      </c>
      <c r="H146" s="62">
        <v>0.53110334860440178</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0.53110334860440178</v>
      </c>
      <c r="H147" s="28">
        <v>0.53110334860440178</v>
      </c>
      <c r="I147"/>
      <c r="J147" s="28">
        <f t="shared" si="5"/>
        <v>0</v>
      </c>
      <c r="L147" s="1"/>
      <c r="M147" s="1"/>
      <c r="N147" s="1"/>
      <c r="P147" s="1"/>
      <c r="Q147" s="1"/>
      <c r="R147" s="1"/>
    </row>
    <row r="148" spans="1:18" s="4" customFormat="1" ht="15.75" x14ac:dyDescent="0.25">
      <c r="A148" s="58" t="s">
        <v>3</v>
      </c>
      <c r="B148" s="63">
        <v>101.93002143812276</v>
      </c>
      <c r="C148" s="63">
        <v>101.77092765300445</v>
      </c>
      <c r="D148" s="63"/>
      <c r="E148" s="63">
        <f t="shared" si="4"/>
        <v>-0.15608138100402513</v>
      </c>
      <c r="F148" s="63"/>
      <c r="G148" s="63">
        <v>5.5428244062756518</v>
      </c>
      <c r="H148" s="63">
        <v>5.5341730893957086</v>
      </c>
      <c r="I148" s="60"/>
      <c r="J148" s="63">
        <f t="shared" si="5"/>
        <v>-8.6513168799431384E-3</v>
      </c>
      <c r="L148" s="1"/>
      <c r="M148" s="1"/>
      <c r="N148" s="1"/>
      <c r="P148" s="1"/>
      <c r="Q148" s="1"/>
      <c r="R148" s="1"/>
    </row>
    <row r="149" spans="1:18" s="60" customFormat="1" ht="15.75" x14ac:dyDescent="0.25">
      <c r="A149" s="37" t="s">
        <v>150</v>
      </c>
      <c r="B149" s="28">
        <v>95.365997217281887</v>
      </c>
      <c r="C149" s="28">
        <v>94.95400112993002</v>
      </c>
      <c r="D149" s="28"/>
      <c r="E149" s="28">
        <f t="shared" si="4"/>
        <v>-0.43201570724749061</v>
      </c>
      <c r="F149" s="28"/>
      <c r="G149" s="28">
        <v>2.4554038848153295</v>
      </c>
      <c r="H149" s="28">
        <v>2.4447961543565619</v>
      </c>
      <c r="I149"/>
      <c r="J149" s="28">
        <f t="shared" si="5"/>
        <v>-1.0607730458767506E-2</v>
      </c>
      <c r="L149" s="1"/>
      <c r="M149" s="1"/>
      <c r="N149" s="1"/>
      <c r="P149" s="1"/>
      <c r="Q149" s="1"/>
      <c r="R149" s="1"/>
    </row>
    <row r="150" spans="1:18" s="4" customFormat="1" ht="15.75" x14ac:dyDescent="0.25">
      <c r="A150" s="61" t="s">
        <v>109</v>
      </c>
      <c r="B150" s="62">
        <v>101.87392402394885</v>
      </c>
      <c r="C150" s="62">
        <v>101.87392402394885</v>
      </c>
      <c r="D150" s="62"/>
      <c r="E150" s="62">
        <f t="shared" si="4"/>
        <v>0</v>
      </c>
      <c r="F150" s="62"/>
      <c r="G150" s="62">
        <v>1.7650605406165416</v>
      </c>
      <c r="H150" s="62">
        <v>1.7650605406165414</v>
      </c>
      <c r="I150" s="60"/>
      <c r="J150" s="62">
        <f t="shared" si="5"/>
        <v>0</v>
      </c>
      <c r="L150" s="1"/>
      <c r="M150" s="1"/>
      <c r="N150" s="1"/>
      <c r="P150" s="1"/>
      <c r="Q150" s="1"/>
      <c r="R150" s="1"/>
    </row>
    <row r="151" spans="1:18" s="60" customFormat="1" ht="15.75" x14ac:dyDescent="0.25">
      <c r="A151" s="39" t="s">
        <v>110</v>
      </c>
      <c r="B151" s="28">
        <v>101.87392402394885</v>
      </c>
      <c r="C151" s="28">
        <v>101.87392402394885</v>
      </c>
      <c r="D151" s="28"/>
      <c r="E151" s="28">
        <f t="shared" si="4"/>
        <v>0</v>
      </c>
      <c r="F151" s="28"/>
      <c r="G151" s="28">
        <v>1.7650605406165416</v>
      </c>
      <c r="H151" s="28">
        <v>1.7650605406165414</v>
      </c>
      <c r="I151"/>
      <c r="J151" s="28">
        <f t="shared" si="5"/>
        <v>0</v>
      </c>
      <c r="L151" s="1"/>
      <c r="M151" s="1"/>
      <c r="N151" s="1"/>
      <c r="P151" s="1"/>
      <c r="Q151" s="1"/>
      <c r="R151" s="1"/>
    </row>
    <row r="152" spans="1:18" s="4" customFormat="1" ht="15.75" x14ac:dyDescent="0.25">
      <c r="A152" s="61" t="s">
        <v>169</v>
      </c>
      <c r="B152" s="62">
        <v>64.934579618182156</v>
      </c>
      <c r="C152" s="62">
        <v>63.505736666900766</v>
      </c>
      <c r="D152" s="62"/>
      <c r="E152" s="62">
        <f t="shared" si="4"/>
        <v>-2.2004345907574052</v>
      </c>
      <c r="F152" s="62"/>
      <c r="G152" s="62">
        <v>0.33538123354719968</v>
      </c>
      <c r="H152" s="62">
        <v>0.32800138887331826</v>
      </c>
      <c r="I152" s="60"/>
      <c r="J152" s="62">
        <f t="shared" si="5"/>
        <v>-7.3798446738814194E-3</v>
      </c>
      <c r="L152" s="1"/>
      <c r="M152" s="1"/>
      <c r="N152" s="1"/>
      <c r="P152" s="1"/>
      <c r="Q152" s="1"/>
      <c r="R152" s="1"/>
    </row>
    <row r="153" spans="1:18" s="60" customFormat="1" ht="15.75" x14ac:dyDescent="0.25">
      <c r="A153" s="39" t="s">
        <v>217</v>
      </c>
      <c r="B153" s="28">
        <v>64.934579618182156</v>
      </c>
      <c r="C153" s="28">
        <v>63.505736666900766</v>
      </c>
      <c r="D153" s="28"/>
      <c r="E153" s="28">
        <f t="shared" si="4"/>
        <v>-2.2004345907574052</v>
      </c>
      <c r="F153" s="28"/>
      <c r="G153" s="28">
        <v>0.33538123354719968</v>
      </c>
      <c r="H153" s="28">
        <v>0.32800138887331826</v>
      </c>
      <c r="I153"/>
      <c r="J153" s="28">
        <f t="shared" si="5"/>
        <v>-7.3798446738814194E-3</v>
      </c>
      <c r="L153" s="1"/>
      <c r="M153" s="1"/>
      <c r="N153" s="1"/>
      <c r="P153" s="1"/>
      <c r="Q153" s="1"/>
      <c r="R153" s="1"/>
    </row>
    <row r="154" spans="1:18" s="4" customFormat="1" ht="15.75" x14ac:dyDescent="0.25">
      <c r="A154" s="61" t="s">
        <v>170</v>
      </c>
      <c r="B154" s="62">
        <v>109.00703779296627</v>
      </c>
      <c r="C154" s="62">
        <v>108.01577067688321</v>
      </c>
      <c r="D154" s="62"/>
      <c r="E154" s="62">
        <f t="shared" si="4"/>
        <v>-0.90936065794737786</v>
      </c>
      <c r="F154" s="62"/>
      <c r="G154" s="62">
        <v>0.35496211065158773</v>
      </c>
      <c r="H154" s="62">
        <v>0.35173422486670247</v>
      </c>
      <c r="I154" s="60"/>
      <c r="J154" s="62">
        <f t="shared" si="5"/>
        <v>-3.2278857848852538E-3</v>
      </c>
      <c r="L154" s="1"/>
      <c r="M154" s="1"/>
      <c r="N154" s="1"/>
      <c r="P154" s="1"/>
      <c r="Q154" s="1"/>
      <c r="R154" s="1"/>
    </row>
    <row r="155" spans="1:18" s="60" customFormat="1" ht="15.75" x14ac:dyDescent="0.25">
      <c r="A155" s="39" t="s">
        <v>216</v>
      </c>
      <c r="B155" s="28">
        <v>109.00703779296627</v>
      </c>
      <c r="C155" s="28">
        <v>108.01577067688321</v>
      </c>
      <c r="D155" s="28"/>
      <c r="E155" s="28">
        <f t="shared" si="4"/>
        <v>-0.90936065794737786</v>
      </c>
      <c r="F155" s="28"/>
      <c r="G155" s="28">
        <v>0.35496211065158773</v>
      </c>
      <c r="H155" s="28">
        <v>0.35173422486670247</v>
      </c>
      <c r="I155"/>
      <c r="J155" s="28">
        <f t="shared" si="5"/>
        <v>-3.2278857848852538E-3</v>
      </c>
      <c r="L155" s="1"/>
      <c r="M155" s="1"/>
      <c r="N155" s="1"/>
      <c r="P155" s="1"/>
      <c r="Q155" s="1"/>
      <c r="R155" s="1"/>
    </row>
    <row r="156" spans="1:18" s="4" customFormat="1" ht="15.75" x14ac:dyDescent="0.25">
      <c r="A156" s="64" t="s">
        <v>111</v>
      </c>
      <c r="B156" s="62">
        <v>107.83277359468806</v>
      </c>
      <c r="C156" s="62">
        <v>107.90110426135192</v>
      </c>
      <c r="D156" s="62"/>
      <c r="E156" s="62">
        <f t="shared" si="4"/>
        <v>6.336725318842884E-2</v>
      </c>
      <c r="F156" s="62"/>
      <c r="G156" s="62">
        <v>3.0874205214603219</v>
      </c>
      <c r="H156" s="62">
        <v>3.0893769350391471</v>
      </c>
      <c r="I156" s="60"/>
      <c r="J156" s="62">
        <f t="shared" si="5"/>
        <v>1.9564135788252557E-3</v>
      </c>
      <c r="L156" s="1"/>
      <c r="M156" s="1"/>
      <c r="N156" s="1"/>
      <c r="P156" s="1"/>
      <c r="Q156" s="1"/>
      <c r="R156" s="1"/>
    </row>
    <row r="157" spans="1:18" s="60" customFormat="1" ht="15.75" x14ac:dyDescent="0.25">
      <c r="A157" s="38" t="s">
        <v>171</v>
      </c>
      <c r="B157" s="28">
        <v>110.32982955934074</v>
      </c>
      <c r="C157" s="28">
        <v>110.32982955934074</v>
      </c>
      <c r="D157" s="28"/>
      <c r="E157" s="28">
        <f t="shared" si="4"/>
        <v>0</v>
      </c>
      <c r="F157" s="28"/>
      <c r="G157" s="28">
        <v>1.077445636127994</v>
      </c>
      <c r="H157" s="28">
        <v>1.077445636127994</v>
      </c>
      <c r="I157"/>
      <c r="J157" s="28">
        <f t="shared" si="5"/>
        <v>0</v>
      </c>
      <c r="L157" s="1"/>
      <c r="M157" s="1"/>
      <c r="N157" s="1"/>
      <c r="P157" s="1"/>
      <c r="Q157" s="1"/>
      <c r="R157" s="1"/>
    </row>
    <row r="158" spans="1:18" s="4" customFormat="1" ht="15.75" x14ac:dyDescent="0.25">
      <c r="A158" s="67" t="s">
        <v>215</v>
      </c>
      <c r="B158" s="62">
        <v>110.32982955934074</v>
      </c>
      <c r="C158" s="62">
        <v>110.32982955934074</v>
      </c>
      <c r="D158" s="62"/>
      <c r="E158" s="62">
        <f t="shared" si="4"/>
        <v>0</v>
      </c>
      <c r="F158" s="62"/>
      <c r="G158" s="62">
        <v>1.077445636127994</v>
      </c>
      <c r="H158" s="62">
        <v>1.077445636127994</v>
      </c>
      <c r="I158" s="60"/>
      <c r="J158" s="62">
        <f t="shared" si="5"/>
        <v>0</v>
      </c>
      <c r="L158" s="1"/>
      <c r="M158" s="1"/>
      <c r="N158" s="1"/>
      <c r="P158" s="1"/>
      <c r="Q158" s="1"/>
      <c r="R158" s="1"/>
    </row>
    <row r="159" spans="1:18" s="60" customFormat="1" ht="15.75" x14ac:dyDescent="0.25">
      <c r="A159" s="38" t="s">
        <v>172</v>
      </c>
      <c r="B159" s="28">
        <v>105.38332939057027</v>
      </c>
      <c r="C159" s="28">
        <v>105.38335538734263</v>
      </c>
      <c r="D159" s="28"/>
      <c r="E159" s="28">
        <f t="shared" si="4"/>
        <v>2.4668771159142011E-5</v>
      </c>
      <c r="F159" s="28"/>
      <c r="G159" s="28">
        <v>0.43274459352502659</v>
      </c>
      <c r="H159" s="28">
        <v>0.4327447002778001</v>
      </c>
      <c r="I159"/>
      <c r="J159" s="28">
        <f t="shared" si="5"/>
        <v>1.0675277350991053E-7</v>
      </c>
      <c r="L159" s="1"/>
      <c r="M159" s="1"/>
      <c r="N159" s="1"/>
      <c r="P159" s="1"/>
      <c r="Q159" s="1"/>
      <c r="R159" s="1"/>
    </row>
    <row r="160" spans="1:18" s="4" customFormat="1" ht="15.75" x14ac:dyDescent="0.25">
      <c r="A160" s="67" t="s">
        <v>214</v>
      </c>
      <c r="B160" s="62">
        <v>105.38332939057027</v>
      </c>
      <c r="C160" s="62">
        <v>105.38335538734263</v>
      </c>
      <c r="D160" s="62"/>
      <c r="E160" s="62">
        <f t="shared" si="4"/>
        <v>2.4668771159142011E-5</v>
      </c>
      <c r="F160" s="62"/>
      <c r="G160" s="62">
        <v>0.43274459352502659</v>
      </c>
      <c r="H160" s="62">
        <v>0.4327447002778001</v>
      </c>
      <c r="I160" s="60"/>
      <c r="J160" s="62">
        <f t="shared" si="5"/>
        <v>1.0675277350991053E-7</v>
      </c>
      <c r="L160" s="1"/>
      <c r="M160" s="1"/>
      <c r="N160" s="1"/>
      <c r="P160" s="1"/>
      <c r="Q160" s="1"/>
      <c r="R160" s="1"/>
    </row>
    <row r="161" spans="1:18" s="60" customFormat="1" ht="15.75" x14ac:dyDescent="0.25">
      <c r="A161" s="38" t="s">
        <v>173</v>
      </c>
      <c r="B161" s="28">
        <v>106.86207086032188</v>
      </c>
      <c r="C161" s="28">
        <v>106.99461650045825</v>
      </c>
      <c r="D161" s="28"/>
      <c r="E161" s="28">
        <f t="shared" si="4"/>
        <v>0.1240343173862124</v>
      </c>
      <c r="F161" s="28"/>
      <c r="G161" s="28">
        <v>1.5772302918073018</v>
      </c>
      <c r="H161" s="28">
        <v>1.5791865986333533</v>
      </c>
      <c r="I161"/>
      <c r="J161" s="28">
        <f t="shared" si="5"/>
        <v>1.9563068260515237E-3</v>
      </c>
      <c r="L161" s="1"/>
      <c r="M161" s="1"/>
      <c r="N161" s="1"/>
      <c r="P161" s="1"/>
      <c r="Q161" s="1"/>
      <c r="R161" s="1"/>
    </row>
    <row r="162" spans="1:18" s="4" customFormat="1" ht="15.75" x14ac:dyDescent="0.25">
      <c r="A162" s="67" t="s">
        <v>213</v>
      </c>
      <c r="B162" s="62">
        <v>106.86207086032188</v>
      </c>
      <c r="C162" s="62">
        <v>106.99461650045825</v>
      </c>
      <c r="D162" s="62"/>
      <c r="E162" s="62">
        <f t="shared" si="4"/>
        <v>0.1240343173862124</v>
      </c>
      <c r="F162" s="62"/>
      <c r="G162" s="62">
        <v>1.5772302918073018</v>
      </c>
      <c r="H162" s="62">
        <v>1.5791865986333533</v>
      </c>
      <c r="I162" s="60"/>
      <c r="J162" s="62">
        <f t="shared" si="5"/>
        <v>1.9563068260515237E-3</v>
      </c>
      <c r="L162" s="1"/>
      <c r="M162" s="1"/>
      <c r="N162" s="1"/>
      <c r="P162" s="1"/>
      <c r="Q162" s="1"/>
      <c r="R162" s="1"/>
    </row>
    <row r="163" spans="1:18" s="60" customFormat="1" ht="15.75" x14ac:dyDescent="0.25">
      <c r="A163" s="36" t="s">
        <v>4</v>
      </c>
      <c r="B163" s="40">
        <v>100.38388108461848</v>
      </c>
      <c r="C163" s="40">
        <v>100.38291261131701</v>
      </c>
      <c r="D163" s="40"/>
      <c r="E163" s="40">
        <f t="shared" si="4"/>
        <v>-9.6476973295844815E-4</v>
      </c>
      <c r="F163" s="40"/>
      <c r="G163" s="40">
        <v>4.7692690371618509</v>
      </c>
      <c r="H163" s="40">
        <v>4.7692230246976974</v>
      </c>
      <c r="I163"/>
      <c r="J163" s="40">
        <f t="shared" si="5"/>
        <v>-4.6012464153477595E-5</v>
      </c>
      <c r="L163" s="1"/>
      <c r="M163" s="1"/>
      <c r="N163" s="1"/>
      <c r="P163" s="1"/>
      <c r="Q163" s="1"/>
      <c r="R163" s="1"/>
    </row>
    <row r="164" spans="1:18" s="4" customFormat="1" ht="15.75" x14ac:dyDescent="0.25">
      <c r="A164" s="64" t="s">
        <v>140</v>
      </c>
      <c r="B164" s="62">
        <v>82.027729264697015</v>
      </c>
      <c r="C164" s="62">
        <v>82.023760603311302</v>
      </c>
      <c r="D164" s="62"/>
      <c r="E164" s="62">
        <f t="shared" si="4"/>
        <v>-4.8381948656750495E-3</v>
      </c>
      <c r="F164" s="62"/>
      <c r="G164" s="62">
        <v>0.95102544298926495</v>
      </c>
      <c r="H164" s="62">
        <v>0.95097943052511102</v>
      </c>
      <c r="I164" s="60"/>
      <c r="J164" s="62">
        <f t="shared" si="5"/>
        <v>-4.6012464153921684E-5</v>
      </c>
      <c r="L164" s="1"/>
      <c r="M164" s="1"/>
      <c r="N164" s="1"/>
      <c r="P164" s="1"/>
      <c r="Q164" s="1"/>
      <c r="R164" s="1"/>
    </row>
    <row r="165" spans="1:18" s="60" customFormat="1" ht="15.75" x14ac:dyDescent="0.25">
      <c r="A165" s="38" t="s">
        <v>174</v>
      </c>
      <c r="B165" s="28">
        <v>82.027729264697015</v>
      </c>
      <c r="C165" s="28">
        <v>82.023760603311302</v>
      </c>
      <c r="D165" s="28"/>
      <c r="E165" s="28">
        <f t="shared" si="4"/>
        <v>-4.8381948656750495E-3</v>
      </c>
      <c r="F165" s="28"/>
      <c r="G165" s="28">
        <v>0.95102544298926495</v>
      </c>
      <c r="H165" s="28">
        <v>0.95097943052511102</v>
      </c>
      <c r="I165"/>
      <c r="J165" s="28">
        <f t="shared" si="5"/>
        <v>-4.6012464153921684E-5</v>
      </c>
      <c r="L165" s="1"/>
      <c r="M165" s="1"/>
      <c r="N165" s="1"/>
      <c r="P165" s="1"/>
      <c r="Q165" s="1"/>
      <c r="R165" s="1"/>
    </row>
    <row r="166" spans="1:18" s="4" customFormat="1" ht="15.75" x14ac:dyDescent="0.25">
      <c r="A166" s="67" t="s">
        <v>140</v>
      </c>
      <c r="B166" s="62">
        <v>82.027729264697015</v>
      </c>
      <c r="C166" s="62">
        <v>82.023760603311302</v>
      </c>
      <c r="D166" s="62"/>
      <c r="E166" s="62">
        <f t="shared" si="4"/>
        <v>-4.8381948656750495E-3</v>
      </c>
      <c r="F166" s="62"/>
      <c r="G166" s="62">
        <v>0.95102544298926495</v>
      </c>
      <c r="H166" s="62">
        <v>0.95097943052511102</v>
      </c>
      <c r="I166" s="60"/>
      <c r="J166" s="62">
        <f t="shared" si="5"/>
        <v>-4.6012464153921684E-5</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3.8182435941725861</v>
      </c>
      <c r="H167" s="28">
        <v>3.8182435941725856</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3.8182435941725861</v>
      </c>
      <c r="H168" s="62">
        <v>3.8182435941725856</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3.8182435941725861</v>
      </c>
      <c r="H169" s="28">
        <v>3.8182435941725856</v>
      </c>
      <c r="I169"/>
      <c r="J169" s="28">
        <f t="shared" si="5"/>
        <v>0</v>
      </c>
      <c r="L169" s="1"/>
      <c r="M169" s="1"/>
      <c r="N169" s="1"/>
      <c r="P169" s="1"/>
      <c r="Q169" s="1"/>
      <c r="R169" s="1"/>
    </row>
    <row r="170" spans="1:18" s="4" customFormat="1" ht="15.75" x14ac:dyDescent="0.25">
      <c r="A170" s="58" t="s">
        <v>130</v>
      </c>
      <c r="B170" s="63">
        <v>100.10298138036555</v>
      </c>
      <c r="C170" s="63">
        <v>100.66577023360061</v>
      </c>
      <c r="D170" s="63"/>
      <c r="E170" s="63">
        <f t="shared" si="4"/>
        <v>0.56220988173829589</v>
      </c>
      <c r="F170" s="63"/>
      <c r="G170" s="63">
        <v>5.1084547493233572</v>
      </c>
      <c r="H170" s="63">
        <v>5.1371749867281817</v>
      </c>
      <c r="I170" s="60"/>
      <c r="J170" s="63">
        <f t="shared" si="5"/>
        <v>2.8720237404824545E-2</v>
      </c>
      <c r="L170" s="1"/>
      <c r="M170" s="1"/>
      <c r="N170" s="1"/>
      <c r="P170" s="1"/>
      <c r="Q170" s="1"/>
      <c r="R170" s="1"/>
    </row>
    <row r="171" spans="1:18" s="60" customFormat="1" ht="15.75" x14ac:dyDescent="0.25">
      <c r="A171" s="37" t="s">
        <v>138</v>
      </c>
      <c r="B171" s="28">
        <v>89.736156290202572</v>
      </c>
      <c r="C171" s="28">
        <v>89.635461252470677</v>
      </c>
      <c r="D171" s="28"/>
      <c r="E171" s="28">
        <f t="shared" si="4"/>
        <v>-0.11221233658176288</v>
      </c>
      <c r="F171" s="28"/>
      <c r="G171" s="28">
        <v>2.4330862459633611</v>
      </c>
      <c r="H171" s="28">
        <v>2.4303560230357157</v>
      </c>
      <c r="I171"/>
      <c r="J171" s="28">
        <f t="shared" si="5"/>
        <v>-2.7302229276453538E-3</v>
      </c>
      <c r="L171" s="1"/>
      <c r="M171" s="1"/>
      <c r="N171" s="1"/>
      <c r="P171" s="1"/>
      <c r="Q171" s="1"/>
      <c r="R171" s="1"/>
    </row>
    <row r="172" spans="1:18" s="4" customFormat="1" ht="15.75" x14ac:dyDescent="0.25">
      <c r="A172" s="61" t="s">
        <v>176</v>
      </c>
      <c r="B172" s="62">
        <v>82.544950616259015</v>
      </c>
      <c r="C172" s="62">
        <v>82.301456869664392</v>
      </c>
      <c r="D172" s="62"/>
      <c r="E172" s="62">
        <f t="shared" si="4"/>
        <v>-0.2949832119066742</v>
      </c>
      <c r="F172" s="62"/>
      <c r="G172" s="62">
        <v>0.92555196955040087</v>
      </c>
      <c r="H172" s="62">
        <v>0.92282174662275573</v>
      </c>
      <c r="I172" s="60"/>
      <c r="J172" s="62">
        <f t="shared" si="5"/>
        <v>-2.7302229276451317E-3</v>
      </c>
      <c r="L172" s="1"/>
      <c r="M172" s="1"/>
      <c r="N172" s="1"/>
      <c r="P172" s="1"/>
      <c r="Q172" s="1"/>
      <c r="R172" s="1"/>
    </row>
    <row r="173" spans="1:18" s="60" customFormat="1" ht="15.75" x14ac:dyDescent="0.25">
      <c r="A173" s="39" t="s">
        <v>211</v>
      </c>
      <c r="B173" s="28">
        <v>85.567612303875023</v>
      </c>
      <c r="C173" s="28">
        <v>85.567612303875023</v>
      </c>
      <c r="D173" s="28"/>
      <c r="E173" s="28">
        <f t="shared" si="4"/>
        <v>0</v>
      </c>
      <c r="F173" s="28"/>
      <c r="G173" s="28">
        <v>0.16891031202341675</v>
      </c>
      <c r="H173" s="28">
        <v>0.16891031202341672</v>
      </c>
      <c r="I173"/>
      <c r="J173" s="28">
        <f t="shared" si="5"/>
        <v>0</v>
      </c>
      <c r="L173" s="1"/>
      <c r="M173" s="1"/>
      <c r="N173" s="1"/>
      <c r="P173" s="1"/>
      <c r="Q173" s="1"/>
      <c r="R173" s="1"/>
    </row>
    <row r="174" spans="1:18" s="4" customFormat="1" ht="15.75" x14ac:dyDescent="0.25">
      <c r="A174" s="67" t="s">
        <v>210</v>
      </c>
      <c r="B174" s="62">
        <v>81.899110188300298</v>
      </c>
      <c r="C174" s="62">
        <v>81.603590074960678</v>
      </c>
      <c r="D174" s="62"/>
      <c r="E174" s="62">
        <f t="shared" si="4"/>
        <v>-0.36083433954309241</v>
      </c>
      <c r="F174" s="62"/>
      <c r="G174" s="62">
        <v>0.7566416575269842</v>
      </c>
      <c r="H174" s="62">
        <v>0.75391143459933885</v>
      </c>
      <c r="I174" s="60"/>
      <c r="J174" s="62">
        <f t="shared" si="5"/>
        <v>-2.7302229276453538E-3</v>
      </c>
      <c r="L174" s="1"/>
      <c r="M174" s="1"/>
      <c r="N174" s="1"/>
      <c r="P174" s="1"/>
      <c r="Q174" s="1"/>
      <c r="R174" s="1"/>
    </row>
    <row r="175" spans="1:18" s="60" customFormat="1" ht="15.75" x14ac:dyDescent="0.25">
      <c r="A175" s="38" t="s">
        <v>177</v>
      </c>
      <c r="B175" s="28">
        <v>103.1122759868037</v>
      </c>
      <c r="C175" s="28">
        <v>103.1122759868037</v>
      </c>
      <c r="D175" s="28"/>
      <c r="E175" s="28">
        <f t="shared" si="4"/>
        <v>0</v>
      </c>
      <c r="F175" s="28"/>
      <c r="G175" s="28">
        <v>0.1551193881605778</v>
      </c>
      <c r="H175" s="28">
        <v>0.1551193881605778</v>
      </c>
      <c r="I175"/>
      <c r="J175" s="28">
        <f t="shared" si="5"/>
        <v>0</v>
      </c>
      <c r="L175" s="1"/>
      <c r="M175" s="1"/>
      <c r="N175" s="1"/>
      <c r="P175" s="1"/>
      <c r="Q175" s="1"/>
      <c r="R175" s="1"/>
    </row>
    <row r="176" spans="1:18" s="4" customFormat="1" ht="15.75" x14ac:dyDescent="0.25">
      <c r="A176" s="67" t="s">
        <v>209</v>
      </c>
      <c r="B176" s="62">
        <v>103.1122759868037</v>
      </c>
      <c r="C176" s="62">
        <v>103.1122759868037</v>
      </c>
      <c r="D176" s="62"/>
      <c r="E176" s="62">
        <f t="shared" si="4"/>
        <v>0</v>
      </c>
      <c r="F176" s="62"/>
      <c r="G176" s="62">
        <v>0.1551193881605778</v>
      </c>
      <c r="H176" s="62">
        <v>0.1551193881605778</v>
      </c>
      <c r="I176" s="60"/>
      <c r="J176" s="62">
        <f t="shared" si="5"/>
        <v>0</v>
      </c>
      <c r="L176" s="1"/>
      <c r="M176" s="1"/>
      <c r="N176" s="1"/>
      <c r="P176" s="1"/>
      <c r="Q176" s="1"/>
      <c r="R176" s="1"/>
    </row>
    <row r="177" spans="1:18" s="60" customFormat="1" ht="15.75" x14ac:dyDescent="0.25">
      <c r="A177" s="38" t="s">
        <v>112</v>
      </c>
      <c r="B177" s="28">
        <v>91.253635789710899</v>
      </c>
      <c r="C177" s="28">
        <v>91.253635789710899</v>
      </c>
      <c r="D177" s="28"/>
      <c r="E177" s="28">
        <f t="shared" si="4"/>
        <v>0</v>
      </c>
      <c r="F177" s="28"/>
      <c r="G177" s="28">
        <v>1.2432762270669115</v>
      </c>
      <c r="H177" s="28">
        <v>1.2432762270669113</v>
      </c>
      <c r="I177"/>
      <c r="J177" s="28">
        <f t="shared" si="5"/>
        <v>0</v>
      </c>
      <c r="L177" s="1"/>
      <c r="M177" s="1"/>
      <c r="N177" s="1"/>
      <c r="P177" s="1"/>
      <c r="Q177" s="1"/>
      <c r="R177" s="1"/>
    </row>
    <row r="178" spans="1:18" s="4" customFormat="1" ht="15.75" x14ac:dyDescent="0.25">
      <c r="A178" s="67" t="s">
        <v>113</v>
      </c>
      <c r="B178" s="62">
        <v>91.253635789710899</v>
      </c>
      <c r="C178" s="62">
        <v>91.253635789710899</v>
      </c>
      <c r="D178" s="62"/>
      <c r="E178" s="62">
        <f t="shared" si="4"/>
        <v>0</v>
      </c>
      <c r="F178" s="62"/>
      <c r="G178" s="62">
        <v>1.2432762270669115</v>
      </c>
      <c r="H178" s="62">
        <v>1.2432762270669113</v>
      </c>
      <c r="I178" s="60"/>
      <c r="J178" s="62">
        <f t="shared" si="5"/>
        <v>0</v>
      </c>
      <c r="L178" s="1"/>
      <c r="M178" s="1"/>
      <c r="N178" s="1"/>
      <c r="P178" s="1"/>
      <c r="Q178" s="1"/>
      <c r="R178" s="1"/>
    </row>
    <row r="179" spans="1:18" s="60" customFormat="1" ht="15.75" x14ac:dyDescent="0.25">
      <c r="A179" s="38" t="s">
        <v>178</v>
      </c>
      <c r="B179" s="28">
        <v>141.31638512047454</v>
      </c>
      <c r="C179" s="28">
        <v>141.31638512047454</v>
      </c>
      <c r="D179" s="28"/>
      <c r="E179" s="28">
        <f t="shared" si="4"/>
        <v>0</v>
      </c>
      <c r="F179" s="28"/>
      <c r="G179" s="28">
        <v>0.10913866118547051</v>
      </c>
      <c r="H179" s="28">
        <v>0.10913866118547051</v>
      </c>
      <c r="I179"/>
      <c r="J179" s="28">
        <f t="shared" si="5"/>
        <v>0</v>
      </c>
      <c r="L179" s="1"/>
      <c r="M179" s="1"/>
      <c r="N179" s="1"/>
      <c r="P179" s="1"/>
      <c r="Q179" s="1"/>
      <c r="R179" s="1"/>
    </row>
    <row r="180" spans="1:18" s="4" customFormat="1" ht="15.75" x14ac:dyDescent="0.25">
      <c r="A180" s="67" t="s">
        <v>208</v>
      </c>
      <c r="B180" s="62">
        <v>141.31638512047454</v>
      </c>
      <c r="C180" s="62">
        <v>141.31638512047454</v>
      </c>
      <c r="D180" s="62"/>
      <c r="E180" s="62">
        <f t="shared" si="4"/>
        <v>0</v>
      </c>
      <c r="F180" s="62"/>
      <c r="G180" s="62">
        <v>0.10913866118547051</v>
      </c>
      <c r="H180" s="62">
        <v>0.10913866118547051</v>
      </c>
      <c r="I180" s="60"/>
      <c r="J180" s="62">
        <f t="shared" si="5"/>
        <v>0</v>
      </c>
      <c r="L180" s="1"/>
      <c r="M180" s="1"/>
      <c r="N180" s="1"/>
      <c r="P180" s="1"/>
      <c r="Q180" s="1"/>
      <c r="R180" s="1"/>
    </row>
    <row r="181" spans="1:18" s="60" customFormat="1" ht="15.75" x14ac:dyDescent="0.25">
      <c r="A181" s="37" t="s">
        <v>137</v>
      </c>
      <c r="B181" s="28">
        <v>111.91496287532003</v>
      </c>
      <c r="C181" s="28">
        <v>111.91496287532003</v>
      </c>
      <c r="D181" s="28"/>
      <c r="E181" s="28">
        <f t="shared" si="4"/>
        <v>0</v>
      </c>
      <c r="F181" s="28"/>
      <c r="G181" s="28">
        <v>0.76294288392831688</v>
      </c>
      <c r="H181" s="28">
        <v>0.76294288392831677</v>
      </c>
      <c r="I181"/>
      <c r="J181" s="28">
        <f t="shared" si="5"/>
        <v>0</v>
      </c>
      <c r="L181" s="1"/>
      <c r="M181" s="1"/>
      <c r="N181" s="1"/>
      <c r="P181" s="1"/>
      <c r="Q181" s="1"/>
      <c r="R181" s="1"/>
    </row>
    <row r="182" spans="1:18" s="4" customFormat="1" ht="15.75" x14ac:dyDescent="0.25">
      <c r="A182" s="61" t="s">
        <v>179</v>
      </c>
      <c r="B182" s="62">
        <v>111.91496287532003</v>
      </c>
      <c r="C182" s="62">
        <v>111.91496287532003</v>
      </c>
      <c r="D182" s="62"/>
      <c r="E182" s="62">
        <f t="shared" si="4"/>
        <v>0</v>
      </c>
      <c r="F182" s="62"/>
      <c r="G182" s="62">
        <v>0.76294288392831688</v>
      </c>
      <c r="H182" s="62">
        <v>0.76294288392831677</v>
      </c>
      <c r="I182" s="60"/>
      <c r="J182" s="62">
        <f t="shared" si="5"/>
        <v>0</v>
      </c>
      <c r="L182" s="1"/>
      <c r="M182" s="1"/>
      <c r="N182" s="1"/>
      <c r="P182" s="1"/>
      <c r="Q182" s="1"/>
      <c r="R182" s="1"/>
    </row>
    <row r="183" spans="1:18" s="60" customFormat="1" ht="15.75" x14ac:dyDescent="0.25">
      <c r="A183" s="39" t="s">
        <v>207</v>
      </c>
      <c r="B183" s="28">
        <v>111.91496287532003</v>
      </c>
      <c r="C183" s="28">
        <v>111.91496287532003</v>
      </c>
      <c r="D183" s="28"/>
      <c r="E183" s="28">
        <f t="shared" si="4"/>
        <v>0</v>
      </c>
      <c r="F183" s="28"/>
      <c r="G183" s="28">
        <v>0.76294288392831688</v>
      </c>
      <c r="H183" s="28">
        <v>0.76294288392831677</v>
      </c>
      <c r="I183"/>
      <c r="J183" s="28">
        <f t="shared" si="5"/>
        <v>0</v>
      </c>
      <c r="L183" s="1"/>
      <c r="M183" s="1"/>
      <c r="N183" s="1"/>
      <c r="P183" s="1"/>
      <c r="Q183" s="1"/>
      <c r="R183" s="1"/>
    </row>
    <row r="184" spans="1:18" s="4" customFormat="1" ht="15.75" x14ac:dyDescent="0.25">
      <c r="A184" s="64" t="s">
        <v>136</v>
      </c>
      <c r="B184" s="62">
        <v>117.54722862784728</v>
      </c>
      <c r="C184" s="62">
        <v>120.82930488388975</v>
      </c>
      <c r="D184" s="62"/>
      <c r="E184" s="62">
        <f t="shared" si="4"/>
        <v>2.7921341016328594</v>
      </c>
      <c r="F184" s="62"/>
      <c r="G184" s="62">
        <v>1.0329414482785906</v>
      </c>
      <c r="H184" s="62">
        <v>1.0617825587058776</v>
      </c>
      <c r="I184" s="60"/>
      <c r="J184" s="62">
        <f t="shared" si="5"/>
        <v>2.8841110427286987E-2</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0.16292357012160838</v>
      </c>
      <c r="H185" s="28">
        <v>0.16292357012160838</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0.16292357012160838</v>
      </c>
      <c r="H186" s="62">
        <v>0.16292357012160838</v>
      </c>
      <c r="I186" s="60"/>
      <c r="J186" s="62">
        <f t="shared" si="5"/>
        <v>0</v>
      </c>
      <c r="L186" s="1"/>
      <c r="M186" s="1"/>
      <c r="N186" s="1"/>
      <c r="P186" s="1"/>
      <c r="Q186" s="1"/>
      <c r="R186" s="1"/>
    </row>
    <row r="187" spans="1:18" s="60" customFormat="1" ht="15.75" x14ac:dyDescent="0.25">
      <c r="A187" s="38" t="s">
        <v>114</v>
      </c>
      <c r="B187" s="28">
        <v>114.70115310883131</v>
      </c>
      <c r="C187" s="28">
        <v>118.50349867666807</v>
      </c>
      <c r="D187" s="28"/>
      <c r="E187" s="28">
        <f t="shared" si="4"/>
        <v>3.3150020420710247</v>
      </c>
      <c r="F187" s="28"/>
      <c r="G187" s="28">
        <v>0.87001787815698217</v>
      </c>
      <c r="H187" s="28">
        <v>0.89885898858426916</v>
      </c>
      <c r="I187"/>
      <c r="J187" s="28">
        <f t="shared" si="5"/>
        <v>2.8841110427286987E-2</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0.67343581507941064</v>
      </c>
      <c r="H188" s="62">
        <v>0.67343581507941075</v>
      </c>
      <c r="I188" s="60"/>
      <c r="J188" s="62">
        <f t="shared" si="5"/>
        <v>0</v>
      </c>
      <c r="L188" s="1"/>
      <c r="M188" s="1"/>
      <c r="N188" s="1"/>
      <c r="P188" s="1"/>
      <c r="Q188" s="1"/>
      <c r="R188" s="1"/>
    </row>
    <row r="189" spans="1:18" s="60" customFormat="1" ht="15.75" x14ac:dyDescent="0.25">
      <c r="A189" s="39" t="s">
        <v>115</v>
      </c>
      <c r="B189" s="28">
        <v>122.37740339584744</v>
      </c>
      <c r="C189" s="28">
        <v>140.33173834324046</v>
      </c>
      <c r="D189" s="28"/>
      <c r="E189" s="28">
        <f t="shared" si="4"/>
        <v>14.671282809717034</v>
      </c>
      <c r="F189" s="28"/>
      <c r="G189" s="28">
        <v>0.19658206307757164</v>
      </c>
      <c r="H189" s="28">
        <v>0.22542317350485849</v>
      </c>
      <c r="I189"/>
      <c r="J189" s="28">
        <f t="shared" si="5"/>
        <v>2.8841110427286848E-2</v>
      </c>
      <c r="L189" s="1"/>
      <c r="M189" s="1"/>
      <c r="N189" s="1"/>
      <c r="P189" s="1"/>
      <c r="Q189" s="1"/>
      <c r="R189" s="1"/>
    </row>
    <row r="190" spans="1:18" s="4" customFormat="1" ht="15" customHeight="1" x14ac:dyDescent="0.25">
      <c r="A190" s="64" t="s">
        <v>151</v>
      </c>
      <c r="B190" s="62">
        <v>105.7887256604278</v>
      </c>
      <c r="C190" s="62">
        <v>106.10259123109465</v>
      </c>
      <c r="D190" s="62"/>
      <c r="E190" s="62">
        <f t="shared" si="4"/>
        <v>0.29669094575761612</v>
      </c>
      <c r="F190" s="62"/>
      <c r="G190" s="62">
        <v>0.87948417115308897</v>
      </c>
      <c r="H190" s="62">
        <v>0.88209352105827143</v>
      </c>
      <c r="I190" s="60"/>
      <c r="J190" s="62">
        <f t="shared" si="5"/>
        <v>2.6093499051824676E-3</v>
      </c>
      <c r="L190" s="1"/>
      <c r="M190" s="1"/>
      <c r="N190" s="1"/>
      <c r="P190" s="1"/>
      <c r="Q190" s="1"/>
      <c r="R190" s="1"/>
    </row>
    <row r="191" spans="1:18" s="60" customFormat="1" ht="15.75" x14ac:dyDescent="0.25">
      <c r="A191" s="38" t="s">
        <v>116</v>
      </c>
      <c r="B191" s="28">
        <v>105.78059924335849</v>
      </c>
      <c r="C191" s="28">
        <v>105.79417303070274</v>
      </c>
      <c r="D191" s="28"/>
      <c r="E191" s="28">
        <f t="shared" si="4"/>
        <v>1.2832019709985154E-2</v>
      </c>
      <c r="F191" s="28"/>
      <c r="G191" s="28">
        <v>0.28785614319511005</v>
      </c>
      <c r="H191" s="28">
        <v>0.28789308095214122</v>
      </c>
      <c r="I191"/>
      <c r="J191" s="28">
        <f t="shared" si="5"/>
        <v>3.6937757031174634E-5</v>
      </c>
      <c r="L191" s="1"/>
      <c r="M191" s="1"/>
      <c r="N191" s="1"/>
      <c r="P191" s="1"/>
      <c r="Q191" s="1"/>
      <c r="R191" s="1"/>
    </row>
    <row r="192" spans="1:18" s="4" customFormat="1" ht="15.75" x14ac:dyDescent="0.25">
      <c r="A192" s="67" t="s">
        <v>20</v>
      </c>
      <c r="B192" s="62">
        <v>105.78059924335849</v>
      </c>
      <c r="C192" s="62">
        <v>105.79417303070274</v>
      </c>
      <c r="D192" s="62"/>
      <c r="E192" s="62">
        <f t="shared" si="4"/>
        <v>1.2832019709985154E-2</v>
      </c>
      <c r="F192" s="62"/>
      <c r="G192" s="62">
        <v>0.28785614319511005</v>
      </c>
      <c r="H192" s="62">
        <v>0.28789308095214122</v>
      </c>
      <c r="I192" s="60"/>
      <c r="J192" s="62">
        <f t="shared" si="5"/>
        <v>3.6937757031174634E-5</v>
      </c>
      <c r="L192" s="1"/>
      <c r="M192" s="1"/>
      <c r="N192" s="1"/>
      <c r="P192" s="1"/>
      <c r="Q192" s="1"/>
      <c r="R192" s="1"/>
    </row>
    <row r="193" spans="1:18" s="60" customFormat="1" ht="15.75" x14ac:dyDescent="0.25">
      <c r="A193" s="38" t="s">
        <v>181</v>
      </c>
      <c r="B193" s="28">
        <v>105.79268001370392</v>
      </c>
      <c r="C193" s="28">
        <v>106.25266899730913</v>
      </c>
      <c r="D193" s="28"/>
      <c r="E193" s="28">
        <f t="shared" si="4"/>
        <v>0.43480227889645118</v>
      </c>
      <c r="F193" s="28"/>
      <c r="G193" s="28">
        <v>0.59162802795797886</v>
      </c>
      <c r="H193" s="28">
        <v>0.59420044010613038</v>
      </c>
      <c r="I193"/>
      <c r="J193" s="28">
        <f t="shared" si="5"/>
        <v>2.572412148151515E-3</v>
      </c>
      <c r="L193" s="1"/>
      <c r="M193" s="1"/>
      <c r="N193" s="1"/>
      <c r="P193" s="1"/>
      <c r="Q193" s="1"/>
      <c r="R193" s="1"/>
    </row>
    <row r="194" spans="1:18" s="4" customFormat="1" ht="15.75" x14ac:dyDescent="0.25">
      <c r="A194" s="67" t="s">
        <v>204</v>
      </c>
      <c r="B194" s="62">
        <v>105.79268001370392</v>
      </c>
      <c r="C194" s="62">
        <v>106.25266899730913</v>
      </c>
      <c r="D194" s="62"/>
      <c r="E194" s="62">
        <f t="shared" si="4"/>
        <v>0.43480227889645118</v>
      </c>
      <c r="F194" s="62"/>
      <c r="G194" s="62">
        <v>0.59162802795797886</v>
      </c>
      <c r="H194" s="62">
        <v>0.59420044010613038</v>
      </c>
      <c r="I194" s="60"/>
      <c r="J194" s="62">
        <f t="shared" si="5"/>
        <v>2.572412148151515E-3</v>
      </c>
      <c r="L194" s="1"/>
      <c r="M194" s="1"/>
      <c r="N194" s="1"/>
      <c r="P194" s="1"/>
      <c r="Q194" s="1"/>
      <c r="R194" s="1"/>
    </row>
    <row r="195" spans="1:18" s="60" customFormat="1" ht="15.75" x14ac:dyDescent="0.25">
      <c r="A195" s="36" t="s">
        <v>117</v>
      </c>
      <c r="B195" s="40">
        <v>124.40362732378387</v>
      </c>
      <c r="C195" s="40">
        <v>124.91587470599681</v>
      </c>
      <c r="D195" s="40"/>
      <c r="E195" s="40">
        <f t="shared" si="4"/>
        <v>0.41176241660521029</v>
      </c>
      <c r="F195" s="40"/>
      <c r="G195" s="40">
        <v>3.1080331935666381</v>
      </c>
      <c r="H195" s="40">
        <v>3.1208309061533606</v>
      </c>
      <c r="I195"/>
      <c r="J195" s="40">
        <f t="shared" si="5"/>
        <v>1.2797712586722465E-2</v>
      </c>
      <c r="L195" s="1"/>
      <c r="M195" s="1"/>
      <c r="N195" s="1"/>
      <c r="P195" s="1"/>
      <c r="Q195" s="1"/>
      <c r="R195" s="1"/>
    </row>
    <row r="196" spans="1:18" s="4" customFormat="1" ht="15.75" x14ac:dyDescent="0.25">
      <c r="A196" s="64" t="s">
        <v>135</v>
      </c>
      <c r="B196" s="62">
        <v>134.29639848663567</v>
      </c>
      <c r="C196" s="62">
        <v>135.10383854384975</v>
      </c>
      <c r="D196" s="62"/>
      <c r="E196" s="62">
        <f t="shared" si="4"/>
        <v>0.6012373126256465</v>
      </c>
      <c r="F196" s="62"/>
      <c r="G196" s="62">
        <v>0.89650361087470787</v>
      </c>
      <c r="H196" s="62">
        <v>0.90189372509232302</v>
      </c>
      <c r="I196" s="60"/>
      <c r="J196" s="62">
        <f t="shared" si="5"/>
        <v>5.3901142176151495E-3</v>
      </c>
      <c r="L196" s="1"/>
      <c r="M196" s="1"/>
      <c r="N196" s="1"/>
      <c r="P196" s="1"/>
      <c r="Q196" s="1"/>
      <c r="R196" s="1"/>
    </row>
    <row r="197" spans="1:18" s="60" customFormat="1" ht="15.75" x14ac:dyDescent="0.25">
      <c r="A197" s="38" t="s">
        <v>182</v>
      </c>
      <c r="B197" s="28">
        <v>134.29639848663567</v>
      </c>
      <c r="C197" s="28">
        <v>135.10383854384975</v>
      </c>
      <c r="D197" s="28"/>
      <c r="E197" s="28">
        <f t="shared" ref="E197:E224" si="6">((C197/B197-1)*100)</f>
        <v>0.6012373126256465</v>
      </c>
      <c r="F197" s="28"/>
      <c r="G197" s="28">
        <v>0.89650361087470787</v>
      </c>
      <c r="H197" s="28">
        <v>0.90189372509232302</v>
      </c>
      <c r="I197"/>
      <c r="J197" s="28">
        <f t="shared" si="5"/>
        <v>5.3901142176151495E-3</v>
      </c>
      <c r="L197" s="1"/>
      <c r="M197" s="1"/>
      <c r="N197" s="1"/>
      <c r="P197" s="1"/>
      <c r="Q197" s="1"/>
      <c r="R197" s="1"/>
    </row>
    <row r="198" spans="1:18" s="4" customFormat="1" ht="15.75" x14ac:dyDescent="0.25">
      <c r="A198" s="67" t="s">
        <v>135</v>
      </c>
      <c r="B198" s="62">
        <v>134.29639848663567</v>
      </c>
      <c r="C198" s="62">
        <v>135.10383854384975</v>
      </c>
      <c r="D198" s="62"/>
      <c r="E198" s="62">
        <f t="shared" si="6"/>
        <v>0.6012373126256465</v>
      </c>
      <c r="F198" s="62"/>
      <c r="G198" s="62">
        <v>0.89650361087470787</v>
      </c>
      <c r="H198" s="62">
        <v>0.90189372509232302</v>
      </c>
      <c r="I198" s="60"/>
      <c r="J198" s="62">
        <f t="shared" si="5"/>
        <v>5.3901142176151495E-3</v>
      </c>
      <c r="L198" s="1"/>
      <c r="M198" s="1"/>
      <c r="N198" s="1"/>
      <c r="P198" s="1"/>
      <c r="Q198" s="1"/>
      <c r="R198" s="1"/>
    </row>
    <row r="199" spans="1:18" s="60" customFormat="1" ht="15.75" x14ac:dyDescent="0.25">
      <c r="A199" s="37" t="s">
        <v>118</v>
      </c>
      <c r="B199" s="28">
        <v>120.23988359318081</v>
      </c>
      <c r="C199" s="28">
        <v>120.67019748412753</v>
      </c>
      <c r="D199" s="28"/>
      <c r="E199" s="28">
        <f t="shared" si="6"/>
        <v>0.35787949729113588</v>
      </c>
      <c r="F199" s="28"/>
      <c r="G199" s="28">
        <v>2.0698582693830598</v>
      </c>
      <c r="H199" s="28">
        <v>2.0772658677521667</v>
      </c>
      <c r="I199"/>
      <c r="J199" s="28">
        <f t="shared" si="5"/>
        <v>7.4075983691068714E-3</v>
      </c>
      <c r="L199" s="1"/>
      <c r="M199" s="1"/>
      <c r="N199" s="1"/>
      <c r="P199" s="1"/>
      <c r="Q199" s="1"/>
      <c r="R199" s="1"/>
    </row>
    <row r="200" spans="1:18" s="4" customFormat="1" ht="15.75" x14ac:dyDescent="0.25">
      <c r="A200" s="61" t="s">
        <v>119</v>
      </c>
      <c r="B200" s="62">
        <v>120.23988359318081</v>
      </c>
      <c r="C200" s="62">
        <v>120.67019748412753</v>
      </c>
      <c r="D200" s="62"/>
      <c r="E200" s="62">
        <f t="shared" si="6"/>
        <v>0.35787949729113588</v>
      </c>
      <c r="F200" s="62"/>
      <c r="G200" s="62">
        <v>2.0698582693830598</v>
      </c>
      <c r="H200" s="62">
        <v>2.0772658677521667</v>
      </c>
      <c r="I200" s="60"/>
      <c r="J200" s="62">
        <f t="shared" ref="J200:J224" si="7">H200-G200</f>
        <v>7.4075983691068714E-3</v>
      </c>
      <c r="L200" s="1"/>
      <c r="M200" s="1"/>
      <c r="N200" s="1"/>
      <c r="P200" s="1"/>
      <c r="Q200" s="1"/>
      <c r="R200" s="1"/>
    </row>
    <row r="201" spans="1:18" s="60" customFormat="1" ht="15.75" x14ac:dyDescent="0.25">
      <c r="A201" s="39" t="s">
        <v>118</v>
      </c>
      <c r="B201" s="28">
        <v>120.23988359318081</v>
      </c>
      <c r="C201" s="28">
        <v>120.67019748412753</v>
      </c>
      <c r="D201" s="28"/>
      <c r="E201" s="28">
        <f t="shared" si="6"/>
        <v>0.35787949729113588</v>
      </c>
      <c r="F201" s="28"/>
      <c r="G201" s="28">
        <v>2.0698582693830598</v>
      </c>
      <c r="H201" s="28">
        <v>2.0772658677521667</v>
      </c>
      <c r="I201"/>
      <c r="J201" s="28">
        <f t="shared" si="7"/>
        <v>7.4075983691068714E-3</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0.14167131330887003</v>
      </c>
      <c r="H202" s="62">
        <v>0.14167131330887003</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0.14167131330887003</v>
      </c>
      <c r="H203" s="28">
        <v>0.14167131330887003</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0.14167131330887003</v>
      </c>
      <c r="H204" s="62">
        <v>0.14167131330887003</v>
      </c>
      <c r="I204" s="60"/>
      <c r="J204" s="62">
        <f t="shared" si="7"/>
        <v>0</v>
      </c>
      <c r="L204" s="1"/>
      <c r="M204" s="1"/>
      <c r="N204" s="1"/>
      <c r="P204" s="1"/>
      <c r="Q204" s="1"/>
      <c r="R204" s="1"/>
    </row>
    <row r="205" spans="1:18" s="60" customFormat="1" ht="15.75" x14ac:dyDescent="0.25">
      <c r="A205" s="36" t="s">
        <v>131</v>
      </c>
      <c r="B205" s="40">
        <v>121.78393899786738</v>
      </c>
      <c r="C205" s="40">
        <v>121.8113572438992</v>
      </c>
      <c r="D205" s="40"/>
      <c r="E205" s="40">
        <f t="shared" si="6"/>
        <v>2.251384399079015E-2</v>
      </c>
      <c r="F205" s="40"/>
      <c r="G205" s="40">
        <v>3.6831694212338886</v>
      </c>
      <c r="H205" s="40">
        <v>3.6839986442513011</v>
      </c>
      <c r="I205"/>
      <c r="J205" s="40">
        <f t="shared" si="7"/>
        <v>8.2922301741250592E-4</v>
      </c>
      <c r="L205" s="1"/>
      <c r="M205" s="1"/>
      <c r="N205" s="1"/>
      <c r="P205" s="1"/>
      <c r="Q205" s="1"/>
      <c r="R205" s="1"/>
    </row>
    <row r="206" spans="1:18" s="4" customFormat="1" ht="15.75" x14ac:dyDescent="0.25">
      <c r="A206" s="64" t="s">
        <v>122</v>
      </c>
      <c r="B206" s="62">
        <v>121.74518251643474</v>
      </c>
      <c r="C206" s="62">
        <v>121.77349298999033</v>
      </c>
      <c r="D206" s="62"/>
      <c r="E206" s="62">
        <f t="shared" si="6"/>
        <v>2.3253875817030867E-2</v>
      </c>
      <c r="F206" s="62"/>
      <c r="G206" s="62">
        <v>3.5659561611896482</v>
      </c>
      <c r="H206" s="62">
        <v>3.5667853842070603</v>
      </c>
      <c r="I206" s="60"/>
      <c r="J206" s="62">
        <f t="shared" si="7"/>
        <v>8.2922301741206184E-4</v>
      </c>
      <c r="L206" s="1"/>
      <c r="M206" s="1"/>
      <c r="N206" s="1"/>
      <c r="P206" s="1"/>
      <c r="Q206" s="1"/>
      <c r="R206" s="1"/>
    </row>
    <row r="207" spans="1:18" s="60" customFormat="1" ht="15.75" x14ac:dyDescent="0.25">
      <c r="A207" s="38" t="s">
        <v>183</v>
      </c>
      <c r="B207" s="28">
        <v>121.74518251643474</v>
      </c>
      <c r="C207" s="28">
        <v>121.77349298999033</v>
      </c>
      <c r="D207" s="28"/>
      <c r="E207" s="28">
        <f t="shared" si="6"/>
        <v>2.3253875817030867E-2</v>
      </c>
      <c r="F207" s="28"/>
      <c r="G207" s="28">
        <v>3.5659561611896482</v>
      </c>
      <c r="H207" s="28">
        <v>3.5667853842070603</v>
      </c>
      <c r="I207"/>
      <c r="J207" s="28">
        <f t="shared" si="7"/>
        <v>8.2922301741206184E-4</v>
      </c>
      <c r="L207" s="1"/>
      <c r="M207" s="1"/>
      <c r="N207" s="1"/>
      <c r="P207" s="1"/>
      <c r="Q207" s="1"/>
      <c r="R207" s="1"/>
    </row>
    <row r="208" spans="1:18" s="4" customFormat="1" ht="15.75" x14ac:dyDescent="0.25">
      <c r="A208" s="67" t="s">
        <v>21</v>
      </c>
      <c r="B208" s="62">
        <v>113.32192992553762</v>
      </c>
      <c r="C208" s="62">
        <v>113.4587722352347</v>
      </c>
      <c r="D208" s="62"/>
      <c r="E208" s="62">
        <f t="shared" si="6"/>
        <v>0.12075536463860281</v>
      </c>
      <c r="F208" s="62"/>
      <c r="G208" s="62">
        <v>0.68669662825695255</v>
      </c>
      <c r="H208" s="62">
        <v>0.68752585127436527</v>
      </c>
      <c r="I208" s="60"/>
      <c r="J208" s="62">
        <f t="shared" si="7"/>
        <v>8.2922301741272797E-4</v>
      </c>
      <c r="L208" s="1"/>
      <c r="M208" s="1"/>
      <c r="N208" s="1"/>
      <c r="P208" s="1"/>
      <c r="Q208" s="1"/>
      <c r="R208" s="1"/>
    </row>
    <row r="209" spans="1:18" s="60" customFormat="1" ht="15.75" x14ac:dyDescent="0.25">
      <c r="A209" s="39" t="s">
        <v>203</v>
      </c>
      <c r="B209" s="28">
        <v>123.94238361617199</v>
      </c>
      <c r="C209" s="28">
        <v>123.94238361617199</v>
      </c>
      <c r="D209" s="28"/>
      <c r="E209" s="28">
        <f t="shared" si="6"/>
        <v>0</v>
      </c>
      <c r="F209" s="28"/>
      <c r="G209" s="28">
        <v>2.879259532932696</v>
      </c>
      <c r="H209" s="28">
        <v>2.879259532932696</v>
      </c>
      <c r="I209"/>
      <c r="J209" s="28">
        <f t="shared" si="7"/>
        <v>0</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0.11721326004424019</v>
      </c>
      <c r="H210" s="62">
        <v>0.11721326004424019</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0.11721326004424019</v>
      </c>
      <c r="H211" s="28">
        <v>0.11721326004424019</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0.11721326004424019</v>
      </c>
      <c r="H212" s="62">
        <v>0.11721326004424019</v>
      </c>
      <c r="I212" s="60"/>
      <c r="J212" s="62">
        <f t="shared" si="7"/>
        <v>0</v>
      </c>
      <c r="L212" s="1"/>
      <c r="M212" s="1"/>
      <c r="N212" s="1"/>
      <c r="P212" s="1"/>
      <c r="Q212" s="1"/>
      <c r="R212" s="1"/>
    </row>
    <row r="213" spans="1:18" s="60" customFormat="1" ht="15.75" x14ac:dyDescent="0.25">
      <c r="A213" s="36" t="s">
        <v>132</v>
      </c>
      <c r="B213" s="40">
        <v>98.387001246684576</v>
      </c>
      <c r="C213" s="40">
        <v>98.2925971777629</v>
      </c>
      <c r="D213" s="40"/>
      <c r="E213" s="40">
        <f t="shared" si="6"/>
        <v>-9.5951769771884798E-2</v>
      </c>
      <c r="F213" s="40"/>
      <c r="G213" s="40">
        <v>7.0652403979218796</v>
      </c>
      <c r="H213" s="40">
        <v>7.0584611747214359</v>
      </c>
      <c r="I213"/>
      <c r="J213" s="40">
        <f t="shared" si="7"/>
        <v>-6.7792232004437736E-3</v>
      </c>
      <c r="L213" s="1"/>
      <c r="M213" s="1"/>
      <c r="N213" s="1"/>
      <c r="P213" s="1"/>
      <c r="Q213" s="1"/>
      <c r="R213" s="1"/>
    </row>
    <row r="214" spans="1:18" s="4" customFormat="1" ht="15.75" x14ac:dyDescent="0.25">
      <c r="A214" s="64" t="s">
        <v>125</v>
      </c>
      <c r="B214" s="62">
        <v>98.794245625891008</v>
      </c>
      <c r="C214" s="62">
        <v>98.707319203453025</v>
      </c>
      <c r="D214" s="62"/>
      <c r="E214" s="62">
        <f t="shared" si="6"/>
        <v>-8.7987333561057035E-2</v>
      </c>
      <c r="F214" s="62"/>
      <c r="G214" s="62">
        <v>5.1809221613820924</v>
      </c>
      <c r="H214" s="62">
        <v>5.1763636061184179</v>
      </c>
      <c r="I214" s="60"/>
      <c r="J214" s="62">
        <f t="shared" si="7"/>
        <v>-4.5585552636744353E-3</v>
      </c>
      <c r="L214" s="1"/>
      <c r="M214" s="1"/>
      <c r="N214" s="1"/>
      <c r="P214" s="1"/>
      <c r="Q214" s="1"/>
      <c r="R214" s="1"/>
    </row>
    <row r="215" spans="1:18" s="60" customFormat="1" ht="15.75" x14ac:dyDescent="0.25">
      <c r="A215" s="38" t="s">
        <v>184</v>
      </c>
      <c r="B215" s="28">
        <v>117.44772998542039</v>
      </c>
      <c r="C215" s="28">
        <v>116.34306314279841</v>
      </c>
      <c r="D215" s="28"/>
      <c r="E215" s="28">
        <f t="shared" si="6"/>
        <v>-0.94056040313347244</v>
      </c>
      <c r="F215" s="28"/>
      <c r="G215" s="28">
        <v>0.13664081390306262</v>
      </c>
      <c r="H215" s="28">
        <v>0.13535562451297112</v>
      </c>
      <c r="I215"/>
      <c r="J215" s="28">
        <f t="shared" si="7"/>
        <v>-1.2851893900915068E-3</v>
      </c>
      <c r="L215" s="1"/>
      <c r="M215" s="1"/>
      <c r="N215" s="1"/>
      <c r="P215" s="1"/>
      <c r="Q215" s="1"/>
      <c r="R215" s="1"/>
    </row>
    <row r="216" spans="1:18" s="4" customFormat="1" ht="15.75" x14ac:dyDescent="0.25">
      <c r="A216" s="67" t="s">
        <v>202</v>
      </c>
      <c r="B216" s="62">
        <v>117.44772998542039</v>
      </c>
      <c r="C216" s="62">
        <v>116.34306314279841</v>
      </c>
      <c r="D216" s="62"/>
      <c r="E216" s="62">
        <f t="shared" si="6"/>
        <v>-0.94056040313347244</v>
      </c>
      <c r="F216" s="62"/>
      <c r="G216" s="62">
        <v>0.13664081390306262</v>
      </c>
      <c r="H216" s="62">
        <v>0.13535562451297112</v>
      </c>
      <c r="I216" s="60"/>
      <c r="J216" s="62">
        <f t="shared" si="7"/>
        <v>-1.2851893900915068E-3</v>
      </c>
      <c r="L216" s="1"/>
      <c r="M216" s="1"/>
      <c r="N216" s="1"/>
      <c r="P216" s="1"/>
      <c r="Q216" s="1"/>
      <c r="R216" s="1"/>
    </row>
    <row r="217" spans="1:18" s="60" customFormat="1" ht="15.75" x14ac:dyDescent="0.25">
      <c r="A217" s="38" t="s">
        <v>185</v>
      </c>
      <c r="B217" s="28">
        <v>98.3710280562224</v>
      </c>
      <c r="C217" s="28">
        <v>98.30719252762934</v>
      </c>
      <c r="D217" s="28"/>
      <c r="E217" s="28">
        <f t="shared" si="6"/>
        <v>-6.4892611020161972E-2</v>
      </c>
      <c r="F217" s="28"/>
      <c r="G217" s="28">
        <v>5.0442813474790293</v>
      </c>
      <c r="H217" s="28">
        <v>5.0410079816054472</v>
      </c>
      <c r="I217"/>
      <c r="J217" s="28">
        <f t="shared" si="7"/>
        <v>-3.2733658735821791E-3</v>
      </c>
      <c r="L217" s="1"/>
      <c r="M217" s="1"/>
      <c r="N217" s="1"/>
      <c r="P217" s="1"/>
      <c r="Q217" s="1"/>
      <c r="R217" s="1"/>
    </row>
    <row r="218" spans="1:18" s="4" customFormat="1" ht="15.75" x14ac:dyDescent="0.25">
      <c r="A218" s="67" t="s">
        <v>201</v>
      </c>
      <c r="B218" s="62">
        <v>98.3710280562224</v>
      </c>
      <c r="C218" s="62">
        <v>98.30719252762934</v>
      </c>
      <c r="D218" s="62"/>
      <c r="E218" s="62">
        <f t="shared" si="6"/>
        <v>-6.4892611020161972E-2</v>
      </c>
      <c r="F218" s="62"/>
      <c r="G218" s="62">
        <v>5.0442813474790293</v>
      </c>
      <c r="H218" s="62">
        <v>5.0410079816054472</v>
      </c>
      <c r="I218" s="60"/>
      <c r="J218" s="62">
        <f t="shared" si="7"/>
        <v>-3.2733658735821791E-3</v>
      </c>
      <c r="L218" s="1"/>
      <c r="M218" s="1"/>
      <c r="N218" s="1"/>
      <c r="P218" s="1"/>
      <c r="Q218" s="1"/>
      <c r="R218" s="1"/>
    </row>
    <row r="219" spans="1:18" s="60" customFormat="1" ht="15.75" x14ac:dyDescent="0.25">
      <c r="A219" s="37" t="s">
        <v>134</v>
      </c>
      <c r="B219" s="28">
        <v>88.758908257882823</v>
      </c>
      <c r="C219" s="28">
        <v>88.28432232778934</v>
      </c>
      <c r="D219" s="28"/>
      <c r="E219" s="28">
        <f t="shared" si="6"/>
        <v>-0.53469104049207461</v>
      </c>
      <c r="F219" s="28"/>
      <c r="G219" s="28">
        <v>0.41531796282329253</v>
      </c>
      <c r="H219" s="28">
        <v>0.41309729488652219</v>
      </c>
      <c r="I219"/>
      <c r="J219" s="28">
        <f t="shared" si="7"/>
        <v>-2.2206679367703375E-3</v>
      </c>
      <c r="L219" s="1"/>
      <c r="M219" s="1"/>
      <c r="N219" s="1"/>
      <c r="P219" s="1"/>
      <c r="Q219" s="1"/>
      <c r="R219" s="1"/>
    </row>
    <row r="220" spans="1:18" s="4" customFormat="1" ht="15.75" x14ac:dyDescent="0.25">
      <c r="A220" s="61" t="s">
        <v>126</v>
      </c>
      <c r="B220" s="62">
        <v>88.758908257882823</v>
      </c>
      <c r="C220" s="62">
        <v>88.28432232778934</v>
      </c>
      <c r="D220" s="62"/>
      <c r="E220" s="62">
        <f t="shared" si="6"/>
        <v>-0.53469104049207461</v>
      </c>
      <c r="F220" s="62"/>
      <c r="G220" s="62">
        <v>0.41531796282329253</v>
      </c>
      <c r="H220" s="62">
        <v>0.41309729488652219</v>
      </c>
      <c r="I220" s="60"/>
      <c r="J220" s="62">
        <f t="shared" si="7"/>
        <v>-2.2206679367703375E-3</v>
      </c>
      <c r="L220" s="1"/>
      <c r="M220" s="1"/>
      <c r="N220" s="1"/>
      <c r="P220" s="1"/>
      <c r="Q220" s="1"/>
      <c r="R220" s="1"/>
    </row>
    <row r="221" spans="1:18" s="60" customFormat="1" ht="15.75" x14ac:dyDescent="0.25">
      <c r="A221" s="39" t="s">
        <v>200</v>
      </c>
      <c r="B221" s="28">
        <v>88.758908257882823</v>
      </c>
      <c r="C221" s="28">
        <v>88.28432232778934</v>
      </c>
      <c r="D221" s="28"/>
      <c r="E221" s="28">
        <f t="shared" si="6"/>
        <v>-0.53469104049207461</v>
      </c>
      <c r="F221" s="28"/>
      <c r="G221" s="28">
        <v>0.41531796282329253</v>
      </c>
      <c r="H221" s="28">
        <v>0.41309729488652219</v>
      </c>
      <c r="I221"/>
      <c r="J221" s="28">
        <f t="shared" si="7"/>
        <v>-2.2206679367703375E-3</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1.4690002737164951</v>
      </c>
      <c r="H222" s="62">
        <v>1.4690002737164949</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1.4690002737164951</v>
      </c>
      <c r="H223" s="28">
        <v>1.4690002737164949</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1.4690002737164951</v>
      </c>
      <c r="H224" s="62">
        <v>1.4690002737164949</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41" t="s">
        <v>54</v>
      </c>
      <c r="B226" s="142"/>
      <c r="C226" s="14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8" t="s">
        <v>56</v>
      </c>
      <c r="B3" s="143" t="s">
        <v>242</v>
      </c>
      <c r="C3" s="143"/>
      <c r="D3" s="82"/>
      <c r="E3" s="135" t="s">
        <v>243</v>
      </c>
      <c r="F3" s="83"/>
      <c r="G3" s="144" t="s">
        <v>244</v>
      </c>
      <c r="H3" s="144"/>
      <c r="I3" s="83"/>
      <c r="J3" s="84" t="s">
        <v>245</v>
      </c>
    </row>
    <row r="4" spans="1:11" ht="30" x14ac:dyDescent="0.25">
      <c r="A4" s="139"/>
      <c r="B4" s="89">
        <v>42403</v>
      </c>
      <c r="C4" s="129">
        <v>42432</v>
      </c>
      <c r="D4" s="90"/>
      <c r="E4" s="91" t="s">
        <v>262</v>
      </c>
      <c r="F4" s="90"/>
      <c r="G4" s="89">
        <v>42403</v>
      </c>
      <c r="H4" s="129">
        <v>42432</v>
      </c>
      <c r="I4" s="90"/>
      <c r="J4" s="91" t="s">
        <v>264</v>
      </c>
      <c r="K4" s="92"/>
    </row>
    <row r="5" spans="1:11" s="60" customFormat="1" ht="15.75" x14ac:dyDescent="0.25">
      <c r="A5" s="65" t="s">
        <v>241</v>
      </c>
      <c r="B5" s="98">
        <v>107.82176551159691</v>
      </c>
      <c r="C5" s="98">
        <v>107.4687097798739</v>
      </c>
      <c r="D5" s="59"/>
      <c r="E5" s="59">
        <f t="shared" ref="E5:E68" si="0">((C5/B5-1)*100)</f>
        <v>-0.3274438422036674</v>
      </c>
      <c r="F5" s="59"/>
      <c r="G5" s="98">
        <v>107.82176551159691</v>
      </c>
      <c r="H5" s="98">
        <v>107.4687097798739</v>
      </c>
      <c r="J5" s="59">
        <f>H5-G5</f>
        <v>-0.35305573172300342</v>
      </c>
    </row>
    <row r="6" spans="1:11" ht="9.75" customHeight="1" x14ac:dyDescent="0.25">
      <c r="A6" s="42"/>
      <c r="B6" s="42"/>
      <c r="C6" s="42"/>
      <c r="D6" s="42"/>
      <c r="E6" s="42"/>
      <c r="F6" s="42"/>
      <c r="G6" s="42"/>
      <c r="H6" s="42"/>
      <c r="I6" s="42"/>
      <c r="J6" s="42"/>
    </row>
    <row r="7" spans="1:11" ht="15.75" x14ac:dyDescent="0.25">
      <c r="A7" s="36" t="s">
        <v>127</v>
      </c>
      <c r="B7" s="41">
        <v>107.08281205671113</v>
      </c>
      <c r="C7" s="41">
        <v>105.27806557350395</v>
      </c>
      <c r="D7" s="41"/>
      <c r="E7" s="41">
        <f t="shared" si="0"/>
        <v>-1.6853745699649592</v>
      </c>
      <c r="F7" s="41"/>
      <c r="G7" s="41">
        <v>25.46869660761713</v>
      </c>
      <c r="H7" s="41">
        <v>25.039453671690818</v>
      </c>
      <c r="J7" s="41">
        <f>H7-G7</f>
        <v>-0.42924293592631102</v>
      </c>
    </row>
    <row r="8" spans="1:11" s="60" customFormat="1" ht="15.75" x14ac:dyDescent="0.25">
      <c r="A8" s="64" t="s">
        <v>57</v>
      </c>
      <c r="B8" s="62">
        <v>107.32786789123381</v>
      </c>
      <c r="C8" s="62">
        <v>105.33861804022739</v>
      </c>
      <c r="D8" s="62"/>
      <c r="E8" s="62">
        <f t="shared" si="0"/>
        <v>-1.8534327477951251</v>
      </c>
      <c r="F8" s="62"/>
      <c r="G8" s="62">
        <v>23.208474382453804</v>
      </c>
      <c r="H8" s="62">
        <v>22.778320917985763</v>
      </c>
      <c r="J8" s="62">
        <f t="shared" ref="J8:J71" si="1">H8-G8</f>
        <v>-0.43015346446804159</v>
      </c>
    </row>
    <row r="9" spans="1:11" ht="15.75" x14ac:dyDescent="0.25">
      <c r="A9" s="38" t="s">
        <v>58</v>
      </c>
      <c r="B9" s="28">
        <v>103.56393780460786</v>
      </c>
      <c r="C9" s="28">
        <v>103.40909767657436</v>
      </c>
      <c r="D9" s="28"/>
      <c r="E9" s="28">
        <f t="shared" si="0"/>
        <v>-0.14951162664906814</v>
      </c>
      <c r="F9" s="28"/>
      <c r="G9" s="28">
        <v>3.0216370284803826</v>
      </c>
      <c r="H9" s="28">
        <v>3.0171193298076711</v>
      </c>
      <c r="J9" s="28">
        <f t="shared" si="1"/>
        <v>-4.5176986727115676E-3</v>
      </c>
    </row>
    <row r="10" spans="1:11" s="60" customFormat="1" ht="15.75" x14ac:dyDescent="0.25">
      <c r="A10" s="67" t="s">
        <v>6</v>
      </c>
      <c r="B10" s="62">
        <v>101.68341781998473</v>
      </c>
      <c r="C10" s="62">
        <v>101.68741100632656</v>
      </c>
      <c r="D10" s="62"/>
      <c r="E10" s="62">
        <f t="shared" si="0"/>
        <v>3.9270772240307394E-3</v>
      </c>
      <c r="F10" s="62"/>
      <c r="G10" s="62">
        <v>0.77078135390566194</v>
      </c>
      <c r="H10" s="62">
        <v>0.77081162308465812</v>
      </c>
      <c r="J10" s="62">
        <f t="shared" si="1"/>
        <v>3.0269178996178425E-5</v>
      </c>
    </row>
    <row r="11" spans="1:11" ht="15.75" x14ac:dyDescent="0.25">
      <c r="A11" s="39" t="s">
        <v>7</v>
      </c>
      <c r="B11" s="28">
        <v>99.751069939387847</v>
      </c>
      <c r="C11" s="28">
        <v>99.906659708761595</v>
      </c>
      <c r="D11" s="28"/>
      <c r="E11" s="28">
        <f t="shared" si="0"/>
        <v>0.15597804561724438</v>
      </c>
      <c r="F11" s="28"/>
      <c r="G11" s="28">
        <v>0.44391715086958378</v>
      </c>
      <c r="H11" s="28">
        <v>0.44460956416566982</v>
      </c>
      <c r="J11" s="28">
        <f t="shared" si="1"/>
        <v>6.924132960860474E-4</v>
      </c>
    </row>
    <row r="12" spans="1:11" s="60" customFormat="1" ht="15.75" x14ac:dyDescent="0.25">
      <c r="A12" s="67" t="s">
        <v>59</v>
      </c>
      <c r="B12" s="62">
        <v>115.16906885789163</v>
      </c>
      <c r="C12" s="62">
        <v>114.53534317177329</v>
      </c>
      <c r="D12" s="62"/>
      <c r="E12" s="62">
        <f t="shared" si="0"/>
        <v>-0.55025684621996529</v>
      </c>
      <c r="F12" s="62"/>
      <c r="G12" s="62">
        <v>0.38308604301864235</v>
      </c>
      <c r="H12" s="62">
        <v>0.38097808584001908</v>
      </c>
      <c r="J12" s="62">
        <f t="shared" si="1"/>
        <v>-2.1079571786232765E-3</v>
      </c>
    </row>
    <row r="13" spans="1:11" ht="15.75" x14ac:dyDescent="0.25">
      <c r="A13" s="39" t="s">
        <v>60</v>
      </c>
      <c r="B13" s="28">
        <v>94.621752843586435</v>
      </c>
      <c r="C13" s="28">
        <v>93.63407948702843</v>
      </c>
      <c r="D13" s="28"/>
      <c r="E13" s="28">
        <f t="shared" si="0"/>
        <v>-1.0438121540515821</v>
      </c>
      <c r="F13" s="28"/>
      <c r="G13" s="28">
        <v>0.29082277688262093</v>
      </c>
      <c r="H13" s="28">
        <v>0.28778713339076983</v>
      </c>
      <c r="J13" s="28">
        <f t="shared" si="1"/>
        <v>-3.0356434918510922E-3</v>
      </c>
    </row>
    <row r="14" spans="1:11" s="60" customFormat="1" ht="15.75" x14ac:dyDescent="0.25">
      <c r="A14" s="67" t="s">
        <v>61</v>
      </c>
      <c r="B14" s="62">
        <v>105.43481724079493</v>
      </c>
      <c r="C14" s="62">
        <v>105.42581127042678</v>
      </c>
      <c r="D14" s="62"/>
      <c r="E14" s="62">
        <f t="shared" si="0"/>
        <v>-8.5417422857392289E-3</v>
      </c>
      <c r="F14" s="62"/>
      <c r="G14" s="62">
        <v>1.1330297038038737</v>
      </c>
      <c r="H14" s="62">
        <v>1.1329329233265539</v>
      </c>
      <c r="J14" s="62">
        <f t="shared" si="1"/>
        <v>-9.6780477319757807E-5</v>
      </c>
    </row>
    <row r="15" spans="1:11" ht="15.75" x14ac:dyDescent="0.25">
      <c r="A15" s="38" t="s">
        <v>62</v>
      </c>
      <c r="B15" s="28">
        <v>102.23239112324411</v>
      </c>
      <c r="C15" s="28">
        <v>102.25315290773474</v>
      </c>
      <c r="D15" s="28"/>
      <c r="E15" s="28">
        <f t="shared" si="0"/>
        <v>2.0308421100700969E-2</v>
      </c>
      <c r="F15" s="28"/>
      <c r="G15" s="28">
        <v>1.3237340369555142</v>
      </c>
      <c r="H15" s="28">
        <v>1.3240028664379921</v>
      </c>
      <c r="J15" s="28">
        <f t="shared" si="1"/>
        <v>2.6882948247797245E-4</v>
      </c>
    </row>
    <row r="16" spans="1:11" s="60" customFormat="1" ht="15.75" x14ac:dyDescent="0.25">
      <c r="A16" s="67" t="s">
        <v>188</v>
      </c>
      <c r="B16" s="62">
        <v>120.82732327717014</v>
      </c>
      <c r="C16" s="62">
        <v>126.21428336348045</v>
      </c>
      <c r="D16" s="62"/>
      <c r="E16" s="62">
        <f t="shared" si="0"/>
        <v>4.4583956179786943</v>
      </c>
      <c r="F16" s="62"/>
      <c r="G16" s="62">
        <v>0.19102928518594789</v>
      </c>
      <c r="H16" s="62">
        <v>0.19954612646573422</v>
      </c>
      <c r="J16" s="62">
        <f t="shared" si="1"/>
        <v>8.5168412797863302E-3</v>
      </c>
    </row>
    <row r="17" spans="1:10" ht="15.75" x14ac:dyDescent="0.25">
      <c r="A17" s="39" t="s">
        <v>187</v>
      </c>
      <c r="B17" s="28">
        <v>98.680503052659276</v>
      </c>
      <c r="C17" s="28">
        <v>98.206428704670358</v>
      </c>
      <c r="D17" s="28"/>
      <c r="E17" s="28">
        <f t="shared" si="0"/>
        <v>-0.48041338797790711</v>
      </c>
      <c r="F17" s="28"/>
      <c r="G17" s="28">
        <v>0.83103519521947999</v>
      </c>
      <c r="H17" s="28">
        <v>0.8270427908828375</v>
      </c>
      <c r="J17" s="28">
        <f t="shared" si="1"/>
        <v>-3.9924043366424966E-3</v>
      </c>
    </row>
    <row r="18" spans="1:10" s="60" customFormat="1" ht="15.75" x14ac:dyDescent="0.25">
      <c r="A18" s="67" t="s">
        <v>189</v>
      </c>
      <c r="B18" s="62">
        <v>102.40665404847066</v>
      </c>
      <c r="C18" s="62">
        <v>100.96201864682673</v>
      </c>
      <c r="D18" s="62"/>
      <c r="E18" s="62">
        <f t="shared" si="0"/>
        <v>-1.410685091771624</v>
      </c>
      <c r="F18" s="62"/>
      <c r="G18" s="62">
        <v>0.30166955655008615</v>
      </c>
      <c r="H18" s="62">
        <v>0.29741394908942054</v>
      </c>
      <c r="J18" s="62">
        <f t="shared" si="1"/>
        <v>-4.2556074606656114E-3</v>
      </c>
    </row>
    <row r="19" spans="1:10" ht="15.75" x14ac:dyDescent="0.25">
      <c r="A19" s="38" t="s">
        <v>63</v>
      </c>
      <c r="B19" s="28">
        <v>106.11989257776945</v>
      </c>
      <c r="C19" s="28">
        <v>103.085840321959</v>
      </c>
      <c r="D19" s="28"/>
      <c r="E19" s="28">
        <f t="shared" si="0"/>
        <v>-2.8590796523723983</v>
      </c>
      <c r="F19" s="28"/>
      <c r="G19" s="28">
        <v>8.1106610736192906</v>
      </c>
      <c r="H19" s="28">
        <v>7.8787708131905525</v>
      </c>
      <c r="J19" s="28">
        <f t="shared" si="1"/>
        <v>-0.23189026042873806</v>
      </c>
    </row>
    <row r="20" spans="1:10" s="60" customFormat="1" ht="15.75" x14ac:dyDescent="0.25">
      <c r="A20" s="67" t="s">
        <v>190</v>
      </c>
      <c r="B20" s="62">
        <v>114.3474274218178</v>
      </c>
      <c r="C20" s="62">
        <v>108.09229439610982</v>
      </c>
      <c r="D20" s="62"/>
      <c r="E20" s="62">
        <f t="shared" si="0"/>
        <v>-5.4702874972720856</v>
      </c>
      <c r="F20" s="62"/>
      <c r="G20" s="62">
        <v>4.3172545499987276</v>
      </c>
      <c r="H20" s="62">
        <v>4.0810883141247372</v>
      </c>
      <c r="J20" s="62">
        <f t="shared" si="1"/>
        <v>-0.23616623587399044</v>
      </c>
    </row>
    <row r="21" spans="1:10" ht="15.75" x14ac:dyDescent="0.25">
      <c r="A21" s="39" t="s">
        <v>191</v>
      </c>
      <c r="B21" s="28">
        <v>117.71915156569722</v>
      </c>
      <c r="C21" s="28">
        <v>120.59256182677639</v>
      </c>
      <c r="D21" s="28"/>
      <c r="E21" s="28">
        <f t="shared" si="0"/>
        <v>2.4409029651182745</v>
      </c>
      <c r="F21" s="28"/>
      <c r="G21" s="28">
        <v>0.82482191186870424</v>
      </c>
      <c r="H21" s="28">
        <v>0.84495501437245257</v>
      </c>
      <c r="J21" s="28">
        <f t="shared" si="1"/>
        <v>2.0133102503748335E-2</v>
      </c>
    </row>
    <row r="22" spans="1:10" s="60" customFormat="1" ht="15.75" x14ac:dyDescent="0.25">
      <c r="A22" s="67" t="s">
        <v>192</v>
      </c>
      <c r="B22" s="62">
        <v>93.743962119437811</v>
      </c>
      <c r="C22" s="62">
        <v>93.243215092585345</v>
      </c>
      <c r="D22" s="62"/>
      <c r="E22" s="62">
        <f t="shared" si="0"/>
        <v>-0.53416456434225434</v>
      </c>
      <c r="F22" s="62"/>
      <c r="G22" s="62">
        <v>2.9685846117518579</v>
      </c>
      <c r="H22" s="62">
        <v>2.9527274846933622</v>
      </c>
      <c r="J22" s="62">
        <f t="shared" si="1"/>
        <v>-1.5857127058495735E-2</v>
      </c>
    </row>
    <row r="23" spans="1:10" ht="15.75" x14ac:dyDescent="0.25">
      <c r="A23" s="38" t="s">
        <v>152</v>
      </c>
      <c r="B23" s="28">
        <v>104.61639000077055</v>
      </c>
      <c r="C23" s="28">
        <v>103.51301756995463</v>
      </c>
      <c r="D23" s="28"/>
      <c r="E23" s="28">
        <f t="shared" si="0"/>
        <v>-1.0546840995065865</v>
      </c>
      <c r="F23" s="28"/>
      <c r="G23" s="28">
        <v>3.7523424086322876</v>
      </c>
      <c r="H23" s="28">
        <v>3.7127670498894005</v>
      </c>
      <c r="J23" s="28">
        <f t="shared" si="1"/>
        <v>-3.957535874288709E-2</v>
      </c>
    </row>
    <row r="24" spans="1:10" s="60" customFormat="1" ht="15.75" x14ac:dyDescent="0.25">
      <c r="A24" s="67" t="s">
        <v>64</v>
      </c>
      <c r="B24" s="62">
        <v>106.53721133852757</v>
      </c>
      <c r="C24" s="62">
        <v>105.80629136075514</v>
      </c>
      <c r="D24" s="62"/>
      <c r="E24" s="62">
        <f t="shared" si="0"/>
        <v>-0.68607012384611643</v>
      </c>
      <c r="F24" s="62"/>
      <c r="G24" s="62">
        <v>0.10676287505225268</v>
      </c>
      <c r="H24" s="62">
        <v>0.10603040686316</v>
      </c>
      <c r="J24" s="62">
        <f t="shared" si="1"/>
        <v>-7.3246818909268596E-4</v>
      </c>
    </row>
    <row r="25" spans="1:10" ht="15.75" x14ac:dyDescent="0.25">
      <c r="A25" s="39" t="s">
        <v>65</v>
      </c>
      <c r="B25" s="28">
        <v>105.83462600051969</v>
      </c>
      <c r="C25" s="28">
        <v>105.4870842091774</v>
      </c>
      <c r="D25" s="28"/>
      <c r="E25" s="28">
        <f t="shared" si="0"/>
        <v>-0.32838193365996027</v>
      </c>
      <c r="F25" s="28"/>
      <c r="G25" s="28">
        <v>2.4322785732753234</v>
      </c>
      <c r="H25" s="28">
        <v>2.4242914098644048</v>
      </c>
      <c r="J25" s="28">
        <f t="shared" si="1"/>
        <v>-7.9871634109185408E-3</v>
      </c>
    </row>
    <row r="26" spans="1:10" s="60" customFormat="1" ht="15.75" x14ac:dyDescent="0.25">
      <c r="A26" s="67" t="s">
        <v>193</v>
      </c>
      <c r="B26" s="62">
        <v>108.39484065802408</v>
      </c>
      <c r="C26" s="62">
        <v>108.37664326324682</v>
      </c>
      <c r="D26" s="62"/>
      <c r="E26" s="62">
        <f t="shared" si="0"/>
        <v>-1.6788063589368019E-2</v>
      </c>
      <c r="F26" s="62"/>
      <c r="G26" s="62">
        <v>0.25057954469803062</v>
      </c>
      <c r="H26" s="62">
        <v>0.25053747724472475</v>
      </c>
      <c r="J26" s="62">
        <f t="shared" si="1"/>
        <v>-4.2067453305871805E-5</v>
      </c>
    </row>
    <row r="27" spans="1:10" ht="15.75" x14ac:dyDescent="0.25">
      <c r="A27" s="39" t="s">
        <v>194</v>
      </c>
      <c r="B27" s="28">
        <v>103.41735641900767</v>
      </c>
      <c r="C27" s="28">
        <v>103.37313697467849</v>
      </c>
      <c r="D27" s="28"/>
      <c r="E27" s="28">
        <f t="shared" si="0"/>
        <v>-4.2758242775053912E-2</v>
      </c>
      <c r="F27" s="28"/>
      <c r="G27" s="28">
        <v>3.0146335064058373E-2</v>
      </c>
      <c r="H27" s="28">
        <v>3.0133445020923896E-2</v>
      </c>
      <c r="J27" s="28">
        <f t="shared" si="1"/>
        <v>-1.289004313447667E-5</v>
      </c>
    </row>
    <row r="28" spans="1:10" s="60" customFormat="1" ht="15.75" x14ac:dyDescent="0.25">
      <c r="A28" s="67" t="s">
        <v>66</v>
      </c>
      <c r="B28" s="62">
        <v>100.95933109072564</v>
      </c>
      <c r="C28" s="62">
        <v>99.957033148972855</v>
      </c>
      <c r="D28" s="62"/>
      <c r="E28" s="62">
        <f t="shared" si="0"/>
        <v>-0.99277395256520684</v>
      </c>
      <c r="F28" s="62"/>
      <c r="G28" s="62">
        <v>0.57706340574591197</v>
      </c>
      <c r="H28" s="62">
        <v>0.57133447056388087</v>
      </c>
      <c r="J28" s="62">
        <f t="shared" si="1"/>
        <v>-5.728935182031103E-3</v>
      </c>
    </row>
    <row r="29" spans="1:10" ht="15.75" x14ac:dyDescent="0.25">
      <c r="A29" s="39" t="s">
        <v>8</v>
      </c>
      <c r="B29" s="28">
        <v>99.733813413698428</v>
      </c>
      <c r="C29" s="28">
        <v>92.700261950607967</v>
      </c>
      <c r="D29" s="28"/>
      <c r="E29" s="28">
        <f t="shared" si="0"/>
        <v>-7.0523238030768098</v>
      </c>
      <c r="F29" s="28"/>
      <c r="G29" s="28">
        <v>0.35551167479671103</v>
      </c>
      <c r="H29" s="28">
        <v>0.33043984033230556</v>
      </c>
      <c r="J29" s="28">
        <f t="shared" si="1"/>
        <v>-2.5071834464405474E-2</v>
      </c>
    </row>
    <row r="30" spans="1:10" s="60" customFormat="1" ht="15.75" x14ac:dyDescent="0.25">
      <c r="A30" s="61" t="s">
        <v>153</v>
      </c>
      <c r="B30" s="62">
        <v>90.208727363413459</v>
      </c>
      <c r="C30" s="62">
        <v>89.507909933639709</v>
      </c>
      <c r="D30" s="62"/>
      <c r="E30" s="62">
        <f t="shared" si="0"/>
        <v>-0.77688428853501801</v>
      </c>
      <c r="F30" s="62"/>
      <c r="G30" s="62">
        <v>0.5297544901707566</v>
      </c>
      <c r="H30" s="62">
        <v>0.5256389107688112</v>
      </c>
      <c r="J30" s="62">
        <f t="shared" si="1"/>
        <v>-4.1155794019454017E-3</v>
      </c>
    </row>
    <row r="31" spans="1:10" ht="15.75" x14ac:dyDescent="0.25">
      <c r="A31" s="39" t="s">
        <v>195</v>
      </c>
      <c r="B31" s="28">
        <v>91.943006037804224</v>
      </c>
      <c r="C31" s="28">
        <v>91.290342936667656</v>
      </c>
      <c r="D31" s="28"/>
      <c r="E31" s="28">
        <f t="shared" si="0"/>
        <v>-0.70985616988442635</v>
      </c>
      <c r="F31" s="28"/>
      <c r="G31" s="28">
        <v>1.6195521650222693E-2</v>
      </c>
      <c r="H31" s="28">
        <v>1.6080556740543615E-2</v>
      </c>
      <c r="J31" s="28">
        <f t="shared" si="1"/>
        <v>-1.1496490967907724E-4</v>
      </c>
    </row>
    <row r="32" spans="1:10" s="60" customFormat="1" ht="15.75" x14ac:dyDescent="0.25">
      <c r="A32" s="67" t="s">
        <v>67</v>
      </c>
      <c r="B32" s="62">
        <v>138.97940054360765</v>
      </c>
      <c r="C32" s="62">
        <v>134.81976312992563</v>
      </c>
      <c r="D32" s="62"/>
      <c r="E32" s="62">
        <f t="shared" si="0"/>
        <v>-2.9929884554199426</v>
      </c>
      <c r="F32" s="62"/>
      <c r="G32" s="62">
        <v>4.6734225833867299E-2</v>
      </c>
      <c r="H32" s="62">
        <v>4.5335475849929759E-2</v>
      </c>
      <c r="J32" s="62">
        <f t="shared" si="1"/>
        <v>-1.3987499839375403E-3</v>
      </c>
    </row>
    <row r="33" spans="1:10" ht="15.75" x14ac:dyDescent="0.25">
      <c r="A33" s="39" t="s">
        <v>68</v>
      </c>
      <c r="B33" s="28">
        <v>87.092108793123174</v>
      </c>
      <c r="C33" s="28">
        <v>86.606697789584246</v>
      </c>
      <c r="D33" s="28"/>
      <c r="E33" s="28">
        <f t="shared" si="0"/>
        <v>-0.55735359984446786</v>
      </c>
      <c r="F33" s="28"/>
      <c r="G33" s="28">
        <v>0.46682474268666663</v>
      </c>
      <c r="H33" s="28">
        <v>0.46422287817833779</v>
      </c>
      <c r="J33" s="28">
        <f t="shared" si="1"/>
        <v>-2.6018645083288328E-3</v>
      </c>
    </row>
    <row r="34" spans="1:10" s="60" customFormat="1" ht="15.75" x14ac:dyDescent="0.25">
      <c r="A34" s="61" t="s">
        <v>69</v>
      </c>
      <c r="B34" s="62">
        <v>137.34494305010756</v>
      </c>
      <c r="C34" s="62">
        <v>134.85778223665091</v>
      </c>
      <c r="D34" s="62"/>
      <c r="E34" s="62">
        <f t="shared" si="0"/>
        <v>-1.8108863407874209</v>
      </c>
      <c r="F34" s="62"/>
      <c r="G34" s="62">
        <v>1.7098543827590655</v>
      </c>
      <c r="H34" s="62">
        <v>1.6788908632943265</v>
      </c>
      <c r="J34" s="62">
        <f t="shared" si="1"/>
        <v>-3.0963519464739075E-2</v>
      </c>
    </row>
    <row r="35" spans="1:10" ht="15.75" x14ac:dyDescent="0.25">
      <c r="A35" s="39" t="s">
        <v>70</v>
      </c>
      <c r="B35" s="28">
        <v>114.64270778190377</v>
      </c>
      <c r="C35" s="28">
        <v>106.06450094183613</v>
      </c>
      <c r="D35" s="28"/>
      <c r="E35" s="28">
        <f t="shared" si="0"/>
        <v>-7.4825577710418418</v>
      </c>
      <c r="F35" s="28"/>
      <c r="G35" s="28">
        <v>0.24673025750193445</v>
      </c>
      <c r="H35" s="28">
        <v>0.22826852344571191</v>
      </c>
      <c r="J35" s="28">
        <f t="shared" si="1"/>
        <v>-1.8461734056222534E-2</v>
      </c>
    </row>
    <row r="36" spans="1:10" s="60" customFormat="1" ht="15.75" x14ac:dyDescent="0.25">
      <c r="A36" s="67" t="s">
        <v>9</v>
      </c>
      <c r="B36" s="62">
        <v>131.23544624648548</v>
      </c>
      <c r="C36" s="62">
        <v>125.21003993911178</v>
      </c>
      <c r="D36" s="62"/>
      <c r="E36" s="62">
        <f t="shared" si="0"/>
        <v>-4.5912948671327891</v>
      </c>
      <c r="F36" s="62"/>
      <c r="G36" s="62">
        <v>0.36084278197623704</v>
      </c>
      <c r="H36" s="62">
        <v>0.34427542584894288</v>
      </c>
      <c r="J36" s="62">
        <f t="shared" si="1"/>
        <v>-1.6567356127294153E-2</v>
      </c>
    </row>
    <row r="37" spans="1:10" ht="15.75" x14ac:dyDescent="0.25">
      <c r="A37" s="39" t="s">
        <v>10</v>
      </c>
      <c r="B37" s="28">
        <v>105.38699288697151</v>
      </c>
      <c r="C37" s="28">
        <v>106.4770330107312</v>
      </c>
      <c r="D37" s="28"/>
      <c r="E37" s="28">
        <f t="shared" si="0"/>
        <v>1.0343213084453184</v>
      </c>
      <c r="F37" s="28"/>
      <c r="G37" s="28">
        <v>0.16808338708722959</v>
      </c>
      <c r="H37" s="28">
        <v>0.16982190937582942</v>
      </c>
      <c r="J37" s="28">
        <f t="shared" si="1"/>
        <v>1.7385222885998308E-3</v>
      </c>
    </row>
    <row r="38" spans="1:10" s="60" customFormat="1" ht="15.75" x14ac:dyDescent="0.25">
      <c r="A38" s="67" t="s">
        <v>196</v>
      </c>
      <c r="B38" s="62">
        <v>152.99294986511561</v>
      </c>
      <c r="C38" s="62">
        <v>161.89127190229934</v>
      </c>
      <c r="D38" s="62"/>
      <c r="E38" s="62">
        <f t="shared" si="0"/>
        <v>5.8161647612055445</v>
      </c>
      <c r="F38" s="62"/>
      <c r="G38" s="62">
        <v>0.45505089889074463</v>
      </c>
      <c r="H38" s="62">
        <v>0.48151740891757711</v>
      </c>
      <c r="J38" s="62">
        <f t="shared" si="1"/>
        <v>2.6466510026832479E-2</v>
      </c>
    </row>
    <row r="39" spans="1:10" ht="15.75" x14ac:dyDescent="0.25">
      <c r="A39" s="39" t="s">
        <v>71</v>
      </c>
      <c r="B39" s="28">
        <v>183.73081774768067</v>
      </c>
      <c r="C39" s="28">
        <v>172.41446157646601</v>
      </c>
      <c r="D39" s="28"/>
      <c r="E39" s="28">
        <f t="shared" si="0"/>
        <v>-6.1592041607061994</v>
      </c>
      <c r="F39" s="28"/>
      <c r="G39" s="28">
        <v>0.39974988231113284</v>
      </c>
      <c r="H39" s="28">
        <v>0.37512847092740748</v>
      </c>
      <c r="J39" s="28">
        <f t="shared" si="1"/>
        <v>-2.4621411383725367E-2</v>
      </c>
    </row>
    <row r="40" spans="1:10" s="60" customFormat="1" ht="15.75" x14ac:dyDescent="0.25">
      <c r="A40" s="67" t="s">
        <v>197</v>
      </c>
      <c r="B40" s="62">
        <v>98.923139382840631</v>
      </c>
      <c r="C40" s="62">
        <v>99.523613971097234</v>
      </c>
      <c r="D40" s="62"/>
      <c r="E40" s="62">
        <f t="shared" si="0"/>
        <v>0.60701125338604722</v>
      </c>
      <c r="F40" s="62"/>
      <c r="G40" s="62">
        <v>7.9397174991787139E-2</v>
      </c>
      <c r="H40" s="62">
        <v>7.9879124778857891E-2</v>
      </c>
      <c r="J40" s="62">
        <f t="shared" si="1"/>
        <v>4.819497870707512E-4</v>
      </c>
    </row>
    <row r="41" spans="1:10" ht="15.75" x14ac:dyDescent="0.25">
      <c r="A41" s="38" t="s">
        <v>72</v>
      </c>
      <c r="B41" s="28">
        <v>114.75810024291869</v>
      </c>
      <c r="C41" s="28">
        <v>106.75548310175115</v>
      </c>
      <c r="D41" s="28"/>
      <c r="E41" s="28">
        <f t="shared" si="0"/>
        <v>-6.9734660335328709</v>
      </c>
      <c r="F41" s="28"/>
      <c r="G41" s="28">
        <v>1.7546973265286985</v>
      </c>
      <c r="H41" s="28">
        <v>1.6323341044719102</v>
      </c>
      <c r="J41" s="28">
        <f t="shared" si="1"/>
        <v>-0.12236322205678829</v>
      </c>
    </row>
    <row r="42" spans="1:10" s="60" customFormat="1" ht="15.75" x14ac:dyDescent="0.25">
      <c r="A42" s="67" t="s">
        <v>11</v>
      </c>
      <c r="B42" s="62">
        <v>75.59012249143413</v>
      </c>
      <c r="C42" s="62">
        <v>72.873920935515699</v>
      </c>
      <c r="D42" s="62"/>
      <c r="E42" s="62">
        <f t="shared" si="0"/>
        <v>-3.5933286868614744</v>
      </c>
      <c r="F42" s="62"/>
      <c r="G42" s="62">
        <v>3.4306326205995892E-2</v>
      </c>
      <c r="H42" s="62">
        <v>3.3073587145027568E-2</v>
      </c>
      <c r="J42" s="62">
        <f t="shared" si="1"/>
        <v>-1.2327390609683242E-3</v>
      </c>
    </row>
    <row r="43" spans="1:10" ht="15.75" x14ac:dyDescent="0.25">
      <c r="A43" s="39" t="s">
        <v>198</v>
      </c>
      <c r="B43" s="28">
        <v>118.96073184783685</v>
      </c>
      <c r="C43" s="28">
        <v>124.22555094984493</v>
      </c>
      <c r="D43" s="28"/>
      <c r="E43" s="28">
        <f t="shared" si="0"/>
        <v>4.4256781378432697</v>
      </c>
      <c r="F43" s="28"/>
      <c r="G43" s="28">
        <v>0.39602678994175394</v>
      </c>
      <c r="H43" s="28">
        <v>0.41355366100420865</v>
      </c>
      <c r="J43" s="28">
        <f t="shared" si="1"/>
        <v>1.7526871062454707E-2</v>
      </c>
    </row>
    <row r="44" spans="1:10" s="60" customFormat="1" ht="15.75" x14ac:dyDescent="0.25">
      <c r="A44" s="67" t="s">
        <v>199</v>
      </c>
      <c r="B44" s="62">
        <v>117.07337374451477</v>
      </c>
      <c r="C44" s="62">
        <v>103.56797320757494</v>
      </c>
      <c r="D44" s="62"/>
      <c r="E44" s="62">
        <f t="shared" si="0"/>
        <v>-11.535842954703091</v>
      </c>
      <c r="F44" s="62"/>
      <c r="G44" s="62">
        <v>0.95637847236708307</v>
      </c>
      <c r="H44" s="62">
        <v>0.84605215374222775</v>
      </c>
      <c r="J44" s="62">
        <f t="shared" si="1"/>
        <v>-0.11032631862485531</v>
      </c>
    </row>
    <row r="45" spans="1:10" ht="15.75" x14ac:dyDescent="0.25">
      <c r="A45" s="39" t="s">
        <v>73</v>
      </c>
      <c r="B45" s="28">
        <v>116.17958950965925</v>
      </c>
      <c r="C45" s="28">
        <v>114.22879028489977</v>
      </c>
      <c r="D45" s="28"/>
      <c r="E45" s="28">
        <f t="shared" si="0"/>
        <v>-1.6791238745057613</v>
      </c>
      <c r="F45" s="28"/>
      <c r="G45" s="28">
        <v>6.8292687213877212E-2</v>
      </c>
      <c r="H45" s="28">
        <v>6.7145968398327441E-2</v>
      </c>
      <c r="J45" s="28">
        <f t="shared" si="1"/>
        <v>-1.1467188155497715E-3</v>
      </c>
    </row>
    <row r="46" spans="1:10" s="60" customFormat="1" ht="15.75" x14ac:dyDescent="0.25">
      <c r="A46" s="67" t="s">
        <v>240</v>
      </c>
      <c r="B46" s="62">
        <v>94.772210973015262</v>
      </c>
      <c r="C46" s="62">
        <v>94.835333108090197</v>
      </c>
      <c r="D46" s="62"/>
      <c r="E46" s="62">
        <f t="shared" si="0"/>
        <v>6.66040545291402E-2</v>
      </c>
      <c r="F46" s="62"/>
      <c r="G46" s="62">
        <v>0.16958864691092193</v>
      </c>
      <c r="H46" s="62">
        <v>0.1697015998257857</v>
      </c>
      <c r="J46" s="62">
        <f t="shared" si="1"/>
        <v>1.1295291486376757E-4</v>
      </c>
    </row>
    <row r="47" spans="1:10" ht="15.75" x14ac:dyDescent="0.25">
      <c r="A47" s="39" t="s">
        <v>12</v>
      </c>
      <c r="B47" s="28">
        <v>135.35722537199987</v>
      </c>
      <c r="C47" s="28">
        <v>106.9578587576854</v>
      </c>
      <c r="D47" s="28"/>
      <c r="E47" s="28">
        <f t="shared" si="0"/>
        <v>-20.981049616128722</v>
      </c>
      <c r="F47" s="28"/>
      <c r="G47" s="28">
        <v>0.1301044038890663</v>
      </c>
      <c r="H47" s="28">
        <v>0.10280713435633279</v>
      </c>
      <c r="J47" s="28">
        <f t="shared" si="1"/>
        <v>-2.7297269532733509E-2</v>
      </c>
    </row>
    <row r="48" spans="1:10" s="60" customFormat="1" ht="15.75" x14ac:dyDescent="0.25">
      <c r="A48" s="61" t="s">
        <v>154</v>
      </c>
      <c r="B48" s="62">
        <v>101.8337325868617</v>
      </c>
      <c r="C48" s="62">
        <v>102.15755541740371</v>
      </c>
      <c r="D48" s="62"/>
      <c r="E48" s="62">
        <f t="shared" si="0"/>
        <v>0.31799171287942851</v>
      </c>
      <c r="F48" s="62"/>
      <c r="G48" s="62">
        <v>0.80244061481981888</v>
      </c>
      <c r="H48" s="62">
        <v>0.80499230947572464</v>
      </c>
      <c r="J48" s="62">
        <f t="shared" si="1"/>
        <v>2.5516946559057674E-3</v>
      </c>
    </row>
    <row r="49" spans="1:10" ht="15.75" x14ac:dyDescent="0.25">
      <c r="A49" s="39" t="s">
        <v>239</v>
      </c>
      <c r="B49" s="28">
        <v>98.973648831893755</v>
      </c>
      <c r="C49" s="28">
        <v>98.763446963350489</v>
      </c>
      <c r="D49" s="28"/>
      <c r="E49" s="28">
        <f t="shared" si="0"/>
        <v>-0.21238165008981014</v>
      </c>
      <c r="F49" s="28"/>
      <c r="G49" s="28">
        <v>0.24363367756746362</v>
      </c>
      <c r="H49" s="28">
        <v>0.24311624434287135</v>
      </c>
      <c r="J49" s="28">
        <f t="shared" si="1"/>
        <v>-5.1743322459227303E-4</v>
      </c>
    </row>
    <row r="50" spans="1:10" s="60" customFormat="1" ht="15.75" x14ac:dyDescent="0.25">
      <c r="A50" s="67" t="s">
        <v>238</v>
      </c>
      <c r="B50" s="62">
        <v>101.17860731141607</v>
      </c>
      <c r="C50" s="62">
        <v>100.93259278373201</v>
      </c>
      <c r="D50" s="62"/>
      <c r="E50" s="62">
        <f t="shared" si="0"/>
        <v>-0.24314875863715724</v>
      </c>
      <c r="F50" s="62"/>
      <c r="G50" s="62">
        <v>3.6555783637235897E-2</v>
      </c>
      <c r="H50" s="62">
        <v>3.6466898703111879E-2</v>
      </c>
      <c r="J50" s="62">
        <f t="shared" si="1"/>
        <v>-8.88849341240186E-5</v>
      </c>
    </row>
    <row r="51" spans="1:10" ht="15.75" x14ac:dyDescent="0.25">
      <c r="A51" s="39" t="s">
        <v>237</v>
      </c>
      <c r="B51" s="28">
        <v>103.98759191342189</v>
      </c>
      <c r="C51" s="28">
        <v>105.71232187575094</v>
      </c>
      <c r="D51" s="28"/>
      <c r="E51" s="28">
        <f t="shared" si="0"/>
        <v>1.6585920787212993</v>
      </c>
      <c r="F51" s="28"/>
      <c r="G51" s="28">
        <v>0.189947989050612</v>
      </c>
      <c r="H51" s="28">
        <v>0.19309845135069584</v>
      </c>
      <c r="J51" s="28">
        <f t="shared" si="1"/>
        <v>3.1504623000838394E-3</v>
      </c>
    </row>
    <row r="52" spans="1:10" s="60" customFormat="1" ht="15.75" x14ac:dyDescent="0.25">
      <c r="A52" s="67" t="s">
        <v>74</v>
      </c>
      <c r="B52" s="62">
        <v>101.89843044326742</v>
      </c>
      <c r="C52" s="62">
        <v>102.59246252814098</v>
      </c>
      <c r="D52" s="62"/>
      <c r="E52" s="62">
        <f t="shared" si="0"/>
        <v>0.68110184018974618</v>
      </c>
      <c r="F52" s="62"/>
      <c r="G52" s="62">
        <v>0.12086305830208406</v>
      </c>
      <c r="H52" s="62">
        <v>0.12168625881628915</v>
      </c>
      <c r="J52" s="62">
        <f t="shared" si="1"/>
        <v>8.2320051420509133E-4</v>
      </c>
    </row>
    <row r="53" spans="1:10" ht="15.75" x14ac:dyDescent="0.25">
      <c r="A53" s="39" t="s">
        <v>236</v>
      </c>
      <c r="B53" s="28">
        <v>103.03626514365111</v>
      </c>
      <c r="C53" s="28">
        <v>103.03201232499208</v>
      </c>
      <c r="D53" s="28"/>
      <c r="E53" s="28">
        <f t="shared" si="0"/>
        <v>-4.1274969090676628E-3</v>
      </c>
      <c r="F53" s="28"/>
      <c r="G53" s="28">
        <v>0.14773274666670999</v>
      </c>
      <c r="H53" s="28">
        <v>0.14772664900215765</v>
      </c>
      <c r="J53" s="28">
        <f t="shared" si="1"/>
        <v>-6.0976645523402873E-6</v>
      </c>
    </row>
    <row r="54" spans="1:10" s="60" customFormat="1" ht="15.75" x14ac:dyDescent="0.25">
      <c r="A54" s="67" t="s">
        <v>75</v>
      </c>
      <c r="B54" s="62">
        <v>104.35941817215972</v>
      </c>
      <c r="C54" s="62">
        <v>103.03328550540679</v>
      </c>
      <c r="D54" s="62"/>
      <c r="E54" s="62">
        <f t="shared" si="0"/>
        <v>-1.2707359718748479</v>
      </c>
      <c r="F54" s="62"/>
      <c r="G54" s="62">
        <v>6.3707359595713303E-2</v>
      </c>
      <c r="H54" s="62">
        <v>6.2897807260598904E-2</v>
      </c>
      <c r="J54" s="62">
        <f t="shared" si="1"/>
        <v>-8.0955233511439961E-4</v>
      </c>
    </row>
    <row r="55" spans="1:10" ht="15.75" x14ac:dyDescent="0.25">
      <c r="A55" s="38" t="s">
        <v>155</v>
      </c>
      <c r="B55" s="28">
        <v>108.40520656285075</v>
      </c>
      <c r="C55" s="28">
        <v>108.4274277995675</v>
      </c>
      <c r="D55" s="28"/>
      <c r="E55" s="28">
        <f t="shared" si="0"/>
        <v>2.0498311309302686E-2</v>
      </c>
      <c r="F55" s="28"/>
      <c r="G55" s="28">
        <v>2.2033530204879925</v>
      </c>
      <c r="H55" s="28">
        <v>2.2038046706493755</v>
      </c>
      <c r="J55" s="28">
        <f t="shared" si="1"/>
        <v>4.5165016138293268E-4</v>
      </c>
    </row>
    <row r="56" spans="1:10" s="60" customFormat="1" ht="15.75" x14ac:dyDescent="0.25">
      <c r="A56" s="67" t="s">
        <v>235</v>
      </c>
      <c r="B56" s="62">
        <v>105.76163367677796</v>
      </c>
      <c r="C56" s="62">
        <v>104.95986961803406</v>
      </c>
      <c r="D56" s="62"/>
      <c r="E56" s="62">
        <f t="shared" si="0"/>
        <v>-0.7580859248016103</v>
      </c>
      <c r="F56" s="62"/>
      <c r="G56" s="62">
        <v>0.39316733743090909</v>
      </c>
      <c r="H56" s="62">
        <v>0.39018679118492805</v>
      </c>
      <c r="J56" s="62">
        <f t="shared" si="1"/>
        <v>-2.9805462459810417E-3</v>
      </c>
    </row>
    <row r="57" spans="1:10" ht="15.75" x14ac:dyDescent="0.25">
      <c r="A57" s="39" t="s">
        <v>234</v>
      </c>
      <c r="B57" s="28">
        <v>108.99694772509005</v>
      </c>
      <c r="C57" s="28">
        <v>109.20361101709216</v>
      </c>
      <c r="D57" s="28"/>
      <c r="E57" s="28">
        <f t="shared" si="0"/>
        <v>0.18960465986932462</v>
      </c>
      <c r="F57" s="28"/>
      <c r="G57" s="28">
        <v>1.8101856830570835</v>
      </c>
      <c r="H57" s="28">
        <v>1.8136178794644471</v>
      </c>
      <c r="J57" s="28">
        <f t="shared" si="1"/>
        <v>3.4321964073635858E-3</v>
      </c>
    </row>
    <row r="58" spans="1:10" s="60" customFormat="1" ht="15.75" x14ac:dyDescent="0.25">
      <c r="A58" s="64" t="s">
        <v>76</v>
      </c>
      <c r="B58" s="62">
        <v>104.62977952927842</v>
      </c>
      <c r="C58" s="62">
        <v>104.67192954422659</v>
      </c>
      <c r="D58" s="62"/>
      <c r="E58" s="62">
        <f t="shared" si="0"/>
        <v>4.028491232399567E-2</v>
      </c>
      <c r="F58" s="62"/>
      <c r="G58" s="62">
        <v>2.2602222251633197</v>
      </c>
      <c r="H58" s="62">
        <v>2.2611327537050543</v>
      </c>
      <c r="J58" s="62">
        <f t="shared" si="1"/>
        <v>9.1052854173456765E-4</v>
      </c>
    </row>
    <row r="59" spans="1:10" ht="15.75" x14ac:dyDescent="0.25">
      <c r="A59" s="38" t="s">
        <v>156</v>
      </c>
      <c r="B59" s="28">
        <v>104.71042933122384</v>
      </c>
      <c r="C59" s="28">
        <v>104.71267428129404</v>
      </c>
      <c r="D59" s="28"/>
      <c r="E59" s="28">
        <f t="shared" si="0"/>
        <v>2.1439603338002655E-3</v>
      </c>
      <c r="F59" s="28"/>
      <c r="G59" s="28">
        <v>0.51302244119408991</v>
      </c>
      <c r="H59" s="28">
        <v>0.51303344019173258</v>
      </c>
      <c r="J59" s="28">
        <f t="shared" si="1"/>
        <v>1.0998997642674979E-5</v>
      </c>
    </row>
    <row r="60" spans="1:10" s="60" customFormat="1" ht="15.75" x14ac:dyDescent="0.25">
      <c r="A60" s="67" t="s">
        <v>13</v>
      </c>
      <c r="B60" s="62">
        <v>106.07605174072519</v>
      </c>
      <c r="C60" s="62">
        <v>106.07605174072519</v>
      </c>
      <c r="D60" s="62"/>
      <c r="E60" s="62">
        <f t="shared" si="0"/>
        <v>0</v>
      </c>
      <c r="F60" s="62"/>
      <c r="G60" s="62">
        <v>0.39355373032229463</v>
      </c>
      <c r="H60" s="62">
        <v>0.39355373032229463</v>
      </c>
      <c r="J60" s="62">
        <f t="shared" si="1"/>
        <v>0</v>
      </c>
    </row>
    <row r="61" spans="1:10" ht="15.75" x14ac:dyDescent="0.25">
      <c r="A61" s="39" t="s">
        <v>14</v>
      </c>
      <c r="B61" s="28">
        <v>100.45037906008406</v>
      </c>
      <c r="C61" s="28">
        <v>100.45962711737394</v>
      </c>
      <c r="D61" s="28"/>
      <c r="E61" s="28">
        <f t="shared" si="0"/>
        <v>9.2065927240980727E-3</v>
      </c>
      <c r="F61" s="28"/>
      <c r="G61" s="28">
        <v>0.1194687108717952</v>
      </c>
      <c r="H61" s="28">
        <v>0.11947970986943789</v>
      </c>
      <c r="J61" s="28">
        <f t="shared" si="1"/>
        <v>1.0998997642688857E-5</v>
      </c>
    </row>
    <row r="62" spans="1:10" s="60" customFormat="1" ht="15.75" x14ac:dyDescent="0.25">
      <c r="A62" s="61" t="s">
        <v>157</v>
      </c>
      <c r="B62" s="62">
        <v>104.60612227903898</v>
      </c>
      <c r="C62" s="62">
        <v>104.65997776731585</v>
      </c>
      <c r="D62" s="62"/>
      <c r="E62" s="62">
        <f t="shared" si="0"/>
        <v>5.1484069099894114E-2</v>
      </c>
      <c r="F62" s="62"/>
      <c r="G62" s="62">
        <v>1.7471997839692299</v>
      </c>
      <c r="H62" s="62">
        <v>1.7480993135133218</v>
      </c>
      <c r="J62" s="62">
        <f t="shared" si="1"/>
        <v>8.9952954409189267E-4</v>
      </c>
    </row>
    <row r="63" spans="1:10" ht="15.75" x14ac:dyDescent="0.25">
      <c r="A63" s="39" t="s">
        <v>233</v>
      </c>
      <c r="B63" s="28">
        <v>105.80348794803589</v>
      </c>
      <c r="C63" s="28">
        <v>105.80348794803589</v>
      </c>
      <c r="D63" s="28"/>
      <c r="E63" s="28">
        <f t="shared" si="0"/>
        <v>0</v>
      </c>
      <c r="F63" s="28"/>
      <c r="G63" s="28">
        <v>0.96261674617356852</v>
      </c>
      <c r="H63" s="28">
        <v>0.96261674617356852</v>
      </c>
      <c r="J63" s="28">
        <f t="shared" si="1"/>
        <v>0</v>
      </c>
    </row>
    <row r="64" spans="1:10" s="60" customFormat="1" ht="15.75" x14ac:dyDescent="0.25">
      <c r="A64" s="67" t="s">
        <v>77</v>
      </c>
      <c r="B64" s="62">
        <v>105.5904436143973</v>
      </c>
      <c r="C64" s="62">
        <v>106.00648347350997</v>
      </c>
      <c r="D64" s="62"/>
      <c r="E64" s="62">
        <f t="shared" si="0"/>
        <v>0.39401279592308214</v>
      </c>
      <c r="F64" s="62"/>
      <c r="G64" s="62">
        <v>0.25240433209232882</v>
      </c>
      <c r="H64" s="62">
        <v>0.25339883745823671</v>
      </c>
      <c r="J64" s="62">
        <f t="shared" si="1"/>
        <v>9.9450536590789396E-4</v>
      </c>
    </row>
    <row r="65" spans="1:10" ht="15.75" x14ac:dyDescent="0.25">
      <c r="A65" s="39" t="s">
        <v>232</v>
      </c>
      <c r="B65" s="28">
        <v>102.06555276776638</v>
      </c>
      <c r="C65" s="28">
        <v>102.0473375335803</v>
      </c>
      <c r="D65" s="28"/>
      <c r="E65" s="28">
        <f t="shared" si="0"/>
        <v>-1.784660318013831E-2</v>
      </c>
      <c r="F65" s="28"/>
      <c r="G65" s="28">
        <v>0.53217870570333259</v>
      </c>
      <c r="H65" s="28">
        <v>0.53208372988151642</v>
      </c>
      <c r="J65" s="28">
        <f t="shared" si="1"/>
        <v>-9.4975821816167816E-5</v>
      </c>
    </row>
    <row r="66" spans="1:10" s="60" customFormat="1" ht="15.75" x14ac:dyDescent="0.25">
      <c r="A66" s="58" t="s">
        <v>247</v>
      </c>
      <c r="B66" s="63">
        <v>119.28275951046226</v>
      </c>
      <c r="C66" s="63">
        <v>119.37341453317831</v>
      </c>
      <c r="D66" s="63"/>
      <c r="E66" s="63">
        <f t="shared" si="0"/>
        <v>7.6000105202211898E-2</v>
      </c>
      <c r="F66" s="63"/>
      <c r="G66" s="63">
        <v>1.4971494379947801</v>
      </c>
      <c r="H66" s="63">
        <v>1.4982872731426906</v>
      </c>
      <c r="J66" s="63">
        <f t="shared" si="1"/>
        <v>1.1378351479105486E-3</v>
      </c>
    </row>
    <row r="67" spans="1:10" ht="15.75" x14ac:dyDescent="0.25">
      <c r="A67" s="37" t="s">
        <v>1</v>
      </c>
      <c r="B67" s="28">
        <v>121.70339549880912</v>
      </c>
      <c r="C67" s="28">
        <v>121.70339549880912</v>
      </c>
      <c r="D67" s="28"/>
      <c r="E67" s="28">
        <f t="shared" si="0"/>
        <v>0</v>
      </c>
      <c r="F67" s="28"/>
      <c r="G67" s="28">
        <v>1.0585478906467676</v>
      </c>
      <c r="H67" s="28">
        <v>1.0585478906467674</v>
      </c>
      <c r="J67" s="28">
        <f t="shared" si="1"/>
        <v>0</v>
      </c>
    </row>
    <row r="68" spans="1:10" s="60" customFormat="1" ht="15.75" x14ac:dyDescent="0.25">
      <c r="A68" s="61" t="s">
        <v>78</v>
      </c>
      <c r="B68" s="62">
        <v>121.70339549880912</v>
      </c>
      <c r="C68" s="62">
        <v>121.70339549880912</v>
      </c>
      <c r="D68" s="62"/>
      <c r="E68" s="62">
        <f t="shared" si="0"/>
        <v>0</v>
      </c>
      <c r="F68" s="62"/>
      <c r="G68" s="62">
        <v>1.0585478906467676</v>
      </c>
      <c r="H68" s="62">
        <v>1.0585478906467674</v>
      </c>
      <c r="J68" s="62">
        <f t="shared" si="1"/>
        <v>0</v>
      </c>
    </row>
    <row r="69" spans="1:10" ht="15.75" x14ac:dyDescent="0.25">
      <c r="A69" s="39" t="s">
        <v>15</v>
      </c>
      <c r="B69" s="28">
        <v>121.70339549880912</v>
      </c>
      <c r="C69" s="28">
        <v>121.70339549880912</v>
      </c>
      <c r="D69" s="28"/>
      <c r="E69" s="28">
        <f t="shared" ref="E69:E132" si="2">((C69/B69-1)*100)</f>
        <v>0</v>
      </c>
      <c r="F69" s="28"/>
      <c r="G69" s="28">
        <v>1.0585478906467676</v>
      </c>
      <c r="H69" s="28">
        <v>1.0585478906467674</v>
      </c>
      <c r="J69" s="28">
        <f t="shared" si="1"/>
        <v>0</v>
      </c>
    </row>
    <row r="70" spans="1:10" s="60" customFormat="1" ht="15.75" x14ac:dyDescent="0.25">
      <c r="A70" s="64" t="s">
        <v>16</v>
      </c>
      <c r="B70" s="62">
        <v>113.81911605325645</v>
      </c>
      <c r="C70" s="62">
        <v>114.11438950026671</v>
      </c>
      <c r="D70" s="62"/>
      <c r="E70" s="62">
        <f t="shared" si="2"/>
        <v>0.25942342310241173</v>
      </c>
      <c r="F70" s="62"/>
      <c r="G70" s="62">
        <v>0.43860154734801271</v>
      </c>
      <c r="H70" s="62">
        <v>0.43973938249592298</v>
      </c>
      <c r="J70" s="62">
        <f t="shared" si="1"/>
        <v>1.1378351479102711E-3</v>
      </c>
    </row>
    <row r="71" spans="1:10" ht="15.75" x14ac:dyDescent="0.25">
      <c r="A71" s="38" t="s">
        <v>16</v>
      </c>
      <c r="B71" s="28">
        <v>113.81911605325645</v>
      </c>
      <c r="C71" s="28">
        <v>114.11438950026671</v>
      </c>
      <c r="D71" s="28"/>
      <c r="E71" s="28">
        <f t="shared" si="2"/>
        <v>0.25942342310241173</v>
      </c>
      <c r="F71" s="28"/>
      <c r="G71" s="28">
        <v>0.43860154734801271</v>
      </c>
      <c r="H71" s="28">
        <v>0.43973938249592298</v>
      </c>
      <c r="J71" s="28">
        <f t="shared" si="1"/>
        <v>1.1378351479102711E-3</v>
      </c>
    </row>
    <row r="72" spans="1:10" s="60" customFormat="1" ht="15.75" x14ac:dyDescent="0.25">
      <c r="A72" s="67" t="s">
        <v>16</v>
      </c>
      <c r="B72" s="62">
        <v>113.81911605325645</v>
      </c>
      <c r="C72" s="62">
        <v>114.11438950026671</v>
      </c>
      <c r="D72" s="62"/>
      <c r="E72" s="62">
        <f t="shared" si="2"/>
        <v>0.25942342310241173</v>
      </c>
      <c r="F72" s="62"/>
      <c r="G72" s="62">
        <v>0.43860154734801271</v>
      </c>
      <c r="H72" s="62">
        <v>0.43973938249592298</v>
      </c>
      <c r="J72" s="62">
        <f t="shared" ref="J72:J135" si="3">H72-G72</f>
        <v>1.1378351479102711E-3</v>
      </c>
    </row>
    <row r="73" spans="1:10" ht="15.75" x14ac:dyDescent="0.25">
      <c r="A73" s="36" t="s">
        <v>128</v>
      </c>
      <c r="B73" s="40">
        <v>98.198566158128884</v>
      </c>
      <c r="C73" s="40">
        <v>98.272762057361007</v>
      </c>
      <c r="D73" s="40"/>
      <c r="E73" s="40">
        <f t="shared" si="2"/>
        <v>7.5557008757787258E-2</v>
      </c>
      <c r="F73" s="40"/>
      <c r="G73" s="40">
        <v>3.265332787927159</v>
      </c>
      <c r="H73" s="40">
        <v>3.2677999757077036</v>
      </c>
      <c r="J73" s="40">
        <f t="shared" si="3"/>
        <v>2.4671877805446663E-3</v>
      </c>
    </row>
    <row r="74" spans="1:10" s="60" customFormat="1" ht="15.75" x14ac:dyDescent="0.25">
      <c r="A74" s="64" t="s">
        <v>79</v>
      </c>
      <c r="B74" s="62">
        <v>98.067128982658872</v>
      </c>
      <c r="C74" s="62">
        <v>98.159219400387556</v>
      </c>
      <c r="D74" s="62"/>
      <c r="E74" s="62">
        <f t="shared" si="2"/>
        <v>9.390548972323387E-2</v>
      </c>
      <c r="F74" s="62"/>
      <c r="G74" s="62">
        <v>2.6273094233542649</v>
      </c>
      <c r="H74" s="62">
        <v>2.6297766111348095</v>
      </c>
      <c r="J74" s="62">
        <f t="shared" si="3"/>
        <v>2.4671877805446663E-3</v>
      </c>
    </row>
    <row r="75" spans="1:10" ht="15.75" x14ac:dyDescent="0.25">
      <c r="A75" s="38" t="s">
        <v>80</v>
      </c>
      <c r="B75" s="28">
        <v>98.058629719053187</v>
      </c>
      <c r="C75" s="28">
        <v>98.058629719053187</v>
      </c>
      <c r="D75" s="28"/>
      <c r="E75" s="28">
        <f t="shared" si="2"/>
        <v>0</v>
      </c>
      <c r="F75" s="28"/>
      <c r="G75" s="28">
        <v>0.42831091111977737</v>
      </c>
      <c r="H75" s="28">
        <v>0.42831091111977732</v>
      </c>
      <c r="J75" s="28">
        <f t="shared" si="3"/>
        <v>0</v>
      </c>
    </row>
    <row r="76" spans="1:10" s="60" customFormat="1" ht="15.75" x14ac:dyDescent="0.25">
      <c r="A76" s="67" t="s">
        <v>81</v>
      </c>
      <c r="B76" s="62">
        <v>98.058629719053187</v>
      </c>
      <c r="C76" s="62">
        <v>98.058629719053187</v>
      </c>
      <c r="D76" s="62"/>
      <c r="E76" s="62">
        <f t="shared" si="2"/>
        <v>0</v>
      </c>
      <c r="F76" s="62"/>
      <c r="G76" s="62">
        <v>0.42831091111977737</v>
      </c>
      <c r="H76" s="62">
        <v>0.42831091111977732</v>
      </c>
      <c r="J76" s="62">
        <f t="shared" si="3"/>
        <v>0</v>
      </c>
    </row>
    <row r="77" spans="1:10" ht="15.75" x14ac:dyDescent="0.25">
      <c r="A77" s="38" t="s">
        <v>82</v>
      </c>
      <c r="B77" s="28">
        <v>102.39112235609736</v>
      </c>
      <c r="C77" s="28">
        <v>102.51399348722438</v>
      </c>
      <c r="D77" s="28"/>
      <c r="E77" s="28">
        <f t="shared" si="2"/>
        <v>0.1200017426312705</v>
      </c>
      <c r="F77" s="28"/>
      <c r="G77" s="28">
        <v>2.0559599606201662</v>
      </c>
      <c r="H77" s="28">
        <v>2.0584271484007117</v>
      </c>
      <c r="J77" s="28">
        <f t="shared" si="3"/>
        <v>2.4671877805455544E-3</v>
      </c>
    </row>
    <row r="78" spans="1:10" s="60" customFormat="1" ht="15.75" x14ac:dyDescent="0.25">
      <c r="A78" s="67" t="s">
        <v>231</v>
      </c>
      <c r="B78" s="62">
        <v>97.542099867709254</v>
      </c>
      <c r="C78" s="62">
        <v>97.489705107515306</v>
      </c>
      <c r="D78" s="62"/>
      <c r="E78" s="62">
        <f t="shared" si="2"/>
        <v>-5.371502178547205E-2</v>
      </c>
      <c r="F78" s="62"/>
      <c r="G78" s="62">
        <v>0.84467785621952662</v>
      </c>
      <c r="H78" s="62">
        <v>0.8442241373250412</v>
      </c>
      <c r="J78" s="62">
        <f t="shared" si="3"/>
        <v>-4.5371889448542202E-4</v>
      </c>
    </row>
    <row r="79" spans="1:10" ht="15.75" x14ac:dyDescent="0.25">
      <c r="A79" s="39" t="s">
        <v>230</v>
      </c>
      <c r="B79" s="28">
        <v>107.35449283534983</v>
      </c>
      <c r="C79" s="28">
        <v>107.96714403970078</v>
      </c>
      <c r="D79" s="28"/>
      <c r="E79" s="28">
        <f t="shared" si="2"/>
        <v>0.57068054458659923</v>
      </c>
      <c r="F79" s="28"/>
      <c r="G79" s="28">
        <v>0.77885219508454639</v>
      </c>
      <c r="H79" s="28">
        <v>0.78329695303297953</v>
      </c>
      <c r="J79" s="28">
        <f t="shared" si="3"/>
        <v>4.4447579484331312E-3</v>
      </c>
    </row>
    <row r="80" spans="1:10" s="60" customFormat="1" ht="15.75" x14ac:dyDescent="0.25">
      <c r="A80" s="67" t="s">
        <v>229</v>
      </c>
      <c r="B80" s="62">
        <v>103.82733420918565</v>
      </c>
      <c r="C80" s="62">
        <v>103.46145430115881</v>
      </c>
      <c r="D80" s="62"/>
      <c r="E80" s="62">
        <f t="shared" si="2"/>
        <v>-0.3523926630820462</v>
      </c>
      <c r="F80" s="62"/>
      <c r="G80" s="62">
        <v>0.43242990931609315</v>
      </c>
      <c r="H80" s="62">
        <v>0.43090605804269094</v>
      </c>
      <c r="J80" s="62">
        <f t="shared" si="3"/>
        <v>-1.5238512734022103E-3</v>
      </c>
    </row>
    <row r="81" spans="1:10" ht="15.75" x14ac:dyDescent="0.25">
      <c r="A81" s="38" t="s">
        <v>158</v>
      </c>
      <c r="B81" s="28">
        <v>61.035063783288663</v>
      </c>
      <c r="C81" s="28">
        <v>61.035063783288663</v>
      </c>
      <c r="D81" s="28"/>
      <c r="E81" s="28">
        <f t="shared" si="2"/>
        <v>0</v>
      </c>
      <c r="F81" s="28"/>
      <c r="G81" s="28">
        <v>0.14303855161432072</v>
      </c>
      <c r="H81" s="28">
        <v>0.14303855161432072</v>
      </c>
      <c r="J81" s="28">
        <f t="shared" si="3"/>
        <v>0</v>
      </c>
    </row>
    <row r="82" spans="1:10" s="60" customFormat="1" ht="15.75" x14ac:dyDescent="0.25">
      <c r="A82" s="67" t="s">
        <v>228</v>
      </c>
      <c r="B82" s="62">
        <v>61.035063783288663</v>
      </c>
      <c r="C82" s="62">
        <v>61.035063783288663</v>
      </c>
      <c r="D82" s="62"/>
      <c r="E82" s="62">
        <f t="shared" si="2"/>
        <v>0</v>
      </c>
      <c r="F82" s="62"/>
      <c r="G82" s="62">
        <v>0.14303855161432072</v>
      </c>
      <c r="H82" s="62">
        <v>0.14303855161432072</v>
      </c>
      <c r="J82" s="62">
        <f t="shared" si="3"/>
        <v>0</v>
      </c>
    </row>
    <row r="83" spans="1:10" ht="15.75" x14ac:dyDescent="0.25">
      <c r="A83" s="37" t="s">
        <v>83</v>
      </c>
      <c r="B83" s="28">
        <v>98.743543069824739</v>
      </c>
      <c r="C83" s="28">
        <v>98.743543069824739</v>
      </c>
      <c r="D83" s="28"/>
      <c r="E83" s="28">
        <f t="shared" si="2"/>
        <v>0</v>
      </c>
      <c r="F83" s="28"/>
      <c r="G83" s="28">
        <v>0.63802336457289377</v>
      </c>
      <c r="H83" s="28">
        <v>0.63802336457289388</v>
      </c>
      <c r="J83" s="28">
        <f t="shared" si="3"/>
        <v>0</v>
      </c>
    </row>
    <row r="84" spans="1:10" s="60" customFormat="1" ht="15.75" x14ac:dyDescent="0.25">
      <c r="A84" s="61" t="s">
        <v>159</v>
      </c>
      <c r="B84" s="62">
        <v>98.743543069824739</v>
      </c>
      <c r="C84" s="62">
        <v>98.743543069824739</v>
      </c>
      <c r="D84" s="62"/>
      <c r="E84" s="62">
        <f t="shared" si="2"/>
        <v>0</v>
      </c>
      <c r="F84" s="62"/>
      <c r="G84" s="62">
        <v>0.63802336457289377</v>
      </c>
      <c r="H84" s="62">
        <v>0.63802336457289388</v>
      </c>
      <c r="J84" s="62">
        <f t="shared" si="3"/>
        <v>0</v>
      </c>
    </row>
    <row r="85" spans="1:10" ht="15.75" x14ac:dyDescent="0.25">
      <c r="A85" s="39" t="s">
        <v>159</v>
      </c>
      <c r="B85" s="28">
        <v>98.743543069824739</v>
      </c>
      <c r="C85" s="28">
        <v>98.743543069824739</v>
      </c>
      <c r="D85" s="28"/>
      <c r="E85" s="28">
        <f t="shared" si="2"/>
        <v>0</v>
      </c>
      <c r="F85" s="28"/>
      <c r="G85" s="28">
        <v>0.63802336457289377</v>
      </c>
      <c r="H85" s="28">
        <v>0.63802336457289388</v>
      </c>
      <c r="J85" s="28">
        <f t="shared" si="3"/>
        <v>0</v>
      </c>
    </row>
    <row r="86" spans="1:10" s="60" customFormat="1" ht="15.75" x14ac:dyDescent="0.25">
      <c r="A86" s="58" t="s">
        <v>129</v>
      </c>
      <c r="B86" s="63">
        <v>110.43834410453785</v>
      </c>
      <c r="C86" s="63">
        <v>110.55101083580165</v>
      </c>
      <c r="D86" s="63"/>
      <c r="E86" s="63">
        <f t="shared" si="2"/>
        <v>0.10201776581977295</v>
      </c>
      <c r="F86" s="63"/>
      <c r="G86" s="63">
        <v>36.724385595671336</v>
      </c>
      <c r="H86" s="63">
        <v>36.761850993367069</v>
      </c>
      <c r="J86" s="63">
        <f t="shared" si="3"/>
        <v>3.7465397695733316E-2</v>
      </c>
    </row>
    <row r="87" spans="1:10" ht="15.75" x14ac:dyDescent="0.25">
      <c r="A87" s="37" t="s">
        <v>149</v>
      </c>
      <c r="B87" s="28">
        <v>115.409934610302</v>
      </c>
      <c r="C87" s="28">
        <v>115.87359131690989</v>
      </c>
      <c r="D87" s="28"/>
      <c r="E87" s="28">
        <f t="shared" si="2"/>
        <v>0.40174765558398384</v>
      </c>
      <c r="F87" s="28"/>
      <c r="G87" s="28">
        <v>27.715848088034605</v>
      </c>
      <c r="H87" s="28">
        <v>27.827195857953502</v>
      </c>
      <c r="J87" s="28">
        <f t="shared" si="3"/>
        <v>0.11134776991889694</v>
      </c>
    </row>
    <row r="88" spans="1:10" s="60" customFormat="1" ht="15.75" x14ac:dyDescent="0.25">
      <c r="A88" s="61" t="s">
        <v>160</v>
      </c>
      <c r="B88" s="62">
        <v>115.409934610302</v>
      </c>
      <c r="C88" s="62">
        <v>115.87359131690989</v>
      </c>
      <c r="D88" s="62"/>
      <c r="E88" s="62">
        <f t="shared" si="2"/>
        <v>0.40174765558398384</v>
      </c>
      <c r="F88" s="62"/>
      <c r="G88" s="62">
        <v>27.715848088034605</v>
      </c>
      <c r="H88" s="62">
        <v>27.827195857953502</v>
      </c>
      <c r="J88" s="62">
        <f t="shared" si="3"/>
        <v>0.11134776991889694</v>
      </c>
    </row>
    <row r="89" spans="1:10" ht="15.75" x14ac:dyDescent="0.25">
      <c r="A89" s="39" t="s">
        <v>160</v>
      </c>
      <c r="B89" s="28">
        <v>115.409934610302</v>
      </c>
      <c r="C89" s="28">
        <v>115.87359131690989</v>
      </c>
      <c r="D89" s="28"/>
      <c r="E89" s="28">
        <f t="shared" si="2"/>
        <v>0.40174765558398384</v>
      </c>
      <c r="F89" s="28"/>
      <c r="G89" s="28">
        <v>27.715848088034605</v>
      </c>
      <c r="H89" s="28">
        <v>27.827195857953502</v>
      </c>
      <c r="J89" s="28">
        <f t="shared" si="3"/>
        <v>0.11134776991889694</v>
      </c>
    </row>
    <row r="90" spans="1:10" s="60" customFormat="1" ht="15.75" x14ac:dyDescent="0.25">
      <c r="A90" s="64" t="s">
        <v>148</v>
      </c>
      <c r="B90" s="62">
        <v>108.35398808861756</v>
      </c>
      <c r="C90" s="62">
        <v>108.38204793788114</v>
      </c>
      <c r="D90" s="62"/>
      <c r="E90" s="62">
        <f t="shared" si="2"/>
        <v>2.5896461919461267E-2</v>
      </c>
      <c r="F90" s="62"/>
      <c r="G90" s="62">
        <v>1.3229152628438294</v>
      </c>
      <c r="H90" s="62">
        <v>1.3232578510910986</v>
      </c>
      <c r="J90" s="62">
        <f t="shared" si="3"/>
        <v>3.4258824726918213E-4</v>
      </c>
    </row>
    <row r="91" spans="1:10" ht="15.75" x14ac:dyDescent="0.25">
      <c r="A91" s="38" t="s">
        <v>161</v>
      </c>
      <c r="B91" s="28">
        <v>94.915971357734747</v>
      </c>
      <c r="C91" s="28">
        <v>94.97360052575948</v>
      </c>
      <c r="D91" s="28"/>
      <c r="E91" s="28">
        <f t="shared" si="2"/>
        <v>6.0715986151094192E-2</v>
      </c>
      <c r="F91" s="28"/>
      <c r="G91" s="28">
        <v>0.56424719252149269</v>
      </c>
      <c r="H91" s="28">
        <v>0.5645897807687621</v>
      </c>
      <c r="J91" s="28">
        <f t="shared" si="3"/>
        <v>3.4258824726940418E-4</v>
      </c>
    </row>
    <row r="92" spans="1:10" s="60" customFormat="1" ht="15.75" x14ac:dyDescent="0.25">
      <c r="A92" s="67" t="s">
        <v>227</v>
      </c>
      <c r="B92" s="62">
        <v>94.915971357734747</v>
      </c>
      <c r="C92" s="62">
        <v>94.97360052575948</v>
      </c>
      <c r="D92" s="62"/>
      <c r="E92" s="62">
        <f t="shared" si="2"/>
        <v>6.0715986151094192E-2</v>
      </c>
      <c r="F92" s="62"/>
      <c r="G92" s="62">
        <v>0.56424719252149269</v>
      </c>
      <c r="H92" s="62">
        <v>0.5645897807687621</v>
      </c>
      <c r="J92" s="62">
        <f t="shared" si="3"/>
        <v>3.4258824726940418E-4</v>
      </c>
    </row>
    <row r="93" spans="1:10" ht="15.75" x14ac:dyDescent="0.25">
      <c r="A93" s="38" t="s">
        <v>162</v>
      </c>
      <c r="B93" s="28">
        <v>121.10601416389966</v>
      </c>
      <c r="C93" s="28">
        <v>121.10601416389966</v>
      </c>
      <c r="D93" s="28"/>
      <c r="E93" s="28">
        <f t="shared" si="2"/>
        <v>0</v>
      </c>
      <c r="F93" s="28"/>
      <c r="G93" s="28">
        <v>0.75866807032233685</v>
      </c>
      <c r="H93" s="28">
        <v>0.75866807032233674</v>
      </c>
      <c r="J93" s="28">
        <f t="shared" si="3"/>
        <v>0</v>
      </c>
    </row>
    <row r="94" spans="1:10" s="60" customFormat="1" ht="15.75" x14ac:dyDescent="0.25">
      <c r="A94" s="67" t="s">
        <v>226</v>
      </c>
      <c r="B94" s="62">
        <v>121.10601416389966</v>
      </c>
      <c r="C94" s="62">
        <v>121.10601416389966</v>
      </c>
      <c r="D94" s="62"/>
      <c r="E94" s="62">
        <f t="shared" si="2"/>
        <v>0</v>
      </c>
      <c r="F94" s="62"/>
      <c r="G94" s="62">
        <v>0.75866807032233685</v>
      </c>
      <c r="H94" s="62">
        <v>0.75866807032233674</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3.0910336413052324</v>
      </c>
      <c r="J95" s="28">
        <f t="shared" si="3"/>
        <v>0</v>
      </c>
    </row>
    <row r="96" spans="1:10" s="60" customFormat="1" ht="15.75" x14ac:dyDescent="0.25">
      <c r="A96" s="61" t="s">
        <v>84</v>
      </c>
      <c r="B96" s="62">
        <v>100.00000000000001</v>
      </c>
      <c r="C96" s="62">
        <v>100.00000000000001</v>
      </c>
      <c r="D96" s="62"/>
      <c r="E96" s="62">
        <f t="shared" si="2"/>
        <v>0</v>
      </c>
      <c r="F96" s="62"/>
      <c r="G96" s="62">
        <v>2.7871770751551548</v>
      </c>
      <c r="H96" s="62">
        <v>2.7871770751551548</v>
      </c>
      <c r="J96" s="62">
        <f t="shared" si="3"/>
        <v>0</v>
      </c>
    </row>
    <row r="97" spans="1:10" ht="15.75" x14ac:dyDescent="0.25">
      <c r="A97" s="39" t="s">
        <v>85</v>
      </c>
      <c r="B97" s="28">
        <v>100.00000000000001</v>
      </c>
      <c r="C97" s="28">
        <v>100.00000000000001</v>
      </c>
      <c r="D97" s="28"/>
      <c r="E97" s="28">
        <f t="shared" si="2"/>
        <v>0</v>
      </c>
      <c r="F97" s="28"/>
      <c r="G97" s="28">
        <v>2.7871770751551548</v>
      </c>
      <c r="H97" s="28">
        <v>2.7871770751551548</v>
      </c>
      <c r="J97" s="28">
        <f t="shared" si="3"/>
        <v>0</v>
      </c>
    </row>
    <row r="98" spans="1:10" s="60" customFormat="1" ht="15.75" x14ac:dyDescent="0.25">
      <c r="A98" s="61" t="s">
        <v>86</v>
      </c>
      <c r="B98" s="62">
        <v>115.47005383792515</v>
      </c>
      <c r="C98" s="62">
        <v>115.47005383792515</v>
      </c>
      <c r="D98" s="62"/>
      <c r="E98" s="62">
        <f t="shared" si="2"/>
        <v>0</v>
      </c>
      <c r="F98" s="62"/>
      <c r="G98" s="62">
        <v>0.30385656615007761</v>
      </c>
      <c r="H98" s="62">
        <v>0.30385656615007756</v>
      </c>
      <c r="J98" s="62">
        <f t="shared" si="3"/>
        <v>0</v>
      </c>
    </row>
    <row r="99" spans="1:10" ht="15.75" x14ac:dyDescent="0.25">
      <c r="A99" s="39" t="s">
        <v>87</v>
      </c>
      <c r="B99" s="28">
        <v>115.47005383792515</v>
      </c>
      <c r="C99" s="28">
        <v>115.47005383792515</v>
      </c>
      <c r="D99" s="28"/>
      <c r="E99" s="28">
        <f t="shared" si="2"/>
        <v>0</v>
      </c>
      <c r="F99" s="28"/>
      <c r="G99" s="28">
        <v>0.30385656615007761</v>
      </c>
      <c r="H99" s="28">
        <v>0.30385656615007756</v>
      </c>
      <c r="J99" s="28">
        <f t="shared" si="3"/>
        <v>0</v>
      </c>
    </row>
    <row r="100" spans="1:10" s="60" customFormat="1" ht="15.75" x14ac:dyDescent="0.25">
      <c r="A100" s="64" t="s">
        <v>146</v>
      </c>
      <c r="B100" s="62">
        <v>92.503848006832541</v>
      </c>
      <c r="C100" s="62">
        <v>91.009460793044184</v>
      </c>
      <c r="D100" s="62"/>
      <c r="E100" s="62">
        <f t="shared" si="2"/>
        <v>-1.6154865402766561</v>
      </c>
      <c r="F100" s="62"/>
      <c r="G100" s="62">
        <v>4.5945886034876713</v>
      </c>
      <c r="H100" s="62">
        <v>4.5203636430172418</v>
      </c>
      <c r="J100" s="62">
        <f t="shared" si="3"/>
        <v>-7.422496047042948E-2</v>
      </c>
    </row>
    <row r="101" spans="1:10" ht="15.75" x14ac:dyDescent="0.25">
      <c r="A101" s="38" t="s">
        <v>17</v>
      </c>
      <c r="B101" s="28">
        <v>79.303325232056409</v>
      </c>
      <c r="C101" s="28">
        <v>79.303325232056409</v>
      </c>
      <c r="D101" s="28"/>
      <c r="E101" s="28">
        <f t="shared" si="2"/>
        <v>0</v>
      </c>
      <c r="F101" s="28"/>
      <c r="G101" s="28">
        <v>2.4710764707874042</v>
      </c>
      <c r="H101" s="28">
        <v>2.4710764707874042</v>
      </c>
      <c r="J101" s="28">
        <f t="shared" si="3"/>
        <v>0</v>
      </c>
    </row>
    <row r="102" spans="1:10" s="60" customFormat="1" ht="15.75" x14ac:dyDescent="0.25">
      <c r="A102" s="67" t="s">
        <v>17</v>
      </c>
      <c r="B102" s="62">
        <v>79.303325232056409</v>
      </c>
      <c r="C102" s="62">
        <v>79.303325232056409</v>
      </c>
      <c r="D102" s="62"/>
      <c r="E102" s="62">
        <f t="shared" si="2"/>
        <v>0</v>
      </c>
      <c r="F102" s="62"/>
      <c r="G102" s="62">
        <v>2.4710764707874042</v>
      </c>
      <c r="H102" s="62">
        <v>2.4710764707874042</v>
      </c>
      <c r="J102" s="62">
        <f t="shared" si="3"/>
        <v>0</v>
      </c>
    </row>
    <row r="103" spans="1:10" ht="15.75" x14ac:dyDescent="0.25">
      <c r="A103" s="38" t="s">
        <v>88</v>
      </c>
      <c r="B103" s="28">
        <v>100</v>
      </c>
      <c r="C103" s="28">
        <v>93.333333333333329</v>
      </c>
      <c r="D103" s="28"/>
      <c r="E103" s="28">
        <f t="shared" si="2"/>
        <v>-6.6666666666666767</v>
      </c>
      <c r="F103" s="28"/>
      <c r="G103" s="28">
        <v>1.1133744070564255</v>
      </c>
      <c r="H103" s="28">
        <v>1.0391494465859974</v>
      </c>
      <c r="J103" s="28">
        <f t="shared" si="3"/>
        <v>-7.4224960470428147E-2</v>
      </c>
    </row>
    <row r="104" spans="1:10" s="60" customFormat="1" ht="15.75" x14ac:dyDescent="0.25">
      <c r="A104" s="67" t="s">
        <v>89</v>
      </c>
      <c r="B104" s="62">
        <v>100</v>
      </c>
      <c r="C104" s="62">
        <v>93.333333333333329</v>
      </c>
      <c r="D104" s="62"/>
      <c r="E104" s="62">
        <f t="shared" si="2"/>
        <v>-6.6666666666666767</v>
      </c>
      <c r="F104" s="62"/>
      <c r="G104" s="62">
        <v>1.1133744070564255</v>
      </c>
      <c r="H104" s="62">
        <v>1.0391494465859974</v>
      </c>
      <c r="J104" s="62">
        <f t="shared" si="3"/>
        <v>-7.4224960470428147E-2</v>
      </c>
    </row>
    <row r="105" spans="1:10" ht="15.75" x14ac:dyDescent="0.25">
      <c r="A105" s="38" t="s">
        <v>90</v>
      </c>
      <c r="B105" s="28">
        <v>136.95652173913044</v>
      </c>
      <c r="C105" s="28">
        <v>136.95652173913044</v>
      </c>
      <c r="D105" s="28"/>
      <c r="E105" s="28">
        <f t="shared" si="2"/>
        <v>0</v>
      </c>
      <c r="F105" s="28"/>
      <c r="G105" s="28">
        <v>1.0101377256438413</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1.0101377256438413</v>
      </c>
      <c r="H106" s="62">
        <v>1.0101377256438411</v>
      </c>
      <c r="J106" s="62">
        <f t="shared" si="3"/>
        <v>0</v>
      </c>
    </row>
    <row r="107" spans="1:10" ht="15.75" x14ac:dyDescent="0.25">
      <c r="A107" s="36" t="s">
        <v>250</v>
      </c>
      <c r="B107" s="40">
        <v>95.146388229291844</v>
      </c>
      <c r="C107" s="40">
        <v>95.63564828458108</v>
      </c>
      <c r="D107" s="40"/>
      <c r="E107" s="40">
        <f t="shared" si="2"/>
        <v>0.51421821090062991</v>
      </c>
      <c r="F107" s="40"/>
      <c r="G107" s="40">
        <v>7.0206016310252304</v>
      </c>
      <c r="H107" s="40">
        <v>7.0567028431267484</v>
      </c>
      <c r="J107" s="40">
        <f t="shared" si="3"/>
        <v>3.6101212101518065E-2</v>
      </c>
    </row>
    <row r="108" spans="1:10" s="60" customFormat="1" ht="15.75" x14ac:dyDescent="0.25">
      <c r="A108" s="64" t="s">
        <v>145</v>
      </c>
      <c r="B108" s="62">
        <v>99.577789090883826</v>
      </c>
      <c r="C108" s="62">
        <v>99.577789090883826</v>
      </c>
      <c r="D108" s="62"/>
      <c r="E108" s="62">
        <f t="shared" si="2"/>
        <v>0</v>
      </c>
      <c r="F108" s="62"/>
      <c r="G108" s="62">
        <v>2.1781665707368205</v>
      </c>
      <c r="H108" s="62">
        <v>2.1781665707368205</v>
      </c>
      <c r="J108" s="62">
        <f t="shared" si="3"/>
        <v>0</v>
      </c>
    </row>
    <row r="109" spans="1:10" ht="15.75" x14ac:dyDescent="0.25">
      <c r="A109" s="38" t="s">
        <v>163</v>
      </c>
      <c r="B109" s="28">
        <v>99.577789090883826</v>
      </c>
      <c r="C109" s="28">
        <v>99.577789090883826</v>
      </c>
      <c r="D109" s="28"/>
      <c r="E109" s="28">
        <f t="shared" si="2"/>
        <v>0</v>
      </c>
      <c r="F109" s="28"/>
      <c r="G109" s="28">
        <v>2.1781665707368205</v>
      </c>
      <c r="H109" s="28">
        <v>2.1781665707368205</v>
      </c>
      <c r="J109" s="28">
        <f t="shared" si="3"/>
        <v>0</v>
      </c>
    </row>
    <row r="110" spans="1:10" s="60" customFormat="1" ht="15.75" x14ac:dyDescent="0.25">
      <c r="A110" s="67" t="s">
        <v>225</v>
      </c>
      <c r="B110" s="62">
        <v>99.577789090883826</v>
      </c>
      <c r="C110" s="62">
        <v>99.577789090883826</v>
      </c>
      <c r="D110" s="62"/>
      <c r="E110" s="62">
        <f t="shared" si="2"/>
        <v>0</v>
      </c>
      <c r="F110" s="62"/>
      <c r="G110" s="62">
        <v>2.1781665707368205</v>
      </c>
      <c r="H110" s="62">
        <v>2.1781665707368205</v>
      </c>
      <c r="J110" s="62">
        <f t="shared" si="3"/>
        <v>0</v>
      </c>
    </row>
    <row r="111" spans="1:10" ht="15.75" x14ac:dyDescent="0.25">
      <c r="A111" s="37" t="s">
        <v>92</v>
      </c>
      <c r="B111" s="28">
        <v>95.449555601663604</v>
      </c>
      <c r="C111" s="28">
        <v>97.84968509533455</v>
      </c>
      <c r="D111" s="28"/>
      <c r="E111" s="28">
        <f t="shared" si="2"/>
        <v>2.514552821688687</v>
      </c>
      <c r="F111" s="28"/>
      <c r="G111" s="28">
        <v>0.30502954331202164</v>
      </c>
      <c r="H111" s="28">
        <v>0.31269967230035822</v>
      </c>
      <c r="J111" s="28">
        <f t="shared" si="3"/>
        <v>7.6701289883365775E-3</v>
      </c>
    </row>
    <row r="112" spans="1:10" s="60" customFormat="1" ht="15.75" x14ac:dyDescent="0.25">
      <c r="A112" s="61" t="s">
        <v>93</v>
      </c>
      <c r="B112" s="62">
        <v>95.449555601663604</v>
      </c>
      <c r="C112" s="62">
        <v>97.84968509533455</v>
      </c>
      <c r="D112" s="62"/>
      <c r="E112" s="62">
        <f t="shared" si="2"/>
        <v>2.514552821688687</v>
      </c>
      <c r="F112" s="62"/>
      <c r="G112" s="62">
        <v>0.30502954331202164</v>
      </c>
      <c r="H112" s="62">
        <v>0.31269967230035822</v>
      </c>
      <c r="J112" s="62">
        <f t="shared" si="3"/>
        <v>7.6701289883365775E-3</v>
      </c>
    </row>
    <row r="113" spans="1:10" ht="15.75" x14ac:dyDescent="0.25">
      <c r="A113" s="39" t="s">
        <v>92</v>
      </c>
      <c r="B113" s="28">
        <v>95.449555601663604</v>
      </c>
      <c r="C113" s="28">
        <v>97.84968509533455</v>
      </c>
      <c r="D113" s="28"/>
      <c r="E113" s="28">
        <f t="shared" si="2"/>
        <v>2.514552821688687</v>
      </c>
      <c r="F113" s="28"/>
      <c r="G113" s="28">
        <v>0.30502954331202164</v>
      </c>
      <c r="H113" s="28">
        <v>0.31269967230035822</v>
      </c>
      <c r="J113" s="28">
        <f t="shared" si="3"/>
        <v>7.6701289883365775E-3</v>
      </c>
    </row>
    <row r="114" spans="1:10" s="60" customFormat="1" ht="15.75" x14ac:dyDescent="0.25">
      <c r="A114" s="64" t="s">
        <v>94</v>
      </c>
      <c r="B114" s="62">
        <v>76.479140809832188</v>
      </c>
      <c r="C114" s="62">
        <v>77.539951378185052</v>
      </c>
      <c r="D114" s="62"/>
      <c r="E114" s="62">
        <f t="shared" si="2"/>
        <v>1.3870586896244097</v>
      </c>
      <c r="F114" s="62"/>
      <c r="G114" s="62">
        <v>1.5566140234097701</v>
      </c>
      <c r="H114" s="62">
        <v>1.5782051734853875</v>
      </c>
      <c r="J114" s="62">
        <f t="shared" si="3"/>
        <v>2.1591150075617405E-2</v>
      </c>
    </row>
    <row r="115" spans="1:10" ht="15.75" x14ac:dyDescent="0.25">
      <c r="A115" s="38" t="s">
        <v>164</v>
      </c>
      <c r="B115" s="28">
        <v>75.219254964880164</v>
      </c>
      <c r="C115" s="28">
        <v>76.378027034589621</v>
      </c>
      <c r="D115" s="28"/>
      <c r="E115" s="28">
        <f t="shared" si="2"/>
        <v>1.5405258537198874</v>
      </c>
      <c r="F115" s="28"/>
      <c r="G115" s="28">
        <v>1.4015441560738253</v>
      </c>
      <c r="H115" s="28">
        <v>1.4231353061494427</v>
      </c>
      <c r="J115" s="28">
        <f t="shared" si="3"/>
        <v>2.1591150075617405E-2</v>
      </c>
    </row>
    <row r="116" spans="1:10" s="60" customFormat="1" ht="15.75" x14ac:dyDescent="0.25">
      <c r="A116" s="67" t="s">
        <v>224</v>
      </c>
      <c r="B116" s="62">
        <v>72.877172831757463</v>
      </c>
      <c r="C116" s="62">
        <v>72.877172831757463</v>
      </c>
      <c r="D116" s="62"/>
      <c r="E116" s="62">
        <f t="shared" si="2"/>
        <v>0</v>
      </c>
      <c r="F116" s="62"/>
      <c r="G116" s="62">
        <v>0.3080085985128222</v>
      </c>
      <c r="H116" s="62">
        <v>0.3080085985128222</v>
      </c>
      <c r="J116" s="62">
        <f t="shared" si="3"/>
        <v>0</v>
      </c>
    </row>
    <row r="117" spans="1:10" ht="15.75" x14ac:dyDescent="0.25">
      <c r="A117" s="39" t="s">
        <v>223</v>
      </c>
      <c r="B117" s="28">
        <v>69.069419503760457</v>
      </c>
      <c r="C117" s="28">
        <v>69.766001272443376</v>
      </c>
      <c r="D117" s="28"/>
      <c r="E117" s="28">
        <f t="shared" si="2"/>
        <v>1.0085241394637734</v>
      </c>
      <c r="F117" s="28"/>
      <c r="G117" s="28">
        <v>0.4257834329677479</v>
      </c>
      <c r="H117" s="28">
        <v>0.43007756167106526</v>
      </c>
      <c r="J117" s="28">
        <f t="shared" si="3"/>
        <v>4.294128703317357E-3</v>
      </c>
    </row>
    <row r="118" spans="1:10" s="60" customFormat="1" ht="15.75" x14ac:dyDescent="0.25">
      <c r="A118" s="67" t="s">
        <v>18</v>
      </c>
      <c r="B118" s="62">
        <v>78.668494212469398</v>
      </c>
      <c r="C118" s="62">
        <v>78.926034391578455</v>
      </c>
      <c r="D118" s="62"/>
      <c r="E118" s="62">
        <f t="shared" si="2"/>
        <v>0.32737397821991365</v>
      </c>
      <c r="F118" s="62"/>
      <c r="G118" s="62">
        <v>0.17432540191646761</v>
      </c>
      <c r="H118" s="62">
        <v>0.1748960979197694</v>
      </c>
      <c r="J118" s="62">
        <f t="shared" si="3"/>
        <v>5.7069600330178494E-4</v>
      </c>
    </row>
    <row r="119" spans="1:10" ht="15.75" x14ac:dyDescent="0.25">
      <c r="A119" s="39" t="s">
        <v>95</v>
      </c>
      <c r="B119" s="28">
        <v>75.82315485543748</v>
      </c>
      <c r="C119" s="28">
        <v>79.482823128935024</v>
      </c>
      <c r="D119" s="28"/>
      <c r="E119" s="28">
        <f t="shared" si="2"/>
        <v>4.8265840170789165</v>
      </c>
      <c r="F119" s="28"/>
      <c r="G119" s="28">
        <v>0.3465458243306625</v>
      </c>
      <c r="H119" s="28">
        <v>0.36327214969966065</v>
      </c>
      <c r="J119" s="28">
        <f t="shared" si="3"/>
        <v>1.6726325368998152E-2</v>
      </c>
    </row>
    <row r="120" spans="1:10" s="60" customFormat="1" ht="15.75" x14ac:dyDescent="0.25">
      <c r="A120" s="67" t="s">
        <v>96</v>
      </c>
      <c r="B120" s="62">
        <v>100.92083813869822</v>
      </c>
      <c r="C120" s="62">
        <v>100.92083813869822</v>
      </c>
      <c r="D120" s="62"/>
      <c r="E120" s="62">
        <f t="shared" si="2"/>
        <v>0</v>
      </c>
      <c r="F120" s="62"/>
      <c r="G120" s="62">
        <v>0.14688089834612522</v>
      </c>
      <c r="H120" s="62">
        <v>0.14688089834612519</v>
      </c>
      <c r="J120" s="62">
        <f t="shared" si="3"/>
        <v>0</v>
      </c>
    </row>
    <row r="121" spans="1:10" ht="15.75" x14ac:dyDescent="0.25">
      <c r="A121" s="38" t="s">
        <v>97</v>
      </c>
      <c r="B121" s="28">
        <v>90.122257756134999</v>
      </c>
      <c r="C121" s="28">
        <v>90.122257756134999</v>
      </c>
      <c r="D121" s="28"/>
      <c r="E121" s="28">
        <f t="shared" si="2"/>
        <v>0</v>
      </c>
      <c r="F121" s="28"/>
      <c r="G121" s="28">
        <v>0.15506986733594477</v>
      </c>
      <c r="H121" s="28">
        <v>0.15506986733594474</v>
      </c>
      <c r="J121" s="28">
        <f t="shared" si="3"/>
        <v>0</v>
      </c>
    </row>
    <row r="122" spans="1:10" s="60" customFormat="1" ht="15.75" x14ac:dyDescent="0.25">
      <c r="A122" s="67" t="s">
        <v>98</v>
      </c>
      <c r="B122" s="62">
        <v>90.122257756134999</v>
      </c>
      <c r="C122" s="62">
        <v>90.122257756134999</v>
      </c>
      <c r="D122" s="62"/>
      <c r="E122" s="62">
        <f t="shared" si="2"/>
        <v>0</v>
      </c>
      <c r="F122" s="62"/>
      <c r="G122" s="62">
        <v>0.15506986733594477</v>
      </c>
      <c r="H122" s="62">
        <v>0.15506986733594474</v>
      </c>
      <c r="J122" s="62">
        <f t="shared" si="3"/>
        <v>0</v>
      </c>
    </row>
    <row r="123" spans="1:10" ht="15.75" x14ac:dyDescent="0.25">
      <c r="A123" s="37" t="s">
        <v>144</v>
      </c>
      <c r="B123" s="28">
        <v>106.47377158879404</v>
      </c>
      <c r="C123" s="28">
        <v>106.47377158879404</v>
      </c>
      <c r="D123" s="28"/>
      <c r="E123" s="28">
        <f t="shared" si="2"/>
        <v>0</v>
      </c>
      <c r="F123" s="28"/>
      <c r="G123" s="28">
        <v>0.80837136367142393</v>
      </c>
      <c r="H123" s="28">
        <v>0.80837136367142393</v>
      </c>
      <c r="J123" s="28">
        <f t="shared" si="3"/>
        <v>0</v>
      </c>
    </row>
    <row r="124" spans="1:10" s="60" customFormat="1" ht="15.75" x14ac:dyDescent="0.25">
      <c r="A124" s="61" t="s">
        <v>165</v>
      </c>
      <c r="B124" s="62">
        <v>106.47377158879404</v>
      </c>
      <c r="C124" s="62">
        <v>106.47377158879404</v>
      </c>
      <c r="D124" s="62"/>
      <c r="E124" s="62">
        <f t="shared" si="2"/>
        <v>0</v>
      </c>
      <c r="F124" s="62"/>
      <c r="G124" s="62">
        <v>0.80837136367142393</v>
      </c>
      <c r="H124" s="62">
        <v>0.80837136367142393</v>
      </c>
      <c r="J124" s="62">
        <f t="shared" si="3"/>
        <v>0</v>
      </c>
    </row>
    <row r="125" spans="1:10" ht="15.75" x14ac:dyDescent="0.25">
      <c r="A125" s="39" t="s">
        <v>222</v>
      </c>
      <c r="B125" s="28">
        <v>106.47377158879404</v>
      </c>
      <c r="C125" s="28">
        <v>106.47377158879404</v>
      </c>
      <c r="D125" s="28"/>
      <c r="E125" s="28">
        <f t="shared" si="2"/>
        <v>0</v>
      </c>
      <c r="F125" s="28"/>
      <c r="G125" s="28">
        <v>0.80837136367142393</v>
      </c>
      <c r="H125" s="28">
        <v>0.80837136367142393</v>
      </c>
      <c r="J125" s="28">
        <f t="shared" si="3"/>
        <v>0</v>
      </c>
    </row>
    <row r="126" spans="1:10" s="60" customFormat="1" ht="15.75" x14ac:dyDescent="0.25">
      <c r="A126" s="64" t="s">
        <v>143</v>
      </c>
      <c r="B126" s="62">
        <v>93.948496146306269</v>
      </c>
      <c r="C126" s="62">
        <v>93.948496146306269</v>
      </c>
      <c r="D126" s="62"/>
      <c r="E126" s="62">
        <f t="shared" si="2"/>
        <v>0</v>
      </c>
      <c r="F126" s="62"/>
      <c r="G126" s="62">
        <v>0.26318349559706156</v>
      </c>
      <c r="H126" s="62">
        <v>0.2631834955970615</v>
      </c>
      <c r="J126" s="62">
        <f t="shared" si="3"/>
        <v>0</v>
      </c>
    </row>
    <row r="127" spans="1:10" ht="15.75" x14ac:dyDescent="0.25">
      <c r="A127" s="38" t="s">
        <v>166</v>
      </c>
      <c r="B127" s="28">
        <v>93.948496146306269</v>
      </c>
      <c r="C127" s="28">
        <v>93.948496146306269</v>
      </c>
      <c r="D127" s="28"/>
      <c r="E127" s="28">
        <f t="shared" si="2"/>
        <v>0</v>
      </c>
      <c r="F127" s="28"/>
      <c r="G127" s="28">
        <v>0.26318349559706156</v>
      </c>
      <c r="H127" s="28">
        <v>0.2631834955970615</v>
      </c>
      <c r="J127" s="28">
        <f t="shared" si="3"/>
        <v>0</v>
      </c>
    </row>
    <row r="128" spans="1:10" s="60" customFormat="1" ht="15.75" x14ac:dyDescent="0.25">
      <c r="A128" s="67" t="s">
        <v>221</v>
      </c>
      <c r="B128" s="62">
        <v>93.948496146306269</v>
      </c>
      <c r="C128" s="62">
        <v>93.948496146306269</v>
      </c>
      <c r="D128" s="62"/>
      <c r="E128" s="62">
        <f t="shared" si="2"/>
        <v>0</v>
      </c>
      <c r="F128" s="62"/>
      <c r="G128" s="62">
        <v>0.26318349559706156</v>
      </c>
      <c r="H128" s="62">
        <v>0.2631834955970615</v>
      </c>
      <c r="J128" s="62">
        <f t="shared" si="3"/>
        <v>0</v>
      </c>
    </row>
    <row r="129" spans="1:10" ht="15.75" x14ac:dyDescent="0.25">
      <c r="A129" s="37" t="s">
        <v>142</v>
      </c>
      <c r="B129" s="28">
        <v>106.24212546573342</v>
      </c>
      <c r="C129" s="28">
        <v>106.62274304393181</v>
      </c>
      <c r="D129" s="28"/>
      <c r="E129" s="28">
        <f t="shared" si="2"/>
        <v>0.35825486032952103</v>
      </c>
      <c r="F129" s="28"/>
      <c r="G129" s="28">
        <v>1.9092366342981333</v>
      </c>
      <c r="H129" s="28">
        <v>1.9160765673356976</v>
      </c>
      <c r="J129" s="28">
        <f t="shared" si="3"/>
        <v>6.8399330375643608E-3</v>
      </c>
    </row>
    <row r="130" spans="1:10" s="60" customFormat="1" ht="15.75" x14ac:dyDescent="0.25">
      <c r="A130" s="61" t="s">
        <v>99</v>
      </c>
      <c r="B130" s="62">
        <v>99.634680878127128</v>
      </c>
      <c r="C130" s="62">
        <v>100.28819997883197</v>
      </c>
      <c r="D130" s="62"/>
      <c r="E130" s="62">
        <f t="shared" si="2"/>
        <v>0.65591528466300009</v>
      </c>
      <c r="F130" s="62"/>
      <c r="G130" s="62">
        <v>1.0428073864872305</v>
      </c>
      <c r="H130" s="62">
        <v>1.0496473195247951</v>
      </c>
      <c r="J130" s="62">
        <f t="shared" si="3"/>
        <v>6.8399330375645828E-3</v>
      </c>
    </row>
    <row r="131" spans="1:10" ht="15.75" x14ac:dyDescent="0.25">
      <c r="A131" s="39" t="s">
        <v>220</v>
      </c>
      <c r="B131" s="28">
        <v>99.16473405707751</v>
      </c>
      <c r="C131" s="28">
        <v>99.207227988163083</v>
      </c>
      <c r="D131" s="28"/>
      <c r="E131" s="28">
        <f t="shared" si="2"/>
        <v>4.2851858061876413E-2</v>
      </c>
      <c r="F131" s="28"/>
      <c r="G131" s="28">
        <v>0.85195696915306085</v>
      </c>
      <c r="H131" s="28">
        <v>0.85232204854423055</v>
      </c>
      <c r="J131" s="28">
        <f t="shared" si="3"/>
        <v>3.6507939116969812E-4</v>
      </c>
    </row>
    <row r="132" spans="1:10" s="60" customFormat="1" ht="15.75" x14ac:dyDescent="0.25">
      <c r="A132" s="67" t="s">
        <v>100</v>
      </c>
      <c r="B132" s="62">
        <v>101.78802124758762</v>
      </c>
      <c r="C132" s="62">
        <v>105.24131493035834</v>
      </c>
      <c r="D132" s="62"/>
      <c r="E132" s="62">
        <f t="shared" si="2"/>
        <v>3.3926326894310854</v>
      </c>
      <c r="F132" s="62"/>
      <c r="G132" s="62">
        <v>0.19085041733416974</v>
      </c>
      <c r="H132" s="62">
        <v>0.19732527098056443</v>
      </c>
      <c r="J132" s="62">
        <f t="shared" si="3"/>
        <v>6.4748536463946904E-3</v>
      </c>
    </row>
    <row r="133" spans="1:10" ht="15.75" x14ac:dyDescent="0.25">
      <c r="A133" s="38" t="s">
        <v>167</v>
      </c>
      <c r="B133" s="28">
        <v>115.45757261280761</v>
      </c>
      <c r="C133" s="28">
        <v>115.45757261280761</v>
      </c>
      <c r="D133" s="28"/>
      <c r="E133" s="28">
        <f t="shared" ref="E133:E196" si="4">((C133/B133-1)*100)</f>
        <v>0</v>
      </c>
      <c r="F133" s="28"/>
      <c r="G133" s="28">
        <v>0.86642924781090258</v>
      </c>
      <c r="H133" s="28">
        <v>0.86642924781090258</v>
      </c>
      <c r="J133" s="28">
        <f t="shared" si="3"/>
        <v>0</v>
      </c>
    </row>
    <row r="134" spans="1:10" s="60" customFormat="1" ht="15.75" x14ac:dyDescent="0.25">
      <c r="A134" s="67" t="s">
        <v>101</v>
      </c>
      <c r="B134" s="62">
        <v>115.45757261280761</v>
      </c>
      <c r="C134" s="62">
        <v>115.45757261280761</v>
      </c>
      <c r="D134" s="62"/>
      <c r="E134" s="62">
        <f t="shared" si="4"/>
        <v>0</v>
      </c>
      <c r="F134" s="62"/>
      <c r="G134" s="62">
        <v>0.86642924781090258</v>
      </c>
      <c r="H134" s="62">
        <v>0.86642924781090258</v>
      </c>
      <c r="J134" s="62">
        <f t="shared" si="3"/>
        <v>0</v>
      </c>
    </row>
    <row r="135" spans="1:10" s="2" customFormat="1" ht="15.75" x14ac:dyDescent="0.25">
      <c r="A135" s="36" t="s">
        <v>2</v>
      </c>
      <c r="B135" s="40">
        <v>128.14776603936815</v>
      </c>
      <c r="C135" s="40">
        <v>128.48383483144389</v>
      </c>
      <c r="D135" s="40"/>
      <c r="E135" s="40">
        <f t="shared" si="4"/>
        <v>0.26225099544263664</v>
      </c>
      <c r="F135" s="40"/>
      <c r="G135" s="40">
        <v>4.2857532110176368</v>
      </c>
      <c r="H135" s="40">
        <v>4.2969926414757449</v>
      </c>
      <c r="J135" s="40">
        <f t="shared" si="3"/>
        <v>1.1239430458108046E-2</v>
      </c>
    </row>
    <row r="136" spans="1:10" s="60" customFormat="1" ht="15.75" x14ac:dyDescent="0.25">
      <c r="A136" s="64" t="s">
        <v>141</v>
      </c>
      <c r="B136" s="62">
        <v>100.78002790356038</v>
      </c>
      <c r="C136" s="62">
        <v>101.37648810636277</v>
      </c>
      <c r="D136" s="62"/>
      <c r="E136" s="62">
        <f t="shared" si="4"/>
        <v>0.59184365713131903</v>
      </c>
      <c r="F136" s="62"/>
      <c r="G136" s="62">
        <v>1.8990539685068355</v>
      </c>
      <c r="H136" s="62">
        <v>1.9102933989649438</v>
      </c>
      <c r="J136" s="62">
        <f t="shared" ref="J136:J199" si="5">H136-G136</f>
        <v>1.1239430458108268E-2</v>
      </c>
    </row>
    <row r="137" spans="1:10" ht="15.75" x14ac:dyDescent="0.25">
      <c r="A137" s="38" t="s">
        <v>102</v>
      </c>
      <c r="B137" s="28">
        <v>105.68659666422701</v>
      </c>
      <c r="C137" s="28">
        <v>106.59355279172033</v>
      </c>
      <c r="D137" s="28"/>
      <c r="E137" s="28">
        <f t="shared" si="4"/>
        <v>0.85815624319398598</v>
      </c>
      <c r="F137" s="28"/>
      <c r="G137" s="28">
        <v>1.3094786644715164</v>
      </c>
      <c r="H137" s="28">
        <v>1.3207160373839721</v>
      </c>
      <c r="J137" s="28">
        <f t="shared" si="5"/>
        <v>1.1237372912455745E-2</v>
      </c>
    </row>
    <row r="138" spans="1:10" s="60" customFormat="1" ht="15.75" x14ac:dyDescent="0.25">
      <c r="A138" s="67" t="s">
        <v>103</v>
      </c>
      <c r="B138" s="62">
        <v>105.68659666422701</v>
      </c>
      <c r="C138" s="62">
        <v>106.59355279172033</v>
      </c>
      <c r="D138" s="62"/>
      <c r="E138" s="62">
        <f t="shared" si="4"/>
        <v>0.85815624319398598</v>
      </c>
      <c r="F138" s="62"/>
      <c r="G138" s="62">
        <v>1.3094786644715164</v>
      </c>
      <c r="H138" s="62">
        <v>1.3207160373839721</v>
      </c>
      <c r="J138" s="62">
        <f t="shared" si="5"/>
        <v>1.1237372912455745E-2</v>
      </c>
    </row>
    <row r="139" spans="1:10" ht="15.75" x14ac:dyDescent="0.25">
      <c r="A139" s="38" t="s">
        <v>168</v>
      </c>
      <c r="B139" s="28">
        <v>91.359586649401237</v>
      </c>
      <c r="C139" s="28">
        <v>91.35990548317713</v>
      </c>
      <c r="D139" s="28"/>
      <c r="E139" s="28">
        <f t="shared" si="4"/>
        <v>3.4898776097858075E-4</v>
      </c>
      <c r="F139" s="28"/>
      <c r="G139" s="28">
        <v>0.58957530403531899</v>
      </c>
      <c r="H139" s="28">
        <v>0.58957736158097174</v>
      </c>
      <c r="J139" s="28">
        <f t="shared" si="5"/>
        <v>2.0575456527449631E-6</v>
      </c>
    </row>
    <row r="140" spans="1:10" s="60" customFormat="1" ht="15.75" x14ac:dyDescent="0.25">
      <c r="A140" s="67" t="s">
        <v>219</v>
      </c>
      <c r="B140" s="62">
        <v>91.359586649401237</v>
      </c>
      <c r="C140" s="62">
        <v>91.35990548317713</v>
      </c>
      <c r="D140" s="62"/>
      <c r="E140" s="62">
        <f t="shared" si="4"/>
        <v>3.4898776097858075E-4</v>
      </c>
      <c r="F140" s="62"/>
      <c r="G140" s="62">
        <v>0.58957530403531899</v>
      </c>
      <c r="H140" s="62">
        <v>0.58957736158097174</v>
      </c>
      <c r="J140" s="62">
        <f t="shared" si="5"/>
        <v>2.0575456527449631E-6</v>
      </c>
    </row>
    <row r="141" spans="1:10" ht="15.75" x14ac:dyDescent="0.25">
      <c r="A141" s="37" t="s">
        <v>104</v>
      </c>
      <c r="B141" s="28">
        <v>163.46937158495564</v>
      </c>
      <c r="C141" s="28">
        <v>163.46937158495564</v>
      </c>
      <c r="D141" s="28"/>
      <c r="E141" s="28">
        <f t="shared" si="4"/>
        <v>0</v>
      </c>
      <c r="F141" s="28"/>
      <c r="G141" s="28">
        <v>2.3866992425108013</v>
      </c>
      <c r="H141" s="28">
        <v>2.3866992425108009</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0.13728657167136601</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0.13728657167136601</v>
      </c>
      <c r="J145" s="28">
        <f t="shared" si="5"/>
        <v>0</v>
      </c>
    </row>
    <row r="146" spans="1:10" s="60" customFormat="1" ht="15.75" x14ac:dyDescent="0.25">
      <c r="A146" s="61" t="s">
        <v>108</v>
      </c>
      <c r="B146" s="62">
        <v>132.09195402298852</v>
      </c>
      <c r="C146" s="62">
        <v>132.09195402298852</v>
      </c>
      <c r="D146" s="62"/>
      <c r="E146" s="62">
        <f t="shared" si="4"/>
        <v>0</v>
      </c>
      <c r="F146" s="62"/>
      <c r="G146" s="62">
        <v>0.23229287637563806</v>
      </c>
      <c r="H146" s="62">
        <v>0.23229287637563806</v>
      </c>
      <c r="J146" s="62">
        <f t="shared" si="5"/>
        <v>0</v>
      </c>
    </row>
    <row r="147" spans="1:10" ht="15.75" x14ac:dyDescent="0.25">
      <c r="A147" s="39" t="s">
        <v>218</v>
      </c>
      <c r="B147" s="28">
        <v>132.09195402298852</v>
      </c>
      <c r="C147" s="28">
        <v>132.09195402298852</v>
      </c>
      <c r="D147" s="28"/>
      <c r="E147" s="28">
        <f t="shared" si="4"/>
        <v>0</v>
      </c>
      <c r="F147" s="28"/>
      <c r="G147" s="28">
        <v>0.23229287637563806</v>
      </c>
      <c r="H147" s="28">
        <v>0.23229287637563806</v>
      </c>
      <c r="J147" s="28">
        <f t="shared" si="5"/>
        <v>0</v>
      </c>
    </row>
    <row r="148" spans="1:10" s="60" customFormat="1" ht="15.75" x14ac:dyDescent="0.25">
      <c r="A148" s="58" t="s">
        <v>3</v>
      </c>
      <c r="B148" s="63">
        <v>107.56735417744608</v>
      </c>
      <c r="C148" s="63">
        <v>107.51001835015498</v>
      </c>
      <c r="D148" s="63"/>
      <c r="E148" s="63">
        <f t="shared" si="4"/>
        <v>-5.3302256739085063E-2</v>
      </c>
      <c r="F148" s="63"/>
      <c r="G148" s="63">
        <v>5.4049978818214779</v>
      </c>
      <c r="H148" s="63">
        <v>5.4021168959737675</v>
      </c>
      <c r="J148" s="63">
        <f t="shared" si="5"/>
        <v>-2.8809858477103489E-3</v>
      </c>
    </row>
    <row r="149" spans="1:10" ht="15.75" x14ac:dyDescent="0.25">
      <c r="A149" s="37" t="s">
        <v>150</v>
      </c>
      <c r="B149" s="28">
        <v>102.71698114690879</v>
      </c>
      <c r="C149" s="28">
        <v>102.61604995645442</v>
      </c>
      <c r="D149" s="28"/>
      <c r="E149" s="28">
        <f t="shared" si="4"/>
        <v>-9.826144550532101E-2</v>
      </c>
      <c r="F149" s="28"/>
      <c r="G149" s="28">
        <v>2.9320628150854531</v>
      </c>
      <c r="H149" s="28">
        <v>2.929181727780227</v>
      </c>
      <c r="J149" s="28">
        <f t="shared" si="5"/>
        <v>-2.881087305226071E-3</v>
      </c>
    </row>
    <row r="150" spans="1:10" s="60" customFormat="1" ht="15.75" x14ac:dyDescent="0.25">
      <c r="A150" s="61" t="s">
        <v>109</v>
      </c>
      <c r="B150" s="62">
        <v>102.38297580557921</v>
      </c>
      <c r="C150" s="62">
        <v>102.38297580557921</v>
      </c>
      <c r="D150" s="62"/>
      <c r="E150" s="62">
        <f t="shared" si="4"/>
        <v>0</v>
      </c>
      <c r="F150" s="62"/>
      <c r="G150" s="62">
        <v>2.3348478476605909</v>
      </c>
      <c r="H150" s="62">
        <v>2.3348478476605909</v>
      </c>
      <c r="J150" s="62">
        <f t="shared" si="5"/>
        <v>0</v>
      </c>
    </row>
    <row r="151" spans="1:10" ht="15.75" x14ac:dyDescent="0.25">
      <c r="A151" s="39" t="s">
        <v>110</v>
      </c>
      <c r="B151" s="28">
        <v>102.38297580557921</v>
      </c>
      <c r="C151" s="28">
        <v>102.38297580557921</v>
      </c>
      <c r="D151" s="28"/>
      <c r="E151" s="28">
        <f t="shared" si="4"/>
        <v>0</v>
      </c>
      <c r="F151" s="28"/>
      <c r="G151" s="28">
        <v>2.3348478476605909</v>
      </c>
      <c r="H151" s="28">
        <v>2.3348478476605909</v>
      </c>
      <c r="J151" s="28">
        <f t="shared" si="5"/>
        <v>0</v>
      </c>
    </row>
    <row r="152" spans="1:10" s="60" customFormat="1" ht="15.75" x14ac:dyDescent="0.25">
      <c r="A152" s="61" t="s">
        <v>169</v>
      </c>
      <c r="B152" s="62">
        <v>63.337785500070062</v>
      </c>
      <c r="C152" s="62">
        <v>58.884583890004031</v>
      </c>
      <c r="D152" s="62"/>
      <c r="E152" s="62">
        <f t="shared" si="4"/>
        <v>-7.0308767111238897</v>
      </c>
      <c r="F152" s="62"/>
      <c r="G152" s="62">
        <v>4.0977639398343479E-2</v>
      </c>
      <c r="H152" s="62">
        <v>3.8096552093117027E-2</v>
      </c>
      <c r="J152" s="62">
        <f t="shared" si="5"/>
        <v>-2.8810873052264527E-3</v>
      </c>
    </row>
    <row r="153" spans="1:10" ht="15.75" x14ac:dyDescent="0.25">
      <c r="A153" s="39" t="s">
        <v>217</v>
      </c>
      <c r="B153" s="28">
        <v>63.337785500070062</v>
      </c>
      <c r="C153" s="28">
        <v>58.884583890004031</v>
      </c>
      <c r="D153" s="28"/>
      <c r="E153" s="28">
        <f t="shared" si="4"/>
        <v>-7.0308767111238897</v>
      </c>
      <c r="F153" s="28"/>
      <c r="G153" s="28">
        <v>4.0977639398343479E-2</v>
      </c>
      <c r="H153" s="28">
        <v>3.8096552093117027E-2</v>
      </c>
      <c r="J153" s="28">
        <f t="shared" si="5"/>
        <v>-2.8810873052264527E-3</v>
      </c>
    </row>
    <row r="154" spans="1:10" s="60" customFormat="1" ht="15.75" x14ac:dyDescent="0.25">
      <c r="A154" s="61" t="s">
        <v>170</v>
      </c>
      <c r="B154" s="62">
        <v>109.21488126207966</v>
      </c>
      <c r="C154" s="62">
        <v>109.21488126207966</v>
      </c>
      <c r="D154" s="62"/>
      <c r="E154" s="62">
        <f t="shared" si="4"/>
        <v>0</v>
      </c>
      <c r="F154" s="62"/>
      <c r="G154" s="62">
        <v>0.55623732802651904</v>
      </c>
      <c r="H154" s="62">
        <v>0.55623732802651893</v>
      </c>
      <c r="J154" s="62">
        <f t="shared" si="5"/>
        <v>0</v>
      </c>
    </row>
    <row r="155" spans="1:10" ht="15.75" x14ac:dyDescent="0.25">
      <c r="A155" s="39" t="s">
        <v>216</v>
      </c>
      <c r="B155" s="28">
        <v>109.21488126207966</v>
      </c>
      <c r="C155" s="28">
        <v>109.21488126207966</v>
      </c>
      <c r="D155" s="28"/>
      <c r="E155" s="28">
        <f t="shared" si="4"/>
        <v>0</v>
      </c>
      <c r="F155" s="28"/>
      <c r="G155" s="28">
        <v>0.55623732802651904</v>
      </c>
      <c r="H155" s="28">
        <v>0.55623732802651893</v>
      </c>
      <c r="J155" s="28">
        <f t="shared" si="5"/>
        <v>0</v>
      </c>
    </row>
    <row r="156" spans="1:10" s="60" customFormat="1" ht="15.75" x14ac:dyDescent="0.25">
      <c r="A156" s="64" t="s">
        <v>111</v>
      </c>
      <c r="B156" s="62">
        <v>113.94699653646599</v>
      </c>
      <c r="C156" s="62">
        <v>113.94700121138827</v>
      </c>
      <c r="D156" s="62"/>
      <c r="E156" s="62">
        <f t="shared" si="4"/>
        <v>4.1027165442741875E-6</v>
      </c>
      <c r="F156" s="62"/>
      <c r="G156" s="62">
        <v>2.4729350667360244</v>
      </c>
      <c r="H156" s="62">
        <v>2.472935168193541</v>
      </c>
      <c r="J156" s="62">
        <f t="shared" si="5"/>
        <v>1.0145751661028157E-7</v>
      </c>
    </row>
    <row r="157" spans="1:10" ht="15.75" x14ac:dyDescent="0.25">
      <c r="A157" s="38" t="s">
        <v>171</v>
      </c>
      <c r="B157" s="28">
        <v>122.09635610194326</v>
      </c>
      <c r="C157" s="28">
        <v>122.09635610194326</v>
      </c>
      <c r="D157" s="28"/>
      <c r="E157" s="28">
        <f t="shared" si="4"/>
        <v>0</v>
      </c>
      <c r="F157" s="28"/>
      <c r="G157" s="28">
        <v>0.90627837124632549</v>
      </c>
      <c r="H157" s="28">
        <v>0.90627837124632538</v>
      </c>
      <c r="J157" s="28">
        <f t="shared" si="5"/>
        <v>0</v>
      </c>
    </row>
    <row r="158" spans="1:10" s="60" customFormat="1" ht="15.75" x14ac:dyDescent="0.25">
      <c r="A158" s="67" t="s">
        <v>215</v>
      </c>
      <c r="B158" s="62">
        <v>122.09635610194326</v>
      </c>
      <c r="C158" s="62">
        <v>122.09635610194326</v>
      </c>
      <c r="D158" s="62"/>
      <c r="E158" s="62">
        <f t="shared" si="4"/>
        <v>0</v>
      </c>
      <c r="F158" s="62"/>
      <c r="G158" s="62">
        <v>0.90627837124632549</v>
      </c>
      <c r="H158" s="62">
        <v>0.90627837124632538</v>
      </c>
      <c r="J158" s="62">
        <f t="shared" si="5"/>
        <v>0</v>
      </c>
    </row>
    <row r="159" spans="1:10" ht="15.75" x14ac:dyDescent="0.25">
      <c r="A159" s="38" t="s">
        <v>172</v>
      </c>
      <c r="B159" s="28">
        <v>106.38293611551858</v>
      </c>
      <c r="C159" s="28">
        <v>106.38296212777544</v>
      </c>
      <c r="D159" s="28"/>
      <c r="E159" s="28">
        <f t="shared" si="4"/>
        <v>2.445153124419619E-5</v>
      </c>
      <c r="F159" s="28"/>
      <c r="G159" s="28">
        <v>0.41493317989855089</v>
      </c>
      <c r="H159" s="28">
        <v>0.414933281356067</v>
      </c>
      <c r="J159" s="28">
        <f t="shared" si="5"/>
        <v>1.0145751611068121E-7</v>
      </c>
    </row>
    <row r="160" spans="1:10" s="60" customFormat="1" ht="15.75" x14ac:dyDescent="0.25">
      <c r="A160" s="67" t="s">
        <v>214</v>
      </c>
      <c r="B160" s="62">
        <v>106.38293611551858</v>
      </c>
      <c r="C160" s="62">
        <v>106.38296212777544</v>
      </c>
      <c r="D160" s="62"/>
      <c r="E160" s="62">
        <f t="shared" si="4"/>
        <v>2.445153124419619E-5</v>
      </c>
      <c r="F160" s="62"/>
      <c r="G160" s="62">
        <v>0.41493317989855089</v>
      </c>
      <c r="H160" s="62">
        <v>0.414933281356067</v>
      </c>
      <c r="J160" s="62">
        <f t="shared" si="5"/>
        <v>1.0145751611068121E-7</v>
      </c>
    </row>
    <row r="161" spans="1:10" ht="15.75" x14ac:dyDescent="0.25">
      <c r="A161" s="38" t="s">
        <v>173</v>
      </c>
      <c r="B161" s="28">
        <v>110.96157043944844</v>
      </c>
      <c r="C161" s="28">
        <v>110.96157043944844</v>
      </c>
      <c r="D161" s="28"/>
      <c r="E161" s="28">
        <f t="shared" si="4"/>
        <v>0</v>
      </c>
      <c r="F161" s="28"/>
      <c r="G161" s="28">
        <v>1.1517235155911481</v>
      </c>
      <c r="H161" s="28">
        <v>1.1517235155911481</v>
      </c>
      <c r="J161" s="28">
        <f t="shared" si="5"/>
        <v>0</v>
      </c>
    </row>
    <row r="162" spans="1:10" s="60" customFormat="1" ht="15.75" x14ac:dyDescent="0.25">
      <c r="A162" s="67" t="s">
        <v>213</v>
      </c>
      <c r="B162" s="62">
        <v>110.96157043944844</v>
      </c>
      <c r="C162" s="62">
        <v>110.96157043944844</v>
      </c>
      <c r="D162" s="62"/>
      <c r="E162" s="62">
        <f t="shared" si="4"/>
        <v>0</v>
      </c>
      <c r="F162" s="62"/>
      <c r="G162" s="62">
        <v>1.1517235155911481</v>
      </c>
      <c r="H162" s="62">
        <v>1.1517235155911481</v>
      </c>
      <c r="J162" s="62">
        <f t="shared" si="5"/>
        <v>0</v>
      </c>
    </row>
    <row r="163" spans="1:10" ht="15.75" x14ac:dyDescent="0.25">
      <c r="A163" s="36" t="s">
        <v>4</v>
      </c>
      <c r="B163" s="40">
        <v>95.746365973594948</v>
      </c>
      <c r="C163" s="40">
        <v>95.746365973594948</v>
      </c>
      <c r="D163" s="40"/>
      <c r="E163" s="40">
        <f t="shared" si="4"/>
        <v>0</v>
      </c>
      <c r="F163" s="40"/>
      <c r="G163" s="40">
        <v>4.7393814630301438</v>
      </c>
      <c r="H163" s="40">
        <v>4.7393814630301438</v>
      </c>
      <c r="J163" s="40">
        <f t="shared" si="5"/>
        <v>0</v>
      </c>
    </row>
    <row r="164" spans="1:10" s="60" customFormat="1" ht="15.75" x14ac:dyDescent="0.25">
      <c r="A164" s="64" t="s">
        <v>140</v>
      </c>
      <c r="B164" s="62">
        <v>67.034874246153493</v>
      </c>
      <c r="C164" s="62">
        <v>67.034874246153493</v>
      </c>
      <c r="D164" s="62"/>
      <c r="E164" s="62">
        <f t="shared" si="4"/>
        <v>0</v>
      </c>
      <c r="F164" s="62"/>
      <c r="G164" s="62">
        <v>0.9013828001803077</v>
      </c>
      <c r="H164" s="62">
        <v>0.9013828001803077</v>
      </c>
      <c r="J164" s="62">
        <f t="shared" si="5"/>
        <v>0</v>
      </c>
    </row>
    <row r="165" spans="1:10" ht="15.75" x14ac:dyDescent="0.25">
      <c r="A165" s="38" t="s">
        <v>174</v>
      </c>
      <c r="B165" s="28">
        <v>67.034874246153493</v>
      </c>
      <c r="C165" s="28">
        <v>67.034874246153493</v>
      </c>
      <c r="D165" s="28"/>
      <c r="E165" s="28">
        <f t="shared" si="4"/>
        <v>0</v>
      </c>
      <c r="F165" s="28"/>
      <c r="G165" s="28">
        <v>0.9013828001803077</v>
      </c>
      <c r="H165" s="28">
        <v>0.9013828001803077</v>
      </c>
      <c r="J165" s="28">
        <f t="shared" si="5"/>
        <v>0</v>
      </c>
    </row>
    <row r="166" spans="1:10" s="60" customFormat="1" ht="15.75" x14ac:dyDescent="0.25">
      <c r="A166" s="67" t="s">
        <v>140</v>
      </c>
      <c r="B166" s="62">
        <v>67.034874246153493</v>
      </c>
      <c r="C166" s="62">
        <v>67.034874246153493</v>
      </c>
      <c r="D166" s="62"/>
      <c r="E166" s="62">
        <f t="shared" si="4"/>
        <v>0</v>
      </c>
      <c r="F166" s="62"/>
      <c r="G166" s="62">
        <v>0.9013828001803077</v>
      </c>
      <c r="H166" s="62">
        <v>0.9013828001803077</v>
      </c>
      <c r="J166" s="62">
        <f t="shared" si="5"/>
        <v>0</v>
      </c>
    </row>
    <row r="167" spans="1:10" ht="15.75" x14ac:dyDescent="0.25">
      <c r="A167" s="37" t="s">
        <v>139</v>
      </c>
      <c r="B167" s="28">
        <v>106.45476405536553</v>
      </c>
      <c r="C167" s="28">
        <v>106.45476405536553</v>
      </c>
      <c r="D167" s="28"/>
      <c r="E167" s="28">
        <f t="shared" si="4"/>
        <v>0</v>
      </c>
      <c r="F167" s="28"/>
      <c r="G167" s="28">
        <v>3.8379986628498357</v>
      </c>
      <c r="H167" s="28">
        <v>3.8379986628498357</v>
      </c>
      <c r="J167" s="28">
        <f t="shared" si="5"/>
        <v>0</v>
      </c>
    </row>
    <row r="168" spans="1:10" s="60" customFormat="1" ht="15.75" x14ac:dyDescent="0.25">
      <c r="A168" s="61" t="s">
        <v>175</v>
      </c>
      <c r="B168" s="62">
        <v>106.45476405536553</v>
      </c>
      <c r="C168" s="62">
        <v>106.45476405536553</v>
      </c>
      <c r="D168" s="62"/>
      <c r="E168" s="62">
        <f t="shared" si="4"/>
        <v>0</v>
      </c>
      <c r="F168" s="62"/>
      <c r="G168" s="62">
        <v>3.8379986628498357</v>
      </c>
      <c r="H168" s="62">
        <v>3.8379986628498357</v>
      </c>
      <c r="J168" s="62">
        <f t="shared" si="5"/>
        <v>0</v>
      </c>
    </row>
    <row r="169" spans="1:10" ht="15.75" x14ac:dyDescent="0.25">
      <c r="A169" s="39" t="s">
        <v>212</v>
      </c>
      <c r="B169" s="28">
        <v>106.45476405536553</v>
      </c>
      <c r="C169" s="28">
        <v>106.45476405536553</v>
      </c>
      <c r="D169" s="28"/>
      <c r="E169" s="28">
        <f t="shared" si="4"/>
        <v>0</v>
      </c>
      <c r="F169" s="28"/>
      <c r="G169" s="28">
        <v>3.8379986628498357</v>
      </c>
      <c r="H169" s="28">
        <v>3.8379986628498357</v>
      </c>
      <c r="J169" s="28">
        <f t="shared" si="5"/>
        <v>0</v>
      </c>
    </row>
    <row r="170" spans="1:10" s="60" customFormat="1" ht="15.75" x14ac:dyDescent="0.25">
      <c r="A170" s="58" t="s">
        <v>130</v>
      </c>
      <c r="B170" s="63">
        <v>99.400955973575336</v>
      </c>
      <c r="C170" s="63">
        <v>99.403023139981798</v>
      </c>
      <c r="D170" s="63"/>
      <c r="E170" s="63">
        <f t="shared" si="4"/>
        <v>2.079624271433822E-3</v>
      </c>
      <c r="F170" s="63"/>
      <c r="G170" s="63">
        <v>3.8527788224806701</v>
      </c>
      <c r="H170" s="63">
        <v>3.8528589458041869</v>
      </c>
      <c r="J170" s="63">
        <f t="shared" si="5"/>
        <v>8.0123323516811951E-5</v>
      </c>
    </row>
    <row r="171" spans="1:10" ht="15.75" x14ac:dyDescent="0.25">
      <c r="A171" s="37" t="s">
        <v>138</v>
      </c>
      <c r="B171" s="28">
        <v>90.893010169964867</v>
      </c>
      <c r="C171" s="28">
        <v>90.893010169964867</v>
      </c>
      <c r="D171" s="28"/>
      <c r="E171" s="28">
        <f t="shared" si="4"/>
        <v>0</v>
      </c>
      <c r="F171" s="28"/>
      <c r="G171" s="28">
        <v>1.8821092745822054</v>
      </c>
      <c r="H171" s="28">
        <v>1.8821092745822054</v>
      </c>
      <c r="J171" s="28">
        <f t="shared" si="5"/>
        <v>0</v>
      </c>
    </row>
    <row r="172" spans="1:10" s="60" customFormat="1" ht="15.75" x14ac:dyDescent="0.25">
      <c r="A172" s="61" t="s">
        <v>176</v>
      </c>
      <c r="B172" s="62">
        <v>81.80326821884637</v>
      </c>
      <c r="C172" s="62">
        <v>81.80326821884637</v>
      </c>
      <c r="D172" s="62"/>
      <c r="E172" s="62">
        <f t="shared" si="4"/>
        <v>0</v>
      </c>
      <c r="F172" s="62"/>
      <c r="G172" s="62">
        <v>0.71712981960837585</v>
      </c>
      <c r="H172" s="62">
        <v>0.71712981960837585</v>
      </c>
      <c r="J172" s="62">
        <f t="shared" si="5"/>
        <v>0</v>
      </c>
    </row>
    <row r="173" spans="1:10" ht="15.75" x14ac:dyDescent="0.25">
      <c r="A173" s="39" t="s">
        <v>211</v>
      </c>
      <c r="B173" s="28">
        <v>83.538121855988777</v>
      </c>
      <c r="C173" s="28">
        <v>83.538121855988777</v>
      </c>
      <c r="D173" s="28"/>
      <c r="E173" s="28">
        <f t="shared" si="4"/>
        <v>0</v>
      </c>
      <c r="F173" s="28"/>
      <c r="G173" s="28">
        <v>9.600425692443483E-2</v>
      </c>
      <c r="H173" s="28">
        <v>9.600425692443483E-2</v>
      </c>
      <c r="J173" s="28">
        <f t="shared" si="5"/>
        <v>0</v>
      </c>
    </row>
    <row r="174" spans="1:10" s="60" customFormat="1" ht="15.75" x14ac:dyDescent="0.25">
      <c r="A174" s="67" t="s">
        <v>210</v>
      </c>
      <c r="B174" s="62">
        <v>81.541529438526624</v>
      </c>
      <c r="C174" s="62">
        <v>81.541529438526624</v>
      </c>
      <c r="D174" s="62"/>
      <c r="E174" s="62">
        <f t="shared" si="4"/>
        <v>0</v>
      </c>
      <c r="F174" s="62"/>
      <c r="G174" s="62">
        <v>0.62112556268394103</v>
      </c>
      <c r="H174" s="62">
        <v>0.62112556268394103</v>
      </c>
      <c r="J174" s="62">
        <f t="shared" si="5"/>
        <v>0</v>
      </c>
    </row>
    <row r="175" spans="1:10" ht="15.75" x14ac:dyDescent="0.25">
      <c r="A175" s="38" t="s">
        <v>177</v>
      </c>
      <c r="B175" s="28">
        <v>103.11227598680367</v>
      </c>
      <c r="C175" s="28">
        <v>103.11227598680367</v>
      </c>
      <c r="D175" s="28"/>
      <c r="E175" s="28">
        <f t="shared" si="4"/>
        <v>0</v>
      </c>
      <c r="F175" s="28"/>
      <c r="G175" s="28">
        <v>0.17849175871269127</v>
      </c>
      <c r="H175" s="28">
        <v>0.17849175871269124</v>
      </c>
      <c r="J175" s="28">
        <f t="shared" si="5"/>
        <v>0</v>
      </c>
    </row>
    <row r="176" spans="1:10" s="60" customFormat="1" ht="15.75" x14ac:dyDescent="0.25">
      <c r="A176" s="67" t="s">
        <v>209</v>
      </c>
      <c r="B176" s="62">
        <v>103.11227598680367</v>
      </c>
      <c r="C176" s="62">
        <v>103.11227598680367</v>
      </c>
      <c r="D176" s="62"/>
      <c r="E176" s="62">
        <f t="shared" si="4"/>
        <v>0</v>
      </c>
      <c r="F176" s="62"/>
      <c r="G176" s="62">
        <v>0.17849175871269127</v>
      </c>
      <c r="H176" s="62">
        <v>0.17849175871269124</v>
      </c>
      <c r="J176" s="62">
        <f t="shared" si="5"/>
        <v>0</v>
      </c>
    </row>
    <row r="177" spans="1:10" ht="15.75" x14ac:dyDescent="0.25">
      <c r="A177" s="38" t="s">
        <v>112</v>
      </c>
      <c r="B177" s="28">
        <v>88.299855907213285</v>
      </c>
      <c r="C177" s="28">
        <v>88.299855907213285</v>
      </c>
      <c r="D177" s="28"/>
      <c r="E177" s="28">
        <f t="shared" si="4"/>
        <v>0</v>
      </c>
      <c r="F177" s="28"/>
      <c r="G177" s="28">
        <v>0.79780115276310659</v>
      </c>
      <c r="H177" s="28">
        <v>0.79780115276310659</v>
      </c>
      <c r="J177" s="28">
        <f t="shared" si="5"/>
        <v>0</v>
      </c>
    </row>
    <row r="178" spans="1:10" s="60" customFormat="1" ht="15.75" x14ac:dyDescent="0.25">
      <c r="A178" s="67" t="s">
        <v>113</v>
      </c>
      <c r="B178" s="62">
        <v>88.299855907213285</v>
      </c>
      <c r="C178" s="62">
        <v>88.299855907213285</v>
      </c>
      <c r="D178" s="62"/>
      <c r="E178" s="62">
        <f t="shared" si="4"/>
        <v>0</v>
      </c>
      <c r="F178" s="62"/>
      <c r="G178" s="62">
        <v>0.79780115276310659</v>
      </c>
      <c r="H178" s="62">
        <v>0.79780115276310659</v>
      </c>
      <c r="J178" s="62">
        <f t="shared" si="5"/>
        <v>0</v>
      </c>
    </row>
    <row r="179" spans="1:10" ht="15.75" x14ac:dyDescent="0.25">
      <c r="A179" s="38" t="s">
        <v>178</v>
      </c>
      <c r="B179" s="28">
        <v>160.69798195713369</v>
      </c>
      <c r="C179" s="28">
        <v>160.69798195713369</v>
      </c>
      <c r="D179" s="28"/>
      <c r="E179" s="28">
        <f t="shared" si="4"/>
        <v>0</v>
      </c>
      <c r="F179" s="28"/>
      <c r="G179" s="28">
        <v>0.18868654349803174</v>
      </c>
      <c r="H179" s="28">
        <v>0.18868654349803171</v>
      </c>
      <c r="J179" s="28">
        <f t="shared" si="5"/>
        <v>0</v>
      </c>
    </row>
    <row r="180" spans="1:10" s="60" customFormat="1" ht="15.75" x14ac:dyDescent="0.25">
      <c r="A180" s="67" t="s">
        <v>208</v>
      </c>
      <c r="B180" s="62">
        <v>160.69798195713369</v>
      </c>
      <c r="C180" s="62">
        <v>160.69798195713369</v>
      </c>
      <c r="D180" s="62"/>
      <c r="E180" s="62">
        <f t="shared" si="4"/>
        <v>0</v>
      </c>
      <c r="F180" s="62"/>
      <c r="G180" s="62">
        <v>0.18868654349803174</v>
      </c>
      <c r="H180" s="62">
        <v>0.18868654349803171</v>
      </c>
      <c r="J180" s="62">
        <f t="shared" si="5"/>
        <v>0</v>
      </c>
    </row>
    <row r="181" spans="1:10" ht="15.75" x14ac:dyDescent="0.25">
      <c r="A181" s="37" t="s">
        <v>137</v>
      </c>
      <c r="B181" s="28">
        <v>111.19607918585304</v>
      </c>
      <c r="C181" s="28">
        <v>111.19607918585304</v>
      </c>
      <c r="D181" s="28"/>
      <c r="E181" s="28">
        <f t="shared" si="4"/>
        <v>0</v>
      </c>
      <c r="F181" s="28"/>
      <c r="G181" s="28">
        <v>0.51646570449726581</v>
      </c>
      <c r="H181" s="28">
        <v>0.51646570449726581</v>
      </c>
      <c r="J181" s="28">
        <f t="shared" si="5"/>
        <v>0</v>
      </c>
    </row>
    <row r="182" spans="1:10" s="60" customFormat="1" ht="15.75" x14ac:dyDescent="0.25">
      <c r="A182" s="61" t="s">
        <v>179</v>
      </c>
      <c r="B182" s="62">
        <v>111.19607918585304</v>
      </c>
      <c r="C182" s="62">
        <v>111.19607918585304</v>
      </c>
      <c r="D182" s="62"/>
      <c r="E182" s="62">
        <f t="shared" si="4"/>
        <v>0</v>
      </c>
      <c r="F182" s="62"/>
      <c r="G182" s="62">
        <v>0.51646570449726581</v>
      </c>
      <c r="H182" s="62">
        <v>0.51646570449726581</v>
      </c>
      <c r="J182" s="62">
        <f t="shared" si="5"/>
        <v>0</v>
      </c>
    </row>
    <row r="183" spans="1:10" ht="15.75" x14ac:dyDescent="0.25">
      <c r="A183" s="39" t="s">
        <v>207</v>
      </c>
      <c r="B183" s="28">
        <v>111.19607918585304</v>
      </c>
      <c r="C183" s="28">
        <v>111.19607918585304</v>
      </c>
      <c r="D183" s="28"/>
      <c r="E183" s="28">
        <f t="shared" si="4"/>
        <v>0</v>
      </c>
      <c r="F183" s="28"/>
      <c r="G183" s="28">
        <v>0.51646570449726581</v>
      </c>
      <c r="H183" s="28">
        <v>0.51646570449726581</v>
      </c>
      <c r="J183" s="28">
        <f t="shared" si="5"/>
        <v>0</v>
      </c>
    </row>
    <row r="184" spans="1:10" s="60" customFormat="1" ht="15.75" x14ac:dyDescent="0.25">
      <c r="A184" s="64" t="s">
        <v>136</v>
      </c>
      <c r="B184" s="62">
        <v>115.20391032718963</v>
      </c>
      <c r="C184" s="62">
        <v>115.20391032718963</v>
      </c>
      <c r="D184" s="62"/>
      <c r="E184" s="62">
        <f t="shared" si="4"/>
        <v>0</v>
      </c>
      <c r="F184" s="62"/>
      <c r="G184" s="62">
        <v>0.84216460146753047</v>
      </c>
      <c r="H184" s="62">
        <v>0.84216460146753047</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0.58738138481560231</v>
      </c>
      <c r="H187" s="28">
        <v>0.58738138481560231</v>
      </c>
      <c r="J187" s="28">
        <f t="shared" si="5"/>
        <v>0</v>
      </c>
    </row>
    <row r="188" spans="1:10" s="60" customFormat="1" ht="15.75" x14ac:dyDescent="0.25">
      <c r="A188" s="67" t="s">
        <v>205</v>
      </c>
      <c r="B188" s="62">
        <v>99.999999999999986</v>
      </c>
      <c r="C188" s="62">
        <v>99.999999999999986</v>
      </c>
      <c r="D188" s="62"/>
      <c r="E188" s="62">
        <f t="shared" si="4"/>
        <v>0</v>
      </c>
      <c r="F188" s="62"/>
      <c r="G188" s="62">
        <v>0.39920368875855861</v>
      </c>
      <c r="H188" s="62">
        <v>0.39920368875855861</v>
      </c>
      <c r="J188" s="62">
        <f t="shared" si="5"/>
        <v>0</v>
      </c>
    </row>
    <row r="189" spans="1:10" ht="15.75" x14ac:dyDescent="0.25">
      <c r="A189" s="39" t="s">
        <v>115</v>
      </c>
      <c r="B189" s="28">
        <v>128.77552870189598</v>
      </c>
      <c r="C189" s="28">
        <v>128.77552870189598</v>
      </c>
      <c r="D189" s="28"/>
      <c r="E189" s="28">
        <f t="shared" si="4"/>
        <v>0</v>
      </c>
      <c r="F189" s="28"/>
      <c r="G189" s="28">
        <v>0.18817769605704368</v>
      </c>
      <c r="H189" s="28">
        <v>0.18817769605704368</v>
      </c>
      <c r="J189" s="28">
        <f t="shared" si="5"/>
        <v>0</v>
      </c>
    </row>
    <row r="190" spans="1:10" s="60" customFormat="1" ht="15.75" x14ac:dyDescent="0.25">
      <c r="A190" s="64" t="s">
        <v>151</v>
      </c>
      <c r="B190" s="62">
        <v>100.3628521176655</v>
      </c>
      <c r="C190" s="62">
        <v>100.37599082629461</v>
      </c>
      <c r="D190" s="62"/>
      <c r="E190" s="62">
        <f t="shared" si="4"/>
        <v>1.3091206907622777E-2</v>
      </c>
      <c r="F190" s="62"/>
      <c r="G190" s="62">
        <v>0.6120392419336681</v>
      </c>
      <c r="H190" s="62">
        <v>0.61211936525718535</v>
      </c>
      <c r="J190" s="62">
        <f t="shared" si="5"/>
        <v>8.012332351725604E-5</v>
      </c>
    </row>
    <row r="191" spans="1:10" ht="15.75" x14ac:dyDescent="0.25">
      <c r="A191" s="38" t="s">
        <v>116</v>
      </c>
      <c r="B191" s="28">
        <v>99.068174540811739</v>
      </c>
      <c r="C191" s="28">
        <v>99.110843992442682</v>
      </c>
      <c r="D191" s="28"/>
      <c r="E191" s="28">
        <f t="shared" si="4"/>
        <v>4.3070796276123424E-2</v>
      </c>
      <c r="F191" s="28"/>
      <c r="G191" s="28">
        <v>0.18602703094623366</v>
      </c>
      <c r="H191" s="28">
        <v>0.18610715426975102</v>
      </c>
      <c r="J191" s="28">
        <f t="shared" si="5"/>
        <v>8.0123323517367062E-5</v>
      </c>
    </row>
    <row r="192" spans="1:10" s="60" customFormat="1" ht="15.75" x14ac:dyDescent="0.25">
      <c r="A192" s="67" t="s">
        <v>20</v>
      </c>
      <c r="B192" s="62">
        <v>99.068174540811739</v>
      </c>
      <c r="C192" s="62">
        <v>99.110843992442682</v>
      </c>
      <c r="D192" s="62"/>
      <c r="E192" s="62">
        <f t="shared" si="4"/>
        <v>4.3070796276123424E-2</v>
      </c>
      <c r="F192" s="62"/>
      <c r="G192" s="62">
        <v>0.18602703094623366</v>
      </c>
      <c r="H192" s="62">
        <v>0.18610715426975102</v>
      </c>
      <c r="J192" s="62">
        <f t="shared" si="5"/>
        <v>8.0123323517367062E-5</v>
      </c>
    </row>
    <row r="193" spans="1:10" ht="15.75" x14ac:dyDescent="0.25">
      <c r="A193" s="38" t="s">
        <v>181</v>
      </c>
      <c r="B193" s="28">
        <v>100.93887526242264</v>
      </c>
      <c r="C193" s="28">
        <v>100.93887526242264</v>
      </c>
      <c r="D193" s="28"/>
      <c r="E193" s="28">
        <f t="shared" si="4"/>
        <v>0</v>
      </c>
      <c r="F193" s="28"/>
      <c r="G193" s="28">
        <v>0.42601221098743441</v>
      </c>
      <c r="H193" s="28">
        <v>0.42601221098743441</v>
      </c>
      <c r="J193" s="28">
        <f t="shared" si="5"/>
        <v>0</v>
      </c>
    </row>
    <row r="194" spans="1:10" s="60" customFormat="1" ht="15.75" x14ac:dyDescent="0.25">
      <c r="A194" s="67" t="s">
        <v>204</v>
      </c>
      <c r="B194" s="62">
        <v>100.93887526242264</v>
      </c>
      <c r="C194" s="62">
        <v>100.93887526242264</v>
      </c>
      <c r="D194" s="62"/>
      <c r="E194" s="62">
        <f t="shared" si="4"/>
        <v>0</v>
      </c>
      <c r="F194" s="62"/>
      <c r="G194" s="62">
        <v>0.42601221098743441</v>
      </c>
      <c r="H194" s="62">
        <v>0.42601221098743441</v>
      </c>
      <c r="J194" s="62">
        <f t="shared" si="5"/>
        <v>0</v>
      </c>
    </row>
    <row r="195" spans="1:10" ht="15.75" x14ac:dyDescent="0.25">
      <c r="A195" s="36" t="s">
        <v>117</v>
      </c>
      <c r="B195" s="40">
        <v>125.51210025739101</v>
      </c>
      <c r="C195" s="40">
        <v>125.51210025739101</v>
      </c>
      <c r="D195" s="40"/>
      <c r="E195" s="40">
        <f t="shared" si="4"/>
        <v>0</v>
      </c>
      <c r="F195" s="40"/>
      <c r="G195" s="40">
        <v>3.9505525643620159</v>
      </c>
      <c r="H195" s="40">
        <v>3.9505525643620154</v>
      </c>
      <c r="J195" s="40">
        <f t="shared" si="5"/>
        <v>0</v>
      </c>
    </row>
    <row r="196" spans="1:10" s="60" customFormat="1" ht="15.75" x14ac:dyDescent="0.25">
      <c r="A196" s="64" t="s">
        <v>135</v>
      </c>
      <c r="B196" s="62">
        <v>146.63602035335904</v>
      </c>
      <c r="C196" s="62">
        <v>146.63602035335904</v>
      </c>
      <c r="D196" s="62"/>
      <c r="E196" s="62">
        <f t="shared" si="4"/>
        <v>0</v>
      </c>
      <c r="F196" s="62"/>
      <c r="G196" s="62">
        <v>1.0635968537962697</v>
      </c>
      <c r="H196" s="62">
        <v>1.0635968537962697</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1.0635968537962697</v>
      </c>
      <c r="H197" s="28">
        <v>1.0635968537962697</v>
      </c>
      <c r="J197" s="28">
        <f t="shared" si="5"/>
        <v>0</v>
      </c>
    </row>
    <row r="198" spans="1:10" s="60" customFormat="1" ht="15.75" x14ac:dyDescent="0.25">
      <c r="A198" s="67" t="s">
        <v>135</v>
      </c>
      <c r="B198" s="62">
        <v>146.63602035335904</v>
      </c>
      <c r="C198" s="62">
        <v>146.63602035335904</v>
      </c>
      <c r="D198" s="62"/>
      <c r="E198" s="62">
        <f t="shared" si="6"/>
        <v>0</v>
      </c>
      <c r="F198" s="62"/>
      <c r="G198" s="62">
        <v>1.0635968537962697</v>
      </c>
      <c r="H198" s="62">
        <v>1.0635968537962697</v>
      </c>
      <c r="J198" s="62">
        <f t="shared" si="5"/>
        <v>0</v>
      </c>
    </row>
    <row r="199" spans="1:10" ht="15.75" x14ac:dyDescent="0.25">
      <c r="A199" s="37" t="s">
        <v>118</v>
      </c>
      <c r="B199" s="28">
        <v>117.96022131494277</v>
      </c>
      <c r="C199" s="28">
        <v>117.96022131494277</v>
      </c>
      <c r="D199" s="28"/>
      <c r="E199" s="28">
        <f t="shared" si="6"/>
        <v>0</v>
      </c>
      <c r="F199" s="28"/>
      <c r="G199" s="28">
        <v>2.7315553601734548</v>
      </c>
      <c r="H199" s="28">
        <v>2.7315553601734543</v>
      </c>
      <c r="J199" s="28">
        <f t="shared" si="5"/>
        <v>0</v>
      </c>
    </row>
    <row r="200" spans="1:10" s="60" customFormat="1" ht="15.75" x14ac:dyDescent="0.25">
      <c r="A200" s="61" t="s">
        <v>119</v>
      </c>
      <c r="B200" s="62">
        <v>117.96022131494277</v>
      </c>
      <c r="C200" s="62">
        <v>117.96022131494277</v>
      </c>
      <c r="D200" s="62"/>
      <c r="E200" s="62">
        <f t="shared" si="6"/>
        <v>0</v>
      </c>
      <c r="F200" s="62"/>
      <c r="G200" s="62">
        <v>2.7315553601734548</v>
      </c>
      <c r="H200" s="62">
        <v>2.7315553601734543</v>
      </c>
      <c r="J200" s="62">
        <f t="shared" ref="J200:J224" si="7">H200-G200</f>
        <v>0</v>
      </c>
    </row>
    <row r="201" spans="1:10" ht="15.75" x14ac:dyDescent="0.25">
      <c r="A201" s="39" t="s">
        <v>118</v>
      </c>
      <c r="B201" s="28">
        <v>117.96022131494277</v>
      </c>
      <c r="C201" s="28">
        <v>117.96022131494277</v>
      </c>
      <c r="D201" s="28"/>
      <c r="E201" s="28">
        <f t="shared" si="6"/>
        <v>0</v>
      </c>
      <c r="F201" s="28"/>
      <c r="G201" s="28">
        <v>2.7315553601734548</v>
      </c>
      <c r="H201" s="28">
        <v>2.7315553601734543</v>
      </c>
      <c r="J201" s="28">
        <f t="shared" si="7"/>
        <v>0</v>
      </c>
    </row>
    <row r="202" spans="1:10" s="60" customFormat="1" ht="15.75" x14ac:dyDescent="0.25">
      <c r="A202" s="64" t="s">
        <v>120</v>
      </c>
      <c r="B202" s="62">
        <v>145.83654765374885</v>
      </c>
      <c r="C202" s="62">
        <v>145.83654765374885</v>
      </c>
      <c r="D202" s="62"/>
      <c r="E202" s="62">
        <f t="shared" si="6"/>
        <v>0</v>
      </c>
      <c r="F202" s="62"/>
      <c r="G202" s="62">
        <v>0.15540035039229164</v>
      </c>
      <c r="H202" s="62">
        <v>0.15540035039229164</v>
      </c>
      <c r="J202" s="62">
        <f t="shared" si="7"/>
        <v>0</v>
      </c>
    </row>
    <row r="203" spans="1:10" ht="15.75" x14ac:dyDescent="0.25">
      <c r="A203" s="38" t="s">
        <v>121</v>
      </c>
      <c r="B203" s="28">
        <v>145.83654765374885</v>
      </c>
      <c r="C203" s="28">
        <v>145.83654765374885</v>
      </c>
      <c r="D203" s="28"/>
      <c r="E203" s="28">
        <f t="shared" si="6"/>
        <v>0</v>
      </c>
      <c r="F203" s="28"/>
      <c r="G203" s="28">
        <v>0.15540035039229164</v>
      </c>
      <c r="H203" s="28">
        <v>0.15540035039229164</v>
      </c>
      <c r="J203" s="28">
        <f t="shared" si="7"/>
        <v>0</v>
      </c>
    </row>
    <row r="204" spans="1:10" s="60" customFormat="1" ht="15.75" x14ac:dyDescent="0.25">
      <c r="A204" s="67" t="s">
        <v>120</v>
      </c>
      <c r="B204" s="62">
        <v>145.83654765374885</v>
      </c>
      <c r="C204" s="62">
        <v>145.83654765374885</v>
      </c>
      <c r="D204" s="62"/>
      <c r="E204" s="62">
        <f t="shared" si="6"/>
        <v>0</v>
      </c>
      <c r="F204" s="62"/>
      <c r="G204" s="62">
        <v>0.15540035039229164</v>
      </c>
      <c r="H204" s="62">
        <v>0.15540035039229164</v>
      </c>
      <c r="J204" s="62">
        <f t="shared" si="7"/>
        <v>0</v>
      </c>
    </row>
    <row r="205" spans="1:10" ht="15.75" x14ac:dyDescent="0.25">
      <c r="A205" s="36" t="s">
        <v>131</v>
      </c>
      <c r="B205" s="40">
        <v>126.72715937728907</v>
      </c>
      <c r="C205" s="40">
        <v>126.72715937728907</v>
      </c>
      <c r="D205" s="40"/>
      <c r="E205" s="40">
        <f t="shared" si="6"/>
        <v>0</v>
      </c>
      <c r="F205" s="40"/>
      <c r="G205" s="40">
        <v>5.1854174417592294</v>
      </c>
      <c r="H205" s="40">
        <v>5.1854174417592285</v>
      </c>
      <c r="J205" s="40">
        <f t="shared" si="7"/>
        <v>0</v>
      </c>
    </row>
    <row r="206" spans="1:10" s="60" customFormat="1" ht="15.75" x14ac:dyDescent="0.25">
      <c r="A206" s="64" t="s">
        <v>122</v>
      </c>
      <c r="B206" s="62">
        <v>126.83427685649652</v>
      </c>
      <c r="C206" s="62">
        <v>126.83427685649652</v>
      </c>
      <c r="D206" s="62"/>
      <c r="E206" s="62">
        <f t="shared" si="6"/>
        <v>0</v>
      </c>
      <c r="F206" s="62"/>
      <c r="G206" s="62">
        <v>5.0457558098417747</v>
      </c>
      <c r="H206" s="62">
        <v>5.0457558098417756</v>
      </c>
      <c r="J206" s="62">
        <f t="shared" si="7"/>
        <v>0</v>
      </c>
    </row>
    <row r="207" spans="1:10" ht="15.75" x14ac:dyDescent="0.25">
      <c r="A207" s="38" t="s">
        <v>183</v>
      </c>
      <c r="B207" s="28">
        <v>126.83427685649652</v>
      </c>
      <c r="C207" s="28">
        <v>126.83427685649652</v>
      </c>
      <c r="D207" s="28"/>
      <c r="E207" s="28">
        <f t="shared" si="6"/>
        <v>0</v>
      </c>
      <c r="F207" s="28"/>
      <c r="G207" s="28">
        <v>5.0457558098417747</v>
      </c>
      <c r="H207" s="28">
        <v>5.0457558098417756</v>
      </c>
      <c r="J207" s="28">
        <f t="shared" si="7"/>
        <v>0</v>
      </c>
    </row>
    <row r="208" spans="1:10" s="60" customFormat="1" ht="15.75" x14ac:dyDescent="0.25">
      <c r="A208" s="67" t="s">
        <v>21</v>
      </c>
      <c r="B208" s="62">
        <v>116.15319911002851</v>
      </c>
      <c r="C208" s="62">
        <v>116.15319911002851</v>
      </c>
      <c r="D208" s="62"/>
      <c r="E208" s="62">
        <f t="shared" si="6"/>
        <v>0</v>
      </c>
      <c r="F208" s="62"/>
      <c r="G208" s="62">
        <v>0.83580483102095837</v>
      </c>
      <c r="H208" s="62">
        <v>0.83580483102095826</v>
      </c>
      <c r="J208" s="62">
        <f t="shared" si="7"/>
        <v>0</v>
      </c>
    </row>
    <row r="209" spans="1:10" ht="15.75" x14ac:dyDescent="0.25">
      <c r="A209" s="39" t="s">
        <v>203</v>
      </c>
      <c r="B209" s="28">
        <v>129.19285480497217</v>
      </c>
      <c r="C209" s="28">
        <v>129.19285480497217</v>
      </c>
      <c r="D209" s="28"/>
      <c r="E209" s="28">
        <f t="shared" si="6"/>
        <v>0</v>
      </c>
      <c r="F209" s="28"/>
      <c r="G209" s="28">
        <v>4.2099509788208174</v>
      </c>
      <c r="H209" s="28">
        <v>4.2099509788208165</v>
      </c>
      <c r="J209" s="28">
        <f t="shared" si="7"/>
        <v>0</v>
      </c>
    </row>
    <row r="210" spans="1:10" s="60" customFormat="1" ht="15.75" x14ac:dyDescent="0.25">
      <c r="A210" s="64" t="s">
        <v>123</v>
      </c>
      <c r="B210" s="62">
        <v>122.97492976527282</v>
      </c>
      <c r="C210" s="62">
        <v>122.97492976527282</v>
      </c>
      <c r="D210" s="62"/>
      <c r="E210" s="62">
        <f t="shared" si="6"/>
        <v>0</v>
      </c>
      <c r="F210" s="62"/>
      <c r="G210" s="62">
        <v>0.13966163191745348</v>
      </c>
      <c r="H210" s="62">
        <v>0.13966163191745345</v>
      </c>
      <c r="J210" s="62">
        <f t="shared" si="7"/>
        <v>0</v>
      </c>
    </row>
    <row r="211" spans="1:10" ht="15.75" x14ac:dyDescent="0.25">
      <c r="A211" s="38" t="s">
        <v>124</v>
      </c>
      <c r="B211" s="28">
        <v>122.97492976527282</v>
      </c>
      <c r="C211" s="28">
        <v>122.97492976527282</v>
      </c>
      <c r="D211" s="28"/>
      <c r="E211" s="28">
        <f t="shared" si="6"/>
        <v>0</v>
      </c>
      <c r="F211" s="28"/>
      <c r="G211" s="28">
        <v>0.13966163191745348</v>
      </c>
      <c r="H211" s="28">
        <v>0.13966163191745345</v>
      </c>
      <c r="J211" s="28">
        <f t="shared" si="7"/>
        <v>0</v>
      </c>
    </row>
    <row r="212" spans="1:10" s="60" customFormat="1" ht="15.75" x14ac:dyDescent="0.25">
      <c r="A212" s="67" t="s">
        <v>123</v>
      </c>
      <c r="B212" s="62">
        <v>122.97492976527282</v>
      </c>
      <c r="C212" s="62">
        <v>122.97492976527282</v>
      </c>
      <c r="D212" s="62"/>
      <c r="E212" s="62">
        <f t="shared" si="6"/>
        <v>0</v>
      </c>
      <c r="F212" s="62"/>
      <c r="G212" s="62">
        <v>0.13966163191745348</v>
      </c>
      <c r="H212" s="62">
        <v>0.13966163191745345</v>
      </c>
      <c r="J212" s="62">
        <f t="shared" si="7"/>
        <v>0</v>
      </c>
    </row>
    <row r="213" spans="1:10" ht="15.75" x14ac:dyDescent="0.25">
      <c r="A213" s="36" t="s">
        <v>132</v>
      </c>
      <c r="B213" s="40">
        <v>97.83282789221613</v>
      </c>
      <c r="C213" s="40">
        <v>97.689383231824507</v>
      </c>
      <c r="D213" s="40"/>
      <c r="E213" s="40">
        <f t="shared" si="6"/>
        <v>-0.1466222161641495</v>
      </c>
      <c r="F213" s="40"/>
      <c r="G213" s="40">
        <v>6.4267180668901238</v>
      </c>
      <c r="H213" s="40">
        <v>6.417295070433827</v>
      </c>
      <c r="J213" s="40">
        <f t="shared" si="7"/>
        <v>-9.4229964562968505E-3</v>
      </c>
    </row>
    <row r="214" spans="1:10" s="60" customFormat="1" ht="15.75" x14ac:dyDescent="0.25">
      <c r="A214" s="64" t="s">
        <v>125</v>
      </c>
      <c r="B214" s="62">
        <v>98.668285767290413</v>
      </c>
      <c r="C214" s="62">
        <v>98.460157382462839</v>
      </c>
      <c r="D214" s="62"/>
      <c r="E214" s="62">
        <f t="shared" si="6"/>
        <v>-0.21093746912603795</v>
      </c>
      <c r="F214" s="62"/>
      <c r="G214" s="62">
        <v>4.4671989738652629</v>
      </c>
      <c r="H214" s="62">
        <v>4.457775977408966</v>
      </c>
      <c r="J214" s="62">
        <f t="shared" si="7"/>
        <v>-9.4229964562968505E-3</v>
      </c>
    </row>
    <row r="215" spans="1:10" ht="15.75" x14ac:dyDescent="0.25">
      <c r="A215" s="38" t="s">
        <v>184</v>
      </c>
      <c r="B215" s="28">
        <v>119.03936600643362</v>
      </c>
      <c r="C215" s="28">
        <v>119.03936600643362</v>
      </c>
      <c r="D215" s="28"/>
      <c r="E215" s="28">
        <f t="shared" si="6"/>
        <v>0</v>
      </c>
      <c r="F215" s="28"/>
      <c r="G215" s="28">
        <v>0.19088997706404651</v>
      </c>
      <c r="H215" s="28">
        <v>0.19088997706404648</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0.19088997706404648</v>
      </c>
      <c r="J216" s="62">
        <f t="shared" si="7"/>
        <v>0</v>
      </c>
    </row>
    <row r="217" spans="1:10" ht="15.75" x14ac:dyDescent="0.25">
      <c r="A217" s="38" t="s">
        <v>185</v>
      </c>
      <c r="B217" s="28">
        <v>97.920271109219655</v>
      </c>
      <c r="C217" s="28">
        <v>97.704500366658266</v>
      </c>
      <c r="D217" s="28"/>
      <c r="E217" s="28">
        <f t="shared" si="6"/>
        <v>-0.22035349791946768</v>
      </c>
      <c r="F217" s="28"/>
      <c r="G217" s="28">
        <v>4.2763089968012151</v>
      </c>
      <c r="H217" s="28">
        <v>4.2668860003449192</v>
      </c>
      <c r="J217" s="28">
        <f t="shared" si="7"/>
        <v>-9.4229964562959623E-3</v>
      </c>
    </row>
    <row r="218" spans="1:10" s="60" customFormat="1" ht="15.75" x14ac:dyDescent="0.25">
      <c r="A218" s="67" t="s">
        <v>201</v>
      </c>
      <c r="B218" s="62">
        <v>97.920271109219655</v>
      </c>
      <c r="C218" s="62">
        <v>97.704500366658266</v>
      </c>
      <c r="D218" s="62"/>
      <c r="E218" s="62">
        <f t="shared" si="6"/>
        <v>-0.22035349791946768</v>
      </c>
      <c r="F218" s="62"/>
      <c r="G218" s="62">
        <v>4.2763089968012151</v>
      </c>
      <c r="H218" s="62">
        <v>4.2668860003449192</v>
      </c>
      <c r="J218" s="62">
        <f t="shared" si="7"/>
        <v>-9.4229964562959623E-3</v>
      </c>
    </row>
    <row r="219" spans="1:10" ht="15.75" x14ac:dyDescent="0.25">
      <c r="A219" s="37" t="s">
        <v>134</v>
      </c>
      <c r="B219" s="28">
        <v>80.833271952852684</v>
      </c>
      <c r="C219" s="28">
        <v>80.833271952852684</v>
      </c>
      <c r="D219" s="28"/>
      <c r="E219" s="28">
        <f t="shared" si="6"/>
        <v>0</v>
      </c>
      <c r="F219" s="28"/>
      <c r="G219" s="28">
        <v>0.34612010456070685</v>
      </c>
      <c r="H219" s="28">
        <v>0.34612010456070685</v>
      </c>
      <c r="J219" s="28">
        <f t="shared" si="7"/>
        <v>0</v>
      </c>
    </row>
    <row r="220" spans="1:10" s="60" customFormat="1" ht="15.75" x14ac:dyDescent="0.25">
      <c r="A220" s="61" t="s">
        <v>126</v>
      </c>
      <c r="B220" s="62">
        <v>80.833271952852684</v>
      </c>
      <c r="C220" s="62">
        <v>80.833271952852684</v>
      </c>
      <c r="D220" s="62"/>
      <c r="E220" s="62">
        <f t="shared" si="6"/>
        <v>0</v>
      </c>
      <c r="F220" s="62"/>
      <c r="G220" s="62">
        <v>0.34612010456070685</v>
      </c>
      <c r="H220" s="62">
        <v>0.34612010456070685</v>
      </c>
      <c r="J220" s="62">
        <f t="shared" si="7"/>
        <v>0</v>
      </c>
    </row>
    <row r="221" spans="1:10" ht="15.75" x14ac:dyDescent="0.25">
      <c r="A221" s="39" t="s">
        <v>200</v>
      </c>
      <c r="B221" s="28">
        <v>80.833271952852684</v>
      </c>
      <c r="C221" s="28">
        <v>80.833271952852684</v>
      </c>
      <c r="D221" s="28"/>
      <c r="E221" s="28">
        <f t="shared" si="6"/>
        <v>0</v>
      </c>
      <c r="F221" s="28"/>
      <c r="G221" s="28">
        <v>0.34612010456070685</v>
      </c>
      <c r="H221" s="28">
        <v>0.34612010456070685</v>
      </c>
      <c r="J221" s="28">
        <f t="shared" si="7"/>
        <v>0</v>
      </c>
    </row>
    <row r="222" spans="1:10" s="60" customFormat="1" ht="15.75" x14ac:dyDescent="0.25">
      <c r="A222" s="64" t="s">
        <v>133</v>
      </c>
      <c r="B222" s="62">
        <v>100.00000000000001</v>
      </c>
      <c r="C222" s="62">
        <v>100.00000000000001</v>
      </c>
      <c r="D222" s="62"/>
      <c r="E222" s="62">
        <f t="shared" si="6"/>
        <v>0</v>
      </c>
      <c r="F222" s="62"/>
      <c r="G222" s="62">
        <v>1.6133989884641546</v>
      </c>
      <c r="H222" s="62">
        <v>1.6133989884641546</v>
      </c>
      <c r="J222" s="62">
        <f t="shared" si="7"/>
        <v>0</v>
      </c>
    </row>
    <row r="223" spans="1:10" ht="15.75" x14ac:dyDescent="0.25">
      <c r="A223" s="38" t="s">
        <v>186</v>
      </c>
      <c r="B223" s="28">
        <v>100.00000000000001</v>
      </c>
      <c r="C223" s="28">
        <v>100.00000000000001</v>
      </c>
      <c r="D223" s="28"/>
      <c r="E223" s="28">
        <f t="shared" si="6"/>
        <v>0</v>
      </c>
      <c r="F223" s="28"/>
      <c r="G223" s="28">
        <v>1.6133989884641546</v>
      </c>
      <c r="H223" s="28">
        <v>1.6133989884641546</v>
      </c>
      <c r="J223" s="28">
        <f t="shared" si="7"/>
        <v>0</v>
      </c>
    </row>
    <row r="224" spans="1:10" s="60" customFormat="1" ht="15.75" x14ac:dyDescent="0.25">
      <c r="A224" s="67" t="s">
        <v>133</v>
      </c>
      <c r="B224" s="62">
        <v>100.00000000000001</v>
      </c>
      <c r="C224" s="62">
        <v>100.00000000000001</v>
      </c>
      <c r="D224" s="62"/>
      <c r="E224" s="62">
        <f t="shared" si="6"/>
        <v>0</v>
      </c>
      <c r="F224" s="62"/>
      <c r="G224" s="62">
        <v>1.6133989884641546</v>
      </c>
      <c r="H224" s="62">
        <v>1.6133989884641546</v>
      </c>
      <c r="J224" s="62">
        <f t="shared" si="7"/>
        <v>0</v>
      </c>
    </row>
    <row r="225" spans="1:10" ht="7.5" customHeight="1" x14ac:dyDescent="0.25">
      <c r="A225" s="47"/>
      <c r="B225" s="46"/>
      <c r="C225" s="46"/>
      <c r="D225" s="46"/>
      <c r="E225" s="46"/>
      <c r="F225" s="46"/>
      <c r="G225" s="46"/>
      <c r="H225" s="46"/>
      <c r="I225" s="31"/>
      <c r="J225" s="46"/>
    </row>
    <row r="226" spans="1:10" x14ac:dyDescent="0.25">
      <c r="A226" s="141" t="s">
        <v>54</v>
      </c>
      <c r="B226" s="142"/>
      <c r="C226" s="14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8" t="s">
        <v>56</v>
      </c>
      <c r="B3" s="143" t="s">
        <v>242</v>
      </c>
      <c r="C3" s="143"/>
      <c r="D3" s="82"/>
      <c r="E3" s="135" t="s">
        <v>243</v>
      </c>
      <c r="F3" s="83"/>
      <c r="G3" s="144" t="s">
        <v>244</v>
      </c>
      <c r="H3" s="144"/>
      <c r="I3" s="83"/>
      <c r="J3" s="84" t="s">
        <v>245</v>
      </c>
    </row>
    <row r="4" spans="1:10" ht="30" x14ac:dyDescent="0.25">
      <c r="A4" s="139"/>
      <c r="B4" s="89">
        <v>42403</v>
      </c>
      <c r="C4" s="129">
        <v>42432</v>
      </c>
      <c r="D4" s="90"/>
      <c r="E4" s="91" t="s">
        <v>262</v>
      </c>
      <c r="F4" s="90"/>
      <c r="G4" s="89">
        <v>42403</v>
      </c>
      <c r="H4" s="129">
        <v>42432</v>
      </c>
      <c r="I4" s="90"/>
      <c r="J4" s="91" t="s">
        <v>264</v>
      </c>
    </row>
    <row r="5" spans="1:10" s="60" customFormat="1" ht="15.75" x14ac:dyDescent="0.25">
      <c r="A5" s="65" t="s">
        <v>241</v>
      </c>
      <c r="B5" s="98">
        <v>105.61136796477138</v>
      </c>
      <c r="C5" s="98">
        <v>104.85956678802452</v>
      </c>
      <c r="D5" s="59"/>
      <c r="E5" s="59">
        <f>((C5/B5-1)*100)</f>
        <v>-0.71185630035360825</v>
      </c>
      <c r="F5" s="59"/>
      <c r="G5" s="98">
        <v>105.61136796477138</v>
      </c>
      <c r="H5" s="98">
        <v>104.85956678802452</v>
      </c>
      <c r="J5" s="59">
        <f>H5-G5</f>
        <v>-0.75180117674685221</v>
      </c>
    </row>
    <row r="6" spans="1:10" ht="6" customHeight="1" x14ac:dyDescent="0.25">
      <c r="A6" s="42"/>
      <c r="B6" s="42"/>
      <c r="C6" s="42"/>
      <c r="D6" s="42"/>
      <c r="E6" s="42"/>
      <c r="F6" s="42"/>
      <c r="G6" s="42"/>
      <c r="H6" s="42"/>
      <c r="I6" s="42"/>
      <c r="J6" s="42"/>
    </row>
    <row r="7" spans="1:10" ht="15.75" x14ac:dyDescent="0.25">
      <c r="A7" s="36" t="s">
        <v>127</v>
      </c>
      <c r="B7" s="41">
        <v>107.25548974478968</v>
      </c>
      <c r="C7" s="41">
        <v>104.70396620734022</v>
      </c>
      <c r="D7" s="41"/>
      <c r="E7" s="41">
        <f t="shared" ref="E7:E70" si="0">((C7/B7-1)*100)</f>
        <v>-2.378921156875724</v>
      </c>
      <c r="F7" s="41"/>
      <c r="G7" s="41">
        <v>34.765334148473137</v>
      </c>
      <c r="H7" s="41">
        <v>33.938294259156571</v>
      </c>
      <c r="J7" s="41">
        <f>H7-G7</f>
        <v>-0.82703988931656625</v>
      </c>
    </row>
    <row r="8" spans="1:10" s="60" customFormat="1" ht="15.75" x14ac:dyDescent="0.25">
      <c r="A8" s="64" t="s">
        <v>57</v>
      </c>
      <c r="B8" s="62">
        <v>107.47755963072619</v>
      </c>
      <c r="C8" s="62">
        <v>104.70873876651258</v>
      </c>
      <c r="D8" s="62"/>
      <c r="E8" s="62">
        <f t="shared" si="0"/>
        <v>-2.5761850880563264</v>
      </c>
      <c r="F8" s="62"/>
      <c r="G8" s="62">
        <v>32.21062176462307</v>
      </c>
      <c r="H8" s="62">
        <v>31.380816529952632</v>
      </c>
      <c r="J8" s="62">
        <f t="shared" ref="J8:J71" si="1">H8-G8</f>
        <v>-0.8298052346704381</v>
      </c>
    </row>
    <row r="9" spans="1:10" ht="15.75" x14ac:dyDescent="0.25">
      <c r="A9" s="38" t="s">
        <v>58</v>
      </c>
      <c r="B9" s="28">
        <v>105.40401724902043</v>
      </c>
      <c r="C9" s="28">
        <v>105.44086833993146</v>
      </c>
      <c r="D9" s="28"/>
      <c r="E9" s="28">
        <f t="shared" si="0"/>
        <v>3.4961751812523367E-2</v>
      </c>
      <c r="F9" s="28"/>
      <c r="G9" s="28">
        <v>5.3769277098906176</v>
      </c>
      <c r="H9" s="28">
        <v>5.3788075780116884</v>
      </c>
      <c r="J9" s="28">
        <f>H9-G9</f>
        <v>1.8798681210707713E-3</v>
      </c>
    </row>
    <row r="10" spans="1:10" s="60" customFormat="1" ht="15.75" x14ac:dyDescent="0.25">
      <c r="A10" s="67" t="s">
        <v>6</v>
      </c>
      <c r="B10" s="62">
        <v>102.95459539985477</v>
      </c>
      <c r="C10" s="62">
        <v>103.03766630161833</v>
      </c>
      <c r="D10" s="62"/>
      <c r="E10" s="62">
        <f t="shared" si="0"/>
        <v>8.0686929457529644E-2</v>
      </c>
      <c r="F10" s="62"/>
      <c r="G10" s="62">
        <v>1.7109125637102158</v>
      </c>
      <c r="H10" s="62">
        <v>1.7122930465235768</v>
      </c>
      <c r="J10" s="62">
        <f t="shared" si="1"/>
        <v>1.3804828133610059E-3</v>
      </c>
    </row>
    <row r="11" spans="1:10" ht="15.75" x14ac:dyDescent="0.25">
      <c r="A11" s="39" t="s">
        <v>7</v>
      </c>
      <c r="B11" s="28">
        <v>110.30691780244038</v>
      </c>
      <c r="C11" s="28">
        <v>112.47887683833115</v>
      </c>
      <c r="D11" s="28"/>
      <c r="E11" s="28">
        <f t="shared" si="0"/>
        <v>1.9690143457554932</v>
      </c>
      <c r="F11" s="28"/>
      <c r="G11" s="28">
        <v>0.19384881605368862</v>
      </c>
      <c r="H11" s="28">
        <v>0.19766572705086291</v>
      </c>
      <c r="J11" s="28">
        <f t="shared" si="1"/>
        <v>3.8169109971742943E-3</v>
      </c>
    </row>
    <row r="12" spans="1:10" s="60" customFormat="1" ht="15.75" x14ac:dyDescent="0.25">
      <c r="A12" s="67" t="s">
        <v>59</v>
      </c>
      <c r="B12" s="62">
        <v>104.89363475313939</v>
      </c>
      <c r="C12" s="62">
        <v>105.03022815922252</v>
      </c>
      <c r="D12" s="62"/>
      <c r="E12" s="62">
        <f t="shared" si="0"/>
        <v>0.13022087222411827</v>
      </c>
      <c r="F12" s="62"/>
      <c r="G12" s="62">
        <v>0.5748309657305517</v>
      </c>
      <c r="H12" s="62">
        <v>0.5755795156279403</v>
      </c>
      <c r="J12" s="62">
        <f t="shared" si="1"/>
        <v>7.4854989738859512E-4</v>
      </c>
    </row>
    <row r="13" spans="1:10" ht="15.75" x14ac:dyDescent="0.25">
      <c r="A13" s="39" t="s">
        <v>60</v>
      </c>
      <c r="B13" s="28">
        <v>97.868206502301518</v>
      </c>
      <c r="C13" s="28">
        <v>98.198139920856278</v>
      </c>
      <c r="D13" s="28"/>
      <c r="E13" s="28">
        <f t="shared" si="0"/>
        <v>0.33712012342537179</v>
      </c>
      <c r="F13" s="28"/>
      <c r="G13" s="28">
        <v>0.3922559980663205</v>
      </c>
      <c r="H13" s="28">
        <v>0.39357837197114515</v>
      </c>
      <c r="J13" s="28">
        <f t="shared" si="1"/>
        <v>1.3223739048246475E-3</v>
      </c>
    </row>
    <row r="14" spans="1:10" s="60" customFormat="1" ht="15.75" x14ac:dyDescent="0.25">
      <c r="A14" s="67" t="s">
        <v>61</v>
      </c>
      <c r="B14" s="62">
        <v>108.21577398390193</v>
      </c>
      <c r="C14" s="62">
        <v>107.9830008270301</v>
      </c>
      <c r="D14" s="62"/>
      <c r="E14" s="62">
        <f t="shared" si="0"/>
        <v>-0.21510094905984323</v>
      </c>
      <c r="F14" s="62"/>
      <c r="G14" s="62">
        <v>2.5050793663298401</v>
      </c>
      <c r="H14" s="62">
        <v>2.4996909168381625</v>
      </c>
      <c r="J14" s="62">
        <f t="shared" si="1"/>
        <v>-5.3884494916776049E-3</v>
      </c>
    </row>
    <row r="15" spans="1:10" ht="15.75" x14ac:dyDescent="0.25">
      <c r="A15" s="38" t="s">
        <v>62</v>
      </c>
      <c r="B15" s="28">
        <v>95.993218774329179</v>
      </c>
      <c r="C15" s="28">
        <v>95.716580889657749</v>
      </c>
      <c r="D15" s="28"/>
      <c r="E15" s="28">
        <f t="shared" si="0"/>
        <v>-0.28818481993169165</v>
      </c>
      <c r="F15" s="28"/>
      <c r="G15" s="28">
        <v>0.7951666002599086</v>
      </c>
      <c r="H15" s="28">
        <v>0.7928750508247927</v>
      </c>
      <c r="J15" s="28">
        <f t="shared" si="1"/>
        <v>-2.2915494351158916E-3</v>
      </c>
    </row>
    <row r="16" spans="1:10" s="60" customFormat="1" ht="15.75" x14ac:dyDescent="0.25">
      <c r="A16" s="67" t="s">
        <v>188</v>
      </c>
      <c r="B16" s="62">
        <v>142.69370344573468</v>
      </c>
      <c r="C16" s="62">
        <v>142.61507457278898</v>
      </c>
      <c r="D16" s="62"/>
      <c r="E16" s="62">
        <f t="shared" si="0"/>
        <v>-5.5103253365063054E-2</v>
      </c>
      <c r="F16" s="62"/>
      <c r="G16" s="62">
        <v>4.3709022539972137E-2</v>
      </c>
      <c r="H16" s="62">
        <v>4.3684937446538542E-2</v>
      </c>
      <c r="J16" s="62">
        <f t="shared" si="1"/>
        <v>-2.4085093433594273E-5</v>
      </c>
    </row>
    <row r="17" spans="1:10" ht="15.75" x14ac:dyDescent="0.25">
      <c r="A17" s="39" t="s">
        <v>187</v>
      </c>
      <c r="B17" s="28">
        <v>92.416220176015131</v>
      </c>
      <c r="C17" s="28">
        <v>92.291772018180865</v>
      </c>
      <c r="D17" s="28"/>
      <c r="E17" s="28">
        <f t="shared" si="0"/>
        <v>-0.13466051478543406</v>
      </c>
      <c r="F17" s="28"/>
      <c r="G17" s="28">
        <v>0.53799531622006436</v>
      </c>
      <c r="H17" s="28">
        <v>0.53727084895772081</v>
      </c>
      <c r="J17" s="28">
        <f>H17-G17</f>
        <v>-7.244672623435422E-4</v>
      </c>
    </row>
    <row r="18" spans="1:10" s="60" customFormat="1" ht="15.75" x14ac:dyDescent="0.25">
      <c r="A18" s="67" t="s">
        <v>189</v>
      </c>
      <c r="B18" s="62">
        <v>99.01679515592879</v>
      </c>
      <c r="C18" s="62">
        <v>98.301059153426195</v>
      </c>
      <c r="D18" s="62"/>
      <c r="E18" s="62">
        <f t="shared" si="0"/>
        <v>-0.72284303019045648</v>
      </c>
      <c r="F18" s="62"/>
      <c r="G18" s="62">
        <v>0.21346226149987221</v>
      </c>
      <c r="H18" s="62">
        <v>0.21191926442053349</v>
      </c>
      <c r="J18" s="62">
        <f t="shared" si="1"/>
        <v>-1.5429970793387204E-3</v>
      </c>
    </row>
    <row r="19" spans="1:10" ht="15.75" x14ac:dyDescent="0.25">
      <c r="A19" s="38" t="s">
        <v>63</v>
      </c>
      <c r="B19" s="28">
        <v>112.36282635232764</v>
      </c>
      <c r="C19" s="28">
        <v>105.22640890277296</v>
      </c>
      <c r="D19" s="28"/>
      <c r="E19" s="28">
        <f t="shared" si="0"/>
        <v>-6.3512263630478234</v>
      </c>
      <c r="F19" s="28"/>
      <c r="G19" s="28">
        <v>10.679612815026351</v>
      </c>
      <c r="H19" s="28">
        <v>10.001326430446964</v>
      </c>
      <c r="J19" s="28">
        <f t="shared" si="1"/>
        <v>-0.67828638457938695</v>
      </c>
    </row>
    <row r="20" spans="1:10" s="60" customFormat="1" ht="15.75" x14ac:dyDescent="0.25">
      <c r="A20" s="67" t="s">
        <v>190</v>
      </c>
      <c r="B20" s="62">
        <v>127.74129372833229</v>
      </c>
      <c r="C20" s="62">
        <v>112.6954148712357</v>
      </c>
      <c r="D20" s="62"/>
      <c r="E20" s="62">
        <f t="shared" si="0"/>
        <v>-11.778398682179237</v>
      </c>
      <c r="F20" s="62"/>
      <c r="G20" s="62">
        <v>5.079870704742981</v>
      </c>
      <c r="H20" s="62">
        <v>4.4815432805991255</v>
      </c>
      <c r="J20" s="62">
        <f t="shared" si="1"/>
        <v>-0.59832742414385542</v>
      </c>
    </row>
    <row r="21" spans="1:10" ht="15.75" x14ac:dyDescent="0.25">
      <c r="A21" s="39" t="s">
        <v>191</v>
      </c>
      <c r="B21" s="28">
        <v>98.793841345293401</v>
      </c>
      <c r="C21" s="28">
        <v>97.482111468768579</v>
      </c>
      <c r="D21" s="28"/>
      <c r="E21" s="28">
        <f t="shared" si="0"/>
        <v>-1.3277445827217127</v>
      </c>
      <c r="F21" s="28"/>
      <c r="G21" s="28">
        <v>0.71289972486183795</v>
      </c>
      <c r="H21" s="28">
        <v>0.70343423738474686</v>
      </c>
      <c r="J21" s="28">
        <f t="shared" si="1"/>
        <v>-9.4654874770910835E-3</v>
      </c>
    </row>
    <row r="22" spans="1:10" s="60" customFormat="1" ht="15.75" x14ac:dyDescent="0.25">
      <c r="A22" s="67" t="s">
        <v>192</v>
      </c>
      <c r="B22" s="62">
        <v>101.67601108758463</v>
      </c>
      <c r="C22" s="62">
        <v>100.20931857474507</v>
      </c>
      <c r="D22" s="62"/>
      <c r="E22" s="62">
        <f t="shared" si="0"/>
        <v>-1.4425157882877016</v>
      </c>
      <c r="F22" s="62"/>
      <c r="G22" s="62">
        <v>4.8868423854215308</v>
      </c>
      <c r="H22" s="62">
        <v>4.8163489124630905</v>
      </c>
      <c r="J22" s="62">
        <f t="shared" si="1"/>
        <v>-7.0493472958440329E-2</v>
      </c>
    </row>
    <row r="23" spans="1:10" ht="15.75" x14ac:dyDescent="0.25">
      <c r="A23" s="38" t="s">
        <v>152</v>
      </c>
      <c r="B23" s="28">
        <v>103.92550053657683</v>
      </c>
      <c r="C23" s="28">
        <v>103.531458601849</v>
      </c>
      <c r="D23" s="28"/>
      <c r="E23" s="28">
        <f t="shared" si="0"/>
        <v>-0.3791580821774887</v>
      </c>
      <c r="F23" s="28"/>
      <c r="G23" s="28">
        <v>6.2355074050368193</v>
      </c>
      <c r="H23" s="28">
        <v>6.2118649747458461</v>
      </c>
      <c r="J23" s="28">
        <f t="shared" si="1"/>
        <v>-2.3642430290973238E-2</v>
      </c>
    </row>
    <row r="24" spans="1:10" s="60" customFormat="1" ht="15.75" x14ac:dyDescent="0.25">
      <c r="A24" s="67" t="s">
        <v>64</v>
      </c>
      <c r="B24" s="62">
        <v>96.851364027428474</v>
      </c>
      <c r="C24" s="62">
        <v>94.818698134400051</v>
      </c>
      <c r="D24" s="62"/>
      <c r="E24" s="62">
        <f t="shared" si="0"/>
        <v>-2.0987478219230526</v>
      </c>
      <c r="F24" s="62"/>
      <c r="G24" s="62">
        <v>7.5575813683851245E-2</v>
      </c>
      <c r="H24" s="62">
        <v>7.3989667940260781E-2</v>
      </c>
      <c r="J24" s="62">
        <f t="shared" si="1"/>
        <v>-1.5861457435904641E-3</v>
      </c>
    </row>
    <row r="25" spans="1:10" ht="15.75" x14ac:dyDescent="0.25">
      <c r="A25" s="39" t="s">
        <v>65</v>
      </c>
      <c r="B25" s="28">
        <v>103.30145187451362</v>
      </c>
      <c r="C25" s="28">
        <v>102.93933405299886</v>
      </c>
      <c r="D25" s="28"/>
      <c r="E25" s="28">
        <f t="shared" si="0"/>
        <v>-0.35054475512564798</v>
      </c>
      <c r="F25" s="28"/>
      <c r="G25" s="28">
        <v>3.9839716020311857</v>
      </c>
      <c r="H25" s="28">
        <v>3.9700059985345706</v>
      </c>
      <c r="J25" s="28">
        <f t="shared" si="1"/>
        <v>-1.3965603496615131E-2</v>
      </c>
    </row>
    <row r="26" spans="1:10" s="60" customFormat="1" ht="15.75" x14ac:dyDescent="0.25">
      <c r="A26" s="67" t="s">
        <v>193</v>
      </c>
      <c r="B26" s="62">
        <v>98.294192686301301</v>
      </c>
      <c r="C26" s="62">
        <v>98.357526664122631</v>
      </c>
      <c r="D26" s="62"/>
      <c r="E26" s="62">
        <f t="shared" si="0"/>
        <v>6.4433082047332668E-2</v>
      </c>
      <c r="F26" s="62"/>
      <c r="G26" s="62">
        <v>0.27155107889769714</v>
      </c>
      <c r="H26" s="62">
        <v>0.27172604762716374</v>
      </c>
      <c r="J26" s="62">
        <f t="shared" si="1"/>
        <v>1.7496872946659581E-4</v>
      </c>
    </row>
    <row r="27" spans="1:10" ht="15.75" x14ac:dyDescent="0.25">
      <c r="A27" s="39" t="s">
        <v>194</v>
      </c>
      <c r="B27" s="28">
        <v>98.497253290022371</v>
      </c>
      <c r="C27" s="28">
        <v>98.195751284427814</v>
      </c>
      <c r="D27" s="28"/>
      <c r="E27" s="28">
        <f t="shared" si="0"/>
        <v>-0.30610194246410982</v>
      </c>
      <c r="F27" s="28"/>
      <c r="G27" s="28">
        <v>2.7672820272931938E-2</v>
      </c>
      <c r="H27" s="28">
        <v>2.7588113232541889E-2</v>
      </c>
      <c r="J27" s="28">
        <f t="shared" si="1"/>
        <v>-8.4707040390048782E-5</v>
      </c>
    </row>
    <row r="28" spans="1:10" s="60" customFormat="1" ht="15.75" x14ac:dyDescent="0.25">
      <c r="A28" s="67" t="s">
        <v>66</v>
      </c>
      <c r="B28" s="62">
        <v>99.39403226004633</v>
      </c>
      <c r="C28" s="62">
        <v>98.598006739192869</v>
      </c>
      <c r="D28" s="62"/>
      <c r="E28" s="62">
        <f t="shared" si="0"/>
        <v>-0.80087858672521772</v>
      </c>
      <c r="F28" s="62"/>
      <c r="G28" s="62">
        <v>1.0214960014469596</v>
      </c>
      <c r="H28" s="62">
        <v>1.0133150587071167</v>
      </c>
      <c r="J28" s="62">
        <f t="shared" si="1"/>
        <v>-8.1809427398429335E-3</v>
      </c>
    </row>
    <row r="29" spans="1:10" ht="15.75" x14ac:dyDescent="0.25">
      <c r="A29" s="39" t="s">
        <v>8</v>
      </c>
      <c r="B29" s="28">
        <v>116.64217310490136</v>
      </c>
      <c r="C29" s="28">
        <v>116.64217310490136</v>
      </c>
      <c r="D29" s="28"/>
      <c r="E29" s="28">
        <f t="shared" si="0"/>
        <v>0</v>
      </c>
      <c r="F29" s="28"/>
      <c r="G29" s="28">
        <v>0.85524008870419366</v>
      </c>
      <c r="H29" s="28">
        <v>0.85524008870419366</v>
      </c>
      <c r="J29" s="28">
        <f t="shared" si="1"/>
        <v>0</v>
      </c>
    </row>
    <row r="30" spans="1:10" s="60" customFormat="1" ht="15.75" x14ac:dyDescent="0.25">
      <c r="A30" s="61" t="s">
        <v>153</v>
      </c>
      <c r="B30" s="62">
        <v>90.377612801811821</v>
      </c>
      <c r="C30" s="62">
        <v>90.711902873409116</v>
      </c>
      <c r="D30" s="62"/>
      <c r="E30" s="62">
        <f t="shared" si="0"/>
        <v>0.36988150188295155</v>
      </c>
      <c r="F30" s="62"/>
      <c r="G30" s="62">
        <v>1.1226647354302917</v>
      </c>
      <c r="H30" s="62">
        <v>1.1268172646148116</v>
      </c>
      <c r="J30" s="62">
        <f t="shared" si="1"/>
        <v>4.1525291845199153E-3</v>
      </c>
    </row>
    <row r="31" spans="1:10" ht="15.75" x14ac:dyDescent="0.25">
      <c r="A31" s="39" t="s">
        <v>195</v>
      </c>
      <c r="B31" s="28">
        <v>99.726632359287777</v>
      </c>
      <c r="C31" s="28">
        <v>98.795323430190564</v>
      </c>
      <c r="D31" s="28"/>
      <c r="E31" s="28">
        <f t="shared" si="0"/>
        <v>-0.93386180508127081</v>
      </c>
      <c r="F31" s="28"/>
      <c r="G31" s="28">
        <v>4.7282292951121546E-2</v>
      </c>
      <c r="H31" s="28">
        <v>4.6840741676684387E-2</v>
      </c>
      <c r="J31" s="28">
        <f t="shared" si="1"/>
        <v>-4.4155127443715886E-4</v>
      </c>
    </row>
    <row r="32" spans="1:10" s="60" customFormat="1" ht="15.75" x14ac:dyDescent="0.25">
      <c r="A32" s="67" t="s">
        <v>67</v>
      </c>
      <c r="B32" s="62">
        <v>112.79682298048188</v>
      </c>
      <c r="C32" s="62">
        <v>111.07424483623295</v>
      </c>
      <c r="D32" s="62"/>
      <c r="E32" s="62">
        <f t="shared" si="0"/>
        <v>-1.5271512962266698</v>
      </c>
      <c r="F32" s="62"/>
      <c r="G32" s="62">
        <v>9.2730658974308645E-3</v>
      </c>
      <c r="H32" s="62">
        <v>9.1314521513782953E-3</v>
      </c>
      <c r="J32" s="62">
        <f t="shared" si="1"/>
        <v>-1.4161374605256918E-4</v>
      </c>
    </row>
    <row r="33" spans="1:10" ht="15.75" x14ac:dyDescent="0.25">
      <c r="A33" s="39" t="s">
        <v>68</v>
      </c>
      <c r="B33" s="28">
        <v>89.848719481147199</v>
      </c>
      <c r="C33" s="28">
        <v>90.247830556915687</v>
      </c>
      <c r="D33" s="28"/>
      <c r="E33" s="28">
        <f t="shared" si="0"/>
        <v>0.44420340999098418</v>
      </c>
      <c r="F33" s="28"/>
      <c r="G33" s="28">
        <v>1.0661093765817393</v>
      </c>
      <c r="H33" s="28">
        <v>1.070845070786749</v>
      </c>
      <c r="J33" s="28">
        <f t="shared" si="1"/>
        <v>4.7356942050096329E-3</v>
      </c>
    </row>
    <row r="34" spans="1:10" s="60" customFormat="1" ht="15.75" x14ac:dyDescent="0.25">
      <c r="A34" s="61" t="s">
        <v>69</v>
      </c>
      <c r="B34" s="62">
        <v>96.622344841965671</v>
      </c>
      <c r="C34" s="62">
        <v>98.814611231118803</v>
      </c>
      <c r="D34" s="62"/>
      <c r="E34" s="62">
        <f t="shared" si="0"/>
        <v>2.2689020771942348</v>
      </c>
      <c r="F34" s="62"/>
      <c r="G34" s="62">
        <v>1.9581818981593571</v>
      </c>
      <c r="H34" s="62">
        <v>2.0026111279219361</v>
      </c>
      <c r="J34" s="62">
        <f t="shared" si="1"/>
        <v>4.4429229762579014E-2</v>
      </c>
    </row>
    <row r="35" spans="1:10" ht="15.75" x14ac:dyDescent="0.25">
      <c r="A35" s="39" t="s">
        <v>70</v>
      </c>
      <c r="B35" s="28">
        <v>116.80895908402337</v>
      </c>
      <c r="C35" s="28">
        <v>111.62102252879374</v>
      </c>
      <c r="D35" s="28"/>
      <c r="E35" s="28">
        <f t="shared" si="0"/>
        <v>-4.441385828545763</v>
      </c>
      <c r="F35" s="28"/>
      <c r="G35" s="28">
        <v>0.30611284319032517</v>
      </c>
      <c r="H35" s="28">
        <v>0.29251719075351157</v>
      </c>
      <c r="J35" s="28">
        <f t="shared" si="1"/>
        <v>-1.3595652436813599E-2</v>
      </c>
    </row>
    <row r="36" spans="1:10" s="60" customFormat="1" ht="15.75" x14ac:dyDescent="0.25">
      <c r="A36" s="67" t="s">
        <v>9</v>
      </c>
      <c r="B36" s="62">
        <v>96.726880094699695</v>
      </c>
      <c r="C36" s="62">
        <v>101.54316523695378</v>
      </c>
      <c r="D36" s="62"/>
      <c r="E36" s="62">
        <f t="shared" si="0"/>
        <v>4.9792623700244842</v>
      </c>
      <c r="F36" s="62"/>
      <c r="G36" s="62">
        <v>0.26625145184057697</v>
      </c>
      <c r="H36" s="62">
        <v>0.27950881019171869</v>
      </c>
      <c r="J36" s="62">
        <f t="shared" si="1"/>
        <v>1.3257358351141724E-2</v>
      </c>
    </row>
    <row r="37" spans="1:10" ht="15.75" x14ac:dyDescent="0.25">
      <c r="A37" s="39" t="s">
        <v>10</v>
      </c>
      <c r="B37" s="28">
        <v>95.794549363257815</v>
      </c>
      <c r="C37" s="28">
        <v>102.49217457834644</v>
      </c>
      <c r="D37" s="28"/>
      <c r="E37" s="28">
        <f t="shared" si="0"/>
        <v>6.9916558505754622</v>
      </c>
      <c r="F37" s="28"/>
      <c r="G37" s="28">
        <v>0.14973048305968009</v>
      </c>
      <c r="H37" s="28">
        <v>0.16019912313861712</v>
      </c>
      <c r="J37" s="28">
        <f t="shared" si="1"/>
        <v>1.0468640078937025E-2</v>
      </c>
    </row>
    <row r="38" spans="1:10" s="60" customFormat="1" ht="15.75" x14ac:dyDescent="0.25">
      <c r="A38" s="67" t="s">
        <v>196</v>
      </c>
      <c r="B38" s="62">
        <v>67.713433869885264</v>
      </c>
      <c r="C38" s="62">
        <v>71.560264554757637</v>
      </c>
      <c r="D38" s="62"/>
      <c r="E38" s="62">
        <f t="shared" si="0"/>
        <v>5.6810450526910916</v>
      </c>
      <c r="F38" s="62"/>
      <c r="G38" s="62">
        <v>0.38020680257594425</v>
      </c>
      <c r="H38" s="62">
        <v>0.40180652232367986</v>
      </c>
      <c r="J38" s="62">
        <f t="shared" si="1"/>
        <v>2.1599719747735613E-2</v>
      </c>
    </row>
    <row r="39" spans="1:10" ht="15.75" x14ac:dyDescent="0.25">
      <c r="A39" s="39" t="s">
        <v>71</v>
      </c>
      <c r="B39" s="28">
        <v>117.05250649682286</v>
      </c>
      <c r="C39" s="28">
        <v>118.26777058280427</v>
      </c>
      <c r="D39" s="28"/>
      <c r="E39" s="28">
        <f t="shared" si="0"/>
        <v>1.0382213267807305</v>
      </c>
      <c r="F39" s="28"/>
      <c r="G39" s="28">
        <v>0.68130923487964434</v>
      </c>
      <c r="H39" s="28">
        <v>0.68838273265749128</v>
      </c>
      <c r="J39" s="28">
        <f t="shared" si="1"/>
        <v>7.0734977778469377E-3</v>
      </c>
    </row>
    <row r="40" spans="1:10" s="60" customFormat="1" ht="15.75" x14ac:dyDescent="0.25">
      <c r="A40" s="67" t="s">
        <v>197</v>
      </c>
      <c r="B40" s="62">
        <v>92.142025062930188</v>
      </c>
      <c r="C40" s="62">
        <v>95.111361520413013</v>
      </c>
      <c r="D40" s="62"/>
      <c r="E40" s="62">
        <f t="shared" si="0"/>
        <v>3.2225647910981481</v>
      </c>
      <c r="F40" s="62"/>
      <c r="G40" s="62">
        <v>0.17457108261318624</v>
      </c>
      <c r="H40" s="62">
        <v>0.18019674885691764</v>
      </c>
      <c r="J40" s="62">
        <f t="shared" si="1"/>
        <v>5.6256662437313976E-3</v>
      </c>
    </row>
    <row r="41" spans="1:10" ht="15.75" x14ac:dyDescent="0.25">
      <c r="A41" s="38" t="s">
        <v>72</v>
      </c>
      <c r="B41" s="28">
        <v>131.24162286288734</v>
      </c>
      <c r="C41" s="28">
        <v>125.65189097704096</v>
      </c>
      <c r="D41" s="28"/>
      <c r="E41" s="28">
        <f t="shared" si="0"/>
        <v>-4.2591151830590812</v>
      </c>
      <c r="F41" s="28"/>
      <c r="G41" s="28">
        <v>2.413659054288591</v>
      </c>
      <c r="H41" s="28">
        <v>2.3108585350401056</v>
      </c>
      <c r="J41" s="28">
        <f t="shared" si="1"/>
        <v>-0.10280051924848532</v>
      </c>
    </row>
    <row r="42" spans="1:10" s="60" customFormat="1" ht="15.75" x14ac:dyDescent="0.25">
      <c r="A42" s="67" t="s">
        <v>11</v>
      </c>
      <c r="B42" s="62">
        <v>119.66584464664743</v>
      </c>
      <c r="C42" s="62">
        <v>108.95551583347633</v>
      </c>
      <c r="D42" s="62"/>
      <c r="E42" s="62">
        <f t="shared" si="0"/>
        <v>-8.9501969795950149</v>
      </c>
      <c r="F42" s="62"/>
      <c r="G42" s="62">
        <v>6.4950640416958499E-2</v>
      </c>
      <c r="H42" s="62">
        <v>5.9137430160132266E-2</v>
      </c>
      <c r="J42" s="62">
        <f t="shared" si="1"/>
        <v>-5.8132102568262331E-3</v>
      </c>
    </row>
    <row r="43" spans="1:10" ht="15.75" x14ac:dyDescent="0.25">
      <c r="A43" s="39" t="s">
        <v>198</v>
      </c>
      <c r="B43" s="28">
        <v>117.67699267741736</v>
      </c>
      <c r="C43" s="28">
        <v>115.30239289744408</v>
      </c>
      <c r="D43" s="28"/>
      <c r="E43" s="28">
        <f t="shared" si="0"/>
        <v>-2.0178963839453834</v>
      </c>
      <c r="F43" s="28"/>
      <c r="G43" s="28">
        <v>0.52692786271812631</v>
      </c>
      <c r="H43" s="28">
        <v>0.5162950044303366</v>
      </c>
      <c r="J43" s="28">
        <f t="shared" si="1"/>
        <v>-1.0632858287789704E-2</v>
      </c>
    </row>
    <row r="44" spans="1:10" s="60" customFormat="1" ht="15.75" x14ac:dyDescent="0.25">
      <c r="A44" s="67" t="s">
        <v>199</v>
      </c>
      <c r="B44" s="62">
        <v>156.7503487755811</v>
      </c>
      <c r="C44" s="62">
        <v>149.70822665098703</v>
      </c>
      <c r="D44" s="62"/>
      <c r="E44" s="62">
        <f t="shared" si="0"/>
        <v>-4.4925719014994092</v>
      </c>
      <c r="F44" s="62"/>
      <c r="G44" s="62">
        <v>1.1509466845911365</v>
      </c>
      <c r="H44" s="62">
        <v>1.099239577237956</v>
      </c>
      <c r="J44" s="62">
        <f t="shared" si="1"/>
        <v>-5.1707107353180515E-2</v>
      </c>
    </row>
    <row r="45" spans="1:10" ht="15.75" x14ac:dyDescent="0.25">
      <c r="A45" s="39" t="s">
        <v>73</v>
      </c>
      <c r="B45" s="28">
        <v>106.96713035959773</v>
      </c>
      <c r="C45" s="28">
        <v>106.97954814081953</v>
      </c>
      <c r="D45" s="28"/>
      <c r="E45" s="28">
        <f t="shared" si="0"/>
        <v>1.160896920395782E-2</v>
      </c>
      <c r="F45" s="28"/>
      <c r="G45" s="28">
        <v>8.7736969140323626E-2</v>
      </c>
      <c r="H45" s="28">
        <v>8.7747154498051622E-2</v>
      </c>
      <c r="J45" s="28">
        <f t="shared" si="1"/>
        <v>1.0185357727995892E-5</v>
      </c>
    </row>
    <row r="46" spans="1:10" s="60" customFormat="1" ht="15.75" x14ac:dyDescent="0.25">
      <c r="A46" s="67" t="s">
        <v>240</v>
      </c>
      <c r="B46" s="62">
        <v>103.41718861973482</v>
      </c>
      <c r="C46" s="62">
        <v>103.03901212701656</v>
      </c>
      <c r="D46" s="62"/>
      <c r="E46" s="62">
        <f t="shared" si="0"/>
        <v>-0.3656805002781538</v>
      </c>
      <c r="F46" s="62"/>
      <c r="G46" s="62">
        <v>0.39479378940706028</v>
      </c>
      <c r="H46" s="62">
        <v>0.39335010550288951</v>
      </c>
      <c r="J46" s="62">
        <f t="shared" si="1"/>
        <v>-1.4436839041707672E-3</v>
      </c>
    </row>
    <row r="47" spans="1:10" ht="15.75" x14ac:dyDescent="0.25">
      <c r="A47" s="39" t="s">
        <v>12</v>
      </c>
      <c r="B47" s="28">
        <v>135.45175801894973</v>
      </c>
      <c r="C47" s="28">
        <v>111.56009889165738</v>
      </c>
      <c r="D47" s="28"/>
      <c r="E47" s="28">
        <f t="shared" si="0"/>
        <v>-17.638500582583738</v>
      </c>
      <c r="F47" s="28"/>
      <c r="G47" s="28">
        <v>0.18830310801498606</v>
      </c>
      <c r="H47" s="28">
        <v>0.15508926321073949</v>
      </c>
      <c r="J47" s="28">
        <f t="shared" si="1"/>
        <v>-3.3213844804246578E-2</v>
      </c>
    </row>
    <row r="48" spans="1:10" s="60" customFormat="1" ht="15.75" x14ac:dyDescent="0.25">
      <c r="A48" s="61" t="s">
        <v>154</v>
      </c>
      <c r="B48" s="62">
        <v>101.82883378930413</v>
      </c>
      <c r="C48" s="62">
        <v>102.05356219768191</v>
      </c>
      <c r="D48" s="62"/>
      <c r="E48" s="62">
        <f t="shared" si="0"/>
        <v>0.22069231279107093</v>
      </c>
      <c r="F48" s="62"/>
      <c r="G48" s="62">
        <v>1.4020607728115855</v>
      </c>
      <c r="H48" s="62">
        <v>1.4051550131578399</v>
      </c>
      <c r="J48" s="62">
        <f t="shared" si="1"/>
        <v>3.0942403462543844E-3</v>
      </c>
    </row>
    <row r="49" spans="1:10" ht="15.75" x14ac:dyDescent="0.25">
      <c r="A49" s="39" t="s">
        <v>239</v>
      </c>
      <c r="B49" s="28">
        <v>101.47678562011278</v>
      </c>
      <c r="C49" s="28">
        <v>101.18454163049388</v>
      </c>
      <c r="D49" s="28"/>
      <c r="E49" s="28">
        <f t="shared" si="0"/>
        <v>-0.28799098023555292</v>
      </c>
      <c r="F49" s="28"/>
      <c r="G49" s="28">
        <v>0.90833483250609326</v>
      </c>
      <c r="H49" s="28">
        <v>0.90571891011813788</v>
      </c>
      <c r="J49" s="28">
        <f t="shared" si="1"/>
        <v>-2.6159223879553828E-3</v>
      </c>
    </row>
    <row r="50" spans="1:10" s="60" customFormat="1" ht="15.75" x14ac:dyDescent="0.25">
      <c r="A50" s="67" t="s">
        <v>238</v>
      </c>
      <c r="B50" s="62">
        <v>104.48241373377509</v>
      </c>
      <c r="C50" s="62">
        <v>106.86732596292129</v>
      </c>
      <c r="D50" s="62"/>
      <c r="E50" s="62">
        <f t="shared" si="0"/>
        <v>2.2825967968380212</v>
      </c>
      <c r="F50" s="62"/>
      <c r="G50" s="62">
        <v>2.3650622488443636E-2</v>
      </c>
      <c r="H50" s="62">
        <v>2.4190470839797109E-2</v>
      </c>
      <c r="J50" s="62">
        <f t="shared" si="1"/>
        <v>5.3984835135347312E-4</v>
      </c>
    </row>
    <row r="51" spans="1:10" ht="15.75" x14ac:dyDescent="0.25">
      <c r="A51" s="39" t="s">
        <v>237</v>
      </c>
      <c r="B51" s="28">
        <v>97.411696720159014</v>
      </c>
      <c r="C51" s="28">
        <v>100.79495126478778</v>
      </c>
      <c r="D51" s="28"/>
      <c r="E51" s="28">
        <f t="shared" si="0"/>
        <v>3.4731502053065189</v>
      </c>
      <c r="F51" s="28"/>
      <c r="G51" s="28">
        <v>0.10827310794125199</v>
      </c>
      <c r="H51" s="28">
        <v>0.11203359561200534</v>
      </c>
      <c r="J51" s="28">
        <f t="shared" si="1"/>
        <v>3.7604876707533486E-3</v>
      </c>
    </row>
    <row r="52" spans="1:10" s="60" customFormat="1" ht="15.75" x14ac:dyDescent="0.25">
      <c r="A52" s="67" t="s">
        <v>74</v>
      </c>
      <c r="B52" s="62">
        <v>102.34593282828895</v>
      </c>
      <c r="C52" s="62">
        <v>104.19962713219542</v>
      </c>
      <c r="D52" s="62"/>
      <c r="E52" s="62">
        <f t="shared" si="0"/>
        <v>1.8112046592183573</v>
      </c>
      <c r="F52" s="62"/>
      <c r="G52" s="62">
        <v>0.12384315300896703</v>
      </c>
      <c r="H52" s="62">
        <v>0.12608620596638839</v>
      </c>
      <c r="J52" s="62">
        <f t="shared" si="1"/>
        <v>2.2430529574213598E-3</v>
      </c>
    </row>
    <row r="53" spans="1:10" ht="15.75" x14ac:dyDescent="0.25">
      <c r="A53" s="39" t="s">
        <v>236</v>
      </c>
      <c r="B53" s="28">
        <v>100.30922786896879</v>
      </c>
      <c r="C53" s="28">
        <v>99.740856428693178</v>
      </c>
      <c r="D53" s="28"/>
      <c r="E53" s="28">
        <f t="shared" si="0"/>
        <v>-0.56661929550296808</v>
      </c>
      <c r="F53" s="28"/>
      <c r="G53" s="28">
        <v>0.14705221864688392</v>
      </c>
      <c r="H53" s="28">
        <v>0.14621899240156547</v>
      </c>
      <c r="J53" s="28">
        <f t="shared" si="1"/>
        <v>-8.3322624531845246E-4</v>
      </c>
    </row>
    <row r="54" spans="1:10" s="60" customFormat="1" ht="15.75" x14ac:dyDescent="0.25">
      <c r="A54" s="67" t="s">
        <v>75</v>
      </c>
      <c r="B54" s="62">
        <v>113.10382179216208</v>
      </c>
      <c r="C54" s="62">
        <v>113.10382179216208</v>
      </c>
      <c r="D54" s="62"/>
      <c r="E54" s="62">
        <f t="shared" si="0"/>
        <v>0</v>
      </c>
      <c r="F54" s="62"/>
      <c r="G54" s="62">
        <v>9.0906838219945801E-2</v>
      </c>
      <c r="H54" s="62">
        <v>9.0906838219945801E-2</v>
      </c>
      <c r="J54" s="62">
        <f t="shared" si="1"/>
        <v>0</v>
      </c>
    </row>
    <row r="55" spans="1:10" ht="15.75" x14ac:dyDescent="0.25">
      <c r="A55" s="38" t="s">
        <v>155</v>
      </c>
      <c r="B55" s="28">
        <v>108.59179306325925</v>
      </c>
      <c r="C55" s="28">
        <v>104.86906564109819</v>
      </c>
      <c r="D55" s="28"/>
      <c r="E55" s="28">
        <f t="shared" si="0"/>
        <v>-3.4281848721223418</v>
      </c>
      <c r="F55" s="28"/>
      <c r="G55" s="28">
        <v>2.2268407737195517</v>
      </c>
      <c r="H55" s="28">
        <v>2.1505005551886462</v>
      </c>
      <c r="J55" s="28">
        <f t="shared" si="1"/>
        <v>-7.6340218530905446E-2</v>
      </c>
    </row>
    <row r="56" spans="1:10" s="60" customFormat="1" ht="15.75" x14ac:dyDescent="0.25">
      <c r="A56" s="67" t="s">
        <v>235</v>
      </c>
      <c r="B56" s="62">
        <v>105.56749698067763</v>
      </c>
      <c r="C56" s="62">
        <v>105.11436169973969</v>
      </c>
      <c r="D56" s="62"/>
      <c r="E56" s="62">
        <f t="shared" si="0"/>
        <v>-0.42923749629195651</v>
      </c>
      <c r="F56" s="62"/>
      <c r="G56" s="62">
        <v>0.82327848358853339</v>
      </c>
      <c r="H56" s="62">
        <v>0.81974466363806742</v>
      </c>
      <c r="J56" s="62">
        <f t="shared" si="1"/>
        <v>-3.5338199504659773E-3</v>
      </c>
    </row>
    <row r="57" spans="1:10" ht="15.75" x14ac:dyDescent="0.25">
      <c r="A57" s="39" t="s">
        <v>234</v>
      </c>
      <c r="B57" s="28">
        <v>110.44774188984165</v>
      </c>
      <c r="C57" s="28">
        <v>104.71853245262405</v>
      </c>
      <c r="D57" s="28"/>
      <c r="E57" s="28">
        <f t="shared" si="0"/>
        <v>-5.1872580997914808</v>
      </c>
      <c r="F57" s="28"/>
      <c r="G57" s="28">
        <v>1.4035622901310185</v>
      </c>
      <c r="H57" s="28">
        <v>1.3307558915505784</v>
      </c>
      <c r="J57" s="28">
        <f t="shared" si="1"/>
        <v>-7.2806398580440135E-2</v>
      </c>
    </row>
    <row r="58" spans="1:10" s="60" customFormat="1" ht="15.75" x14ac:dyDescent="0.25">
      <c r="A58" s="64" t="s">
        <v>76</v>
      </c>
      <c r="B58" s="62">
        <v>104.53229040037375</v>
      </c>
      <c r="C58" s="62">
        <v>104.64544125266394</v>
      </c>
      <c r="D58" s="62"/>
      <c r="E58" s="62">
        <f t="shared" si="0"/>
        <v>0.10824487998570831</v>
      </c>
      <c r="F58" s="62"/>
      <c r="G58" s="62">
        <v>2.5547123838500658</v>
      </c>
      <c r="H58" s="62">
        <v>2.5574777292039443</v>
      </c>
      <c r="J58" s="62">
        <f t="shared" si="1"/>
        <v>2.7653453538785122E-3</v>
      </c>
    </row>
    <row r="59" spans="1:10" ht="15.75" x14ac:dyDescent="0.25">
      <c r="A59" s="38" t="s">
        <v>156</v>
      </c>
      <c r="B59" s="28">
        <v>105.43420727054098</v>
      </c>
      <c r="C59" s="28">
        <v>105.49142224238803</v>
      </c>
      <c r="D59" s="28"/>
      <c r="E59" s="28">
        <f t="shared" si="0"/>
        <v>5.4266042613893006E-2</v>
      </c>
      <c r="F59" s="28"/>
      <c r="G59" s="28">
        <v>0.79562058319350004</v>
      </c>
      <c r="H59" s="28">
        <v>0.79605233499822081</v>
      </c>
      <c r="J59" s="28">
        <f t="shared" si="1"/>
        <v>4.3175180472077024E-4</v>
      </c>
    </row>
    <row r="60" spans="1:10" s="60" customFormat="1" ht="15.75" x14ac:dyDescent="0.25">
      <c r="A60" s="67" t="s">
        <v>13</v>
      </c>
      <c r="B60" s="62">
        <v>107.94572627615941</v>
      </c>
      <c r="C60" s="62">
        <v>107.95413975303597</v>
      </c>
      <c r="D60" s="62"/>
      <c r="E60" s="62">
        <f t="shared" si="0"/>
        <v>7.7941732079755965E-3</v>
      </c>
      <c r="F60" s="62"/>
      <c r="G60" s="62">
        <v>0.62600125280611829</v>
      </c>
      <c r="H60" s="62">
        <v>0.62605004442804624</v>
      </c>
      <c r="J60" s="62">
        <f t="shared" si="1"/>
        <v>4.8791621927946061E-5</v>
      </c>
    </row>
    <row r="61" spans="1:10" ht="15.75" x14ac:dyDescent="0.25">
      <c r="A61" s="39" t="s">
        <v>14</v>
      </c>
      <c r="B61" s="28">
        <v>97.096715584153074</v>
      </c>
      <c r="C61" s="28">
        <v>97.3159369185598</v>
      </c>
      <c r="D61" s="28"/>
      <c r="E61" s="28">
        <f t="shared" si="0"/>
        <v>0.22577626141919716</v>
      </c>
      <c r="F61" s="28"/>
      <c r="G61" s="28">
        <v>0.16961933038738167</v>
      </c>
      <c r="H61" s="28">
        <v>0.1700022905701746</v>
      </c>
      <c r="J61" s="28">
        <f t="shared" si="1"/>
        <v>3.829601827929352E-4</v>
      </c>
    </row>
    <row r="62" spans="1:10" s="60" customFormat="1" ht="15.75" x14ac:dyDescent="0.25">
      <c r="A62" s="61" t="s">
        <v>157</v>
      </c>
      <c r="B62" s="62">
        <v>104.12941023403032</v>
      </c>
      <c r="C62" s="62">
        <v>104.26754726582652</v>
      </c>
      <c r="D62" s="62"/>
      <c r="E62" s="62">
        <f t="shared" si="0"/>
        <v>0.13265899757402</v>
      </c>
      <c r="F62" s="62"/>
      <c r="G62" s="62">
        <v>1.7590918006565663</v>
      </c>
      <c r="H62" s="62">
        <v>1.7614253942057239</v>
      </c>
      <c r="J62" s="62">
        <f t="shared" si="1"/>
        <v>2.3335935491575199E-3</v>
      </c>
    </row>
    <row r="63" spans="1:10" ht="15.75" x14ac:dyDescent="0.25">
      <c r="A63" s="39" t="s">
        <v>233</v>
      </c>
      <c r="B63" s="28">
        <v>108.72503475308433</v>
      </c>
      <c r="C63" s="28">
        <v>110.04061965740665</v>
      </c>
      <c r="D63" s="28"/>
      <c r="E63" s="28">
        <f t="shared" si="0"/>
        <v>1.210011022125701</v>
      </c>
      <c r="F63" s="28"/>
      <c r="G63" s="28">
        <v>0.39765291057952157</v>
      </c>
      <c r="H63" s="28">
        <v>0.40246455462733738</v>
      </c>
      <c r="J63" s="28">
        <f t="shared" si="1"/>
        <v>4.8116440478158107E-3</v>
      </c>
    </row>
    <row r="64" spans="1:10" s="60" customFormat="1" ht="15.75" x14ac:dyDescent="0.25">
      <c r="A64" s="67" t="s">
        <v>77</v>
      </c>
      <c r="B64" s="62">
        <v>100.68041542285323</v>
      </c>
      <c r="C64" s="62">
        <v>99.878774343127873</v>
      </c>
      <c r="D64" s="62"/>
      <c r="E64" s="62">
        <f t="shared" si="0"/>
        <v>-0.79622345255380145</v>
      </c>
      <c r="F64" s="62"/>
      <c r="G64" s="62">
        <v>0.56694899587970948</v>
      </c>
      <c r="H64" s="62">
        <v>0.56243481501049697</v>
      </c>
      <c r="J64" s="62">
        <f t="shared" si="1"/>
        <v>-4.514180869212514E-3</v>
      </c>
    </row>
    <row r="65" spans="1:10" ht="15.75" x14ac:dyDescent="0.25">
      <c r="A65" s="39" t="s">
        <v>232</v>
      </c>
      <c r="B65" s="28">
        <v>104.4731136057332</v>
      </c>
      <c r="C65" s="28">
        <v>104.74085883581434</v>
      </c>
      <c r="D65" s="28"/>
      <c r="E65" s="28">
        <f t="shared" si="0"/>
        <v>0.25628146882992198</v>
      </c>
      <c r="F65" s="28"/>
      <c r="G65" s="28">
        <v>0.79448989419733518</v>
      </c>
      <c r="H65" s="28">
        <v>0.79652602456788935</v>
      </c>
      <c r="J65" s="28">
        <f t="shared" si="1"/>
        <v>2.0361303705541678E-3</v>
      </c>
    </row>
    <row r="66" spans="1:10" s="60" customFormat="1" ht="15.75" x14ac:dyDescent="0.25">
      <c r="A66" s="58" t="s">
        <v>247</v>
      </c>
      <c r="B66" s="63">
        <v>122.80068941548177</v>
      </c>
      <c r="C66" s="63">
        <v>122.82264261081387</v>
      </c>
      <c r="D66" s="63"/>
      <c r="E66" s="63">
        <f t="shared" si="0"/>
        <v>1.7877094531471016E-2</v>
      </c>
      <c r="F66" s="63"/>
      <c r="G66" s="63">
        <v>3.8174649646068866</v>
      </c>
      <c r="H66" s="63">
        <v>3.8181474164273146</v>
      </c>
      <c r="J66" s="63">
        <f t="shared" si="1"/>
        <v>6.8245182042803165E-4</v>
      </c>
    </row>
    <row r="67" spans="1:10" ht="15.75" x14ac:dyDescent="0.25">
      <c r="A67" s="37" t="s">
        <v>1</v>
      </c>
      <c r="B67" s="28">
        <v>121.26925365736223</v>
      </c>
      <c r="C67" s="28">
        <v>121.11067297088088</v>
      </c>
      <c r="D67" s="28"/>
      <c r="E67" s="28">
        <f t="shared" si="0"/>
        <v>-0.13076743007703895</v>
      </c>
      <c r="F67" s="28"/>
      <c r="G67" s="28">
        <v>2.8456793775456641</v>
      </c>
      <c r="H67" s="28">
        <v>2.8419581557554157</v>
      </c>
      <c r="J67" s="28">
        <f t="shared" si="1"/>
        <v>-3.7212217902484745E-3</v>
      </c>
    </row>
    <row r="68" spans="1:10" s="60" customFormat="1" ht="15.75" x14ac:dyDescent="0.25">
      <c r="A68" s="61" t="s">
        <v>78</v>
      </c>
      <c r="B68" s="62">
        <v>121.26925365736223</v>
      </c>
      <c r="C68" s="62">
        <v>121.11067297088088</v>
      </c>
      <c r="D68" s="62"/>
      <c r="E68" s="62">
        <f t="shared" si="0"/>
        <v>-0.13076743007703895</v>
      </c>
      <c r="F68" s="62"/>
      <c r="G68" s="62">
        <v>2.8456793775456641</v>
      </c>
      <c r="H68" s="62">
        <v>2.8419581557554157</v>
      </c>
      <c r="J68" s="62">
        <f t="shared" si="1"/>
        <v>-3.7212217902484745E-3</v>
      </c>
    </row>
    <row r="69" spans="1:10" ht="15.75" x14ac:dyDescent="0.25">
      <c r="A69" s="39" t="s">
        <v>15</v>
      </c>
      <c r="B69" s="28">
        <v>121.26925365736223</v>
      </c>
      <c r="C69" s="28">
        <v>121.11067297088088</v>
      </c>
      <c r="D69" s="28"/>
      <c r="E69" s="28">
        <f t="shared" si="0"/>
        <v>-0.13076743007703895</v>
      </c>
      <c r="F69" s="28"/>
      <c r="G69" s="28">
        <v>2.8456793775456641</v>
      </c>
      <c r="H69" s="28">
        <v>2.8419581557554157</v>
      </c>
      <c r="J69" s="28">
        <f t="shared" si="1"/>
        <v>-3.7212217902484745E-3</v>
      </c>
    </row>
    <row r="70" spans="1:10" s="60" customFormat="1" ht="15.75" x14ac:dyDescent="0.25">
      <c r="A70" s="64" t="s">
        <v>16</v>
      </c>
      <c r="B70" s="62">
        <v>127.51620259148315</v>
      </c>
      <c r="C70" s="62">
        <v>128.09404583567456</v>
      </c>
      <c r="D70" s="62"/>
      <c r="E70" s="62">
        <f t="shared" si="0"/>
        <v>0.45315280132880442</v>
      </c>
      <c r="F70" s="62"/>
      <c r="G70" s="62">
        <v>0.97178558706122165</v>
      </c>
      <c r="H70" s="62">
        <v>0.97618926067189926</v>
      </c>
      <c r="J70" s="62">
        <f t="shared" si="1"/>
        <v>4.4036736106776164E-3</v>
      </c>
    </row>
    <row r="71" spans="1:10" ht="15.75" x14ac:dyDescent="0.25">
      <c r="A71" s="38" t="s">
        <v>16</v>
      </c>
      <c r="B71" s="28">
        <v>127.51620259148315</v>
      </c>
      <c r="C71" s="28">
        <v>128.09404583567456</v>
      </c>
      <c r="D71" s="28"/>
      <c r="E71" s="28">
        <f t="shared" ref="E71:E134" si="2">((C71/B71-1)*100)</f>
        <v>0.45315280132880442</v>
      </c>
      <c r="F71" s="28"/>
      <c r="G71" s="28">
        <v>0.97178558706122165</v>
      </c>
      <c r="H71" s="28">
        <v>0.97618926067189926</v>
      </c>
      <c r="J71" s="28">
        <f t="shared" si="1"/>
        <v>4.4036736106776164E-3</v>
      </c>
    </row>
    <row r="72" spans="1:10" s="60" customFormat="1" ht="15.75" x14ac:dyDescent="0.25">
      <c r="A72" s="67" t="s">
        <v>16</v>
      </c>
      <c r="B72" s="62">
        <v>127.51620259148315</v>
      </c>
      <c r="C72" s="62">
        <v>128.09404583567456</v>
      </c>
      <c r="D72" s="62"/>
      <c r="E72" s="62">
        <f t="shared" si="2"/>
        <v>0.45315280132880442</v>
      </c>
      <c r="F72" s="62"/>
      <c r="G72" s="62">
        <v>0.97178558706122165</v>
      </c>
      <c r="H72" s="62">
        <v>0.97618926067189926</v>
      </c>
      <c r="J72" s="62">
        <f t="shared" ref="J72:J135" si="3">H72-G72</f>
        <v>4.4036736106776164E-3</v>
      </c>
    </row>
    <row r="73" spans="1:10" ht="15.75" x14ac:dyDescent="0.25">
      <c r="A73" s="36" t="s">
        <v>128</v>
      </c>
      <c r="B73" s="40">
        <v>102.93434832147409</v>
      </c>
      <c r="C73" s="40">
        <v>102.73984933960767</v>
      </c>
      <c r="D73" s="40"/>
      <c r="E73" s="40">
        <f t="shared" si="2"/>
        <v>-0.1889544015560074</v>
      </c>
      <c r="F73" s="40"/>
      <c r="G73" s="40">
        <v>4.5019774725116362</v>
      </c>
      <c r="H73" s="40">
        <v>4.4934707879202662</v>
      </c>
      <c r="J73" s="40">
        <f t="shared" si="3"/>
        <v>-8.5066845913699396E-3</v>
      </c>
    </row>
    <row r="74" spans="1:10" s="60" customFormat="1" ht="15.75" x14ac:dyDescent="0.25">
      <c r="A74" s="64" t="s">
        <v>79</v>
      </c>
      <c r="B74" s="62">
        <v>100.40967542396125</v>
      </c>
      <c r="C74" s="62">
        <v>100.14900629999715</v>
      </c>
      <c r="D74" s="62"/>
      <c r="E74" s="62">
        <f t="shared" si="2"/>
        <v>-0.25960558368849362</v>
      </c>
      <c r="F74" s="62"/>
      <c r="G74" s="62">
        <v>3.2767725834348487</v>
      </c>
      <c r="H74" s="62">
        <v>3.2682658988434783</v>
      </c>
      <c r="J74" s="62">
        <f t="shared" si="3"/>
        <v>-8.5066845913703837E-3</v>
      </c>
    </row>
    <row r="75" spans="1:10" ht="15.75" x14ac:dyDescent="0.25">
      <c r="A75" s="38" t="s">
        <v>80</v>
      </c>
      <c r="B75" s="28">
        <v>95.151781078898978</v>
      </c>
      <c r="C75" s="28">
        <v>95.151781078898978</v>
      </c>
      <c r="D75" s="28"/>
      <c r="E75" s="28">
        <f t="shared" si="2"/>
        <v>0</v>
      </c>
      <c r="F75" s="28"/>
      <c r="G75" s="28">
        <v>0.55949908205419496</v>
      </c>
      <c r="H75" s="28">
        <v>0.55949908205419507</v>
      </c>
      <c r="J75" s="28">
        <f t="shared" si="3"/>
        <v>0</v>
      </c>
    </row>
    <row r="76" spans="1:10" s="60" customFormat="1" ht="15.75" x14ac:dyDescent="0.25">
      <c r="A76" s="67" t="s">
        <v>81</v>
      </c>
      <c r="B76" s="62">
        <v>95.151781078898978</v>
      </c>
      <c r="C76" s="62">
        <v>95.151781078898978</v>
      </c>
      <c r="D76" s="62"/>
      <c r="E76" s="62">
        <f t="shared" si="2"/>
        <v>0</v>
      </c>
      <c r="F76" s="62"/>
      <c r="G76" s="62">
        <v>0.55949908205419496</v>
      </c>
      <c r="H76" s="62">
        <v>0.55949908205419507</v>
      </c>
      <c r="J76" s="62">
        <f t="shared" si="3"/>
        <v>0</v>
      </c>
    </row>
    <row r="77" spans="1:10" ht="15.75" x14ac:dyDescent="0.25">
      <c r="A77" s="38" t="s">
        <v>82</v>
      </c>
      <c r="B77" s="28">
        <v>102.74654420230742</v>
      </c>
      <c r="C77" s="28">
        <v>102.37464691759902</v>
      </c>
      <c r="D77" s="28"/>
      <c r="E77" s="28">
        <f t="shared" si="2"/>
        <v>-0.36195600309060216</v>
      </c>
      <c r="F77" s="28"/>
      <c r="G77" s="28">
        <v>2.3501985099667637</v>
      </c>
      <c r="H77" s="28">
        <v>2.3416918253753929</v>
      </c>
      <c r="J77" s="28">
        <f t="shared" si="3"/>
        <v>-8.5066845913708278E-3</v>
      </c>
    </row>
    <row r="78" spans="1:10" s="60" customFormat="1" ht="15.75" x14ac:dyDescent="0.25">
      <c r="A78" s="67" t="s">
        <v>231</v>
      </c>
      <c r="B78" s="62">
        <v>100.44519811219737</v>
      </c>
      <c r="C78" s="62">
        <v>100.47853125195483</v>
      </c>
      <c r="D78" s="62"/>
      <c r="E78" s="62">
        <f t="shared" si="2"/>
        <v>3.3185398987645165E-2</v>
      </c>
      <c r="F78" s="62"/>
      <c r="G78" s="62">
        <v>1.0920807744278052</v>
      </c>
      <c r="H78" s="62">
        <v>1.0924431857900663</v>
      </c>
      <c r="J78" s="62">
        <f t="shared" si="3"/>
        <v>3.6241136226111692E-4</v>
      </c>
    </row>
    <row r="79" spans="1:10" ht="15.75" x14ac:dyDescent="0.25">
      <c r="A79" s="39" t="s">
        <v>230</v>
      </c>
      <c r="B79" s="28">
        <v>105.75165026642428</v>
      </c>
      <c r="C79" s="28">
        <v>104.35771358448412</v>
      </c>
      <c r="D79" s="28"/>
      <c r="E79" s="28">
        <f t="shared" si="2"/>
        <v>-1.318122864681881</v>
      </c>
      <c r="F79" s="28"/>
      <c r="G79" s="28">
        <v>0.64719588335269629</v>
      </c>
      <c r="H79" s="28">
        <v>0.63866504643494448</v>
      </c>
      <c r="J79" s="28">
        <f t="shared" si="3"/>
        <v>-8.5308369177518051E-3</v>
      </c>
    </row>
    <row r="80" spans="1:10" s="60" customFormat="1" ht="15.75" x14ac:dyDescent="0.25">
      <c r="A80" s="67" t="s">
        <v>229</v>
      </c>
      <c r="B80" s="62">
        <v>103.87383598508741</v>
      </c>
      <c r="C80" s="62">
        <v>103.81632246926254</v>
      </c>
      <c r="D80" s="62"/>
      <c r="E80" s="62">
        <f t="shared" si="2"/>
        <v>-5.5368626063956317E-2</v>
      </c>
      <c r="F80" s="62"/>
      <c r="G80" s="62">
        <v>0.61092185218626194</v>
      </c>
      <c r="H80" s="62">
        <v>0.61058359315038202</v>
      </c>
      <c r="J80" s="62">
        <f t="shared" si="3"/>
        <v>-3.3825903587991757E-4</v>
      </c>
    </row>
    <row r="81" spans="1:10" ht="15.75" x14ac:dyDescent="0.25">
      <c r="A81" s="38" t="s">
        <v>158</v>
      </c>
      <c r="B81" s="28">
        <v>94.601708342661155</v>
      </c>
      <c r="C81" s="28">
        <v>94.601708342661155</v>
      </c>
      <c r="D81" s="28"/>
      <c r="E81" s="28">
        <f t="shared" si="2"/>
        <v>0</v>
      </c>
      <c r="F81" s="28"/>
      <c r="G81" s="28">
        <v>0.36707499141389033</v>
      </c>
      <c r="H81" s="28">
        <v>0.36707499141389033</v>
      </c>
      <c r="J81" s="28">
        <f t="shared" si="3"/>
        <v>0</v>
      </c>
    </row>
    <row r="82" spans="1:10" s="60" customFormat="1" ht="15.75" x14ac:dyDescent="0.25">
      <c r="A82" s="67" t="s">
        <v>228</v>
      </c>
      <c r="B82" s="62">
        <v>94.601708342661155</v>
      </c>
      <c r="C82" s="62">
        <v>94.601708342661155</v>
      </c>
      <c r="D82" s="62"/>
      <c r="E82" s="62">
        <f t="shared" si="2"/>
        <v>0</v>
      </c>
      <c r="F82" s="62"/>
      <c r="G82" s="62">
        <v>0.36707499141389033</v>
      </c>
      <c r="H82" s="62">
        <v>0.36707499141389033</v>
      </c>
      <c r="J82" s="62">
        <f t="shared" si="3"/>
        <v>0</v>
      </c>
    </row>
    <row r="83" spans="1:10" ht="15.75" x14ac:dyDescent="0.25">
      <c r="A83" s="37" t="s">
        <v>83</v>
      </c>
      <c r="B83" s="28">
        <v>110.35531331482561</v>
      </c>
      <c r="C83" s="28">
        <v>110.35531331482561</v>
      </c>
      <c r="D83" s="28"/>
      <c r="E83" s="28">
        <f t="shared" si="2"/>
        <v>0</v>
      </c>
      <c r="F83" s="28"/>
      <c r="G83" s="28">
        <v>1.2252048890767888</v>
      </c>
      <c r="H83" s="28">
        <v>1.2252048890767888</v>
      </c>
      <c r="J83" s="28">
        <f t="shared" si="3"/>
        <v>0</v>
      </c>
    </row>
    <row r="84" spans="1:10" s="60" customFormat="1" ht="15.75" x14ac:dyDescent="0.25">
      <c r="A84" s="61" t="s">
        <v>159</v>
      </c>
      <c r="B84" s="62">
        <v>110.35531331482561</v>
      </c>
      <c r="C84" s="62">
        <v>110.35531331482561</v>
      </c>
      <c r="D84" s="62"/>
      <c r="E84" s="62">
        <f t="shared" si="2"/>
        <v>0</v>
      </c>
      <c r="F84" s="62"/>
      <c r="G84" s="62">
        <v>1.2252048890767888</v>
      </c>
      <c r="H84" s="62">
        <v>1.2252048890767888</v>
      </c>
      <c r="J84" s="62">
        <f t="shared" si="3"/>
        <v>0</v>
      </c>
    </row>
    <row r="85" spans="1:10" ht="15.75" x14ac:dyDescent="0.25">
      <c r="A85" s="39" t="s">
        <v>159</v>
      </c>
      <c r="B85" s="28">
        <v>110.35531331482561</v>
      </c>
      <c r="C85" s="28">
        <v>110.35531331482561</v>
      </c>
      <c r="D85" s="28"/>
      <c r="E85" s="28">
        <f t="shared" si="2"/>
        <v>0</v>
      </c>
      <c r="F85" s="28"/>
      <c r="G85" s="28">
        <v>1.2252048890767888</v>
      </c>
      <c r="H85" s="28">
        <v>1.2252048890767888</v>
      </c>
      <c r="J85" s="28">
        <f t="shared" si="3"/>
        <v>0</v>
      </c>
    </row>
    <row r="86" spans="1:10" s="60" customFormat="1" ht="15.75" x14ac:dyDescent="0.25">
      <c r="A86" s="58" t="s">
        <v>129</v>
      </c>
      <c r="B86" s="63">
        <v>101.20107551129477</v>
      </c>
      <c r="C86" s="63">
        <v>101.02928939738287</v>
      </c>
      <c r="D86" s="63"/>
      <c r="E86" s="63">
        <f t="shared" si="2"/>
        <v>-0.16974732041531437</v>
      </c>
      <c r="F86" s="63"/>
      <c r="G86" s="63">
        <v>14.946389628615538</v>
      </c>
      <c r="H86" s="63">
        <v>14.92101853272213</v>
      </c>
      <c r="J86" s="63">
        <f t="shared" si="3"/>
        <v>-2.537109589340858E-2</v>
      </c>
    </row>
    <row r="87" spans="1:10" ht="15.75" x14ac:dyDescent="0.25">
      <c r="A87" s="37" t="s">
        <v>149</v>
      </c>
      <c r="B87" s="28">
        <v>98.048558859712344</v>
      </c>
      <c r="C87" s="28">
        <v>98.048558859712344</v>
      </c>
      <c r="D87" s="28"/>
      <c r="E87" s="28">
        <f t="shared" si="2"/>
        <v>0</v>
      </c>
      <c r="F87" s="28"/>
      <c r="G87" s="28">
        <v>1.1081199274138442</v>
      </c>
      <c r="H87" s="28">
        <v>1.1081199274138442</v>
      </c>
      <c r="J87" s="28">
        <f t="shared" si="3"/>
        <v>0</v>
      </c>
    </row>
    <row r="88" spans="1:10" s="60" customFormat="1" ht="15.75" x14ac:dyDescent="0.25">
      <c r="A88" s="61" t="s">
        <v>160</v>
      </c>
      <c r="B88" s="62">
        <v>98.048558859712344</v>
      </c>
      <c r="C88" s="62">
        <v>98.048558859712344</v>
      </c>
      <c r="D88" s="62"/>
      <c r="E88" s="62">
        <f t="shared" si="2"/>
        <v>0</v>
      </c>
      <c r="F88" s="62"/>
      <c r="G88" s="62">
        <v>1.1081199274138442</v>
      </c>
      <c r="H88" s="62">
        <v>1.1081199274138442</v>
      </c>
      <c r="J88" s="62">
        <f t="shared" si="3"/>
        <v>0</v>
      </c>
    </row>
    <row r="89" spans="1:10" ht="15.75" x14ac:dyDescent="0.25">
      <c r="A89" s="39" t="s">
        <v>160</v>
      </c>
      <c r="B89" s="28">
        <v>98.048558859712344</v>
      </c>
      <c r="C89" s="28">
        <v>98.048558859712344</v>
      </c>
      <c r="D89" s="28"/>
      <c r="E89" s="28">
        <f t="shared" si="2"/>
        <v>0</v>
      </c>
      <c r="F89" s="28"/>
      <c r="G89" s="28">
        <v>1.1081199274138442</v>
      </c>
      <c r="H89" s="28">
        <v>1.1081199274138442</v>
      </c>
      <c r="J89" s="28">
        <f t="shared" si="3"/>
        <v>0</v>
      </c>
    </row>
    <row r="90" spans="1:10" s="60" customFormat="1" ht="15.75" x14ac:dyDescent="0.25">
      <c r="A90" s="64" t="s">
        <v>148</v>
      </c>
      <c r="B90" s="62">
        <v>106.85742380745089</v>
      </c>
      <c r="C90" s="62">
        <v>107.26123960329954</v>
      </c>
      <c r="D90" s="62"/>
      <c r="E90" s="62">
        <f t="shared" si="2"/>
        <v>0.37790148916214683</v>
      </c>
      <c r="F90" s="62"/>
      <c r="G90" s="62">
        <v>5.0504494437750278</v>
      </c>
      <c r="H90" s="62">
        <v>5.069535167432436</v>
      </c>
      <c r="J90" s="62">
        <f t="shared" si="3"/>
        <v>1.9085723657408238E-2</v>
      </c>
    </row>
    <row r="91" spans="1:10" ht="15.75" x14ac:dyDescent="0.25">
      <c r="A91" s="38" t="s">
        <v>161</v>
      </c>
      <c r="B91" s="28">
        <v>105.44139315999126</v>
      </c>
      <c r="C91" s="28">
        <v>105.45072268840629</v>
      </c>
      <c r="D91" s="28"/>
      <c r="E91" s="28">
        <f t="shared" si="2"/>
        <v>8.8480701320614585E-3</v>
      </c>
      <c r="F91" s="28"/>
      <c r="G91" s="28">
        <v>4.3465466072748562</v>
      </c>
      <c r="H91" s="28">
        <v>4.3469311927669914</v>
      </c>
      <c r="J91" s="28">
        <f t="shared" si="3"/>
        <v>3.845854921351588E-4</v>
      </c>
    </row>
    <row r="92" spans="1:10" s="60" customFormat="1" ht="15.75" x14ac:dyDescent="0.25">
      <c r="A92" s="67" t="s">
        <v>227</v>
      </c>
      <c r="B92" s="62">
        <v>105.44139315999126</v>
      </c>
      <c r="C92" s="62">
        <v>105.45072268840629</v>
      </c>
      <c r="D92" s="62"/>
      <c r="E92" s="62">
        <f t="shared" si="2"/>
        <v>8.8480701320614585E-3</v>
      </c>
      <c r="F92" s="62"/>
      <c r="G92" s="62">
        <v>4.3465466072748562</v>
      </c>
      <c r="H92" s="62">
        <v>4.3469311927669914</v>
      </c>
      <c r="J92" s="62">
        <f t="shared" si="3"/>
        <v>3.845854921351588E-4</v>
      </c>
    </row>
    <row r="93" spans="1:10" ht="15.75" x14ac:dyDescent="0.25">
      <c r="A93" s="38" t="s">
        <v>162</v>
      </c>
      <c r="B93" s="28">
        <v>116.52001668072579</v>
      </c>
      <c r="C93" s="28">
        <v>119.61569525733252</v>
      </c>
      <c r="D93" s="28"/>
      <c r="E93" s="28">
        <f t="shared" si="2"/>
        <v>2.6567783500144326</v>
      </c>
      <c r="F93" s="28"/>
      <c r="G93" s="28">
        <v>0.70390283650017116</v>
      </c>
      <c r="H93" s="28">
        <v>0.72260397466544524</v>
      </c>
      <c r="J93" s="28">
        <f t="shared" si="3"/>
        <v>1.8701138165274078E-2</v>
      </c>
    </row>
    <row r="94" spans="1:10" s="60" customFormat="1" ht="15.75" x14ac:dyDescent="0.25">
      <c r="A94" s="67" t="s">
        <v>226</v>
      </c>
      <c r="B94" s="62">
        <v>116.52001668072579</v>
      </c>
      <c r="C94" s="62">
        <v>119.61569525733252</v>
      </c>
      <c r="D94" s="62"/>
      <c r="E94" s="62">
        <f t="shared" si="2"/>
        <v>2.6567783500144326</v>
      </c>
      <c r="F94" s="62"/>
      <c r="G94" s="62">
        <v>0.70390283650017116</v>
      </c>
      <c r="H94" s="62">
        <v>0.72260397466544524</v>
      </c>
      <c r="J94" s="62">
        <f t="shared" si="3"/>
        <v>1.8701138165274078E-2</v>
      </c>
    </row>
    <row r="95" spans="1:10" ht="15.75" x14ac:dyDescent="0.25">
      <c r="A95" s="37" t="s">
        <v>147</v>
      </c>
      <c r="B95" s="28">
        <v>107.12407773123068</v>
      </c>
      <c r="C95" s="28">
        <v>107.12407773123068</v>
      </c>
      <c r="D95" s="28"/>
      <c r="E95" s="28">
        <f t="shared" si="2"/>
        <v>0</v>
      </c>
      <c r="F95" s="28"/>
      <c r="G95" s="28">
        <v>0.3480343890113034</v>
      </c>
      <c r="H95" s="28">
        <v>0.34803438901130346</v>
      </c>
      <c r="J95" s="28">
        <f t="shared" si="3"/>
        <v>0</v>
      </c>
    </row>
    <row r="96" spans="1:10" s="60" customFormat="1" ht="15.75" x14ac:dyDescent="0.25">
      <c r="A96" s="61" t="s">
        <v>84</v>
      </c>
      <c r="B96" s="62">
        <v>99.999999999999986</v>
      </c>
      <c r="C96" s="62">
        <v>99.999999999999986</v>
      </c>
      <c r="D96" s="62"/>
      <c r="E96" s="62">
        <f t="shared" si="2"/>
        <v>0</v>
      </c>
      <c r="F96" s="62"/>
      <c r="G96" s="62">
        <v>0.20600390916610054</v>
      </c>
      <c r="H96" s="62">
        <v>0.20600390916610056</v>
      </c>
      <c r="J96" s="62">
        <f t="shared" si="3"/>
        <v>0</v>
      </c>
    </row>
    <row r="97" spans="1:10" ht="15.75" x14ac:dyDescent="0.25">
      <c r="A97" s="39" t="s">
        <v>85</v>
      </c>
      <c r="B97" s="28">
        <v>99.999999999999986</v>
      </c>
      <c r="C97" s="28">
        <v>99.999999999999986</v>
      </c>
      <c r="D97" s="28"/>
      <c r="E97" s="28">
        <f t="shared" si="2"/>
        <v>0</v>
      </c>
      <c r="F97" s="28"/>
      <c r="G97" s="28">
        <v>0.20600390916610054</v>
      </c>
      <c r="H97" s="28">
        <v>0.20600390916610056</v>
      </c>
      <c r="J97" s="28">
        <f t="shared" si="3"/>
        <v>0</v>
      </c>
    </row>
    <row r="98" spans="1:10" s="60" customFormat="1" ht="15.75" x14ac:dyDescent="0.25">
      <c r="A98" s="61" t="s">
        <v>86</v>
      </c>
      <c r="B98" s="62">
        <v>119.46866478771129</v>
      </c>
      <c r="C98" s="62">
        <v>119.46866478771129</v>
      </c>
      <c r="D98" s="62"/>
      <c r="E98" s="62">
        <f t="shared" si="2"/>
        <v>0</v>
      </c>
      <c r="F98" s="62"/>
      <c r="G98" s="62">
        <v>0.14203047984520295</v>
      </c>
      <c r="H98" s="62">
        <v>0.14203047984520295</v>
      </c>
      <c r="J98" s="62">
        <f t="shared" si="3"/>
        <v>0</v>
      </c>
    </row>
    <row r="99" spans="1:10" ht="15.75" x14ac:dyDescent="0.25">
      <c r="A99" s="39" t="s">
        <v>87</v>
      </c>
      <c r="B99" s="28">
        <v>119.46866478771129</v>
      </c>
      <c r="C99" s="28">
        <v>119.46866478771129</v>
      </c>
      <c r="D99" s="28"/>
      <c r="E99" s="28">
        <f t="shared" si="2"/>
        <v>0</v>
      </c>
      <c r="F99" s="28"/>
      <c r="G99" s="28">
        <v>0.14203047984520295</v>
      </c>
      <c r="H99" s="28">
        <v>0.14203047984520295</v>
      </c>
      <c r="J99" s="28">
        <f t="shared" si="3"/>
        <v>0</v>
      </c>
    </row>
    <row r="100" spans="1:10" s="60" customFormat="1" ht="15.75" x14ac:dyDescent="0.25">
      <c r="A100" s="64" t="s">
        <v>146</v>
      </c>
      <c r="B100" s="62">
        <v>98.278805445390034</v>
      </c>
      <c r="C100" s="62">
        <v>97.761118955771096</v>
      </c>
      <c r="D100" s="62"/>
      <c r="E100" s="62">
        <f t="shared" si="2"/>
        <v>-0.52675293240779242</v>
      </c>
      <c r="F100" s="62"/>
      <c r="G100" s="62">
        <v>8.4397858684153615</v>
      </c>
      <c r="H100" s="62">
        <v>8.3953290488645447</v>
      </c>
      <c r="J100" s="62">
        <f t="shared" si="3"/>
        <v>-4.4456819550816817E-2</v>
      </c>
    </row>
    <row r="101" spans="1:10" ht="15.75" x14ac:dyDescent="0.25">
      <c r="A101" s="38" t="s">
        <v>17</v>
      </c>
      <c r="B101" s="28">
        <v>90.079663852100452</v>
      </c>
      <c r="C101" s="28">
        <v>90.079663852100452</v>
      </c>
      <c r="D101" s="28"/>
      <c r="E101" s="28">
        <f t="shared" si="2"/>
        <v>0</v>
      </c>
      <c r="F101" s="28"/>
      <c r="G101" s="28">
        <v>5.1122880524029126</v>
      </c>
      <c r="H101" s="28">
        <v>5.1122880524029126</v>
      </c>
      <c r="J101" s="28">
        <f t="shared" si="3"/>
        <v>0</v>
      </c>
    </row>
    <row r="102" spans="1:10" s="60" customFormat="1" ht="15.75" x14ac:dyDescent="0.25">
      <c r="A102" s="67" t="s">
        <v>17</v>
      </c>
      <c r="B102" s="62">
        <v>90.079663852100452</v>
      </c>
      <c r="C102" s="62">
        <v>90.079663852100452</v>
      </c>
      <c r="D102" s="62"/>
      <c r="E102" s="62">
        <f t="shared" si="2"/>
        <v>0</v>
      </c>
      <c r="F102" s="62"/>
      <c r="G102" s="62">
        <v>5.1122880524029126</v>
      </c>
      <c r="H102" s="62">
        <v>5.1122880524029126</v>
      </c>
      <c r="J102" s="62">
        <f t="shared" si="3"/>
        <v>0</v>
      </c>
    </row>
    <row r="103" spans="1:10" ht="15.75" x14ac:dyDescent="0.25">
      <c r="A103" s="38" t="s">
        <v>88</v>
      </c>
      <c r="B103" s="28">
        <v>108.62397799511552</v>
      </c>
      <c r="C103" s="28">
        <v>106.90991770148824</v>
      </c>
      <c r="D103" s="28"/>
      <c r="E103" s="28">
        <f t="shared" si="2"/>
        <v>-1.5779759913638558</v>
      </c>
      <c r="F103" s="28"/>
      <c r="G103" s="28">
        <v>2.4867591198031169</v>
      </c>
      <c r="H103" s="28">
        <v>2.4475186579295727</v>
      </c>
      <c r="J103" s="28">
        <f t="shared" si="3"/>
        <v>-3.9240461873544241E-2</v>
      </c>
    </row>
    <row r="104" spans="1:10" s="60" customFormat="1" ht="15.75" x14ac:dyDescent="0.25">
      <c r="A104" s="67" t="s">
        <v>89</v>
      </c>
      <c r="B104" s="62">
        <v>108.62397799511552</v>
      </c>
      <c r="C104" s="62">
        <v>106.90991770148824</v>
      </c>
      <c r="D104" s="62"/>
      <c r="E104" s="62">
        <f t="shared" si="2"/>
        <v>-1.5779759913638558</v>
      </c>
      <c r="F104" s="62"/>
      <c r="G104" s="62">
        <v>2.4867591198031169</v>
      </c>
      <c r="H104" s="62">
        <v>2.4475186579295727</v>
      </c>
      <c r="J104" s="62">
        <f t="shared" si="3"/>
        <v>-3.9240461873544241E-2</v>
      </c>
    </row>
    <row r="105" spans="1:10" ht="15.75" x14ac:dyDescent="0.25">
      <c r="A105" s="38" t="s">
        <v>90</v>
      </c>
      <c r="B105" s="28">
        <v>134.95640857161257</v>
      </c>
      <c r="C105" s="28">
        <v>134.11907242766719</v>
      </c>
      <c r="D105" s="28"/>
      <c r="E105" s="28">
        <f t="shared" si="2"/>
        <v>-0.62044933827729576</v>
      </c>
      <c r="F105" s="28"/>
      <c r="G105" s="28">
        <v>0.84073869620933162</v>
      </c>
      <c r="H105" s="28">
        <v>0.83552233853205971</v>
      </c>
      <c r="J105" s="28">
        <f t="shared" si="3"/>
        <v>-5.21635767727191E-3</v>
      </c>
    </row>
    <row r="106" spans="1:10" s="60" customFormat="1" ht="15.75" x14ac:dyDescent="0.25">
      <c r="A106" s="67" t="s">
        <v>91</v>
      </c>
      <c r="B106" s="62">
        <v>134.95640857161257</v>
      </c>
      <c r="C106" s="62">
        <v>134.11907242766719</v>
      </c>
      <c r="D106" s="62"/>
      <c r="E106" s="62">
        <f t="shared" si="2"/>
        <v>-0.62044933827729576</v>
      </c>
      <c r="F106" s="62"/>
      <c r="G106" s="62">
        <v>0.84073869620933162</v>
      </c>
      <c r="H106" s="62">
        <v>0.83552233853205971</v>
      </c>
      <c r="J106" s="62">
        <f t="shared" si="3"/>
        <v>-5.21635767727191E-3</v>
      </c>
    </row>
    <row r="107" spans="1:10" ht="15.75" x14ac:dyDescent="0.25">
      <c r="A107" s="36" t="s">
        <v>250</v>
      </c>
      <c r="B107" s="40">
        <v>97.632429284310234</v>
      </c>
      <c r="C107" s="40">
        <v>97.740525647796659</v>
      </c>
      <c r="D107" s="40"/>
      <c r="E107" s="40">
        <f t="shared" si="2"/>
        <v>0.11071768292443274</v>
      </c>
      <c r="F107" s="40"/>
      <c r="G107" s="40">
        <v>9.6230348579458269</v>
      </c>
      <c r="H107" s="40">
        <v>9.6336892591675554</v>
      </c>
      <c r="J107" s="40">
        <f t="shared" si="3"/>
        <v>1.0654401221728449E-2</v>
      </c>
    </row>
    <row r="108" spans="1:10" s="60" customFormat="1" ht="15.75" x14ac:dyDescent="0.25">
      <c r="A108" s="64" t="s">
        <v>145</v>
      </c>
      <c r="B108" s="62">
        <v>103.32879550225013</v>
      </c>
      <c r="C108" s="62">
        <v>103.40783617825008</v>
      </c>
      <c r="D108" s="62"/>
      <c r="E108" s="62">
        <f t="shared" si="2"/>
        <v>7.649433598422295E-2</v>
      </c>
      <c r="F108" s="62"/>
      <c r="G108" s="62">
        <v>2.0340565243736655</v>
      </c>
      <c r="H108" s="62">
        <v>2.0356124624055285</v>
      </c>
      <c r="J108" s="62">
        <f t="shared" si="3"/>
        <v>1.5559380318630467E-3</v>
      </c>
    </row>
    <row r="109" spans="1:10" ht="15.75" x14ac:dyDescent="0.25">
      <c r="A109" s="38" t="s">
        <v>163</v>
      </c>
      <c r="B109" s="28">
        <v>103.32879550225013</v>
      </c>
      <c r="C109" s="28">
        <v>103.40783617825008</v>
      </c>
      <c r="D109" s="28"/>
      <c r="E109" s="28">
        <f t="shared" si="2"/>
        <v>7.649433598422295E-2</v>
      </c>
      <c r="F109" s="28"/>
      <c r="G109" s="28">
        <v>2.0340565243736655</v>
      </c>
      <c r="H109" s="28">
        <v>2.0356124624055285</v>
      </c>
      <c r="J109" s="28">
        <f t="shared" si="3"/>
        <v>1.5559380318630467E-3</v>
      </c>
    </row>
    <row r="110" spans="1:10" s="60" customFormat="1" ht="15.75" x14ac:dyDescent="0.25">
      <c r="A110" s="67" t="s">
        <v>225</v>
      </c>
      <c r="B110" s="62">
        <v>103.32879550225013</v>
      </c>
      <c r="C110" s="62">
        <v>103.40783617825008</v>
      </c>
      <c r="D110" s="62"/>
      <c r="E110" s="62">
        <f t="shared" si="2"/>
        <v>7.649433598422295E-2</v>
      </c>
      <c r="F110" s="62"/>
      <c r="G110" s="62">
        <v>2.0340565243736655</v>
      </c>
      <c r="H110" s="62">
        <v>2.0356124624055285</v>
      </c>
      <c r="J110" s="62">
        <f t="shared" si="3"/>
        <v>1.5559380318630467E-3</v>
      </c>
    </row>
    <row r="111" spans="1:10" ht="15.75" x14ac:dyDescent="0.25">
      <c r="A111" s="37" t="s">
        <v>92</v>
      </c>
      <c r="B111" s="28">
        <v>98.332445097329483</v>
      </c>
      <c r="C111" s="28">
        <v>98.332445097329483</v>
      </c>
      <c r="D111" s="28"/>
      <c r="E111" s="28">
        <f t="shared" si="2"/>
        <v>0</v>
      </c>
      <c r="F111" s="28"/>
      <c r="G111" s="28">
        <v>0.30153395110688824</v>
      </c>
      <c r="H111" s="28">
        <v>0.30153395110688824</v>
      </c>
      <c r="J111" s="28">
        <f t="shared" si="3"/>
        <v>0</v>
      </c>
    </row>
    <row r="112" spans="1:10" s="60" customFormat="1" ht="15.75" x14ac:dyDescent="0.25">
      <c r="A112" s="61" t="s">
        <v>93</v>
      </c>
      <c r="B112" s="62">
        <v>98.332445097329483</v>
      </c>
      <c r="C112" s="62">
        <v>98.332445097329483</v>
      </c>
      <c r="D112" s="62"/>
      <c r="E112" s="62">
        <f t="shared" si="2"/>
        <v>0</v>
      </c>
      <c r="F112" s="62"/>
      <c r="G112" s="62">
        <v>0.30153395110688824</v>
      </c>
      <c r="H112" s="62">
        <v>0.30153395110688824</v>
      </c>
      <c r="J112" s="62">
        <f t="shared" si="3"/>
        <v>0</v>
      </c>
    </row>
    <row r="113" spans="1:10" ht="15.75" x14ac:dyDescent="0.25">
      <c r="A113" s="39" t="s">
        <v>92</v>
      </c>
      <c r="B113" s="28">
        <v>98.332445097329483</v>
      </c>
      <c r="C113" s="28">
        <v>98.332445097329483</v>
      </c>
      <c r="D113" s="28"/>
      <c r="E113" s="28">
        <f t="shared" si="2"/>
        <v>0</v>
      </c>
      <c r="F113" s="28"/>
      <c r="G113" s="28">
        <v>0.30153395110688824</v>
      </c>
      <c r="H113" s="28">
        <v>0.30153395110688824</v>
      </c>
      <c r="J113" s="28">
        <f t="shared" si="3"/>
        <v>0</v>
      </c>
    </row>
    <row r="114" spans="1:10" s="60" customFormat="1" ht="15.75" x14ac:dyDescent="0.25">
      <c r="A114" s="64" t="s">
        <v>94</v>
      </c>
      <c r="B114" s="62">
        <v>88.296841459782996</v>
      </c>
      <c r="C114" s="62">
        <v>88.549973839852939</v>
      </c>
      <c r="D114" s="62"/>
      <c r="E114" s="62">
        <f t="shared" si="2"/>
        <v>0.28668339193678172</v>
      </c>
      <c r="F114" s="62"/>
      <c r="G114" s="62">
        <v>2.497650538179343</v>
      </c>
      <c r="H114" s="62">
        <v>2.504810887460923</v>
      </c>
      <c r="J114" s="62">
        <f t="shared" si="3"/>
        <v>7.1603492815799363E-3</v>
      </c>
    </row>
    <row r="115" spans="1:10" ht="15.75" x14ac:dyDescent="0.25">
      <c r="A115" s="38" t="s">
        <v>164</v>
      </c>
      <c r="B115" s="28">
        <v>86.615831094862372</v>
      </c>
      <c r="C115" s="28">
        <v>86.899615359810895</v>
      </c>
      <c r="D115" s="28"/>
      <c r="E115" s="28">
        <f t="shared" si="2"/>
        <v>0.32763556195369858</v>
      </c>
      <c r="F115" s="28"/>
      <c r="G115" s="28">
        <v>2.1854615655525409</v>
      </c>
      <c r="H115" s="28">
        <v>2.1926219148341213</v>
      </c>
      <c r="J115" s="28">
        <f t="shared" si="3"/>
        <v>7.1603492815803804E-3</v>
      </c>
    </row>
    <row r="116" spans="1:10" s="60" customFormat="1" ht="15.75" x14ac:dyDescent="0.25">
      <c r="A116" s="67" t="s">
        <v>224</v>
      </c>
      <c r="B116" s="62">
        <v>77.220712453395137</v>
      </c>
      <c r="C116" s="62">
        <v>77.220712453395137</v>
      </c>
      <c r="D116" s="62"/>
      <c r="E116" s="62">
        <f t="shared" si="2"/>
        <v>0</v>
      </c>
      <c r="F116" s="62"/>
      <c r="G116" s="62">
        <v>0.46561825809209739</v>
      </c>
      <c r="H116" s="62">
        <v>0.46561825809209734</v>
      </c>
      <c r="J116" s="62">
        <f t="shared" si="3"/>
        <v>0</v>
      </c>
    </row>
    <row r="117" spans="1:10" ht="15.75" x14ac:dyDescent="0.25">
      <c r="A117" s="39" t="s">
        <v>223</v>
      </c>
      <c r="B117" s="28">
        <v>84.248750242681893</v>
      </c>
      <c r="C117" s="28">
        <v>84.481726950349227</v>
      </c>
      <c r="D117" s="28"/>
      <c r="E117" s="28">
        <f t="shared" si="2"/>
        <v>0.27653431890233282</v>
      </c>
      <c r="F117" s="28"/>
      <c r="G117" s="28">
        <v>0.71845246128727525</v>
      </c>
      <c r="H117" s="28">
        <v>0.72043922890773304</v>
      </c>
      <c r="J117" s="28">
        <f t="shared" si="3"/>
        <v>1.9867676204577966E-3</v>
      </c>
    </row>
    <row r="118" spans="1:10" s="60" customFormat="1" ht="15.75" x14ac:dyDescent="0.25">
      <c r="A118" s="67" t="s">
        <v>18</v>
      </c>
      <c r="B118" s="62">
        <v>98.758702847097524</v>
      </c>
      <c r="C118" s="62">
        <v>98.758702847097524</v>
      </c>
      <c r="D118" s="62"/>
      <c r="E118" s="62">
        <f t="shared" si="2"/>
        <v>0</v>
      </c>
      <c r="F118" s="62"/>
      <c r="G118" s="62">
        <v>0.27257165031434372</v>
      </c>
      <c r="H118" s="62">
        <v>0.27257165031434372</v>
      </c>
      <c r="J118" s="62">
        <f t="shared" si="3"/>
        <v>0</v>
      </c>
    </row>
    <row r="119" spans="1:10" ht="15.75" x14ac:dyDescent="0.25">
      <c r="A119" s="39" t="s">
        <v>95</v>
      </c>
      <c r="B119" s="28">
        <v>82.766140199221056</v>
      </c>
      <c r="C119" s="28">
        <v>83.984322894739563</v>
      </c>
      <c r="D119" s="28"/>
      <c r="E119" s="28">
        <f t="shared" si="2"/>
        <v>1.4718370248827606</v>
      </c>
      <c r="F119" s="28"/>
      <c r="G119" s="28">
        <v>0.35150506296945305</v>
      </c>
      <c r="H119" s="28">
        <v>0.35667864463057491</v>
      </c>
      <c r="J119" s="28">
        <f t="shared" si="3"/>
        <v>5.1735816611218621E-3</v>
      </c>
    </row>
    <row r="120" spans="1:10" s="60" customFormat="1" ht="15.75" x14ac:dyDescent="0.25">
      <c r="A120" s="67" t="s">
        <v>96</v>
      </c>
      <c r="B120" s="62">
        <v>102.8871423002555</v>
      </c>
      <c r="C120" s="62">
        <v>102.8871423002555</v>
      </c>
      <c r="D120" s="62"/>
      <c r="E120" s="62">
        <f t="shared" si="2"/>
        <v>0</v>
      </c>
      <c r="F120" s="62"/>
      <c r="G120" s="62">
        <v>0.37731413288937171</v>
      </c>
      <c r="H120" s="62">
        <v>0.37731413288937171</v>
      </c>
      <c r="J120" s="62">
        <f t="shared" si="3"/>
        <v>0</v>
      </c>
    </row>
    <row r="121" spans="1:10" ht="15.75" x14ac:dyDescent="0.25">
      <c r="A121" s="38" t="s">
        <v>97</v>
      </c>
      <c r="B121" s="28">
        <v>102.17912492393189</v>
      </c>
      <c r="C121" s="28">
        <v>102.17912492393189</v>
      </c>
      <c r="D121" s="28"/>
      <c r="E121" s="28">
        <f t="shared" si="2"/>
        <v>0</v>
      </c>
      <c r="F121" s="28"/>
      <c r="G121" s="28">
        <v>0.31218897262680206</v>
      </c>
      <c r="H121" s="28">
        <v>0.31218897262680206</v>
      </c>
      <c r="J121" s="28">
        <f t="shared" si="3"/>
        <v>0</v>
      </c>
    </row>
    <row r="122" spans="1:10" s="60" customFormat="1" ht="15.75" x14ac:dyDescent="0.25">
      <c r="A122" s="67" t="s">
        <v>98</v>
      </c>
      <c r="B122" s="62">
        <v>102.17912492393189</v>
      </c>
      <c r="C122" s="62">
        <v>102.17912492393189</v>
      </c>
      <c r="D122" s="62"/>
      <c r="E122" s="62">
        <f t="shared" si="2"/>
        <v>0</v>
      </c>
      <c r="F122" s="62"/>
      <c r="G122" s="62">
        <v>0.31218897262680206</v>
      </c>
      <c r="H122" s="62">
        <v>0.31218897262680206</v>
      </c>
      <c r="J122" s="62">
        <f t="shared" si="3"/>
        <v>0</v>
      </c>
    </row>
    <row r="123" spans="1:10" ht="15.75" x14ac:dyDescent="0.25">
      <c r="A123" s="37" t="s">
        <v>144</v>
      </c>
      <c r="B123" s="28">
        <v>101.3851980426241</v>
      </c>
      <c r="C123" s="28">
        <v>101.3851980426241</v>
      </c>
      <c r="D123" s="28"/>
      <c r="E123" s="28">
        <f t="shared" si="2"/>
        <v>0</v>
      </c>
      <c r="F123" s="28"/>
      <c r="G123" s="28">
        <v>1.0106437792181875</v>
      </c>
      <c r="H123" s="28">
        <v>1.0106437792181877</v>
      </c>
      <c r="J123" s="28">
        <f t="shared" si="3"/>
        <v>0</v>
      </c>
    </row>
    <row r="124" spans="1:10" s="60" customFormat="1" ht="15.75" x14ac:dyDescent="0.25">
      <c r="A124" s="61" t="s">
        <v>165</v>
      </c>
      <c r="B124" s="62">
        <v>101.3851980426241</v>
      </c>
      <c r="C124" s="62">
        <v>101.3851980426241</v>
      </c>
      <c r="D124" s="62"/>
      <c r="E124" s="62">
        <f t="shared" si="2"/>
        <v>0</v>
      </c>
      <c r="F124" s="62"/>
      <c r="G124" s="62">
        <v>1.0106437792181875</v>
      </c>
      <c r="H124" s="62">
        <v>1.0106437792181877</v>
      </c>
      <c r="J124" s="62">
        <f t="shared" si="3"/>
        <v>0</v>
      </c>
    </row>
    <row r="125" spans="1:10" ht="15.75" x14ac:dyDescent="0.25">
      <c r="A125" s="39" t="s">
        <v>222</v>
      </c>
      <c r="B125" s="28">
        <v>101.3851980426241</v>
      </c>
      <c r="C125" s="28">
        <v>101.3851980426241</v>
      </c>
      <c r="D125" s="28"/>
      <c r="E125" s="28">
        <f t="shared" si="2"/>
        <v>0</v>
      </c>
      <c r="F125" s="28"/>
      <c r="G125" s="28">
        <v>1.0106437792181875</v>
      </c>
      <c r="H125" s="28">
        <v>1.0106437792181877</v>
      </c>
      <c r="J125" s="28">
        <f t="shared" si="3"/>
        <v>0</v>
      </c>
    </row>
    <row r="126" spans="1:10" s="60" customFormat="1" ht="15.75" x14ac:dyDescent="0.25">
      <c r="A126" s="64" t="s">
        <v>143</v>
      </c>
      <c r="B126" s="62">
        <v>98.033031433755241</v>
      </c>
      <c r="C126" s="62">
        <v>98.033031433755241</v>
      </c>
      <c r="D126" s="62"/>
      <c r="E126" s="62">
        <f t="shared" si="2"/>
        <v>0</v>
      </c>
      <c r="F126" s="62"/>
      <c r="G126" s="62">
        <v>0.77388117754577201</v>
      </c>
      <c r="H126" s="62">
        <v>0.77388117754577213</v>
      </c>
      <c r="J126" s="62">
        <f t="shared" si="3"/>
        <v>0</v>
      </c>
    </row>
    <row r="127" spans="1:10" ht="15.75" x14ac:dyDescent="0.25">
      <c r="A127" s="38" t="s">
        <v>166</v>
      </c>
      <c r="B127" s="28">
        <v>98.033031433755241</v>
      </c>
      <c r="C127" s="28">
        <v>98.033031433755241</v>
      </c>
      <c r="D127" s="28"/>
      <c r="E127" s="28">
        <f t="shared" si="2"/>
        <v>0</v>
      </c>
      <c r="F127" s="28"/>
      <c r="G127" s="28">
        <v>0.77388117754577201</v>
      </c>
      <c r="H127" s="28">
        <v>0.77388117754577213</v>
      </c>
      <c r="J127" s="28">
        <f t="shared" si="3"/>
        <v>0</v>
      </c>
    </row>
    <row r="128" spans="1:10" s="60" customFormat="1" ht="15.75" x14ac:dyDescent="0.25">
      <c r="A128" s="67" t="s">
        <v>221</v>
      </c>
      <c r="B128" s="62">
        <v>98.033031433755241</v>
      </c>
      <c r="C128" s="62">
        <v>98.033031433755241</v>
      </c>
      <c r="D128" s="62"/>
      <c r="E128" s="62">
        <f t="shared" si="2"/>
        <v>0</v>
      </c>
      <c r="F128" s="62"/>
      <c r="G128" s="62">
        <v>0.77388117754577201</v>
      </c>
      <c r="H128" s="62">
        <v>0.77388117754577213</v>
      </c>
      <c r="J128" s="62">
        <f t="shared" si="3"/>
        <v>0</v>
      </c>
    </row>
    <row r="129" spans="1:10" ht="15.75" x14ac:dyDescent="0.25">
      <c r="A129" s="37" t="s">
        <v>142</v>
      </c>
      <c r="B129" s="28">
        <v>101.31459210064101</v>
      </c>
      <c r="C129" s="28">
        <v>101.37993042057562</v>
      </c>
      <c r="D129" s="28"/>
      <c r="E129" s="28">
        <f t="shared" si="2"/>
        <v>6.449053248884784E-2</v>
      </c>
      <c r="F129" s="28"/>
      <c r="G129" s="28">
        <v>3.0052688875219715</v>
      </c>
      <c r="H129" s="28">
        <v>3.0072070014302561</v>
      </c>
      <c r="J129" s="28">
        <f t="shared" si="3"/>
        <v>1.9381139082845777E-3</v>
      </c>
    </row>
    <row r="130" spans="1:10" s="60" customFormat="1" ht="15.75" x14ac:dyDescent="0.25">
      <c r="A130" s="61" t="s">
        <v>99</v>
      </c>
      <c r="B130" s="62">
        <v>99.208356032593329</v>
      </c>
      <c r="C130" s="62">
        <v>99.292716389430609</v>
      </c>
      <c r="D130" s="62"/>
      <c r="E130" s="62">
        <f t="shared" si="2"/>
        <v>8.5033519565191895E-2</v>
      </c>
      <c r="F130" s="62"/>
      <c r="G130" s="62">
        <v>2.2792351983017323</v>
      </c>
      <c r="H130" s="62">
        <v>2.2811733122100168</v>
      </c>
      <c r="J130" s="62">
        <f t="shared" si="3"/>
        <v>1.9381139082845777E-3</v>
      </c>
    </row>
    <row r="131" spans="1:10" ht="15.75" x14ac:dyDescent="0.25">
      <c r="A131" s="39" t="s">
        <v>220</v>
      </c>
      <c r="B131" s="28">
        <v>98.262217816287503</v>
      </c>
      <c r="C131" s="28">
        <v>97.983274526924262</v>
      </c>
      <c r="D131" s="28"/>
      <c r="E131" s="28">
        <f t="shared" si="2"/>
        <v>-0.28387644362429798</v>
      </c>
      <c r="F131" s="28"/>
      <c r="G131" s="28">
        <v>1.5436072391846067</v>
      </c>
      <c r="H131" s="28">
        <v>1.5392253018504822</v>
      </c>
      <c r="J131" s="28">
        <f t="shared" si="3"/>
        <v>-4.3819373341245083E-3</v>
      </c>
    </row>
    <row r="132" spans="1:10" s="60" customFormat="1" ht="15.75" x14ac:dyDescent="0.25">
      <c r="A132" s="67" t="s">
        <v>100</v>
      </c>
      <c r="B132" s="62">
        <v>101.2541381767271</v>
      </c>
      <c r="C132" s="62">
        <v>102.12404984043123</v>
      </c>
      <c r="D132" s="62"/>
      <c r="E132" s="62">
        <f t="shared" si="2"/>
        <v>0.85913689985273045</v>
      </c>
      <c r="F132" s="62"/>
      <c r="G132" s="62">
        <v>0.73562795911712553</v>
      </c>
      <c r="H132" s="62">
        <v>0.74194801035953428</v>
      </c>
      <c r="J132" s="62">
        <f t="shared" si="3"/>
        <v>6.3200512424087529E-3</v>
      </c>
    </row>
    <row r="133" spans="1:10" ht="15.75" x14ac:dyDescent="0.25">
      <c r="A133" s="38" t="s">
        <v>167</v>
      </c>
      <c r="B133" s="28">
        <v>108.54924981769032</v>
      </c>
      <c r="C133" s="28">
        <v>108.54924981769032</v>
      </c>
      <c r="D133" s="28"/>
      <c r="E133" s="28">
        <f t="shared" si="2"/>
        <v>0</v>
      </c>
      <c r="F133" s="28"/>
      <c r="G133" s="28">
        <v>0.72603368922023914</v>
      </c>
      <c r="H133" s="28">
        <v>0.72603368922023914</v>
      </c>
      <c r="J133" s="28">
        <f t="shared" si="3"/>
        <v>0</v>
      </c>
    </row>
    <row r="134" spans="1:10" s="60" customFormat="1" ht="15.75" x14ac:dyDescent="0.25">
      <c r="A134" s="67" t="s">
        <v>101</v>
      </c>
      <c r="B134" s="62">
        <v>108.54924981769032</v>
      </c>
      <c r="C134" s="62">
        <v>108.54924981769032</v>
      </c>
      <c r="D134" s="62"/>
      <c r="E134" s="62">
        <f t="shared" si="2"/>
        <v>0</v>
      </c>
      <c r="F134" s="62"/>
      <c r="G134" s="62">
        <v>0.72603368922023914</v>
      </c>
      <c r="H134" s="62">
        <v>0.72603368922023914</v>
      </c>
      <c r="J134" s="62">
        <f t="shared" si="3"/>
        <v>0</v>
      </c>
    </row>
    <row r="135" spans="1:10" s="2" customFormat="1" ht="15.75" x14ac:dyDescent="0.25">
      <c r="A135" s="36" t="s">
        <v>2</v>
      </c>
      <c r="B135" s="40">
        <v>124.0072951145369</v>
      </c>
      <c r="C135" s="40">
        <v>124.52809266524291</v>
      </c>
      <c r="D135" s="40"/>
      <c r="E135" s="40">
        <f t="shared" ref="E135:E198" si="4">((C135/B135-1)*100)</f>
        <v>0.41997331707379626</v>
      </c>
      <c r="F135" s="40"/>
      <c r="G135" s="40">
        <v>8.9221090783771935</v>
      </c>
      <c r="H135" s="40">
        <v>8.9595795558265969</v>
      </c>
      <c r="J135" s="40">
        <f t="shared" si="3"/>
        <v>3.7470477449403461E-2</v>
      </c>
    </row>
    <row r="136" spans="1:10" s="60" customFormat="1" ht="15.75" x14ac:dyDescent="0.25">
      <c r="A136" s="64" t="s">
        <v>141</v>
      </c>
      <c r="B136" s="62">
        <v>103.54788298279382</v>
      </c>
      <c r="C136" s="62">
        <v>104.41593535139938</v>
      </c>
      <c r="D136" s="62"/>
      <c r="E136" s="62">
        <f t="shared" si="4"/>
        <v>0.83831010697708042</v>
      </c>
      <c r="F136" s="62"/>
      <c r="G136" s="62">
        <v>4.4697632937435356</v>
      </c>
      <c r="H136" s="62">
        <v>4.5072337711929391</v>
      </c>
      <c r="J136" s="62">
        <f t="shared" ref="J136:J199" si="5">H136-G136</f>
        <v>3.7470477449403461E-2</v>
      </c>
    </row>
    <row r="137" spans="1:10" ht="15.75" x14ac:dyDescent="0.25">
      <c r="A137" s="38" t="s">
        <v>102</v>
      </c>
      <c r="B137" s="28">
        <v>105.93463685164835</v>
      </c>
      <c r="C137" s="28">
        <v>107.02192066004565</v>
      </c>
      <c r="D137" s="28"/>
      <c r="E137" s="28">
        <f t="shared" si="4"/>
        <v>1.0263723374253297</v>
      </c>
      <c r="F137" s="28"/>
      <c r="G137" s="28">
        <v>3.6505710200009056</v>
      </c>
      <c r="H137" s="28">
        <v>3.6880394711082607</v>
      </c>
      <c r="J137" s="28">
        <f t="shared" si="5"/>
        <v>3.7468451107355083E-2</v>
      </c>
    </row>
    <row r="138" spans="1:10" s="60" customFormat="1" ht="15.75" x14ac:dyDescent="0.25">
      <c r="A138" s="67" t="s">
        <v>103</v>
      </c>
      <c r="B138" s="62">
        <v>105.93463685164835</v>
      </c>
      <c r="C138" s="62">
        <v>107.02192066004565</v>
      </c>
      <c r="D138" s="62"/>
      <c r="E138" s="62">
        <f t="shared" si="4"/>
        <v>1.0263723374253297</v>
      </c>
      <c r="F138" s="62"/>
      <c r="G138" s="62">
        <v>3.6505710200009056</v>
      </c>
      <c r="H138" s="62">
        <v>3.6880394711082607</v>
      </c>
      <c r="J138" s="62">
        <f t="shared" si="5"/>
        <v>3.7468451107355083E-2</v>
      </c>
    </row>
    <row r="139" spans="1:10" ht="15.75" x14ac:dyDescent="0.25">
      <c r="A139" s="38" t="s">
        <v>168</v>
      </c>
      <c r="B139" s="28">
        <v>94.100005434875129</v>
      </c>
      <c r="C139" s="28">
        <v>94.100238199274784</v>
      </c>
      <c r="D139" s="28"/>
      <c r="E139" s="28">
        <f t="shared" si="4"/>
        <v>2.4735854007307267E-4</v>
      </c>
      <c r="F139" s="28"/>
      <c r="G139" s="28">
        <v>0.81919227374262993</v>
      </c>
      <c r="H139" s="28">
        <v>0.81919430008467875</v>
      </c>
      <c r="J139" s="28">
        <f t="shared" si="5"/>
        <v>2.0263420488220163E-6</v>
      </c>
    </row>
    <row r="140" spans="1:10" s="60" customFormat="1" ht="15.75" x14ac:dyDescent="0.25">
      <c r="A140" s="67" t="s">
        <v>219</v>
      </c>
      <c r="B140" s="62">
        <v>94.100005434875129</v>
      </c>
      <c r="C140" s="62">
        <v>94.100238199274784</v>
      </c>
      <c r="D140" s="62"/>
      <c r="E140" s="62">
        <f t="shared" si="4"/>
        <v>2.4735854007307267E-4</v>
      </c>
      <c r="F140" s="62"/>
      <c r="G140" s="62">
        <v>0.81919227374262993</v>
      </c>
      <c r="H140" s="62">
        <v>0.81919430008467875</v>
      </c>
      <c r="J140" s="62">
        <f t="shared" si="5"/>
        <v>2.0263420488220163E-6</v>
      </c>
    </row>
    <row r="141" spans="1:10" ht="15.75" x14ac:dyDescent="0.25">
      <c r="A141" s="37" t="s">
        <v>104</v>
      </c>
      <c r="B141" s="28">
        <v>154.69142439904226</v>
      </c>
      <c r="C141" s="28">
        <v>154.69142439904226</v>
      </c>
      <c r="D141" s="28"/>
      <c r="E141" s="28">
        <f t="shared" si="4"/>
        <v>0</v>
      </c>
      <c r="F141" s="28"/>
      <c r="G141" s="28">
        <v>4.4523457846336587</v>
      </c>
      <c r="H141" s="28">
        <v>4.4523457846336587</v>
      </c>
      <c r="J141" s="28">
        <f t="shared" si="5"/>
        <v>0</v>
      </c>
    </row>
    <row r="142" spans="1:10" s="60" customFormat="1" ht="15.75" x14ac:dyDescent="0.25">
      <c r="A142" s="61" t="s">
        <v>19</v>
      </c>
      <c r="B142" s="62">
        <v>160.90089003441557</v>
      </c>
      <c r="C142" s="62">
        <v>160.90089003441557</v>
      </c>
      <c r="D142" s="62"/>
      <c r="E142" s="62">
        <f t="shared" si="4"/>
        <v>0</v>
      </c>
      <c r="F142" s="62"/>
      <c r="G142" s="62">
        <v>3.5920135893946701</v>
      </c>
      <c r="H142" s="62">
        <v>3.5920135893946701</v>
      </c>
      <c r="J142" s="62">
        <f t="shared" si="5"/>
        <v>0</v>
      </c>
    </row>
    <row r="143" spans="1:10" ht="15.75" x14ac:dyDescent="0.25">
      <c r="A143" s="39" t="s">
        <v>105</v>
      </c>
      <c r="B143" s="28">
        <v>160.90089003441557</v>
      </c>
      <c r="C143" s="28">
        <v>160.90089003441557</v>
      </c>
      <c r="D143" s="28"/>
      <c r="E143" s="28">
        <f t="shared" si="4"/>
        <v>0</v>
      </c>
      <c r="F143" s="28"/>
      <c r="G143" s="28">
        <v>3.5920135893946701</v>
      </c>
      <c r="H143" s="28">
        <v>3.5920135893946701</v>
      </c>
      <c r="J143" s="28">
        <f t="shared" si="5"/>
        <v>0</v>
      </c>
    </row>
    <row r="144" spans="1:10" s="60" customFormat="1" ht="15.75" x14ac:dyDescent="0.25">
      <c r="A144" s="61" t="s">
        <v>106</v>
      </c>
      <c r="B144" s="62">
        <v>146.66666666666669</v>
      </c>
      <c r="C144" s="62">
        <v>146.66666666666669</v>
      </c>
      <c r="D144" s="62"/>
      <c r="E144" s="62">
        <f t="shared" si="4"/>
        <v>0</v>
      </c>
      <c r="F144" s="62"/>
      <c r="G144" s="62">
        <v>7.3648347879621129E-2</v>
      </c>
      <c r="H144" s="62">
        <v>7.3648347879621129E-2</v>
      </c>
      <c r="J144" s="62">
        <f t="shared" si="5"/>
        <v>0</v>
      </c>
    </row>
    <row r="145" spans="1:10" ht="15.75" x14ac:dyDescent="0.25">
      <c r="A145" s="39" t="s">
        <v>107</v>
      </c>
      <c r="B145" s="28">
        <v>146.66666666666669</v>
      </c>
      <c r="C145" s="28">
        <v>146.66666666666669</v>
      </c>
      <c r="D145" s="28"/>
      <c r="E145" s="28">
        <f t="shared" si="4"/>
        <v>0</v>
      </c>
      <c r="F145" s="28"/>
      <c r="G145" s="28">
        <v>7.3648347879621129E-2</v>
      </c>
      <c r="H145" s="28">
        <v>7.3648347879621129E-2</v>
      </c>
      <c r="J145" s="28">
        <f t="shared" si="5"/>
        <v>0</v>
      </c>
    </row>
    <row r="146" spans="1:10" s="60" customFormat="1" ht="15.75" x14ac:dyDescent="0.25">
      <c r="A146" s="61" t="s">
        <v>108</v>
      </c>
      <c r="B146" s="62">
        <v>132.09195402298857</v>
      </c>
      <c r="C146" s="62">
        <v>132.09195402298857</v>
      </c>
      <c r="D146" s="62"/>
      <c r="E146" s="62">
        <f t="shared" si="4"/>
        <v>0</v>
      </c>
      <c r="F146" s="62"/>
      <c r="G146" s="62">
        <v>0.78668384735936758</v>
      </c>
      <c r="H146" s="62">
        <v>0.78668384735936758</v>
      </c>
      <c r="J146" s="62">
        <f t="shared" si="5"/>
        <v>0</v>
      </c>
    </row>
    <row r="147" spans="1:10" ht="15.75" x14ac:dyDescent="0.25">
      <c r="A147" s="39" t="s">
        <v>218</v>
      </c>
      <c r="B147" s="28">
        <v>132.09195402298857</v>
      </c>
      <c r="C147" s="28">
        <v>132.09195402298857</v>
      </c>
      <c r="D147" s="28"/>
      <c r="E147" s="28">
        <f t="shared" si="4"/>
        <v>0</v>
      </c>
      <c r="F147" s="28"/>
      <c r="G147" s="28">
        <v>0.78668384735936758</v>
      </c>
      <c r="H147" s="28">
        <v>0.78668384735936758</v>
      </c>
      <c r="J147" s="28">
        <f t="shared" si="5"/>
        <v>0</v>
      </c>
    </row>
    <row r="148" spans="1:10" s="60" customFormat="1" ht="15.75" x14ac:dyDescent="0.25">
      <c r="A148" s="58" t="s">
        <v>3</v>
      </c>
      <c r="B148" s="63">
        <v>97.746418355347927</v>
      </c>
      <c r="C148" s="63">
        <v>97.51180749047785</v>
      </c>
      <c r="D148" s="63"/>
      <c r="E148" s="63">
        <f t="shared" si="4"/>
        <v>-0.24001990949394925</v>
      </c>
      <c r="F148" s="63"/>
      <c r="G148" s="63">
        <v>5.6607110773783109</v>
      </c>
      <c r="H148" s="63">
        <v>5.6471242437736739</v>
      </c>
      <c r="J148" s="63">
        <f t="shared" si="5"/>
        <v>-1.3586833604636972E-2</v>
      </c>
    </row>
    <row r="149" spans="1:10" ht="15.75" x14ac:dyDescent="0.25">
      <c r="A149" s="37" t="s">
        <v>150</v>
      </c>
      <c r="B149" s="28">
        <v>87.68095433466523</v>
      </c>
      <c r="C149" s="28">
        <v>86.943757281725738</v>
      </c>
      <c r="D149" s="28"/>
      <c r="E149" s="28">
        <f t="shared" si="4"/>
        <v>-0.84077215916893433</v>
      </c>
      <c r="F149" s="28"/>
      <c r="G149" s="28">
        <v>2.0477048968053668</v>
      </c>
      <c r="H149" s="28">
        <v>2.0304883641310885</v>
      </c>
      <c r="J149" s="28">
        <f t="shared" si="5"/>
        <v>-1.7216532674278362E-2</v>
      </c>
    </row>
    <row r="150" spans="1:10" s="60" customFormat="1" ht="15.75" x14ac:dyDescent="0.25">
      <c r="A150" s="61" t="s">
        <v>109</v>
      </c>
      <c r="B150" s="62">
        <v>101.0883363148012</v>
      </c>
      <c r="C150" s="62">
        <v>101.0883363148012</v>
      </c>
      <c r="D150" s="62"/>
      <c r="E150" s="62">
        <f t="shared" si="4"/>
        <v>0</v>
      </c>
      <c r="F150" s="62"/>
      <c r="G150" s="62">
        <v>1.2777063892296472</v>
      </c>
      <c r="H150" s="62">
        <v>1.2777063892296474</v>
      </c>
      <c r="J150" s="62">
        <f t="shared" si="5"/>
        <v>0</v>
      </c>
    </row>
    <row r="151" spans="1:10" ht="15.75" x14ac:dyDescent="0.25">
      <c r="A151" s="39" t="s">
        <v>110</v>
      </c>
      <c r="B151" s="28">
        <v>101.0883363148012</v>
      </c>
      <c r="C151" s="28">
        <v>101.0883363148012</v>
      </c>
      <c r="D151" s="28"/>
      <c r="E151" s="28">
        <f t="shared" si="4"/>
        <v>0</v>
      </c>
      <c r="F151" s="28"/>
      <c r="G151" s="28">
        <v>1.2777063892296472</v>
      </c>
      <c r="H151" s="28">
        <v>1.2777063892296474</v>
      </c>
      <c r="J151" s="28">
        <f t="shared" si="5"/>
        <v>0</v>
      </c>
    </row>
    <row r="152" spans="1:10" s="60" customFormat="1" ht="15.75" x14ac:dyDescent="0.25">
      <c r="A152" s="61" t="s">
        <v>169</v>
      </c>
      <c r="B152" s="62">
        <v>65.032441713457615</v>
      </c>
      <c r="C152" s="62">
        <v>63.788951445941848</v>
      </c>
      <c r="D152" s="62"/>
      <c r="E152" s="62">
        <f t="shared" si="4"/>
        <v>-1.9121076108363999</v>
      </c>
      <c r="F152" s="62"/>
      <c r="G152" s="62">
        <v>0.58719241294326152</v>
      </c>
      <c r="H152" s="62">
        <v>0.57596466212511954</v>
      </c>
      <c r="J152" s="62">
        <f t="shared" si="5"/>
        <v>-1.1227750818141979E-2</v>
      </c>
    </row>
    <row r="153" spans="1:10" ht="15.75" x14ac:dyDescent="0.25">
      <c r="A153" s="39" t="s">
        <v>217</v>
      </c>
      <c r="B153" s="28">
        <v>65.032441713457615</v>
      </c>
      <c r="C153" s="28">
        <v>63.788951445941848</v>
      </c>
      <c r="D153" s="28"/>
      <c r="E153" s="28">
        <f t="shared" si="4"/>
        <v>-1.9121076108363999</v>
      </c>
      <c r="F153" s="28"/>
      <c r="G153" s="28">
        <v>0.58719241294326152</v>
      </c>
      <c r="H153" s="28">
        <v>0.57596466212511954</v>
      </c>
      <c r="J153" s="28">
        <f t="shared" si="5"/>
        <v>-1.1227750818141979E-2</v>
      </c>
    </row>
    <row r="154" spans="1:10" s="60" customFormat="1" ht="15.75" x14ac:dyDescent="0.25">
      <c r="A154" s="61" t="s">
        <v>170</v>
      </c>
      <c r="B154" s="62">
        <v>108.46980220751162</v>
      </c>
      <c r="C154" s="62">
        <v>104.91629932947525</v>
      </c>
      <c r="D154" s="62"/>
      <c r="E154" s="62">
        <f t="shared" si="4"/>
        <v>-3.2760296467013283</v>
      </c>
      <c r="F154" s="62"/>
      <c r="G154" s="62">
        <v>0.18280609463245762</v>
      </c>
      <c r="H154" s="62">
        <v>0.17681731277632143</v>
      </c>
      <c r="J154" s="62">
        <f t="shared" si="5"/>
        <v>-5.9887818561361883E-3</v>
      </c>
    </row>
    <row r="155" spans="1:10" ht="15.75" x14ac:dyDescent="0.25">
      <c r="A155" s="39" t="s">
        <v>216</v>
      </c>
      <c r="B155" s="28">
        <v>108.46980220751162</v>
      </c>
      <c r="C155" s="28">
        <v>104.91629932947525</v>
      </c>
      <c r="D155" s="28"/>
      <c r="E155" s="28">
        <f t="shared" si="4"/>
        <v>-3.2760296467013283</v>
      </c>
      <c r="F155" s="28"/>
      <c r="G155" s="28">
        <v>0.18280609463245762</v>
      </c>
      <c r="H155" s="28">
        <v>0.17681731277632143</v>
      </c>
      <c r="J155" s="28">
        <f t="shared" si="5"/>
        <v>-5.9887818561361883E-3</v>
      </c>
    </row>
    <row r="156" spans="1:10" s="60" customFormat="1" ht="15.75" x14ac:dyDescent="0.25">
      <c r="A156" s="64" t="s">
        <v>111</v>
      </c>
      <c r="B156" s="62">
        <v>104.54855298461453</v>
      </c>
      <c r="C156" s="62">
        <v>104.65358457507821</v>
      </c>
      <c r="D156" s="62"/>
      <c r="E156" s="62">
        <f t="shared" si="4"/>
        <v>0.10046202215647781</v>
      </c>
      <c r="F156" s="62"/>
      <c r="G156" s="62">
        <v>3.6130061805729441</v>
      </c>
      <c r="H156" s="62">
        <v>3.6166358796425859</v>
      </c>
      <c r="J156" s="62">
        <f t="shared" si="5"/>
        <v>3.6296990696418341E-3</v>
      </c>
    </row>
    <row r="157" spans="1:10" ht="15.75" x14ac:dyDescent="0.25">
      <c r="A157" s="38" t="s">
        <v>171</v>
      </c>
      <c r="B157" s="28">
        <v>103.98277170353322</v>
      </c>
      <c r="C157" s="28">
        <v>103.98277170353322</v>
      </c>
      <c r="D157" s="28"/>
      <c r="E157" s="28">
        <f t="shared" si="4"/>
        <v>0</v>
      </c>
      <c r="F157" s="28"/>
      <c r="G157" s="28">
        <v>1.2238495241934986</v>
      </c>
      <c r="H157" s="28">
        <v>1.2238495241934986</v>
      </c>
      <c r="J157" s="28">
        <f t="shared" si="5"/>
        <v>0</v>
      </c>
    </row>
    <row r="158" spans="1:10" s="60" customFormat="1" ht="15.75" x14ac:dyDescent="0.25">
      <c r="A158" s="67" t="s">
        <v>215</v>
      </c>
      <c r="B158" s="62">
        <v>103.98277170353322</v>
      </c>
      <c r="C158" s="62">
        <v>103.98277170353322</v>
      </c>
      <c r="D158" s="62"/>
      <c r="E158" s="62">
        <f t="shared" si="4"/>
        <v>0</v>
      </c>
      <c r="F158" s="62"/>
      <c r="G158" s="62">
        <v>1.2238495241934986</v>
      </c>
      <c r="H158" s="62">
        <v>1.2238495241934986</v>
      </c>
      <c r="J158" s="62">
        <f t="shared" si="5"/>
        <v>0</v>
      </c>
    </row>
    <row r="159" spans="1:10" ht="15.75" x14ac:dyDescent="0.25">
      <c r="A159" s="38" t="s">
        <v>172</v>
      </c>
      <c r="B159" s="28">
        <v>104.60464687935544</v>
      </c>
      <c r="C159" s="28">
        <v>104.60467286406553</v>
      </c>
      <c r="D159" s="28"/>
      <c r="E159" s="28">
        <f t="shared" si="4"/>
        <v>2.4840875489928749E-5</v>
      </c>
      <c r="F159" s="28"/>
      <c r="G159" s="28">
        <v>0.44797916661154363</v>
      </c>
      <c r="H159" s="28">
        <v>0.44797927789349068</v>
      </c>
      <c r="J159" s="28">
        <f t="shared" si="5"/>
        <v>1.1128194704612682E-7</v>
      </c>
    </row>
    <row r="160" spans="1:10" s="60" customFormat="1" ht="15.75" x14ac:dyDescent="0.25">
      <c r="A160" s="67" t="s">
        <v>214</v>
      </c>
      <c r="B160" s="62">
        <v>104.60464687935544</v>
      </c>
      <c r="C160" s="62">
        <v>104.60467286406553</v>
      </c>
      <c r="D160" s="62"/>
      <c r="E160" s="62">
        <f t="shared" si="4"/>
        <v>2.4840875489928749E-5</v>
      </c>
      <c r="F160" s="62"/>
      <c r="G160" s="62">
        <v>0.44797916661154363</v>
      </c>
      <c r="H160" s="62">
        <v>0.44797927789349068</v>
      </c>
      <c r="J160" s="62">
        <f t="shared" si="5"/>
        <v>1.1128194704612682E-7</v>
      </c>
    </row>
    <row r="161" spans="1:10" ht="15.75" x14ac:dyDescent="0.25">
      <c r="A161" s="38" t="s">
        <v>173</v>
      </c>
      <c r="B161" s="28">
        <v>104.89540933884838</v>
      </c>
      <c r="C161" s="28">
        <v>105.09154137660811</v>
      </c>
      <c r="D161" s="28"/>
      <c r="E161" s="28">
        <f t="shared" si="4"/>
        <v>0.18697866665084995</v>
      </c>
      <c r="F161" s="28"/>
      <c r="G161" s="28">
        <v>1.9411774897679024</v>
      </c>
      <c r="H161" s="28">
        <v>1.944807077555597</v>
      </c>
      <c r="J161" s="28">
        <f t="shared" si="5"/>
        <v>3.6295877876946214E-3</v>
      </c>
    </row>
    <row r="162" spans="1:10" s="60" customFormat="1" ht="15.75" x14ac:dyDescent="0.25">
      <c r="A162" s="67" t="s">
        <v>213</v>
      </c>
      <c r="B162" s="62">
        <v>104.89540933884838</v>
      </c>
      <c r="C162" s="62">
        <v>105.09154137660811</v>
      </c>
      <c r="D162" s="62"/>
      <c r="E162" s="62">
        <f t="shared" si="4"/>
        <v>0.18697866665084995</v>
      </c>
      <c r="F162" s="62"/>
      <c r="G162" s="62">
        <v>1.9411774897679024</v>
      </c>
      <c r="H162" s="62">
        <v>1.944807077555597</v>
      </c>
      <c r="J162" s="62">
        <f t="shared" si="5"/>
        <v>3.6295877876946214E-3</v>
      </c>
    </row>
    <row r="163" spans="1:10" ht="15.75" x14ac:dyDescent="0.25">
      <c r="A163" s="36" t="s">
        <v>4</v>
      </c>
      <c r="B163" s="40">
        <v>104.67001189272536</v>
      </c>
      <c r="C163" s="40">
        <v>104.66814832729912</v>
      </c>
      <c r="D163" s="40"/>
      <c r="E163" s="40">
        <f t="shared" si="4"/>
        <v>-1.7804196183135446E-3</v>
      </c>
      <c r="F163" s="40"/>
      <c r="G163" s="40">
        <v>4.7948326696750749</v>
      </c>
      <c r="H163" s="40">
        <v>4.7947473015335591</v>
      </c>
      <c r="J163" s="40">
        <f t="shared" si="5"/>
        <v>-8.5368141515829166E-5</v>
      </c>
    </row>
    <row r="164" spans="1:10" s="60" customFormat="1" ht="15.75" x14ac:dyDescent="0.25">
      <c r="A164" s="64" t="s">
        <v>140</v>
      </c>
      <c r="B164" s="62">
        <v>99.254943582621507</v>
      </c>
      <c r="C164" s="62">
        <v>99.246414817095356</v>
      </c>
      <c r="D164" s="62"/>
      <c r="E164" s="62">
        <f t="shared" si="4"/>
        <v>-8.5927866343982195E-3</v>
      </c>
      <c r="F164" s="62"/>
      <c r="G164" s="62">
        <v>0.99348610815268223</v>
      </c>
      <c r="H164" s="62">
        <v>0.99340074001116629</v>
      </c>
      <c r="J164" s="62">
        <f t="shared" si="5"/>
        <v>-8.5368141515940188E-5</v>
      </c>
    </row>
    <row r="165" spans="1:10" ht="15.75" x14ac:dyDescent="0.25">
      <c r="A165" s="38" t="s">
        <v>174</v>
      </c>
      <c r="B165" s="28">
        <v>99.254943582621507</v>
      </c>
      <c r="C165" s="28">
        <v>99.246414817095356</v>
      </c>
      <c r="D165" s="28"/>
      <c r="E165" s="28">
        <f t="shared" si="4"/>
        <v>-8.5927866343982195E-3</v>
      </c>
      <c r="F165" s="28"/>
      <c r="G165" s="28">
        <v>0.99348610815268223</v>
      </c>
      <c r="H165" s="28">
        <v>0.99340074001116629</v>
      </c>
      <c r="J165" s="28">
        <f t="shared" si="5"/>
        <v>-8.5368141515940188E-5</v>
      </c>
    </row>
    <row r="166" spans="1:10" s="60" customFormat="1" ht="15.75" x14ac:dyDescent="0.25">
      <c r="A166" s="67" t="s">
        <v>140</v>
      </c>
      <c r="B166" s="62">
        <v>99.254943582621507</v>
      </c>
      <c r="C166" s="62">
        <v>99.246414817095356</v>
      </c>
      <c r="D166" s="62"/>
      <c r="E166" s="62">
        <f t="shared" si="4"/>
        <v>-8.5927866343982195E-3</v>
      </c>
      <c r="F166" s="62"/>
      <c r="G166" s="62">
        <v>0.99348610815268223</v>
      </c>
      <c r="H166" s="62">
        <v>0.99340074001116629</v>
      </c>
      <c r="J166" s="62">
        <f t="shared" si="5"/>
        <v>-8.5368141515940188E-5</v>
      </c>
    </row>
    <row r="167" spans="1:10" ht="15.75" x14ac:dyDescent="0.25">
      <c r="A167" s="37" t="s">
        <v>139</v>
      </c>
      <c r="B167" s="28">
        <v>106.18404506983349</v>
      </c>
      <c r="C167" s="28">
        <v>106.18404506983349</v>
      </c>
      <c r="D167" s="28"/>
      <c r="E167" s="28">
        <f t="shared" si="4"/>
        <v>0</v>
      </c>
      <c r="F167" s="28"/>
      <c r="G167" s="28">
        <v>3.8013465615223927</v>
      </c>
      <c r="H167" s="28">
        <v>3.8013465615223931</v>
      </c>
      <c r="J167" s="28">
        <f t="shared" si="5"/>
        <v>0</v>
      </c>
    </row>
    <row r="168" spans="1:10" s="60" customFormat="1" ht="15.75" x14ac:dyDescent="0.25">
      <c r="A168" s="61" t="s">
        <v>175</v>
      </c>
      <c r="B168" s="62">
        <v>106.18404506983349</v>
      </c>
      <c r="C168" s="62">
        <v>106.18404506983349</v>
      </c>
      <c r="D168" s="62"/>
      <c r="E168" s="62">
        <f t="shared" si="4"/>
        <v>0</v>
      </c>
      <c r="F168" s="62"/>
      <c r="G168" s="62">
        <v>3.8013465615223927</v>
      </c>
      <c r="H168" s="62">
        <v>3.8013465615223931</v>
      </c>
      <c r="J168" s="62">
        <f t="shared" si="5"/>
        <v>0</v>
      </c>
    </row>
    <row r="169" spans="1:10" ht="15.75" x14ac:dyDescent="0.25">
      <c r="A169" s="39" t="s">
        <v>212</v>
      </c>
      <c r="B169" s="28">
        <v>106.18404506983349</v>
      </c>
      <c r="C169" s="28">
        <v>106.18404506983349</v>
      </c>
      <c r="D169" s="28"/>
      <c r="E169" s="28">
        <f t="shared" si="4"/>
        <v>0</v>
      </c>
      <c r="F169" s="28"/>
      <c r="G169" s="28">
        <v>3.8013465615223927</v>
      </c>
      <c r="H169" s="28">
        <v>3.8013465615223931</v>
      </c>
      <c r="J169" s="28">
        <f t="shared" si="5"/>
        <v>0</v>
      </c>
    </row>
    <row r="170" spans="1:10" s="60" customFormat="1" ht="15.75" x14ac:dyDescent="0.25">
      <c r="A170" s="58" t="s">
        <v>130</v>
      </c>
      <c r="B170" s="63">
        <v>100.48124223057789</v>
      </c>
      <c r="C170" s="63">
        <v>101.34615556526441</v>
      </c>
      <c r="D170" s="63"/>
      <c r="E170" s="63">
        <f t="shared" si="4"/>
        <v>0.86077094140792898</v>
      </c>
      <c r="F170" s="63"/>
      <c r="G170" s="63">
        <v>6.1824675751233968</v>
      </c>
      <c r="H170" s="63">
        <v>6.2356844594720267</v>
      </c>
      <c r="J170" s="63">
        <f t="shared" si="5"/>
        <v>5.3216884348629812E-2</v>
      </c>
    </row>
    <row r="171" spans="1:10" ht="15.75" x14ac:dyDescent="0.25">
      <c r="A171" s="37" t="s">
        <v>138</v>
      </c>
      <c r="B171" s="28">
        <v>89.107533655352199</v>
      </c>
      <c r="C171" s="28">
        <v>88.952121958029352</v>
      </c>
      <c r="D171" s="28"/>
      <c r="E171" s="28">
        <f t="shared" si="4"/>
        <v>-0.17440915593506245</v>
      </c>
      <c r="F171" s="28"/>
      <c r="G171" s="28">
        <v>2.9043514198301197</v>
      </c>
      <c r="H171" s="28">
        <v>2.899285965033406</v>
      </c>
      <c r="J171" s="28">
        <f t="shared" si="5"/>
        <v>-5.0654547967137198E-3</v>
      </c>
    </row>
    <row r="172" spans="1:10" s="60" customFormat="1" ht="15.75" x14ac:dyDescent="0.25">
      <c r="A172" s="61" t="s">
        <v>176</v>
      </c>
      <c r="B172" s="62">
        <v>82.962937339332242</v>
      </c>
      <c r="C172" s="62">
        <v>82.582218880943245</v>
      </c>
      <c r="D172" s="62"/>
      <c r="E172" s="62">
        <f t="shared" si="4"/>
        <v>-0.45890185497144964</v>
      </c>
      <c r="F172" s="62"/>
      <c r="G172" s="62">
        <v>1.1038209459903687</v>
      </c>
      <c r="H172" s="62">
        <v>1.0987554911936557</v>
      </c>
      <c r="J172" s="62">
        <f t="shared" si="5"/>
        <v>-5.0654547967130537E-3</v>
      </c>
    </row>
    <row r="173" spans="1:10" ht="15.75" x14ac:dyDescent="0.25">
      <c r="A173" s="39" t="s">
        <v>211</v>
      </c>
      <c r="B173" s="28">
        <v>86.312137743282591</v>
      </c>
      <c r="C173" s="28">
        <v>86.312137743282591</v>
      </c>
      <c r="D173" s="28"/>
      <c r="E173" s="28">
        <f t="shared" si="4"/>
        <v>0</v>
      </c>
      <c r="F173" s="28"/>
      <c r="G173" s="28">
        <v>0.23126878890500832</v>
      </c>
      <c r="H173" s="28">
        <v>0.23126878890500829</v>
      </c>
      <c r="J173" s="28">
        <f t="shared" si="5"/>
        <v>0</v>
      </c>
    </row>
    <row r="174" spans="1:10" s="60" customFormat="1" ht="15.75" x14ac:dyDescent="0.25">
      <c r="A174" s="67" t="s">
        <v>210</v>
      </c>
      <c r="B174" s="62">
        <v>82.118368211669363</v>
      </c>
      <c r="C174" s="62">
        <v>81.641643836194149</v>
      </c>
      <c r="D174" s="62"/>
      <c r="E174" s="62">
        <f t="shared" si="4"/>
        <v>-0.58053318137837318</v>
      </c>
      <c r="F174" s="62"/>
      <c r="G174" s="62">
        <v>0.87255215708536071</v>
      </c>
      <c r="H174" s="62">
        <v>0.86748670228864722</v>
      </c>
      <c r="J174" s="62">
        <f t="shared" si="5"/>
        <v>-5.0654547967134977E-3</v>
      </c>
    </row>
    <row r="175" spans="1:10" ht="15.75" x14ac:dyDescent="0.25">
      <c r="A175" s="38" t="s">
        <v>177</v>
      </c>
      <c r="B175" s="28">
        <v>103.1122759868037</v>
      </c>
      <c r="C175" s="28">
        <v>103.1122759868037</v>
      </c>
      <c r="D175" s="28"/>
      <c r="E175" s="28">
        <f t="shared" si="4"/>
        <v>0</v>
      </c>
      <c r="F175" s="28"/>
      <c r="G175" s="28">
        <v>0.13512838155950474</v>
      </c>
      <c r="H175" s="28">
        <v>0.13512838155950474</v>
      </c>
      <c r="J175" s="28">
        <f t="shared" si="5"/>
        <v>0</v>
      </c>
    </row>
    <row r="176" spans="1:10" s="60" customFormat="1" ht="15.75" x14ac:dyDescent="0.25">
      <c r="A176" s="67" t="s">
        <v>209</v>
      </c>
      <c r="B176" s="62">
        <v>103.1122759868037</v>
      </c>
      <c r="C176" s="62">
        <v>103.1122759868037</v>
      </c>
      <c r="D176" s="62"/>
      <c r="E176" s="62">
        <f t="shared" si="4"/>
        <v>0</v>
      </c>
      <c r="F176" s="62"/>
      <c r="G176" s="62">
        <v>0.13512838155950474</v>
      </c>
      <c r="H176" s="62">
        <v>0.13512838155950474</v>
      </c>
      <c r="J176" s="62">
        <f t="shared" si="5"/>
        <v>0</v>
      </c>
    </row>
    <row r="177" spans="1:10" ht="15.75" x14ac:dyDescent="0.25">
      <c r="A177" s="38" t="s">
        <v>112</v>
      </c>
      <c r="B177" s="28">
        <v>92.55432764079211</v>
      </c>
      <c r="C177" s="28">
        <v>92.55432764079211</v>
      </c>
      <c r="D177" s="28"/>
      <c r="E177" s="28">
        <f t="shared" si="4"/>
        <v>0</v>
      </c>
      <c r="F177" s="28"/>
      <c r="G177" s="28">
        <v>1.6243028384311444</v>
      </c>
      <c r="H177" s="28">
        <v>1.6243028384311444</v>
      </c>
      <c r="J177" s="28">
        <f t="shared" si="5"/>
        <v>0</v>
      </c>
    </row>
    <row r="178" spans="1:10" s="60" customFormat="1" ht="15.75" x14ac:dyDescent="0.25">
      <c r="A178" s="67" t="s">
        <v>113</v>
      </c>
      <c r="B178" s="62">
        <v>92.55432764079211</v>
      </c>
      <c r="C178" s="62">
        <v>92.55432764079211</v>
      </c>
      <c r="D178" s="62"/>
      <c r="E178" s="62">
        <f t="shared" si="4"/>
        <v>0</v>
      </c>
      <c r="F178" s="62"/>
      <c r="G178" s="62">
        <v>1.6243028384311444</v>
      </c>
      <c r="H178" s="62">
        <v>1.6243028384311444</v>
      </c>
      <c r="J178" s="62">
        <f t="shared" si="5"/>
        <v>0</v>
      </c>
    </row>
    <row r="179" spans="1:10" ht="15.75" x14ac:dyDescent="0.25">
      <c r="A179" s="38" t="s">
        <v>178</v>
      </c>
      <c r="B179" s="28">
        <v>95.898292058715697</v>
      </c>
      <c r="C179" s="28">
        <v>95.898292058715697</v>
      </c>
      <c r="D179" s="28"/>
      <c r="E179" s="28">
        <f t="shared" si="4"/>
        <v>0</v>
      </c>
      <c r="F179" s="28"/>
      <c r="G179" s="28">
        <v>4.1099253849101472E-2</v>
      </c>
      <c r="H179" s="28">
        <v>4.1099253849101472E-2</v>
      </c>
      <c r="J179" s="28">
        <f t="shared" si="5"/>
        <v>0</v>
      </c>
    </row>
    <row r="180" spans="1:10" s="60" customFormat="1" ht="15.75" x14ac:dyDescent="0.25">
      <c r="A180" s="67" t="s">
        <v>208</v>
      </c>
      <c r="B180" s="62">
        <v>95.898292058715697</v>
      </c>
      <c r="C180" s="62">
        <v>95.898292058715697</v>
      </c>
      <c r="D180" s="62"/>
      <c r="E180" s="62">
        <f t="shared" si="4"/>
        <v>0</v>
      </c>
      <c r="F180" s="62"/>
      <c r="G180" s="62">
        <v>4.1099253849101472E-2</v>
      </c>
      <c r="H180" s="62">
        <v>4.1099253849101472E-2</v>
      </c>
      <c r="J180" s="62">
        <f t="shared" si="5"/>
        <v>0</v>
      </c>
    </row>
    <row r="181" spans="1:10" ht="15.75" x14ac:dyDescent="0.25">
      <c r="A181" s="37" t="s">
        <v>137</v>
      </c>
      <c r="B181" s="28">
        <v>112.24415828095503</v>
      </c>
      <c r="C181" s="28">
        <v>112.24415828095503</v>
      </c>
      <c r="D181" s="28"/>
      <c r="E181" s="28">
        <f t="shared" si="4"/>
        <v>0</v>
      </c>
      <c r="F181" s="28"/>
      <c r="G181" s="28">
        <v>0.97376133343191307</v>
      </c>
      <c r="H181" s="28">
        <v>0.97376133343191296</v>
      </c>
      <c r="J181" s="28">
        <f t="shared" si="5"/>
        <v>0</v>
      </c>
    </row>
    <row r="182" spans="1:10" s="60" customFormat="1" ht="15.75" x14ac:dyDescent="0.25">
      <c r="A182" s="61" t="s">
        <v>179</v>
      </c>
      <c r="B182" s="62">
        <v>112.24415828095503</v>
      </c>
      <c r="C182" s="62">
        <v>112.24415828095503</v>
      </c>
      <c r="D182" s="62"/>
      <c r="E182" s="62">
        <f t="shared" si="4"/>
        <v>0</v>
      </c>
      <c r="F182" s="62"/>
      <c r="G182" s="62">
        <v>0.97376133343191307</v>
      </c>
      <c r="H182" s="62">
        <v>0.97376133343191296</v>
      </c>
      <c r="J182" s="62">
        <f t="shared" si="5"/>
        <v>0</v>
      </c>
    </row>
    <row r="183" spans="1:10" ht="15.75" x14ac:dyDescent="0.25">
      <c r="A183" s="39" t="s">
        <v>207</v>
      </c>
      <c r="B183" s="28">
        <v>112.24415828095503</v>
      </c>
      <c r="C183" s="28">
        <v>112.24415828095503</v>
      </c>
      <c r="D183" s="28"/>
      <c r="E183" s="28">
        <f t="shared" si="4"/>
        <v>0</v>
      </c>
      <c r="F183" s="28"/>
      <c r="G183" s="28">
        <v>0.97376133343191307</v>
      </c>
      <c r="H183" s="28">
        <v>0.97376133343191296</v>
      </c>
      <c r="J183" s="28">
        <f t="shared" si="5"/>
        <v>0</v>
      </c>
    </row>
    <row r="184" spans="1:10" s="60" customFormat="1" ht="15.75" x14ac:dyDescent="0.25">
      <c r="A184" s="64" t="s">
        <v>136</v>
      </c>
      <c r="B184" s="62">
        <v>119.00498211444598</v>
      </c>
      <c r="C184" s="62">
        <v>124.32880323467771</v>
      </c>
      <c r="D184" s="62"/>
      <c r="E184" s="62">
        <f t="shared" si="4"/>
        <v>4.4736119661879847</v>
      </c>
      <c r="F184" s="62"/>
      <c r="G184" s="62">
        <v>1.1961179303315417</v>
      </c>
      <c r="H184" s="62">
        <v>1.2496276051925737</v>
      </c>
      <c r="J184" s="62">
        <f t="shared" si="5"/>
        <v>5.3509674861031975E-2</v>
      </c>
    </row>
    <row r="185" spans="1:10" ht="15.75" x14ac:dyDescent="0.25">
      <c r="A185" s="38" t="s">
        <v>180</v>
      </c>
      <c r="B185" s="28">
        <v>131.27868056662001</v>
      </c>
      <c r="C185" s="28">
        <v>131.27868056662001</v>
      </c>
      <c r="D185" s="28"/>
      <c r="E185" s="28">
        <f t="shared" si="4"/>
        <v>0</v>
      </c>
      <c r="F185" s="28"/>
      <c r="G185" s="28">
        <v>8.4353585272818027E-2</v>
      </c>
      <c r="H185" s="28">
        <v>8.4353585272818027E-2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8.4353585272818027E-2</v>
      </c>
      <c r="J186" s="62">
        <f t="shared" si="5"/>
        <v>0</v>
      </c>
    </row>
    <row r="187" spans="1:10" ht="15.75" x14ac:dyDescent="0.25">
      <c r="A187" s="38" t="s">
        <v>114</v>
      </c>
      <c r="B187" s="28">
        <v>118.166744162886</v>
      </c>
      <c r="C187" s="28">
        <v>123.85415812578725</v>
      </c>
      <c r="D187" s="28"/>
      <c r="E187" s="28">
        <f t="shared" si="4"/>
        <v>4.813041099838955</v>
      </c>
      <c r="F187" s="28"/>
      <c r="G187" s="28">
        <v>1.1117643450587238</v>
      </c>
      <c r="H187" s="28">
        <v>1.1652740199197555</v>
      </c>
      <c r="J187" s="28">
        <f t="shared" si="5"/>
        <v>5.3509674861031753E-2</v>
      </c>
    </row>
    <row r="188" spans="1:10" s="60" customFormat="1" ht="15.75" x14ac:dyDescent="0.25">
      <c r="A188" s="67" t="s">
        <v>205</v>
      </c>
      <c r="B188" s="62">
        <v>118.25928708363642</v>
      </c>
      <c r="C188" s="62">
        <v>118.25928708363642</v>
      </c>
      <c r="D188" s="62"/>
      <c r="E188" s="62">
        <f t="shared" si="4"/>
        <v>0</v>
      </c>
      <c r="F188" s="62"/>
      <c r="G188" s="62">
        <v>0.9079938046202185</v>
      </c>
      <c r="H188" s="62">
        <v>0.90799380462021861</v>
      </c>
      <c r="J188" s="62">
        <f t="shared" si="5"/>
        <v>0</v>
      </c>
    </row>
    <row r="189" spans="1:10" ht="15.75" x14ac:dyDescent="0.25">
      <c r="A189" s="39" t="s">
        <v>115</v>
      </c>
      <c r="B189" s="28">
        <v>117.75613091112129</v>
      </c>
      <c r="C189" s="28">
        <v>148.67861982628793</v>
      </c>
      <c r="D189" s="28"/>
      <c r="E189" s="28">
        <f t="shared" si="4"/>
        <v>26.259769810631759</v>
      </c>
      <c r="F189" s="28"/>
      <c r="G189" s="28">
        <v>0.20377054043850534</v>
      </c>
      <c r="H189" s="28">
        <v>0.25728021529953715</v>
      </c>
      <c r="J189" s="28">
        <f t="shared" si="5"/>
        <v>5.3509674861031808E-2</v>
      </c>
    </row>
    <row r="190" spans="1:10" s="60" customFormat="1" ht="15.75" x14ac:dyDescent="0.25">
      <c r="A190" s="64" t="s">
        <v>151</v>
      </c>
      <c r="B190" s="62">
        <v>108.56108429590969</v>
      </c>
      <c r="C190" s="62">
        <v>109.02860673054892</v>
      </c>
      <c r="D190" s="62"/>
      <c r="E190" s="62">
        <f t="shared" si="4"/>
        <v>0.4306537998136406</v>
      </c>
      <c r="F190" s="62"/>
      <c r="G190" s="62">
        <v>1.1082368915298231</v>
      </c>
      <c r="H190" s="62">
        <v>1.1130095558141331</v>
      </c>
      <c r="J190" s="62">
        <f t="shared" si="5"/>
        <v>4.772664284310002E-3</v>
      </c>
    </row>
    <row r="191" spans="1:10" ht="15.75" x14ac:dyDescent="0.25">
      <c r="A191" s="38" t="s">
        <v>116</v>
      </c>
      <c r="B191" s="28">
        <v>108.91209761984408</v>
      </c>
      <c r="C191" s="28">
        <v>108.91209761984408</v>
      </c>
      <c r="D191" s="28"/>
      <c r="E191" s="28">
        <f t="shared" si="4"/>
        <v>0</v>
      </c>
      <c r="F191" s="28"/>
      <c r="G191" s="28">
        <v>0.37495327570932324</v>
      </c>
      <c r="H191" s="28">
        <v>0.37495327570932324</v>
      </c>
      <c r="J191" s="28">
        <f t="shared" si="5"/>
        <v>0</v>
      </c>
    </row>
    <row r="192" spans="1:10" s="60" customFormat="1" ht="15.75" x14ac:dyDescent="0.25">
      <c r="A192" s="67" t="s">
        <v>20</v>
      </c>
      <c r="B192" s="62">
        <v>108.91209761984408</v>
      </c>
      <c r="C192" s="62">
        <v>108.91209761984408</v>
      </c>
      <c r="D192" s="62"/>
      <c r="E192" s="62">
        <f t="shared" si="4"/>
        <v>0</v>
      </c>
      <c r="F192" s="62"/>
      <c r="G192" s="62">
        <v>0.37495327570932324</v>
      </c>
      <c r="H192" s="62">
        <v>0.37495327570932324</v>
      </c>
      <c r="J192" s="62">
        <f t="shared" si="5"/>
        <v>0</v>
      </c>
    </row>
    <row r="193" spans="1:10" ht="15.75" x14ac:dyDescent="0.25">
      <c r="A193" s="38" t="s">
        <v>181</v>
      </c>
      <c r="B193" s="28">
        <v>108.38247185657147</v>
      </c>
      <c r="C193" s="28">
        <v>109.08789216232354</v>
      </c>
      <c r="D193" s="28"/>
      <c r="E193" s="28">
        <f t="shared" si="4"/>
        <v>0.65086198318635713</v>
      </c>
      <c r="F193" s="28"/>
      <c r="G193" s="28">
        <v>0.73328361582049983</v>
      </c>
      <c r="H193" s="28">
        <v>0.73805628010480984</v>
      </c>
      <c r="J193" s="28">
        <f t="shared" si="5"/>
        <v>4.772664284310002E-3</v>
      </c>
    </row>
    <row r="194" spans="1:10" s="60" customFormat="1" ht="15.75" x14ac:dyDescent="0.25">
      <c r="A194" s="67" t="s">
        <v>204</v>
      </c>
      <c r="B194" s="62">
        <v>108.38247185657147</v>
      </c>
      <c r="C194" s="62">
        <v>109.08789216232354</v>
      </c>
      <c r="D194" s="62"/>
      <c r="E194" s="62">
        <f t="shared" si="4"/>
        <v>0.65086198318635713</v>
      </c>
      <c r="F194" s="62"/>
      <c r="G194" s="62">
        <v>0.73328361582049983</v>
      </c>
      <c r="H194" s="62">
        <v>0.73805628010480984</v>
      </c>
      <c r="J194" s="62">
        <f t="shared" si="5"/>
        <v>4.772664284310002E-3</v>
      </c>
    </row>
    <row r="195" spans="1:10" ht="15.75" x14ac:dyDescent="0.25">
      <c r="A195" s="36" t="s">
        <v>117</v>
      </c>
      <c r="B195" s="40">
        <v>122.86780349957704</v>
      </c>
      <c r="C195" s="40">
        <v>124.08978560749966</v>
      </c>
      <c r="D195" s="40"/>
      <c r="E195" s="40">
        <f t="shared" si="4"/>
        <v>0.99455029968598119</v>
      </c>
      <c r="F195" s="40"/>
      <c r="G195" s="40">
        <v>2.3874040958228764</v>
      </c>
      <c r="H195" s="40">
        <v>2.4111480304125981</v>
      </c>
      <c r="J195" s="40">
        <f t="shared" si="5"/>
        <v>2.3743934589721682E-2</v>
      </c>
    </row>
    <row r="196" spans="1:10" s="60" customFormat="1" ht="15.75" x14ac:dyDescent="0.25">
      <c r="A196" s="64" t="s">
        <v>135</v>
      </c>
      <c r="B196" s="62">
        <v>121.91174625994938</v>
      </c>
      <c r="C196" s="62">
        <v>123.52957292467039</v>
      </c>
      <c r="D196" s="62"/>
      <c r="E196" s="62">
        <f t="shared" si="4"/>
        <v>1.327047404662185</v>
      </c>
      <c r="F196" s="62"/>
      <c r="G196" s="62">
        <v>0.7535843415266702</v>
      </c>
      <c r="H196" s="62">
        <v>0.76358476297284061</v>
      </c>
      <c r="J196" s="62">
        <f t="shared" si="5"/>
        <v>1.0000421446170416E-2</v>
      </c>
    </row>
    <row r="197" spans="1:10" ht="15.75" x14ac:dyDescent="0.25">
      <c r="A197" s="38" t="s">
        <v>182</v>
      </c>
      <c r="B197" s="28">
        <v>121.91174625994938</v>
      </c>
      <c r="C197" s="28">
        <v>123.52957292467039</v>
      </c>
      <c r="D197" s="28"/>
      <c r="E197" s="28">
        <f t="shared" si="4"/>
        <v>1.327047404662185</v>
      </c>
      <c r="F197" s="28"/>
      <c r="G197" s="28">
        <v>0.7535843415266702</v>
      </c>
      <c r="H197" s="28">
        <v>0.76358476297284061</v>
      </c>
      <c r="J197" s="28">
        <f t="shared" si="5"/>
        <v>1.0000421446170416E-2</v>
      </c>
    </row>
    <row r="198" spans="1:10" s="60" customFormat="1" ht="15.75" x14ac:dyDescent="0.25">
      <c r="A198" s="67" t="s">
        <v>135</v>
      </c>
      <c r="B198" s="62">
        <v>121.91174625994938</v>
      </c>
      <c r="C198" s="62">
        <v>123.52957292467039</v>
      </c>
      <c r="D198" s="62"/>
      <c r="E198" s="62">
        <f t="shared" si="4"/>
        <v>1.327047404662185</v>
      </c>
      <c r="F198" s="62"/>
      <c r="G198" s="62">
        <v>0.7535843415266702</v>
      </c>
      <c r="H198" s="62">
        <v>0.76358476297284061</v>
      </c>
      <c r="J198" s="62">
        <f t="shared" si="5"/>
        <v>1.0000421446170416E-2</v>
      </c>
    </row>
    <row r="199" spans="1:10" ht="15.75" x14ac:dyDescent="0.25">
      <c r="A199" s="37" t="s">
        <v>118</v>
      </c>
      <c r="B199" s="28">
        <v>123.96163802754012</v>
      </c>
      <c r="C199" s="28">
        <v>125.09447818612115</v>
      </c>
      <c r="D199" s="28"/>
      <c r="E199" s="28">
        <f t="shared" ref="E199:E224" si="6">((C199/B199-1)*100)</f>
        <v>0.91386349568030045</v>
      </c>
      <c r="F199" s="28"/>
      <c r="G199" s="28">
        <v>1.5038912494606611</v>
      </c>
      <c r="H199" s="28">
        <v>1.5176347626042126</v>
      </c>
      <c r="J199" s="28">
        <f t="shared" si="5"/>
        <v>1.3743513143551489E-2</v>
      </c>
    </row>
    <row r="200" spans="1:10" s="60" customFormat="1" ht="15.75" x14ac:dyDescent="0.25">
      <c r="A200" s="61" t="s">
        <v>119</v>
      </c>
      <c r="B200" s="62">
        <v>123.96163802754012</v>
      </c>
      <c r="C200" s="62">
        <v>125.09447818612115</v>
      </c>
      <c r="D200" s="62"/>
      <c r="E200" s="62">
        <f t="shared" si="6"/>
        <v>0.91386349568030045</v>
      </c>
      <c r="F200" s="62"/>
      <c r="G200" s="62">
        <v>1.5038912494606611</v>
      </c>
      <c r="H200" s="62">
        <v>1.5176347626042126</v>
      </c>
      <c r="J200" s="62">
        <f t="shared" ref="J200:J224" si="7">H200-G200</f>
        <v>1.3743513143551489E-2</v>
      </c>
    </row>
    <row r="201" spans="1:10" ht="15.75" x14ac:dyDescent="0.25">
      <c r="A201" s="39" t="s">
        <v>118</v>
      </c>
      <c r="B201" s="28">
        <v>123.96163802754012</v>
      </c>
      <c r="C201" s="28">
        <v>125.09447818612115</v>
      </c>
      <c r="D201" s="28"/>
      <c r="E201" s="28">
        <f t="shared" si="6"/>
        <v>0.91386349568030045</v>
      </c>
      <c r="F201" s="28"/>
      <c r="G201" s="28">
        <v>1.5038912494606611</v>
      </c>
      <c r="H201" s="28">
        <v>1.5176347626042126</v>
      </c>
      <c r="J201" s="28">
        <f t="shared" si="7"/>
        <v>1.3743513143551489E-2</v>
      </c>
    </row>
    <row r="202" spans="1:10" s="60" customFormat="1" ht="15.75" x14ac:dyDescent="0.25">
      <c r="A202" s="64" t="s">
        <v>120</v>
      </c>
      <c r="B202" s="62">
        <v>116.28043992448846</v>
      </c>
      <c r="C202" s="62">
        <v>116.28043992448846</v>
      </c>
      <c r="D202" s="62"/>
      <c r="E202" s="62">
        <f t="shared" si="6"/>
        <v>0</v>
      </c>
      <c r="F202" s="62"/>
      <c r="G202" s="62">
        <v>0.12992850483554472</v>
      </c>
      <c r="H202" s="62">
        <v>0.12992850483554472</v>
      </c>
      <c r="J202" s="62">
        <f t="shared" si="7"/>
        <v>0</v>
      </c>
    </row>
    <row r="203" spans="1:10" ht="15.75" x14ac:dyDescent="0.25">
      <c r="A203" s="38" t="s">
        <v>121</v>
      </c>
      <c r="B203" s="28">
        <v>116.28043992448846</v>
      </c>
      <c r="C203" s="28">
        <v>116.28043992448846</v>
      </c>
      <c r="D203" s="28"/>
      <c r="E203" s="28">
        <f t="shared" si="6"/>
        <v>0</v>
      </c>
      <c r="F203" s="28"/>
      <c r="G203" s="28">
        <v>0.12992850483554472</v>
      </c>
      <c r="H203" s="28">
        <v>0.12992850483554472</v>
      </c>
      <c r="J203" s="28">
        <f t="shared" si="7"/>
        <v>0</v>
      </c>
    </row>
    <row r="204" spans="1:10" s="60" customFormat="1" ht="15.75" x14ac:dyDescent="0.25">
      <c r="A204" s="67" t="s">
        <v>120</v>
      </c>
      <c r="B204" s="62">
        <v>116.28043992448846</v>
      </c>
      <c r="C204" s="62">
        <v>116.28043992448846</v>
      </c>
      <c r="D204" s="62"/>
      <c r="E204" s="62">
        <f t="shared" si="6"/>
        <v>0</v>
      </c>
      <c r="F204" s="62"/>
      <c r="G204" s="62">
        <v>0.12992850483554472</v>
      </c>
      <c r="H204" s="62">
        <v>0.12992850483554472</v>
      </c>
      <c r="J204" s="62">
        <f t="shared" si="7"/>
        <v>0</v>
      </c>
    </row>
    <row r="205" spans="1:10" ht="15.75" x14ac:dyDescent="0.25">
      <c r="A205" s="36" t="s">
        <v>131</v>
      </c>
      <c r="B205" s="40">
        <v>113.58986704473844</v>
      </c>
      <c r="C205" s="40">
        <v>113.6627348284337</v>
      </c>
      <c r="D205" s="40"/>
      <c r="E205" s="40">
        <f t="shared" si="6"/>
        <v>6.4149897865939387E-2</v>
      </c>
      <c r="F205" s="40"/>
      <c r="G205" s="40">
        <v>2.3982569632609181</v>
      </c>
      <c r="H205" s="40">
        <v>2.3997954426534132</v>
      </c>
      <c r="J205" s="40">
        <f t="shared" si="7"/>
        <v>1.5384793924950735E-3</v>
      </c>
    </row>
    <row r="206" spans="1:10" s="60" customFormat="1" ht="15.75" x14ac:dyDescent="0.25">
      <c r="A206" s="64" t="s">
        <v>122</v>
      </c>
      <c r="B206" s="62">
        <v>113.22168887081823</v>
      </c>
      <c r="C206" s="62">
        <v>113.29741527446491</v>
      </c>
      <c r="D206" s="62"/>
      <c r="E206" s="62">
        <f t="shared" si="6"/>
        <v>6.6883301602294054E-2</v>
      </c>
      <c r="F206" s="62"/>
      <c r="G206" s="62">
        <v>2.3002443893131153</v>
      </c>
      <c r="H206" s="62">
        <v>2.3017828687056094</v>
      </c>
      <c r="J206" s="62">
        <f t="shared" si="7"/>
        <v>1.5384793924941853E-3</v>
      </c>
    </row>
    <row r="207" spans="1:10" ht="15.75" x14ac:dyDescent="0.25">
      <c r="A207" s="38" t="s">
        <v>183</v>
      </c>
      <c r="B207" s="28">
        <v>113.22168887081823</v>
      </c>
      <c r="C207" s="28">
        <v>113.29741527446491</v>
      </c>
      <c r="D207" s="28"/>
      <c r="E207" s="28">
        <f t="shared" si="6"/>
        <v>6.6883301602294054E-2</v>
      </c>
      <c r="F207" s="28"/>
      <c r="G207" s="28">
        <v>2.3002443893131153</v>
      </c>
      <c r="H207" s="28">
        <v>2.3017828687056094</v>
      </c>
      <c r="J207" s="28">
        <f t="shared" si="7"/>
        <v>1.5384793924941853E-3</v>
      </c>
    </row>
    <row r="208" spans="1:10" s="60" customFormat="1" ht="15.75" x14ac:dyDescent="0.25">
      <c r="A208" s="67" t="s">
        <v>21</v>
      </c>
      <c r="B208" s="62">
        <v>109.89711875107831</v>
      </c>
      <c r="C208" s="62">
        <v>110.19949073699149</v>
      </c>
      <c r="D208" s="62"/>
      <c r="E208" s="62">
        <f t="shared" si="6"/>
        <v>0.27514095851599585</v>
      </c>
      <c r="F208" s="62"/>
      <c r="G208" s="62">
        <v>0.55916043935891002</v>
      </c>
      <c r="H208" s="62">
        <v>0.56069891875140454</v>
      </c>
      <c r="J208" s="62">
        <f t="shared" si="7"/>
        <v>1.5384793924945184E-3</v>
      </c>
    </row>
    <row r="209" spans="1:10" ht="15.75" x14ac:dyDescent="0.25">
      <c r="A209" s="39" t="s">
        <v>203</v>
      </c>
      <c r="B209" s="28">
        <v>114.33248810335365</v>
      </c>
      <c r="C209" s="28">
        <v>114.33248810335365</v>
      </c>
      <c r="D209" s="28"/>
      <c r="E209" s="28">
        <f t="shared" si="6"/>
        <v>0</v>
      </c>
      <c r="F209" s="28"/>
      <c r="G209" s="28">
        <v>1.7410839499542052</v>
      </c>
      <c r="H209" s="28">
        <v>1.7410839499542052</v>
      </c>
      <c r="J209" s="28">
        <f t="shared" si="7"/>
        <v>0</v>
      </c>
    </row>
    <row r="210" spans="1:10" s="60" customFormat="1" ht="15.75" x14ac:dyDescent="0.25">
      <c r="A210" s="64" t="s">
        <v>123</v>
      </c>
      <c r="B210" s="62">
        <v>122.97492976527282</v>
      </c>
      <c r="C210" s="62">
        <v>122.97492976527282</v>
      </c>
      <c r="D210" s="62"/>
      <c r="E210" s="62">
        <f t="shared" si="6"/>
        <v>0</v>
      </c>
      <c r="F210" s="62"/>
      <c r="G210" s="62">
        <v>9.8012573947802689E-2</v>
      </c>
      <c r="H210" s="62">
        <v>9.8012573947802689E-2</v>
      </c>
      <c r="J210" s="62">
        <f t="shared" si="7"/>
        <v>0</v>
      </c>
    </row>
    <row r="211" spans="1:10" ht="15.75" x14ac:dyDescent="0.25">
      <c r="A211" s="38" t="s">
        <v>124</v>
      </c>
      <c r="B211" s="28">
        <v>122.97492976527282</v>
      </c>
      <c r="C211" s="28">
        <v>122.97492976527282</v>
      </c>
      <c r="D211" s="28"/>
      <c r="E211" s="28">
        <f t="shared" si="6"/>
        <v>0</v>
      </c>
      <c r="F211" s="28"/>
      <c r="G211" s="28">
        <v>9.8012573947802689E-2</v>
      </c>
      <c r="H211" s="28">
        <v>9.8012573947802689E-2</v>
      </c>
      <c r="J211" s="28">
        <f t="shared" si="7"/>
        <v>0</v>
      </c>
    </row>
    <row r="212" spans="1:10" s="60" customFormat="1" ht="15.75" x14ac:dyDescent="0.25">
      <c r="A212" s="67" t="s">
        <v>123</v>
      </c>
      <c r="B212" s="62">
        <v>122.97492976527282</v>
      </c>
      <c r="C212" s="62">
        <v>122.97492976527282</v>
      </c>
      <c r="D212" s="62"/>
      <c r="E212" s="62">
        <f t="shared" si="6"/>
        <v>0</v>
      </c>
      <c r="F212" s="62"/>
      <c r="G212" s="62">
        <v>9.8012573947802689E-2</v>
      </c>
      <c r="H212" s="62">
        <v>9.8012573947802689E-2</v>
      </c>
      <c r="J212" s="62">
        <f t="shared" si="7"/>
        <v>0</v>
      </c>
    </row>
    <row r="213" spans="1:10" ht="15.75" x14ac:dyDescent="0.25">
      <c r="A213" s="36" t="s">
        <v>132</v>
      </c>
      <c r="B213" s="40">
        <v>98.791145574430061</v>
      </c>
      <c r="C213" s="40">
        <v>98.732505543443565</v>
      </c>
      <c r="D213" s="40"/>
      <c r="E213" s="40">
        <f t="shared" si="6"/>
        <v>-5.935757769133243E-2</v>
      </c>
      <c r="F213" s="40"/>
      <c r="G213" s="40">
        <v>7.6113854329805672</v>
      </c>
      <c r="H213" s="40">
        <v>7.6068674989587999</v>
      </c>
      <c r="J213" s="40">
        <f t="shared" si="7"/>
        <v>-4.5179340217673669E-3</v>
      </c>
    </row>
    <row r="214" spans="1:10" s="60" customFormat="1" ht="15.75" x14ac:dyDescent="0.25">
      <c r="A214" s="64" t="s">
        <v>125</v>
      </c>
      <c r="B214" s="62">
        <v>98.877524849257512</v>
      </c>
      <c r="C214" s="62">
        <v>98.870731934513628</v>
      </c>
      <c r="D214" s="62"/>
      <c r="E214" s="62">
        <f t="shared" si="6"/>
        <v>-6.8700291135259661E-3</v>
      </c>
      <c r="F214" s="62"/>
      <c r="G214" s="62">
        <v>5.791388477632494</v>
      </c>
      <c r="H214" s="62">
        <v>5.7909906075580029</v>
      </c>
      <c r="J214" s="62">
        <f t="shared" si="7"/>
        <v>-3.9787007449110234E-4</v>
      </c>
    </row>
    <row r="215" spans="1:10" ht="15.75" x14ac:dyDescent="0.25">
      <c r="A215" s="38" t="s">
        <v>184</v>
      </c>
      <c r="B215" s="28">
        <v>114.67356634877457</v>
      </c>
      <c r="C215" s="28">
        <v>111.64350541796179</v>
      </c>
      <c r="D215" s="28"/>
      <c r="E215" s="28">
        <f t="shared" si="6"/>
        <v>-2.6423360040944255</v>
      </c>
      <c r="F215" s="28"/>
      <c r="G215" s="28">
        <v>9.0240070065982864E-2</v>
      </c>
      <c r="H215" s="28">
        <v>8.7855624204509361E-2</v>
      </c>
      <c r="J215" s="28">
        <f t="shared" si="7"/>
        <v>-2.3844458614735026E-3</v>
      </c>
    </row>
    <row r="216" spans="1:10" s="60" customFormat="1" ht="15.75" x14ac:dyDescent="0.25">
      <c r="A216" s="67" t="s">
        <v>202</v>
      </c>
      <c r="B216" s="62">
        <v>114.67356634877457</v>
      </c>
      <c r="C216" s="62">
        <v>111.64350541796179</v>
      </c>
      <c r="D216" s="62"/>
      <c r="E216" s="62">
        <f t="shared" si="6"/>
        <v>-2.6423360040944255</v>
      </c>
      <c r="F216" s="62"/>
      <c r="G216" s="62">
        <v>9.0240070065982864E-2</v>
      </c>
      <c r="H216" s="62">
        <v>8.7855624204509361E-2</v>
      </c>
      <c r="J216" s="62">
        <f t="shared" si="7"/>
        <v>-2.3844458614735026E-3</v>
      </c>
    </row>
    <row r="217" spans="1:10" ht="15.75" x14ac:dyDescent="0.25">
      <c r="A217" s="38" t="s">
        <v>185</v>
      </c>
      <c r="B217" s="28">
        <v>98.66240834260546</v>
      </c>
      <c r="C217" s="28">
        <v>98.69678744265461</v>
      </c>
      <c r="D217" s="28"/>
      <c r="E217" s="28">
        <f t="shared" si="6"/>
        <v>3.4845186354837132E-2</v>
      </c>
      <c r="F217" s="28"/>
      <c r="G217" s="28">
        <v>5.7011484075665111</v>
      </c>
      <c r="H217" s="28">
        <v>5.7031349833534932</v>
      </c>
      <c r="J217" s="28">
        <f t="shared" si="7"/>
        <v>1.9865757869821365E-3</v>
      </c>
    </row>
    <row r="218" spans="1:10" s="60" customFormat="1" ht="15.75" x14ac:dyDescent="0.25">
      <c r="A218" s="67" t="s">
        <v>201</v>
      </c>
      <c r="B218" s="62">
        <v>98.66240834260546</v>
      </c>
      <c r="C218" s="62">
        <v>98.69678744265461</v>
      </c>
      <c r="D218" s="62"/>
      <c r="E218" s="62">
        <f t="shared" si="6"/>
        <v>3.4845186354837132E-2</v>
      </c>
      <c r="F218" s="62"/>
      <c r="G218" s="62">
        <v>5.7011484075665111</v>
      </c>
      <c r="H218" s="62">
        <v>5.7031349833534932</v>
      </c>
      <c r="J218" s="62">
        <f t="shared" si="7"/>
        <v>1.9865757869821365E-3</v>
      </c>
    </row>
    <row r="219" spans="1:10" ht="15.75" x14ac:dyDescent="0.25">
      <c r="A219" s="37" t="s">
        <v>134</v>
      </c>
      <c r="B219" s="28">
        <v>94.542381163306757</v>
      </c>
      <c r="C219" s="28">
        <v>93.721481730756821</v>
      </c>
      <c r="D219" s="28"/>
      <c r="E219" s="28">
        <f t="shared" si="6"/>
        <v>-0.86828724054661688</v>
      </c>
      <c r="F219" s="28"/>
      <c r="G219" s="28">
        <v>0.47450472088974804</v>
      </c>
      <c r="H219" s="28">
        <v>0.47038465694247111</v>
      </c>
      <c r="J219" s="28">
        <f t="shared" si="7"/>
        <v>-4.1200639472769307E-3</v>
      </c>
    </row>
    <row r="220" spans="1:10" s="60" customFormat="1" ht="15.75" x14ac:dyDescent="0.25">
      <c r="A220" s="61" t="s">
        <v>126</v>
      </c>
      <c r="B220" s="62">
        <v>94.542381163306757</v>
      </c>
      <c r="C220" s="62">
        <v>93.721481730756821</v>
      </c>
      <c r="D220" s="62"/>
      <c r="E220" s="62">
        <f t="shared" si="6"/>
        <v>-0.86828724054661688</v>
      </c>
      <c r="F220" s="62"/>
      <c r="G220" s="62">
        <v>0.47450472088974804</v>
      </c>
      <c r="H220" s="62">
        <v>0.47038465694247111</v>
      </c>
      <c r="J220" s="62">
        <f t="shared" si="7"/>
        <v>-4.1200639472769307E-3</v>
      </c>
    </row>
    <row r="221" spans="1:10" ht="15.75" x14ac:dyDescent="0.25">
      <c r="A221" s="39" t="s">
        <v>200</v>
      </c>
      <c r="B221" s="28">
        <v>94.542381163306757</v>
      </c>
      <c r="C221" s="28">
        <v>93.721481730756821</v>
      </c>
      <c r="D221" s="28"/>
      <c r="E221" s="28">
        <f t="shared" si="6"/>
        <v>-0.86828724054661688</v>
      </c>
      <c r="F221" s="28"/>
      <c r="G221" s="28">
        <v>0.47450472088974804</v>
      </c>
      <c r="H221" s="28">
        <v>0.47038465694247111</v>
      </c>
      <c r="J221" s="28">
        <f t="shared" si="7"/>
        <v>-4.1200639472769307E-3</v>
      </c>
    </row>
    <row r="222" spans="1:10" s="60" customFormat="1" ht="15.75" x14ac:dyDescent="0.25">
      <c r="A222" s="64" t="s">
        <v>133</v>
      </c>
      <c r="B222" s="62">
        <v>100</v>
      </c>
      <c r="C222" s="62">
        <v>100</v>
      </c>
      <c r="D222" s="62"/>
      <c r="E222" s="62">
        <f t="shared" si="6"/>
        <v>0</v>
      </c>
      <c r="F222" s="62"/>
      <c r="G222" s="62">
        <v>1.3454922344583253</v>
      </c>
      <c r="H222" s="62">
        <v>1.3454922344583253</v>
      </c>
      <c r="J222" s="62">
        <f t="shared" si="7"/>
        <v>0</v>
      </c>
    </row>
    <row r="223" spans="1:10" ht="15.75" x14ac:dyDescent="0.25">
      <c r="A223" s="38" t="s">
        <v>186</v>
      </c>
      <c r="B223" s="28">
        <v>100</v>
      </c>
      <c r="C223" s="28">
        <v>100</v>
      </c>
      <c r="D223" s="28"/>
      <c r="E223" s="28">
        <f t="shared" si="6"/>
        <v>0</v>
      </c>
      <c r="F223" s="28"/>
      <c r="G223" s="28">
        <v>1.3454922344583253</v>
      </c>
      <c r="H223" s="28">
        <v>1.3454922344583253</v>
      </c>
      <c r="J223" s="28">
        <f t="shared" si="7"/>
        <v>0</v>
      </c>
    </row>
    <row r="224" spans="1:10" s="60" customFormat="1" ht="15.75" x14ac:dyDescent="0.25">
      <c r="A224" s="67" t="s">
        <v>133</v>
      </c>
      <c r="B224" s="62">
        <v>100</v>
      </c>
      <c r="C224" s="62">
        <v>100</v>
      </c>
      <c r="D224" s="62"/>
      <c r="E224" s="62">
        <f t="shared" si="6"/>
        <v>0</v>
      </c>
      <c r="F224" s="62"/>
      <c r="G224" s="62">
        <v>1.3454922344583253</v>
      </c>
      <c r="H224" s="62">
        <v>1.3454922344583253</v>
      </c>
      <c r="J224" s="62">
        <f t="shared" si="7"/>
        <v>0</v>
      </c>
    </row>
    <row r="225" spans="1:10" ht="6.75" customHeight="1" x14ac:dyDescent="0.25">
      <c r="A225" s="47"/>
      <c r="B225" s="46"/>
      <c r="C225" s="46"/>
      <c r="D225" s="46"/>
      <c r="E225" s="46"/>
      <c r="F225" s="46"/>
      <c r="G225" s="46"/>
      <c r="H225" s="46"/>
      <c r="I225" s="31"/>
      <c r="J225" s="46"/>
    </row>
    <row r="226" spans="1:10" x14ac:dyDescent="0.25">
      <c r="A226" s="141" t="s">
        <v>54</v>
      </c>
      <c r="B226" s="142"/>
      <c r="C226" s="14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32" activePane="bottomRight" state="frozen"/>
      <selection sqref="A1:XFD1048576"/>
      <selection pane="topRight" sqref="A1:XFD1048576"/>
      <selection pane="bottomLeft" sqref="A1:XFD1048576"/>
      <selection pane="bottomRight" activeCell="E7" sqref="E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28"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46"/>
      <c r="B3" s="145" t="s">
        <v>242</v>
      </c>
      <c r="C3" s="145"/>
      <c r="D3" s="31"/>
      <c r="E3" s="48" t="s">
        <v>243</v>
      </c>
      <c r="F3" s="44"/>
      <c r="G3" s="148" t="s">
        <v>244</v>
      </c>
      <c r="H3" s="148"/>
      <c r="I3" s="136" t="s">
        <v>245</v>
      </c>
    </row>
    <row r="4" spans="1:16" ht="30" x14ac:dyDescent="0.25">
      <c r="A4" s="147"/>
      <c r="B4" s="89">
        <v>42403</v>
      </c>
      <c r="C4" s="129">
        <v>42432</v>
      </c>
      <c r="D4" s="90"/>
      <c r="E4" s="91" t="s">
        <v>262</v>
      </c>
      <c r="F4" s="90"/>
      <c r="G4" s="89">
        <v>42403</v>
      </c>
      <c r="H4" s="129">
        <v>42432</v>
      </c>
      <c r="I4" s="91" t="s">
        <v>262</v>
      </c>
    </row>
    <row r="5" spans="1:16" ht="15.75" x14ac:dyDescent="0.25">
      <c r="A5" s="49" t="s">
        <v>38</v>
      </c>
      <c r="B5" s="124"/>
      <c r="C5" s="124"/>
      <c r="D5" s="124"/>
      <c r="E5" s="124"/>
      <c r="F5" s="124"/>
      <c r="G5" s="28"/>
      <c r="H5" s="28"/>
    </row>
    <row r="6" spans="1:16" ht="7.5" customHeight="1" x14ac:dyDescent="0.25">
      <c r="A6" s="50"/>
      <c r="B6" s="124"/>
      <c r="C6" s="124"/>
      <c r="D6" s="124"/>
      <c r="E6" s="124"/>
      <c r="F6" s="124"/>
      <c r="G6" s="28"/>
      <c r="H6" s="28"/>
    </row>
    <row r="7" spans="1:16" ht="15.75" x14ac:dyDescent="0.25">
      <c r="A7" s="42" t="s">
        <v>241</v>
      </c>
      <c r="B7" s="130">
        <v>106.63038619744921</v>
      </c>
      <c r="C7" s="127">
        <v>106.062411174174</v>
      </c>
      <c r="D7" s="99"/>
      <c r="E7" s="102">
        <f>((C7/B7-1)*100)</f>
        <v>-0.5326577568831814</v>
      </c>
      <c r="F7" s="99"/>
      <c r="G7" s="130">
        <v>106.63038619744921</v>
      </c>
      <c r="H7" s="1">
        <v>106.05969801422567</v>
      </c>
      <c r="I7" s="102">
        <f>H7-G7</f>
        <v>-0.5706881832235382</v>
      </c>
      <c r="J7" s="1"/>
      <c r="K7" s="1"/>
      <c r="L7" s="1"/>
      <c r="N7" s="1"/>
      <c r="P7" s="1"/>
    </row>
    <row r="8" spans="1:16" x14ac:dyDescent="0.25">
      <c r="A8" s="15" t="s">
        <v>0</v>
      </c>
      <c r="B8" s="1">
        <v>109.81876406225896</v>
      </c>
      <c r="C8" s="1">
        <v>104.35410430970681</v>
      </c>
      <c r="D8" s="124"/>
      <c r="E8" s="99">
        <f>((C8/B8-1)*100)</f>
        <v>-4.9760710742055903</v>
      </c>
      <c r="F8" s="124"/>
      <c r="G8" s="1">
        <v>9.4952970492388769</v>
      </c>
      <c r="H8" s="1">
        <v>9.0211220275027006</v>
      </c>
      <c r="I8" s="126">
        <f t="shared" ref="I8:I23" si="0">H8-G8</f>
        <v>-0.47417502173617621</v>
      </c>
      <c r="K8" s="1"/>
      <c r="L8" s="1"/>
      <c r="N8" s="1"/>
      <c r="P8" s="1"/>
    </row>
    <row r="9" spans="1:16" x14ac:dyDescent="0.25">
      <c r="A9" s="15" t="s">
        <v>246</v>
      </c>
      <c r="B9" s="1">
        <v>114.50451124927262</v>
      </c>
      <c r="C9" s="1">
        <v>114.94398752112168</v>
      </c>
      <c r="D9" s="124"/>
      <c r="E9" s="124">
        <f t="shared" ref="E9:E23" si="1">((C9/B9-1)*100)</f>
        <v>0.38380694966011486</v>
      </c>
      <c r="F9" s="124"/>
      <c r="G9" s="1">
        <v>13.374583109455047</v>
      </c>
      <c r="H9" s="1">
        <v>13.425915688917206</v>
      </c>
      <c r="I9" s="126">
        <f t="shared" si="0"/>
        <v>5.1332579462158634E-2</v>
      </c>
      <c r="K9" s="1"/>
      <c r="L9" s="1"/>
      <c r="N9" s="1"/>
      <c r="P9" s="1"/>
    </row>
    <row r="10" spans="1:16" x14ac:dyDescent="0.25">
      <c r="A10" s="43" t="s">
        <v>22</v>
      </c>
      <c r="B10" s="1">
        <v>106.32861637396752</v>
      </c>
      <c r="C10" s="1">
        <v>106.22409698520447</v>
      </c>
      <c r="D10" s="28"/>
      <c r="E10" s="28">
        <f t="shared" si="1"/>
        <v>-9.8298456546686008E-2</v>
      </c>
      <c r="F10" s="28"/>
      <c r="G10" s="1">
        <v>97.135089148210341</v>
      </c>
      <c r="H10" s="1">
        <v>97.038575986722975</v>
      </c>
      <c r="I10" s="126">
        <f t="shared" si="0"/>
        <v>-9.6513161487365551E-2</v>
      </c>
      <c r="J10" s="1"/>
      <c r="K10" s="1"/>
      <c r="L10" s="1"/>
      <c r="M10" s="125"/>
      <c r="N10" s="1"/>
      <c r="O10" s="1"/>
      <c r="P10" s="1"/>
    </row>
    <row r="11" spans="1:16" x14ac:dyDescent="0.25">
      <c r="A11" s="43" t="s">
        <v>23</v>
      </c>
      <c r="B11" s="1">
        <v>106.03984762069598</v>
      </c>
      <c r="C11" s="1">
        <v>105.17492961542654</v>
      </c>
      <c r="D11" s="28"/>
      <c r="E11" s="28">
        <f t="shared" si="1"/>
        <v>-0.81565376099299591</v>
      </c>
      <c r="F11" s="28"/>
      <c r="G11" s="1">
        <v>20.984182199360976</v>
      </c>
      <c r="H11" s="1">
        <v>20.815887633709714</v>
      </c>
      <c r="I11" s="126">
        <f t="shared" si="0"/>
        <v>-0.16829456565126222</v>
      </c>
      <c r="J11" s="1"/>
      <c r="K11" s="1"/>
      <c r="L11" s="1"/>
      <c r="M11" s="125"/>
      <c r="N11" s="1"/>
      <c r="O11" s="1"/>
      <c r="P11" s="1"/>
    </row>
    <row r="12" spans="1:16" x14ac:dyDescent="0.25">
      <c r="A12" s="43" t="s">
        <v>24</v>
      </c>
      <c r="B12" s="1">
        <v>106.4084662515429</v>
      </c>
      <c r="C12" s="1">
        <v>106.51421108198166</v>
      </c>
      <c r="D12" s="28"/>
      <c r="E12" s="28">
        <f t="shared" si="1"/>
        <v>9.9376331756140246E-2</v>
      </c>
      <c r="F12" s="28"/>
      <c r="G12" s="1">
        <v>76.150906948849354</v>
      </c>
      <c r="H12" s="1">
        <v>76.222688353013268</v>
      </c>
      <c r="I12" s="126">
        <f t="shared" si="0"/>
        <v>7.1781404163914431E-2</v>
      </c>
      <c r="J12" s="1"/>
      <c r="K12" s="1"/>
      <c r="L12" s="1"/>
      <c r="M12" s="125"/>
      <c r="N12" s="1"/>
      <c r="O12" s="1"/>
      <c r="P12" s="1"/>
    </row>
    <row r="13" spans="1:16" x14ac:dyDescent="0.25">
      <c r="A13" s="43" t="s">
        <v>248</v>
      </c>
      <c r="B13" s="1">
        <v>106.27830014449555</v>
      </c>
      <c r="C13" s="1">
        <v>105.69631380563955</v>
      </c>
      <c r="D13" s="28"/>
      <c r="E13" s="28">
        <f t="shared" si="1"/>
        <v>-0.54760599112398944</v>
      </c>
      <c r="F13" s="28"/>
      <c r="G13" s="1">
        <v>103.88261289558375</v>
      </c>
      <c r="H13" s="1">
        <v>103.31103232368284</v>
      </c>
      <c r="I13" s="126">
        <f t="shared" si="0"/>
        <v>-0.57158057190090972</v>
      </c>
      <c r="J13" s="1"/>
      <c r="K13" s="1"/>
      <c r="L13" s="1"/>
      <c r="M13" s="125"/>
      <c r="N13" s="1"/>
      <c r="O13" s="1"/>
      <c r="P13" s="1"/>
    </row>
    <row r="14" spans="1:16" x14ac:dyDescent="0.25">
      <c r="A14" s="43" t="s">
        <v>25</v>
      </c>
      <c r="B14" s="1">
        <v>106.855530622308</v>
      </c>
      <c r="C14" s="1">
        <v>106.26815235053098</v>
      </c>
      <c r="D14" s="28"/>
      <c r="E14" s="28">
        <f t="shared" si="1"/>
        <v>-0.54969384210271643</v>
      </c>
      <c r="F14" s="28"/>
      <c r="G14" s="1">
        <v>102.69851589083883</v>
      </c>
      <c r="H14" s="1">
        <v>102.13127531310747</v>
      </c>
      <c r="I14" s="126">
        <f t="shared" si="0"/>
        <v>-0.56724057773136849</v>
      </c>
      <c r="J14" s="1"/>
      <c r="K14" s="1"/>
      <c r="L14" s="1"/>
      <c r="M14" s="125"/>
      <c r="N14" s="1"/>
      <c r="O14" s="1"/>
      <c r="P14" s="1"/>
    </row>
    <row r="15" spans="1:16" x14ac:dyDescent="0.25">
      <c r="A15" s="43" t="s">
        <v>26</v>
      </c>
      <c r="B15" s="1">
        <v>106.43279068021006</v>
      </c>
      <c r="C15" s="1">
        <v>105.68767823623607</v>
      </c>
      <c r="D15" s="28"/>
      <c r="E15" s="28">
        <f t="shared" si="1"/>
        <v>-0.70007789818531396</v>
      </c>
      <c r="F15" s="28"/>
      <c r="G15" s="1">
        <v>81.644094473626041</v>
      </c>
      <c r="H15" s="1">
        <v>81.069809053094104</v>
      </c>
      <c r="I15" s="126">
        <f t="shared" si="0"/>
        <v>-0.5742854205319361</v>
      </c>
      <c r="J15" s="1"/>
      <c r="K15" s="1"/>
      <c r="L15" s="1"/>
      <c r="M15" s="125"/>
      <c r="N15" s="1"/>
      <c r="O15" s="1"/>
      <c r="P15" s="1"/>
    </row>
    <row r="16" spans="1:16" x14ac:dyDescent="0.25">
      <c r="A16" s="43" t="s">
        <v>27</v>
      </c>
      <c r="B16" s="1">
        <v>107.58197303942114</v>
      </c>
      <c r="C16" s="1">
        <v>106.93525639230684</v>
      </c>
      <c r="D16" s="28"/>
      <c r="E16" s="28">
        <f t="shared" si="1"/>
        <v>-0.60113848895235744</v>
      </c>
      <c r="F16" s="28"/>
      <c r="G16" s="1">
        <v>98.207102448242821</v>
      </c>
      <c r="H16" s="1">
        <v>97.61402859659303</v>
      </c>
      <c r="I16" s="126">
        <f t="shared" si="0"/>
        <v>-0.5930738516497911</v>
      </c>
      <c r="J16" s="1"/>
      <c r="K16" s="1"/>
      <c r="L16" s="1"/>
      <c r="M16" s="125"/>
      <c r="N16" s="1"/>
      <c r="O16" s="1"/>
      <c r="P16" s="1"/>
    </row>
    <row r="17" spans="1:16" x14ac:dyDescent="0.25">
      <c r="A17" s="43" t="s">
        <v>28</v>
      </c>
      <c r="B17" s="1">
        <v>105.56714221460454</v>
      </c>
      <c r="C17" s="1">
        <v>104.93978866242156</v>
      </c>
      <c r="D17" s="28"/>
      <c r="E17" s="28">
        <f t="shared" si="1"/>
        <v>-0.59426971216824942</v>
      </c>
      <c r="F17" s="28"/>
      <c r="G17" s="1">
        <v>99.845689535588519</v>
      </c>
      <c r="H17" s="1">
        <v>99.249623683824439</v>
      </c>
      <c r="I17" s="126">
        <f t="shared" si="0"/>
        <v>-0.59606585176408089</v>
      </c>
      <c r="J17" s="1"/>
      <c r="K17" s="1"/>
      <c r="L17" s="1"/>
      <c r="M17" s="125"/>
      <c r="N17" s="1"/>
      <c r="O17" s="1"/>
      <c r="P17" s="1"/>
    </row>
    <row r="18" spans="1:16" x14ac:dyDescent="0.25">
      <c r="A18" s="43" t="s">
        <v>29</v>
      </c>
      <c r="B18" s="1">
        <v>106.90068450789582</v>
      </c>
      <c r="C18" s="1">
        <v>106.30919643542016</v>
      </c>
      <c r="D18" s="28"/>
      <c r="E18" s="28">
        <f t="shared" si="1"/>
        <v>-0.55330616001056931</v>
      </c>
      <c r="F18" s="28"/>
      <c r="G18" s="1">
        <v>101.08756179117356</v>
      </c>
      <c r="H18" s="1">
        <v>100.52552492482995</v>
      </c>
      <c r="I18" s="126">
        <f t="shared" si="0"/>
        <v>-0.56203686634360395</v>
      </c>
      <c r="J18" s="1"/>
      <c r="K18" s="1"/>
      <c r="L18" s="1"/>
      <c r="M18" s="125"/>
      <c r="N18" s="1"/>
      <c r="O18" s="1"/>
      <c r="P18" s="1"/>
    </row>
    <row r="19" spans="1:16" x14ac:dyDescent="0.25">
      <c r="A19" s="43" t="s">
        <v>30</v>
      </c>
      <c r="B19" s="1">
        <v>106.94196266873483</v>
      </c>
      <c r="C19" s="1">
        <v>106.34570528646941</v>
      </c>
      <c r="D19" s="28"/>
      <c r="E19" s="28">
        <f t="shared" si="1"/>
        <v>-0.55755230910844444</v>
      </c>
      <c r="F19" s="28"/>
      <c r="G19" s="1">
        <v>101.86111716028736</v>
      </c>
      <c r="H19" s="1">
        <v>101.29047498952798</v>
      </c>
      <c r="I19" s="126">
        <f t="shared" si="0"/>
        <v>-0.57064217075938473</v>
      </c>
      <c r="J19" s="1"/>
      <c r="K19" s="1"/>
      <c r="L19" s="1"/>
      <c r="M19" s="125"/>
      <c r="N19" s="1"/>
      <c r="O19" s="1"/>
      <c r="P19" s="1"/>
    </row>
    <row r="20" spans="1:16" x14ac:dyDescent="0.25">
      <c r="A20" s="43" t="s">
        <v>31</v>
      </c>
      <c r="B20" s="1">
        <v>106.98140591743888</v>
      </c>
      <c r="C20" s="1">
        <v>106.35262258972593</v>
      </c>
      <c r="D20" s="28"/>
      <c r="E20" s="28">
        <f t="shared" si="1"/>
        <v>-0.58775010696551222</v>
      </c>
      <c r="F20" s="28"/>
      <c r="G20" s="1">
        <v>101.52193144812586</v>
      </c>
      <c r="H20" s="1">
        <v>100.9225230274975</v>
      </c>
      <c r="I20" s="126">
        <f t="shared" si="0"/>
        <v>-0.59940842062835031</v>
      </c>
      <c r="J20" s="1"/>
      <c r="K20" s="1"/>
      <c r="L20" s="1"/>
      <c r="M20" s="125"/>
      <c r="N20" s="1"/>
      <c r="O20" s="1"/>
      <c r="P20" s="1"/>
    </row>
    <row r="21" spans="1:16" x14ac:dyDescent="0.25">
      <c r="A21" s="43" t="s">
        <v>32</v>
      </c>
      <c r="B21" s="1">
        <v>106.17497127678345</v>
      </c>
      <c r="C21" s="1">
        <v>105.57931703633024</v>
      </c>
      <c r="D21" s="28"/>
      <c r="E21" s="28">
        <f t="shared" si="1"/>
        <v>-0.56101191579362997</v>
      </c>
      <c r="F21" s="28"/>
      <c r="G21" s="1">
        <v>103.52235300388257</v>
      </c>
      <c r="H21" s="1">
        <v>102.94319267496837</v>
      </c>
      <c r="I21" s="126">
        <f t="shared" si="0"/>
        <v>-0.57916032891419889</v>
      </c>
      <c r="J21" s="1"/>
      <c r="K21" s="1"/>
      <c r="L21" s="1"/>
      <c r="M21" s="125"/>
      <c r="N21" s="1"/>
      <c r="O21" s="1"/>
      <c r="P21" s="1"/>
    </row>
    <row r="22" spans="1:16" x14ac:dyDescent="0.25">
      <c r="A22" s="43" t="s">
        <v>33</v>
      </c>
      <c r="B22" s="1">
        <v>106.15779738623623</v>
      </c>
      <c r="C22" s="1">
        <v>105.57125403109532</v>
      </c>
      <c r="D22" s="28"/>
      <c r="E22" s="28">
        <f t="shared" si="1"/>
        <v>-0.55252027602539222</v>
      </c>
      <c r="F22" s="28"/>
      <c r="G22" s="1">
        <v>102.94721677621531</v>
      </c>
      <c r="H22" s="1">
        <v>102.37569936997437</v>
      </c>
      <c r="I22" s="126">
        <f t="shared" si="0"/>
        <v>-0.57151740624094316</v>
      </c>
      <c r="J22" s="1"/>
      <c r="K22" s="1"/>
      <c r="L22" s="1"/>
      <c r="M22" s="125"/>
      <c r="N22" s="1"/>
      <c r="O22" s="1"/>
      <c r="P22" s="1"/>
    </row>
    <row r="23" spans="1:16" x14ac:dyDescent="0.25">
      <c r="A23" s="43" t="s">
        <v>34</v>
      </c>
      <c r="B23" s="1">
        <v>107.26814762285811</v>
      </c>
      <c r="C23" s="1">
        <v>106.66353409626383</v>
      </c>
      <c r="D23" s="28"/>
      <c r="E23" s="28">
        <f t="shared" si="1"/>
        <v>-0.56364684204300852</v>
      </c>
      <c r="F23" s="28"/>
      <c r="G23" s="1">
        <v>99.565145799527343</v>
      </c>
      <c r="H23" s="1">
        <v>99.000805846369062</v>
      </c>
      <c r="I23" s="126">
        <f t="shared" si="0"/>
        <v>-0.56433995315828156</v>
      </c>
      <c r="J23" s="1"/>
      <c r="K23" s="1"/>
      <c r="L23" s="1"/>
      <c r="M23" s="125"/>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28"/>
    </row>
    <row r="26" spans="1:16" ht="7.5" customHeight="1" x14ac:dyDescent="0.25">
      <c r="A26" s="50"/>
      <c r="B26" s="28"/>
      <c r="C26" s="28"/>
      <c r="D26" s="28"/>
      <c r="E26" s="28"/>
      <c r="F26" s="28"/>
      <c r="G26" s="28"/>
      <c r="H26" s="28"/>
    </row>
    <row r="27" spans="1:16" ht="15.75" x14ac:dyDescent="0.25">
      <c r="A27" s="42" t="s">
        <v>241</v>
      </c>
      <c r="B27" s="127">
        <v>107.82176551159691</v>
      </c>
      <c r="C27" s="1">
        <v>107.4687097798739</v>
      </c>
      <c r="E27" s="40">
        <f>((C27/B27-1)*100)</f>
        <v>-0.3274438422036674</v>
      </c>
      <c r="G27" s="127">
        <v>107.82176551159691</v>
      </c>
      <c r="H27" s="1">
        <v>107.4687097798739</v>
      </c>
      <c r="I27" s="40">
        <f>H27-G27</f>
        <v>-0.35305573172300342</v>
      </c>
      <c r="K27" s="1"/>
      <c r="L27" s="1"/>
      <c r="N27" s="1"/>
      <c r="P27" s="1"/>
    </row>
    <row r="28" spans="1:16" x14ac:dyDescent="0.25">
      <c r="A28" s="15" t="s">
        <v>0</v>
      </c>
      <c r="B28" s="1">
        <v>106.11989257776945</v>
      </c>
      <c r="C28" s="1">
        <v>103.085840321959</v>
      </c>
      <c r="D28" s="28"/>
      <c r="E28" s="28">
        <f t="shared" ref="E28:E43" si="2">((C28/B28-1)*100)</f>
        <v>-2.8590796523723983</v>
      </c>
      <c r="F28" s="28"/>
      <c r="G28" s="1">
        <v>8.1106610736192906</v>
      </c>
      <c r="H28" s="1">
        <v>7.8787708131905525</v>
      </c>
      <c r="I28" s="126">
        <f t="shared" ref="I28:I43" si="3">H28-G28</f>
        <v>-0.23189026042873806</v>
      </c>
      <c r="K28" s="1"/>
      <c r="L28" s="1"/>
      <c r="N28" s="1"/>
      <c r="P28" s="1"/>
    </row>
    <row r="29" spans="1:16" x14ac:dyDescent="0.25">
      <c r="A29" s="15" t="s">
        <v>246</v>
      </c>
      <c r="B29" s="1">
        <v>115.409934610302</v>
      </c>
      <c r="C29" s="1">
        <v>115.87359131690989</v>
      </c>
      <c r="D29" s="28"/>
      <c r="E29" s="28">
        <f t="shared" si="2"/>
        <v>0.40174765558398384</v>
      </c>
      <c r="F29" s="28"/>
      <c r="G29" s="1">
        <v>27.715848088034605</v>
      </c>
      <c r="H29" s="1">
        <v>27.827195857953502</v>
      </c>
      <c r="I29" s="126">
        <f t="shared" si="3"/>
        <v>0.11134776991889694</v>
      </c>
      <c r="K29" s="1"/>
      <c r="L29" s="1"/>
      <c r="N29" s="1"/>
      <c r="P29" s="1"/>
    </row>
    <row r="30" spans="1:16" x14ac:dyDescent="0.25">
      <c r="A30" s="43" t="s">
        <v>22</v>
      </c>
      <c r="B30" s="1">
        <v>107.96260239343756</v>
      </c>
      <c r="C30" s="1">
        <v>107.83140998839011</v>
      </c>
      <c r="D30" s="124"/>
      <c r="E30" s="124">
        <f t="shared" si="2"/>
        <v>-0.12151652714832428</v>
      </c>
      <c r="F30" s="124"/>
      <c r="G30" s="1">
        <v>99.71110443797761</v>
      </c>
      <c r="H30" s="1">
        <v>99.589938966683349</v>
      </c>
      <c r="I30" s="126">
        <f t="shared" si="3"/>
        <v>-0.12116547129426181</v>
      </c>
      <c r="J30" s="1"/>
      <c r="K30" s="1"/>
      <c r="L30" s="1"/>
      <c r="N30" s="1"/>
      <c r="P30" s="1"/>
    </row>
    <row r="31" spans="1:16" x14ac:dyDescent="0.25">
      <c r="A31" s="43" t="s">
        <v>23</v>
      </c>
      <c r="B31" s="1">
        <v>107.53875853912029</v>
      </c>
      <c r="C31" s="1">
        <v>106.31609358513893</v>
      </c>
      <c r="D31" s="124"/>
      <c r="E31" s="124">
        <f t="shared" si="2"/>
        <v>-1.1369528257447636</v>
      </c>
      <c r="F31" s="124"/>
      <c r="G31" s="1">
        <v>17.358035533997835</v>
      </c>
      <c r="H31" s="1">
        <v>17.160682858500266</v>
      </c>
      <c r="I31" s="126">
        <f t="shared" si="3"/>
        <v>-0.19735267549756941</v>
      </c>
      <c r="J31" s="1"/>
      <c r="K31" s="1"/>
      <c r="L31" s="1"/>
      <c r="N31" s="1"/>
      <c r="P31" s="1"/>
    </row>
    <row r="32" spans="1:16" x14ac:dyDescent="0.25">
      <c r="A32" s="43" t="s">
        <v>24</v>
      </c>
      <c r="B32" s="1">
        <v>108.05236509900986</v>
      </c>
      <c r="C32" s="1">
        <v>108.15232746488171</v>
      </c>
      <c r="D32" s="124"/>
      <c r="E32" s="124">
        <f t="shared" si="2"/>
        <v>9.2512890190099561E-2</v>
      </c>
      <c r="F32" s="124"/>
      <c r="G32" s="1">
        <v>82.353068903979789</v>
      </c>
      <c r="H32" s="1">
        <v>82.429256108183097</v>
      </c>
      <c r="I32" s="126">
        <f t="shared" si="3"/>
        <v>7.6187204203307601E-2</v>
      </c>
      <c r="J32" s="1"/>
      <c r="K32" s="1"/>
      <c r="L32" s="1"/>
      <c r="N32" s="1"/>
      <c r="P32" s="1"/>
    </row>
    <row r="33" spans="1:16" x14ac:dyDescent="0.25">
      <c r="A33" s="43" t="s">
        <v>248</v>
      </c>
      <c r="B33" s="1">
        <v>107.67608709881196</v>
      </c>
      <c r="C33" s="1">
        <v>107.31739144803404</v>
      </c>
      <c r="D33" s="124"/>
      <c r="E33" s="124">
        <f t="shared" si="2"/>
        <v>-0.33312470804102157</v>
      </c>
      <c r="F33" s="124"/>
      <c r="G33" s="1">
        <v>106.32461607360213</v>
      </c>
      <c r="H33" s="1">
        <v>105.97042250673121</v>
      </c>
      <c r="I33" s="126">
        <f t="shared" si="3"/>
        <v>-0.35419356687091863</v>
      </c>
      <c r="J33" s="1"/>
      <c r="K33" s="1"/>
      <c r="L33" s="1"/>
      <c r="N33" s="1"/>
      <c r="P33" s="1"/>
    </row>
    <row r="34" spans="1:16" x14ac:dyDescent="0.25">
      <c r="A34" s="43" t="s">
        <v>25</v>
      </c>
      <c r="B34" s="1">
        <v>108.15276601856488</v>
      </c>
      <c r="C34" s="1">
        <v>107.78501449792027</v>
      </c>
      <c r="D34" s="124"/>
      <c r="E34" s="124">
        <f t="shared" si="2"/>
        <v>-0.34002969520120496</v>
      </c>
      <c r="F34" s="124"/>
      <c r="G34" s="1">
        <v>104.55643272366976</v>
      </c>
      <c r="H34" s="1">
        <v>104.2009098041662</v>
      </c>
      <c r="I34" s="126">
        <f t="shared" si="3"/>
        <v>-0.35552291950355652</v>
      </c>
      <c r="J34" s="1"/>
      <c r="K34" s="1"/>
      <c r="L34" s="1"/>
      <c r="N34" s="1"/>
      <c r="P34" s="1"/>
    </row>
    <row r="35" spans="1:16" x14ac:dyDescent="0.25">
      <c r="A35" s="43" t="s">
        <v>26</v>
      </c>
      <c r="B35" s="1">
        <v>106.51818280986232</v>
      </c>
      <c r="C35" s="1">
        <v>105.9331035691965</v>
      </c>
      <c r="D35" s="124"/>
      <c r="E35" s="124">
        <f t="shared" si="2"/>
        <v>-0.54927640073451078</v>
      </c>
      <c r="F35" s="124"/>
      <c r="G35" s="1">
        <v>71.097379915925572</v>
      </c>
      <c r="H35" s="1">
        <v>70.706858786506828</v>
      </c>
      <c r="I35" s="126">
        <f t="shared" si="3"/>
        <v>-0.39052112941874384</v>
      </c>
      <c r="J35" s="1"/>
      <c r="K35" s="1"/>
      <c r="L35" s="1"/>
      <c r="N35" s="1"/>
      <c r="P35" s="1"/>
    </row>
    <row r="36" spans="1:16" x14ac:dyDescent="0.25">
      <c r="A36" s="43" t="s">
        <v>27</v>
      </c>
      <c r="B36" s="1">
        <v>108.83155819381916</v>
      </c>
      <c r="C36" s="1">
        <v>108.41139879339255</v>
      </c>
      <c r="D36" s="124"/>
      <c r="E36" s="124">
        <f t="shared" si="2"/>
        <v>-0.3860639389894116</v>
      </c>
      <c r="F36" s="124"/>
      <c r="G36" s="1">
        <v>100.80116388057168</v>
      </c>
      <c r="H36" s="1">
        <v>100.41200693674716</v>
      </c>
      <c r="I36" s="126">
        <f t="shared" si="3"/>
        <v>-0.38915694382451704</v>
      </c>
      <c r="J36" s="1"/>
      <c r="K36" s="1"/>
      <c r="L36" s="1"/>
      <c r="N36" s="1"/>
      <c r="P36" s="1"/>
    </row>
    <row r="37" spans="1:16" x14ac:dyDescent="0.25">
      <c r="A37" s="43" t="s">
        <v>28</v>
      </c>
      <c r="B37" s="1">
        <v>107.11846495931404</v>
      </c>
      <c r="C37" s="1">
        <v>106.74156480932896</v>
      </c>
      <c r="D37" s="124"/>
      <c r="E37" s="124">
        <f t="shared" si="2"/>
        <v>-0.35185357643823245</v>
      </c>
      <c r="F37" s="124"/>
      <c r="G37" s="1">
        <v>103.53601230057927</v>
      </c>
      <c r="H37" s="1">
        <v>103.17171713839815</v>
      </c>
      <c r="I37" s="126">
        <f t="shared" si="3"/>
        <v>-0.36429516218112212</v>
      </c>
      <c r="J37" s="1"/>
      <c r="K37" s="1"/>
      <c r="L37" s="1"/>
      <c r="N37" s="1"/>
      <c r="P37" s="1"/>
    </row>
    <row r="38" spans="1:16" x14ac:dyDescent="0.25">
      <c r="A38" s="43" t="s">
        <v>29</v>
      </c>
      <c r="B38" s="1">
        <v>107.83522538832698</v>
      </c>
      <c r="C38" s="1">
        <v>107.46652431016696</v>
      </c>
      <c r="D38" s="124"/>
      <c r="E38" s="124">
        <f t="shared" si="2"/>
        <v>-0.3419115384905802</v>
      </c>
      <c r="F38" s="124"/>
      <c r="G38" s="1">
        <v>102.41676762977544</v>
      </c>
      <c r="H38" s="1">
        <v>102.06659288390014</v>
      </c>
      <c r="I38" s="126">
        <f t="shared" si="3"/>
        <v>-0.35017474587529307</v>
      </c>
      <c r="J38" s="1"/>
      <c r="K38" s="1"/>
      <c r="L38" s="1"/>
      <c r="N38" s="1"/>
      <c r="P38" s="1"/>
    </row>
    <row r="39" spans="1:16" x14ac:dyDescent="0.25">
      <c r="A39" s="43" t="s">
        <v>30</v>
      </c>
      <c r="B39" s="1">
        <v>108.45061751715315</v>
      </c>
      <c r="C39" s="1">
        <v>108.07917566046025</v>
      </c>
      <c r="D39" s="124"/>
      <c r="E39" s="124">
        <f>((C39/B39-1)*100)</f>
        <v>-0.3424986092256721</v>
      </c>
      <c r="F39" s="124"/>
      <c r="G39" s="1">
        <v>103.08238404856677</v>
      </c>
      <c r="H39" s="1">
        <v>102.72932831684376</v>
      </c>
      <c r="I39" s="126">
        <f t="shared" si="3"/>
        <v>-0.35305573172300342</v>
      </c>
      <c r="J39" s="1"/>
      <c r="K39" s="1"/>
      <c r="L39" s="1"/>
      <c r="N39" s="1"/>
      <c r="P39" s="1"/>
    </row>
    <row r="40" spans="1:16" x14ac:dyDescent="0.25">
      <c r="A40" s="43" t="s">
        <v>31</v>
      </c>
      <c r="B40" s="1">
        <v>108.16131690465947</v>
      </c>
      <c r="C40" s="1">
        <v>107.79394159068922</v>
      </c>
      <c r="D40" s="124"/>
      <c r="E40" s="124">
        <f t="shared" si="2"/>
        <v>-0.3396549935630766</v>
      </c>
      <c r="F40" s="124"/>
      <c r="G40" s="1">
        <v>103.96898668911625</v>
      </c>
      <c r="H40" s="1">
        <v>103.61585083406972</v>
      </c>
      <c r="I40" s="126">
        <f t="shared" si="3"/>
        <v>-0.35313585504653133</v>
      </c>
      <c r="J40" s="1"/>
      <c r="K40" s="1"/>
      <c r="L40" s="1"/>
      <c r="N40" s="1"/>
      <c r="P40" s="1"/>
    </row>
    <row r="41" spans="1:16" x14ac:dyDescent="0.25">
      <c r="A41" s="43" t="s">
        <v>32</v>
      </c>
      <c r="B41" s="1">
        <v>107.24685840798793</v>
      </c>
      <c r="C41" s="1">
        <v>106.88232893927498</v>
      </c>
      <c r="D41" s="124"/>
      <c r="E41" s="124">
        <f t="shared" si="2"/>
        <v>-0.33989757287453681</v>
      </c>
      <c r="F41" s="124"/>
      <c r="G41" s="1">
        <v>103.87121294723491</v>
      </c>
      <c r="H41" s="1">
        <v>103.51815721551191</v>
      </c>
      <c r="I41" s="126">
        <f t="shared" si="3"/>
        <v>-0.35305573172300342</v>
      </c>
      <c r="J41" s="1"/>
      <c r="K41" s="1"/>
      <c r="L41" s="1"/>
      <c r="N41" s="1"/>
      <c r="P41" s="1"/>
    </row>
    <row r="42" spans="1:16" x14ac:dyDescent="0.25">
      <c r="A42" s="43" t="s">
        <v>33</v>
      </c>
      <c r="B42" s="1">
        <v>107.01519192187087</v>
      </c>
      <c r="C42" s="1">
        <v>106.64707353496426</v>
      </c>
      <c r="D42" s="124"/>
      <c r="E42" s="124">
        <f t="shared" si="2"/>
        <v>-0.34398703613535142</v>
      </c>
      <c r="F42" s="124"/>
      <c r="G42" s="1">
        <v>102.63634806983768</v>
      </c>
      <c r="H42" s="1">
        <v>102.28329233811468</v>
      </c>
      <c r="I42" s="126">
        <f t="shared" si="3"/>
        <v>-0.35305573172300342</v>
      </c>
      <c r="J42" s="1"/>
      <c r="K42" s="1"/>
      <c r="L42" s="1"/>
      <c r="N42" s="1"/>
      <c r="P42" s="1"/>
    </row>
    <row r="43" spans="1:16" x14ac:dyDescent="0.25">
      <c r="A43" s="43" t="s">
        <v>34</v>
      </c>
      <c r="B43" s="1">
        <v>108.52408274170541</v>
      </c>
      <c r="C43" s="1">
        <v>108.15628935993124</v>
      </c>
      <c r="D43" s="124"/>
      <c r="E43" s="124">
        <f t="shared" si="2"/>
        <v>-0.33890485179178809</v>
      </c>
      <c r="F43" s="124"/>
      <c r="G43" s="1">
        <v>101.39504744470679</v>
      </c>
      <c r="H43" s="1">
        <v>101.05141470944008</v>
      </c>
      <c r="I43" s="126">
        <f t="shared" si="3"/>
        <v>-0.34363273526670923</v>
      </c>
      <c r="J43" s="1"/>
      <c r="K43" s="1"/>
      <c r="L43" s="1"/>
      <c r="N43" s="1"/>
      <c r="P43" s="1"/>
    </row>
    <row r="44" spans="1:16" ht="7.5" customHeight="1" x14ac:dyDescent="0.25">
      <c r="A44" s="15"/>
      <c r="B44" s="124"/>
      <c r="C44" s="124"/>
      <c r="D44" s="124"/>
      <c r="E44" s="124"/>
      <c r="F44" s="124"/>
      <c r="G44" s="124"/>
      <c r="H44" s="124"/>
    </row>
    <row r="45" spans="1:16" ht="15.75" x14ac:dyDescent="0.25">
      <c r="A45" s="16" t="s">
        <v>37</v>
      </c>
      <c r="B45" s="124"/>
      <c r="C45" s="124"/>
      <c r="D45" s="124"/>
      <c r="E45" s="124"/>
      <c r="F45" s="124"/>
      <c r="G45" s="124"/>
      <c r="H45" s="124"/>
    </row>
    <row r="46" spans="1:16" ht="7.5" customHeight="1" x14ac:dyDescent="0.25">
      <c r="A46" s="50"/>
      <c r="B46" s="124"/>
      <c r="C46" s="124"/>
      <c r="D46" s="124"/>
      <c r="E46" s="124"/>
      <c r="F46" s="124"/>
      <c r="G46" s="124"/>
      <c r="H46" s="124"/>
    </row>
    <row r="47" spans="1:16" ht="15.75" x14ac:dyDescent="0.25">
      <c r="A47" s="42" t="s">
        <v>241</v>
      </c>
      <c r="B47" s="127">
        <v>105.61136796477138</v>
      </c>
      <c r="C47" s="1">
        <v>104.85956678802452</v>
      </c>
      <c r="E47" s="40">
        <f>((C47/B47-1)*100)</f>
        <v>-0.71185630035360825</v>
      </c>
      <c r="G47" s="127">
        <v>105.61136796477138</v>
      </c>
      <c r="H47" s="1">
        <v>104.85453299062416</v>
      </c>
      <c r="I47" s="40">
        <f>H47-G47</f>
        <v>-0.75683497414721046</v>
      </c>
      <c r="K47" s="1"/>
      <c r="L47" s="1"/>
      <c r="N47" s="1"/>
      <c r="P47" s="1"/>
    </row>
    <row r="48" spans="1:16" x14ac:dyDescent="0.25">
      <c r="A48" s="15" t="s">
        <v>0</v>
      </c>
      <c r="B48" s="1">
        <v>112.36282635232764</v>
      </c>
      <c r="C48" s="1">
        <v>105.22640890277296</v>
      </c>
      <c r="D48" s="28"/>
      <c r="E48" s="126">
        <f t="shared" ref="E48:E63" si="4">((C48/B48-1)*100)</f>
        <v>-6.3512263630478234</v>
      </c>
      <c r="F48" s="28"/>
      <c r="G48" s="1">
        <v>10.679612815026351</v>
      </c>
      <c r="H48" s="1">
        <v>9.9982052298735997</v>
      </c>
      <c r="I48" s="126">
        <f t="shared" ref="I48:I63" si="5">H48-G48</f>
        <v>-0.68140758515275124</v>
      </c>
      <c r="K48" s="1"/>
      <c r="L48" s="1"/>
      <c r="N48" s="1"/>
      <c r="P48" s="1"/>
    </row>
    <row r="49" spans="1:16" x14ac:dyDescent="0.25">
      <c r="A49" s="15" t="s">
        <v>246</v>
      </c>
      <c r="B49" s="1">
        <v>98.048558859712344</v>
      </c>
      <c r="C49" s="1">
        <v>98.048558859712344</v>
      </c>
      <c r="D49" s="28"/>
      <c r="E49" s="126">
        <f t="shared" si="4"/>
        <v>0</v>
      </c>
      <c r="F49" s="28"/>
      <c r="G49" s="1">
        <v>1.1081199274138442</v>
      </c>
      <c r="H49" s="1">
        <v>1.108119927413844</v>
      </c>
      <c r="I49" s="126">
        <f t="shared" si="5"/>
        <v>0</v>
      </c>
      <c r="K49" s="1"/>
      <c r="L49" s="1"/>
      <c r="N49" s="1"/>
      <c r="P49" s="1"/>
    </row>
    <row r="50" spans="1:16" x14ac:dyDescent="0.25">
      <c r="A50" s="43" t="s">
        <v>22</v>
      </c>
      <c r="B50" s="1">
        <v>104.9022739166233</v>
      </c>
      <c r="C50" s="1">
        <v>104.82103799243008</v>
      </c>
      <c r="D50" s="28"/>
      <c r="E50" s="126">
        <f t="shared" si="4"/>
        <v>-7.7439621812003256E-2</v>
      </c>
      <c r="F50" s="28"/>
      <c r="G50" s="1">
        <v>94.93175514974503</v>
      </c>
      <c r="H50" s="1">
        <v>94.85632776075056</v>
      </c>
      <c r="I50" s="126">
        <f t="shared" si="5"/>
        <v>-7.5427388994469879E-2</v>
      </c>
      <c r="J50" s="1"/>
      <c r="K50" s="1"/>
      <c r="L50" s="1"/>
      <c r="N50" s="1"/>
      <c r="P50" s="1"/>
    </row>
    <row r="51" spans="1:16" x14ac:dyDescent="0.25">
      <c r="A51" s="43" t="s">
        <v>23</v>
      </c>
      <c r="B51" s="1">
        <v>105.13653664665433</v>
      </c>
      <c r="C51" s="1">
        <v>104.48721300441817</v>
      </c>
      <c r="D51" s="28"/>
      <c r="E51" s="126">
        <f t="shared" si="4"/>
        <v>-0.61760037275950808</v>
      </c>
      <c r="F51" s="28"/>
      <c r="G51" s="1">
        <v>24.085721333446791</v>
      </c>
      <c r="H51" s="1">
        <v>23.942280937570771</v>
      </c>
      <c r="I51" s="126">
        <f t="shared" si="5"/>
        <v>-0.14344039587601998</v>
      </c>
      <c r="J51" s="1"/>
      <c r="K51" s="1"/>
      <c r="L51" s="1"/>
      <c r="N51" s="1"/>
      <c r="P51" s="1"/>
    </row>
    <row r="52" spans="1:16" x14ac:dyDescent="0.25">
      <c r="A52" s="43" t="s">
        <v>24</v>
      </c>
      <c r="B52" s="1">
        <v>104.82286858036612</v>
      </c>
      <c r="C52" s="1">
        <v>104.93419079919775</v>
      </c>
      <c r="D52" s="28"/>
      <c r="E52" s="126">
        <f t="shared" si="4"/>
        <v>0.10620031710568689</v>
      </c>
      <c r="F52" s="28"/>
      <c r="G52" s="1">
        <v>70.846033816298231</v>
      </c>
      <c r="H52" s="1">
        <v>70.914046823179788</v>
      </c>
      <c r="I52" s="126">
        <f t="shared" si="5"/>
        <v>6.8013006881557203E-2</v>
      </c>
      <c r="J52" s="1"/>
      <c r="K52" s="1"/>
      <c r="L52" s="1"/>
      <c r="N52" s="1"/>
      <c r="P52" s="1"/>
    </row>
    <row r="53" spans="1:16" x14ac:dyDescent="0.25">
      <c r="A53" s="43" t="s">
        <v>248</v>
      </c>
      <c r="B53" s="1">
        <v>105.05986473642714</v>
      </c>
      <c r="C53" s="1">
        <v>104.28323837764093</v>
      </c>
      <c r="D53" s="28"/>
      <c r="E53" s="126">
        <f t="shared" si="4"/>
        <v>-0.73922269054372824</v>
      </c>
      <c r="F53" s="28"/>
      <c r="G53" s="1">
        <v>101.79390300016449</v>
      </c>
      <c r="H53" s="1">
        <v>101.03638557419684</v>
      </c>
      <c r="I53" s="126">
        <f t="shared" si="5"/>
        <v>-0.75751742596764871</v>
      </c>
      <c r="J53" s="1"/>
      <c r="K53" s="1"/>
      <c r="L53" s="1"/>
      <c r="N53" s="1"/>
      <c r="P53" s="1"/>
    </row>
    <row r="54" spans="1:16" x14ac:dyDescent="0.25">
      <c r="A54" s="43" t="s">
        <v>25</v>
      </c>
      <c r="B54" s="1">
        <v>105.73380616293363</v>
      </c>
      <c r="C54" s="1">
        <v>104.95651579086319</v>
      </c>
      <c r="D54" s="28"/>
      <c r="E54" s="126">
        <f t="shared" si="4"/>
        <v>-0.73513893075281</v>
      </c>
      <c r="F54" s="28"/>
      <c r="G54" s="1">
        <v>101.10939049225973</v>
      </c>
      <c r="H54" s="1">
        <v>100.36106220270391</v>
      </c>
      <c r="I54" s="126">
        <f t="shared" si="5"/>
        <v>-0.74832828955582897</v>
      </c>
      <c r="J54" s="1"/>
      <c r="K54" s="1"/>
      <c r="L54" s="1"/>
      <c r="N54" s="1"/>
      <c r="P54" s="1"/>
    </row>
    <row r="55" spans="1:16" x14ac:dyDescent="0.25">
      <c r="A55" s="43" t="s">
        <v>26</v>
      </c>
      <c r="B55" s="1">
        <v>106.37559252499354</v>
      </c>
      <c r="C55" s="1">
        <v>105.52328514350103</v>
      </c>
      <c r="D55" s="28"/>
      <c r="E55" s="126">
        <f t="shared" si="4"/>
        <v>-0.80122456783707774</v>
      </c>
      <c r="F55" s="28"/>
      <c r="G55" s="1">
        <v>90.664978336155841</v>
      </c>
      <c r="H55" s="1">
        <v>89.933514457902035</v>
      </c>
      <c r="I55" s="126">
        <f t="shared" si="5"/>
        <v>-0.73146387825380543</v>
      </c>
      <c r="J55" s="1"/>
      <c r="K55" s="1"/>
      <c r="L55" s="1"/>
      <c r="N55" s="1"/>
      <c r="P55" s="1"/>
    </row>
    <row r="56" spans="1:16" x14ac:dyDescent="0.25">
      <c r="A56" s="43" t="s">
        <v>27</v>
      </c>
      <c r="B56" s="1">
        <v>106.48379306838602</v>
      </c>
      <c r="C56" s="1">
        <v>105.63796983799523</v>
      </c>
      <c r="D56" s="28"/>
      <c r="E56" s="126">
        <f t="shared" si="4"/>
        <v>-0.79432109433553721</v>
      </c>
      <c r="F56" s="28"/>
      <c r="G56" s="1">
        <v>95.98833310682555</v>
      </c>
      <c r="H56" s="1">
        <v>95.220843731456611</v>
      </c>
      <c r="I56" s="126">
        <f t="shared" si="5"/>
        <v>-0.76748937536893891</v>
      </c>
      <c r="J56" s="1"/>
      <c r="K56" s="1"/>
      <c r="L56" s="1"/>
      <c r="N56" s="1"/>
      <c r="P56" s="1"/>
    </row>
    <row r="57" spans="1:16" x14ac:dyDescent="0.25">
      <c r="A57" s="43" t="s">
        <v>28</v>
      </c>
      <c r="B57" s="1">
        <v>104.18520292753951</v>
      </c>
      <c r="C57" s="1">
        <v>103.33474209657989</v>
      </c>
      <c r="D57" s="28"/>
      <c r="E57" s="126">
        <f t="shared" si="4"/>
        <v>-0.81629713919270097</v>
      </c>
      <c r="F57" s="28"/>
      <c r="G57" s="1">
        <v>96.689258886394185</v>
      </c>
      <c r="H57" s="1">
        <v>95.894953434797571</v>
      </c>
      <c r="I57" s="126">
        <f t="shared" si="5"/>
        <v>-0.79430545159661392</v>
      </c>
      <c r="J57" s="1"/>
      <c r="K57" s="1"/>
      <c r="L57" s="1"/>
      <c r="N57" s="1"/>
      <c r="P57" s="1"/>
    </row>
    <row r="58" spans="1:16" x14ac:dyDescent="0.25">
      <c r="A58" s="43" t="s">
        <v>29</v>
      </c>
      <c r="B58" s="1">
        <v>106.09484372548508</v>
      </c>
      <c r="C58" s="1">
        <v>105.31124972209776</v>
      </c>
      <c r="D58" s="28"/>
      <c r="E58" s="126">
        <f t="shared" si="4"/>
        <v>-0.73857878090176632</v>
      </c>
      <c r="F58" s="28"/>
      <c r="G58" s="1">
        <v>99.950656887393066</v>
      </c>
      <c r="H58" s="1">
        <v>99.20740874685049</v>
      </c>
      <c r="I58" s="126">
        <f t="shared" si="5"/>
        <v>-0.74324814054257615</v>
      </c>
      <c r="J58" s="1"/>
      <c r="K58" s="1"/>
      <c r="L58" s="1"/>
      <c r="N58" s="1"/>
      <c r="P58" s="1"/>
    </row>
    <row r="59" spans="1:16" x14ac:dyDescent="0.25">
      <c r="A59" s="43" t="s">
        <v>30</v>
      </c>
      <c r="B59" s="1">
        <v>105.65656082332896</v>
      </c>
      <c r="C59" s="1">
        <v>104.86875645352701</v>
      </c>
      <c r="D59" s="28"/>
      <c r="E59" s="126">
        <f t="shared" si="4"/>
        <v>-0.74562749692302921</v>
      </c>
      <c r="F59" s="28"/>
      <c r="G59" s="1">
        <v>100.8165352950963</v>
      </c>
      <c r="H59" s="1">
        <v>100.05978568909059</v>
      </c>
      <c r="I59" s="126">
        <f t="shared" si="5"/>
        <v>-0.75674960600571239</v>
      </c>
      <c r="J59" s="1"/>
      <c r="K59" s="1"/>
      <c r="L59" s="1"/>
      <c r="N59" s="1"/>
      <c r="P59" s="1"/>
    </row>
    <row r="60" spans="1:16" x14ac:dyDescent="0.25">
      <c r="A60" s="43" t="s">
        <v>31</v>
      </c>
      <c r="B60" s="1">
        <v>105.94771205963205</v>
      </c>
      <c r="C60" s="1">
        <v>105.08991496637739</v>
      </c>
      <c r="D60" s="28"/>
      <c r="E60" s="126">
        <f t="shared" si="4"/>
        <v>-0.80964192296276716</v>
      </c>
      <c r="F60" s="28"/>
      <c r="G60" s="1">
        <v>99.428900389647978</v>
      </c>
      <c r="H60" s="1">
        <v>98.618848531152139</v>
      </c>
      <c r="I60" s="126">
        <f t="shared" si="5"/>
        <v>-0.81005185849583938</v>
      </c>
      <c r="J60" s="1"/>
      <c r="K60" s="1"/>
      <c r="L60" s="1"/>
      <c r="N60" s="1"/>
      <c r="P60" s="1"/>
    </row>
    <row r="61" spans="1:16" x14ac:dyDescent="0.25">
      <c r="A61" s="43" t="s">
        <v>32</v>
      </c>
      <c r="B61" s="1">
        <v>105.26941952270941</v>
      </c>
      <c r="C61" s="1">
        <v>104.47850643795589</v>
      </c>
      <c r="D61" s="28"/>
      <c r="E61" s="126">
        <f t="shared" si="4"/>
        <v>-0.7513227377328735</v>
      </c>
      <c r="F61" s="28"/>
      <c r="G61" s="1">
        <v>103.22396386894849</v>
      </c>
      <c r="H61" s="1">
        <v>102.45141029886076</v>
      </c>
      <c r="I61" s="126">
        <f t="shared" si="5"/>
        <v>-0.77255357008772307</v>
      </c>
      <c r="J61" s="1"/>
      <c r="K61" s="1"/>
      <c r="L61" s="1"/>
      <c r="N61" s="1"/>
      <c r="P61" s="1"/>
    </row>
    <row r="62" spans="1:16" x14ac:dyDescent="0.25">
      <c r="A62" s="43" t="s">
        <v>33</v>
      </c>
      <c r="B62" s="1">
        <v>105.43928222052421</v>
      </c>
      <c r="C62" s="1">
        <v>104.66969401762208</v>
      </c>
      <c r="D62" s="28"/>
      <c r="E62" s="126">
        <f t="shared" si="4"/>
        <v>-0.72988755869235478</v>
      </c>
      <c r="F62" s="28"/>
      <c r="G62" s="1">
        <v>103.21311100151046</v>
      </c>
      <c r="H62" s="1">
        <v>102.45473754797075</v>
      </c>
      <c r="I62" s="126">
        <f t="shared" si="5"/>
        <v>-0.7583734535397042</v>
      </c>
      <c r="J62" s="1"/>
      <c r="K62" s="1"/>
      <c r="L62" s="1"/>
      <c r="N62" s="1"/>
      <c r="P62" s="1"/>
    </row>
    <row r="63" spans="1:16" x14ac:dyDescent="0.25">
      <c r="A63" s="43" t="s">
        <v>34</v>
      </c>
      <c r="B63" s="1">
        <v>106.18069761941172</v>
      </c>
      <c r="C63" s="1">
        <v>105.37103363803186</v>
      </c>
      <c r="D63" s="28"/>
      <c r="E63" s="126">
        <f t="shared" si="4"/>
        <v>-0.76253405706748767</v>
      </c>
      <c r="F63" s="28"/>
      <c r="G63" s="1">
        <v>97.99998253179082</v>
      </c>
      <c r="H63" s="1">
        <v>97.246865858704311</v>
      </c>
      <c r="I63" s="126">
        <f t="shared" si="5"/>
        <v>-0.75311667308650954</v>
      </c>
      <c r="J63" s="1"/>
      <c r="K63" s="1"/>
      <c r="L63" s="1"/>
      <c r="N63" s="1"/>
      <c r="P63" s="1"/>
    </row>
    <row r="64" spans="1:16" ht="8.25" customHeight="1" x14ac:dyDescent="0.25">
      <c r="A64" s="51"/>
      <c r="B64" s="52"/>
      <c r="C64" s="52"/>
      <c r="D64" s="52"/>
      <c r="E64" s="52"/>
      <c r="F64" s="52"/>
      <c r="G64" s="52"/>
      <c r="H64" s="52"/>
      <c r="I64" s="52"/>
    </row>
    <row r="65" spans="1:7" x14ac:dyDescent="0.25">
      <c r="G65" s="123"/>
    </row>
    <row r="66" spans="1:7" x14ac:dyDescent="0.25">
      <c r="A66" s="141" t="s">
        <v>54</v>
      </c>
      <c r="B66" s="142"/>
      <c r="C66" s="142"/>
      <c r="D66" s="142"/>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1"/>
  <sheetViews>
    <sheetView workbookViewId="0">
      <pane ySplit="133" topLeftCell="A199" activePane="bottomLeft" state="frozen"/>
      <selection sqref="A1:XFD1048576"/>
      <selection pane="bottomLeft" activeCell="M231" sqref="M231"/>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ht="15" customHeight="1" x14ac:dyDescent="0.25">
      <c r="A3" s="157" t="s">
        <v>44</v>
      </c>
      <c r="B3" s="158"/>
      <c r="C3" s="53" t="s">
        <v>38</v>
      </c>
      <c r="D3" s="53" t="s">
        <v>36</v>
      </c>
      <c r="E3" s="53" t="s">
        <v>39</v>
      </c>
    </row>
    <row r="4" spans="1:5" ht="15" hidden="1" customHeight="1" x14ac:dyDescent="0.25">
      <c r="A4" s="150">
        <v>2000</v>
      </c>
      <c r="B4" s="152"/>
      <c r="C4" s="30"/>
      <c r="D4" s="30"/>
      <c r="E4" s="30"/>
    </row>
    <row r="5" spans="1:5" ht="15" hidden="1" customHeight="1" x14ac:dyDescent="0.25">
      <c r="A5" s="11"/>
      <c r="B5" s="12" t="s">
        <v>45</v>
      </c>
      <c r="C5" s="28">
        <v>55.430973913058686</v>
      </c>
      <c r="D5" s="28">
        <v>55.430973913058686</v>
      </c>
      <c r="E5" s="29" t="s">
        <v>5</v>
      </c>
    </row>
    <row r="6" spans="1:5" ht="15" hidden="1" customHeight="1" x14ac:dyDescent="0.25">
      <c r="A6" s="11"/>
      <c r="B6" s="12" t="s">
        <v>46</v>
      </c>
      <c r="C6" s="28">
        <v>55.112531626402678</v>
      </c>
      <c r="D6" s="28">
        <v>55.112531626402678</v>
      </c>
      <c r="E6" s="29" t="s">
        <v>5</v>
      </c>
    </row>
    <row r="7" spans="1:5" ht="15" hidden="1" customHeight="1" x14ac:dyDescent="0.25">
      <c r="A7" s="11"/>
      <c r="B7" s="12" t="s">
        <v>43</v>
      </c>
      <c r="C7" s="28">
        <v>55.791956935976827</v>
      </c>
      <c r="D7" s="28">
        <v>55.791956935976827</v>
      </c>
      <c r="E7" s="29" t="s">
        <v>5</v>
      </c>
    </row>
    <row r="8" spans="1:5" ht="15" hidden="1" customHeight="1" x14ac:dyDescent="0.25">
      <c r="A8" s="11"/>
      <c r="B8" s="12" t="s">
        <v>47</v>
      </c>
      <c r="C8" s="28">
        <v>59.184550107167397</v>
      </c>
      <c r="D8" s="28">
        <v>59.184550107167397</v>
      </c>
      <c r="E8" s="29" t="s">
        <v>5</v>
      </c>
    </row>
    <row r="9" spans="1:5" ht="15" hidden="1" customHeight="1" x14ac:dyDescent="0.25">
      <c r="A9" s="11"/>
      <c r="B9" s="12" t="s">
        <v>35</v>
      </c>
      <c r="C9" s="28">
        <v>60.840945597823151</v>
      </c>
      <c r="D9" s="28">
        <v>60.840945597823151</v>
      </c>
      <c r="E9" s="29" t="s">
        <v>5</v>
      </c>
    </row>
    <row r="10" spans="1:5" ht="15" hidden="1" customHeight="1" x14ac:dyDescent="0.25">
      <c r="A10" s="11"/>
      <c r="B10" s="12" t="s">
        <v>42</v>
      </c>
      <c r="C10" s="28">
        <v>61.585253055553927</v>
      </c>
      <c r="D10" s="28">
        <v>61.585253055553927</v>
      </c>
      <c r="E10" s="29" t="s">
        <v>5</v>
      </c>
    </row>
    <row r="11" spans="1:5" ht="15" hidden="1" customHeight="1" x14ac:dyDescent="0.25">
      <c r="A11" s="11"/>
      <c r="B11" s="12" t="s">
        <v>48</v>
      </c>
      <c r="C11" s="28">
        <v>57.748438091898002</v>
      </c>
      <c r="D11" s="28">
        <v>57.748438091898002</v>
      </c>
      <c r="E11" s="29" t="s">
        <v>5</v>
      </c>
    </row>
    <row r="12" spans="1:5" ht="15" hidden="1" customHeight="1" x14ac:dyDescent="0.25">
      <c r="A12" s="11"/>
      <c r="B12" s="12" t="s">
        <v>49</v>
      </c>
      <c r="C12" s="28">
        <v>57.735270511222687</v>
      </c>
      <c r="D12" s="28">
        <v>57.735270511222687</v>
      </c>
      <c r="E12" s="29" t="s">
        <v>5</v>
      </c>
    </row>
    <row r="13" spans="1:5" ht="15" hidden="1" customHeight="1" x14ac:dyDescent="0.25">
      <c r="A13" s="11"/>
      <c r="B13" s="12" t="s">
        <v>41</v>
      </c>
      <c r="C13" s="28">
        <v>56.42988101665032</v>
      </c>
      <c r="D13" s="28">
        <v>56.42988101665032</v>
      </c>
      <c r="E13" s="29" t="s">
        <v>5</v>
      </c>
    </row>
    <row r="14" spans="1:5" ht="15" hidden="1" customHeight="1" x14ac:dyDescent="0.25">
      <c r="A14" s="11"/>
      <c r="B14" s="12" t="s">
        <v>50</v>
      </c>
      <c r="C14" s="28">
        <v>57.019242367036448</v>
      </c>
      <c r="D14" s="28">
        <v>57.019242367036448</v>
      </c>
      <c r="E14" s="29" t="s">
        <v>5</v>
      </c>
    </row>
    <row r="15" spans="1:5" ht="15" hidden="1" customHeight="1" x14ac:dyDescent="0.25">
      <c r="A15" s="11"/>
      <c r="B15" s="12" t="s">
        <v>51</v>
      </c>
      <c r="C15" s="28">
        <v>54.505605651695248</v>
      </c>
      <c r="D15" s="28">
        <v>54.505605651695248</v>
      </c>
      <c r="E15" s="29" t="s">
        <v>5</v>
      </c>
    </row>
    <row r="16" spans="1:5" ht="15" hidden="1" customHeight="1" x14ac:dyDescent="0.25">
      <c r="A16" s="11"/>
      <c r="B16" s="12" t="s">
        <v>40</v>
      </c>
      <c r="C16" s="28">
        <v>55.865826498947683</v>
      </c>
      <c r="D16" s="28">
        <v>55.865826498947683</v>
      </c>
      <c r="E16" s="29" t="s">
        <v>5</v>
      </c>
    </row>
    <row r="17" spans="1:5" ht="15" hidden="1" customHeight="1" x14ac:dyDescent="0.25">
      <c r="A17" s="159">
        <v>2001</v>
      </c>
      <c r="B17" s="159"/>
      <c r="C17" s="28"/>
      <c r="D17" s="28"/>
      <c r="E17" s="29"/>
    </row>
    <row r="18" spans="1:5" ht="15" hidden="1" customHeight="1" x14ac:dyDescent="0.25">
      <c r="A18" s="11"/>
      <c r="B18" s="12" t="s">
        <v>45</v>
      </c>
      <c r="C18" s="28">
        <v>54.874190801759468</v>
      </c>
      <c r="D18" s="28">
        <v>54.874190801759468</v>
      </c>
      <c r="E18" s="29" t="s">
        <v>5</v>
      </c>
    </row>
    <row r="19" spans="1:5" ht="15" hidden="1" customHeight="1" x14ac:dyDescent="0.25">
      <c r="A19" s="11"/>
      <c r="B19" s="12" t="s">
        <v>46</v>
      </c>
      <c r="C19" s="28">
        <v>56.078470220293546</v>
      </c>
      <c r="D19" s="28">
        <v>56.078470220293546</v>
      </c>
      <c r="E19" s="29" t="s">
        <v>5</v>
      </c>
    </row>
    <row r="20" spans="1:5" ht="15" hidden="1" customHeight="1" x14ac:dyDescent="0.25">
      <c r="A20" s="11"/>
      <c r="B20" s="12" t="s">
        <v>43</v>
      </c>
      <c r="C20" s="28">
        <v>55.703380294548339</v>
      </c>
      <c r="D20" s="28">
        <v>55.703380294548339</v>
      </c>
      <c r="E20" s="29" t="s">
        <v>5</v>
      </c>
    </row>
    <row r="21" spans="1:5" ht="15" hidden="1" customHeight="1" x14ac:dyDescent="0.25">
      <c r="A21" s="11"/>
      <c r="B21" s="12" t="s">
        <v>47</v>
      </c>
      <c r="C21" s="28">
        <v>56.883526303016772</v>
      </c>
      <c r="D21" s="28">
        <v>56.883526303016772</v>
      </c>
      <c r="E21" s="29" t="s">
        <v>5</v>
      </c>
    </row>
    <row r="22" spans="1:5" ht="15" hidden="1" customHeight="1" x14ac:dyDescent="0.25">
      <c r="A22" s="11"/>
      <c r="B22" s="12" t="s">
        <v>35</v>
      </c>
      <c r="C22" s="28">
        <v>58.450435908276667</v>
      </c>
      <c r="D22" s="28">
        <v>58.450435908276667</v>
      </c>
      <c r="E22" s="29" t="s">
        <v>5</v>
      </c>
    </row>
    <row r="23" spans="1:5" ht="15" hidden="1" customHeight="1" x14ac:dyDescent="0.25">
      <c r="A23" s="11"/>
      <c r="B23" s="12" t="s">
        <v>42</v>
      </c>
      <c r="C23" s="28">
        <v>60.501104165203927</v>
      </c>
      <c r="D23" s="28">
        <v>60.501104165203927</v>
      </c>
      <c r="E23" s="29" t="s">
        <v>5</v>
      </c>
    </row>
    <row r="24" spans="1:5" ht="15" hidden="1" customHeight="1" x14ac:dyDescent="0.25">
      <c r="A24" s="11"/>
      <c r="B24" s="12" t="s">
        <v>48</v>
      </c>
      <c r="C24" s="28">
        <v>57.051011519057305</v>
      </c>
      <c r="D24" s="28">
        <v>57.051011519057305</v>
      </c>
      <c r="E24" s="29" t="s">
        <v>5</v>
      </c>
    </row>
    <row r="25" spans="1:5" ht="15" hidden="1" customHeight="1" x14ac:dyDescent="0.25">
      <c r="A25" s="11"/>
      <c r="B25" s="12" t="s">
        <v>49</v>
      </c>
      <c r="C25" s="28">
        <v>57.08583865526996</v>
      </c>
      <c r="D25" s="28">
        <v>57.08583865526996</v>
      </c>
      <c r="E25" s="29" t="s">
        <v>5</v>
      </c>
    </row>
    <row r="26" spans="1:5" ht="15" hidden="1" customHeight="1" x14ac:dyDescent="0.25">
      <c r="A26" s="11"/>
      <c r="B26" s="12" t="s">
        <v>41</v>
      </c>
      <c r="C26" s="28">
        <v>58.446018623060567</v>
      </c>
      <c r="D26" s="28">
        <v>58.446018623060567</v>
      </c>
      <c r="E26" s="29" t="s">
        <v>5</v>
      </c>
    </row>
    <row r="27" spans="1:5" ht="15" hidden="1" customHeight="1" x14ac:dyDescent="0.25">
      <c r="A27" s="11"/>
      <c r="B27" s="12" t="s">
        <v>50</v>
      </c>
      <c r="C27" s="28">
        <v>58.39791891526086</v>
      </c>
      <c r="D27" s="28">
        <v>58.39791891526086</v>
      </c>
      <c r="E27" s="29" t="s">
        <v>5</v>
      </c>
    </row>
    <row r="28" spans="1:5" ht="15" hidden="1" customHeight="1" x14ac:dyDescent="0.25">
      <c r="A28" s="11"/>
      <c r="B28" s="12" t="s">
        <v>51</v>
      </c>
      <c r="C28" s="28">
        <v>58.674789194564134</v>
      </c>
      <c r="D28" s="28">
        <v>58.674789194564134</v>
      </c>
      <c r="E28" s="29" t="s">
        <v>5</v>
      </c>
    </row>
    <row r="29" spans="1:5" ht="15" hidden="1" customHeight="1" x14ac:dyDescent="0.25">
      <c r="A29" s="11"/>
      <c r="B29" s="12" t="s">
        <v>40</v>
      </c>
      <c r="C29" s="28">
        <v>59.726081946129973</v>
      </c>
      <c r="D29" s="28">
        <v>59.726081946129973</v>
      </c>
      <c r="E29" s="29" t="s">
        <v>5</v>
      </c>
    </row>
    <row r="30" spans="1:5" ht="15" hidden="1" customHeight="1" x14ac:dyDescent="0.25">
      <c r="A30" s="159">
        <v>2002</v>
      </c>
      <c r="B30" s="159"/>
      <c r="C30" s="28"/>
      <c r="D30" s="28"/>
      <c r="E30" s="29"/>
    </row>
    <row r="31" spans="1:5" ht="15" hidden="1" customHeight="1" x14ac:dyDescent="0.25">
      <c r="A31" s="11"/>
      <c r="B31" s="12" t="s">
        <v>45</v>
      </c>
      <c r="C31" s="28">
        <v>61.044486023476992</v>
      </c>
      <c r="D31" s="28">
        <v>61.044486023476992</v>
      </c>
      <c r="E31" s="29" t="s">
        <v>5</v>
      </c>
    </row>
    <row r="32" spans="1:5" ht="15" hidden="1" customHeight="1" x14ac:dyDescent="0.25">
      <c r="A32" s="11"/>
      <c r="B32" s="12" t="s">
        <v>46</v>
      </c>
      <c r="C32" s="28">
        <v>60.684061448052184</v>
      </c>
      <c r="D32" s="28">
        <v>60.684061448052184</v>
      </c>
      <c r="E32" s="29" t="s">
        <v>5</v>
      </c>
    </row>
    <row r="33" spans="1:5" ht="15" hidden="1" customHeight="1" x14ac:dyDescent="0.25">
      <c r="A33" s="11"/>
      <c r="B33" s="12" t="s">
        <v>43</v>
      </c>
      <c r="C33" s="28">
        <v>60.203611933148217</v>
      </c>
      <c r="D33" s="28">
        <v>60.203611933148217</v>
      </c>
      <c r="E33" s="29" t="s">
        <v>5</v>
      </c>
    </row>
    <row r="34" spans="1:5" ht="15" hidden="1" customHeight="1" x14ac:dyDescent="0.25">
      <c r="A34" s="11"/>
      <c r="B34" s="12" t="s">
        <v>47</v>
      </c>
      <c r="C34" s="28">
        <v>58.859787295065075</v>
      </c>
      <c r="D34" s="28">
        <v>58.859787295065075</v>
      </c>
      <c r="E34" s="29" t="s">
        <v>5</v>
      </c>
    </row>
    <row r="35" spans="1:5" ht="15" hidden="1" customHeight="1" x14ac:dyDescent="0.25">
      <c r="A35" s="11"/>
      <c r="B35" s="12" t="s">
        <v>35</v>
      </c>
      <c r="C35" s="28">
        <v>60.524922018825315</v>
      </c>
      <c r="D35" s="28">
        <v>60.524922018825315</v>
      </c>
      <c r="E35" s="29" t="s">
        <v>5</v>
      </c>
    </row>
    <row r="36" spans="1:5" ht="15" hidden="1" customHeight="1" x14ac:dyDescent="0.25">
      <c r="A36" s="11"/>
      <c r="B36" s="12" t="s">
        <v>42</v>
      </c>
      <c r="C36" s="28">
        <v>60.621280068829719</v>
      </c>
      <c r="D36" s="28">
        <v>60.621280068829719</v>
      </c>
      <c r="E36" s="29" t="s">
        <v>5</v>
      </c>
    </row>
    <row r="37" spans="1:5" ht="15" hidden="1" customHeight="1" x14ac:dyDescent="0.25">
      <c r="A37" s="11"/>
      <c r="B37" s="12" t="s">
        <v>48</v>
      </c>
      <c r="C37" s="28">
        <v>60.554709655578044</v>
      </c>
      <c r="D37" s="28">
        <v>60.554709655578044</v>
      </c>
      <c r="E37" s="29" t="s">
        <v>5</v>
      </c>
    </row>
    <row r="38" spans="1:5" ht="15" hidden="1" customHeight="1" x14ac:dyDescent="0.25">
      <c r="A38" s="11"/>
      <c r="B38" s="12" t="s">
        <v>49</v>
      </c>
      <c r="C38" s="28">
        <v>60.088891641309949</v>
      </c>
      <c r="D38" s="28">
        <v>60.088891641309949</v>
      </c>
      <c r="E38" s="29" t="s">
        <v>5</v>
      </c>
    </row>
    <row r="39" spans="1:5" ht="15" hidden="1" customHeight="1" x14ac:dyDescent="0.25">
      <c r="A39" s="11"/>
      <c r="B39" s="12" t="s">
        <v>41</v>
      </c>
      <c r="C39" s="28">
        <v>58.90100032673665</v>
      </c>
      <c r="D39" s="28">
        <v>58.90100032673665</v>
      </c>
      <c r="E39" s="29" t="s">
        <v>5</v>
      </c>
    </row>
    <row r="40" spans="1:5" ht="15" hidden="1" customHeight="1" x14ac:dyDescent="0.25">
      <c r="A40" s="11"/>
      <c r="B40" s="12" t="s">
        <v>50</v>
      </c>
      <c r="C40" s="28">
        <v>59.811417764709255</v>
      </c>
      <c r="D40" s="28">
        <v>59.811417764709255</v>
      </c>
      <c r="E40" s="29" t="s">
        <v>5</v>
      </c>
    </row>
    <row r="41" spans="1:5" ht="15" hidden="1" customHeight="1" x14ac:dyDescent="0.25">
      <c r="A41" s="11"/>
      <c r="B41" s="12" t="s">
        <v>51</v>
      </c>
      <c r="C41" s="28">
        <v>59.73184805009582</v>
      </c>
      <c r="D41" s="28">
        <v>59.73184805009582</v>
      </c>
      <c r="E41" s="29" t="s">
        <v>5</v>
      </c>
    </row>
    <row r="42" spans="1:5" ht="15" hidden="1" customHeight="1" x14ac:dyDescent="0.25">
      <c r="A42" s="11"/>
      <c r="B42" s="12" t="s">
        <v>40</v>
      </c>
      <c r="C42" s="28">
        <v>59.757846652819332</v>
      </c>
      <c r="D42" s="28">
        <v>59.757846652819332</v>
      </c>
      <c r="E42" s="29" t="s">
        <v>5</v>
      </c>
    </row>
    <row r="43" spans="1:5" ht="15" hidden="1" customHeight="1" x14ac:dyDescent="0.25">
      <c r="A43" s="159">
        <v>2003</v>
      </c>
      <c r="B43" s="159"/>
      <c r="C43" s="28"/>
      <c r="D43" s="28"/>
      <c r="E43" s="29"/>
    </row>
    <row r="44" spans="1:5" ht="15" hidden="1" customHeight="1" x14ac:dyDescent="0.25">
      <c r="A44" s="11"/>
      <c r="B44" s="12" t="s">
        <v>45</v>
      </c>
      <c r="C44" s="28">
        <v>59.40773990852022</v>
      </c>
      <c r="D44" s="28">
        <v>59.40773990852022</v>
      </c>
      <c r="E44" s="29" t="s">
        <v>5</v>
      </c>
    </row>
    <row r="45" spans="1:5" ht="15" hidden="1" customHeight="1" x14ac:dyDescent="0.25">
      <c r="A45" s="11"/>
      <c r="B45" s="12" t="s">
        <v>46</v>
      </c>
      <c r="C45" s="28">
        <v>58.967570739988332</v>
      </c>
      <c r="D45" s="28">
        <v>58.967570739988332</v>
      </c>
      <c r="E45" s="29" t="s">
        <v>5</v>
      </c>
    </row>
    <row r="46" spans="1:5" ht="15" hidden="1" customHeight="1" x14ac:dyDescent="0.25">
      <c r="A46" s="11"/>
      <c r="B46" s="12" t="s">
        <v>43</v>
      </c>
      <c r="C46" s="28">
        <v>59.25944294590002</v>
      </c>
      <c r="D46" s="28">
        <v>59.25944294590002</v>
      </c>
      <c r="E46" s="29" t="s">
        <v>5</v>
      </c>
    </row>
    <row r="47" spans="1:5" ht="15" hidden="1" customHeight="1" x14ac:dyDescent="0.25">
      <c r="A47" s="11"/>
      <c r="B47" s="12" t="s">
        <v>47</v>
      </c>
      <c r="C47" s="28">
        <v>58.769025356857668</v>
      </c>
      <c r="D47" s="28">
        <v>58.769025356857668</v>
      </c>
      <c r="E47" s="29" t="s">
        <v>5</v>
      </c>
    </row>
    <row r="48" spans="1:5" ht="15" hidden="1" customHeight="1" x14ac:dyDescent="0.25">
      <c r="A48" s="11"/>
      <c r="B48" s="12" t="s">
        <v>35</v>
      </c>
      <c r="C48" s="28">
        <v>59.976619648382858</v>
      </c>
      <c r="D48" s="28">
        <v>59.976619648382858</v>
      </c>
      <c r="E48" s="29" t="s">
        <v>5</v>
      </c>
    </row>
    <row r="49" spans="1:5" ht="15" hidden="1" customHeight="1" x14ac:dyDescent="0.25">
      <c r="A49" s="11"/>
      <c r="B49" s="12" t="s">
        <v>42</v>
      </c>
      <c r="C49" s="28">
        <v>59.77819085091464</v>
      </c>
      <c r="D49" s="28">
        <v>59.77819085091464</v>
      </c>
      <c r="E49" s="29" t="s">
        <v>5</v>
      </c>
    </row>
    <row r="50" spans="1:5" ht="15" hidden="1" customHeight="1" x14ac:dyDescent="0.25">
      <c r="A50" s="11"/>
      <c r="B50" s="12" t="s">
        <v>48</v>
      </c>
      <c r="C50" s="28">
        <v>59.953419101557841</v>
      </c>
      <c r="D50" s="28">
        <v>59.953419101557841</v>
      </c>
      <c r="E50" s="29" t="s">
        <v>5</v>
      </c>
    </row>
    <row r="51" spans="1:5" ht="15" hidden="1" customHeight="1" x14ac:dyDescent="0.25">
      <c r="A51" s="11"/>
      <c r="B51" s="12" t="s">
        <v>49</v>
      </c>
      <c r="C51" s="28">
        <v>59.76857253376356</v>
      </c>
      <c r="D51" s="28">
        <v>59.76857253376356</v>
      </c>
      <c r="E51" s="29" t="s">
        <v>5</v>
      </c>
    </row>
    <row r="52" spans="1:5" ht="15" hidden="1" customHeight="1" x14ac:dyDescent="0.25">
      <c r="A52" s="11"/>
      <c r="B52" s="12" t="s">
        <v>41</v>
      </c>
      <c r="C52" s="28">
        <v>59.22679896041759</v>
      </c>
      <c r="D52" s="28">
        <v>59.22679896041759</v>
      </c>
      <c r="E52" s="29" t="s">
        <v>5</v>
      </c>
    </row>
    <row r="53" spans="1:5" ht="15" hidden="1" customHeight="1" x14ac:dyDescent="0.25">
      <c r="A53" s="11"/>
      <c r="B53" s="12" t="s">
        <v>50</v>
      </c>
      <c r="C53" s="28">
        <v>60.153072048481661</v>
      </c>
      <c r="D53" s="28">
        <v>60.153072048481661</v>
      </c>
      <c r="E53" s="29" t="s">
        <v>5</v>
      </c>
    </row>
    <row r="54" spans="1:5" ht="15" hidden="1" customHeight="1" x14ac:dyDescent="0.25">
      <c r="A54" s="11"/>
      <c r="B54" s="12" t="s">
        <v>51</v>
      </c>
      <c r="C54" s="28">
        <v>58.368961656204192</v>
      </c>
      <c r="D54" s="28">
        <v>58.368961656204192</v>
      </c>
      <c r="E54" s="29" t="s">
        <v>5</v>
      </c>
    </row>
    <row r="55" spans="1:5" ht="15" hidden="1" customHeight="1" x14ac:dyDescent="0.25">
      <c r="A55" s="11"/>
      <c r="B55" s="12" t="s">
        <v>40</v>
      </c>
      <c r="C55" s="28">
        <v>58.067879182959949</v>
      </c>
      <c r="D55" s="28">
        <v>58.067879182959949</v>
      </c>
      <c r="E55" s="29" t="s">
        <v>5</v>
      </c>
    </row>
    <row r="56" spans="1:5" ht="15" hidden="1" customHeight="1" x14ac:dyDescent="0.25">
      <c r="A56" s="159">
        <v>2004</v>
      </c>
      <c r="B56" s="159"/>
      <c r="C56" s="28"/>
      <c r="D56" s="28"/>
      <c r="E56" s="29"/>
    </row>
    <row r="57" spans="1:5" ht="15" hidden="1" customHeight="1" x14ac:dyDescent="0.25">
      <c r="A57" s="11"/>
      <c r="B57" s="12" t="s">
        <v>45</v>
      </c>
      <c r="C57" s="28">
        <v>58.052023532868482</v>
      </c>
      <c r="D57" s="28">
        <v>58.052023532868482</v>
      </c>
      <c r="E57" s="29" t="s">
        <v>5</v>
      </c>
    </row>
    <row r="58" spans="1:5" ht="15" hidden="1" customHeight="1" x14ac:dyDescent="0.25">
      <c r="A58" s="11"/>
      <c r="B58" s="12" t="s">
        <v>46</v>
      </c>
      <c r="C58" s="28">
        <v>57.964759164534193</v>
      </c>
      <c r="D58" s="28">
        <v>57.964759164534193</v>
      </c>
      <c r="E58" s="29" t="s">
        <v>5</v>
      </c>
    </row>
    <row r="59" spans="1:5" ht="15" hidden="1" customHeight="1" x14ac:dyDescent="0.25">
      <c r="A59" s="11"/>
      <c r="B59" s="12" t="s">
        <v>43</v>
      </c>
      <c r="C59" s="28">
        <v>57.947213022337387</v>
      </c>
      <c r="D59" s="28">
        <v>57.947213022337387</v>
      </c>
      <c r="E59" s="29" t="s">
        <v>5</v>
      </c>
    </row>
    <row r="60" spans="1:5" ht="15" hidden="1" customHeight="1" x14ac:dyDescent="0.25">
      <c r="A60" s="11"/>
      <c r="B60" s="12" t="s">
        <v>47</v>
      </c>
      <c r="C60" s="28">
        <v>58.234246923257935</v>
      </c>
      <c r="D60" s="28">
        <v>58.234246923257935</v>
      </c>
      <c r="E60" s="29" t="s">
        <v>5</v>
      </c>
    </row>
    <row r="61" spans="1:5" ht="15" hidden="1" customHeight="1" x14ac:dyDescent="0.25">
      <c r="A61" s="11"/>
      <c r="B61" s="12" t="s">
        <v>35</v>
      </c>
      <c r="C61" s="28">
        <v>59.448836354529355</v>
      </c>
      <c r="D61" s="28">
        <v>59.448836354529355</v>
      </c>
      <c r="E61" s="29" t="s">
        <v>5</v>
      </c>
    </row>
    <row r="62" spans="1:5" ht="15" hidden="1" customHeight="1" x14ac:dyDescent="0.25">
      <c r="A62" s="11"/>
      <c r="B62" s="12" t="s">
        <v>42</v>
      </c>
      <c r="C62" s="28">
        <v>58.292831218632656</v>
      </c>
      <c r="D62" s="28">
        <v>58.292831218632656</v>
      </c>
      <c r="E62" s="29" t="s">
        <v>5</v>
      </c>
    </row>
    <row r="63" spans="1:5" ht="15" hidden="1" customHeight="1" x14ac:dyDescent="0.25">
      <c r="A63" s="11"/>
      <c r="B63" s="12" t="s">
        <v>48</v>
      </c>
      <c r="C63" s="28">
        <v>58.17315603614081</v>
      </c>
      <c r="D63" s="28">
        <v>58.17315603614081</v>
      </c>
      <c r="E63" s="29" t="s">
        <v>5</v>
      </c>
    </row>
    <row r="64" spans="1:5" ht="15" hidden="1" customHeight="1" x14ac:dyDescent="0.25">
      <c r="A64" s="11"/>
      <c r="B64" s="12" t="s">
        <v>49</v>
      </c>
      <c r="C64" s="28">
        <v>57.912004152281327</v>
      </c>
      <c r="D64" s="28">
        <v>57.912004152281327</v>
      </c>
      <c r="E64" s="29" t="s">
        <v>5</v>
      </c>
    </row>
    <row r="65" spans="1:5" ht="15" hidden="1" customHeight="1" x14ac:dyDescent="0.25">
      <c r="A65" s="11"/>
      <c r="B65" s="12" t="s">
        <v>41</v>
      </c>
      <c r="C65" s="28">
        <v>57.777406004997502</v>
      </c>
      <c r="D65" s="28">
        <v>57.777406004997502</v>
      </c>
      <c r="E65" s="29" t="s">
        <v>5</v>
      </c>
    </row>
    <row r="66" spans="1:5" ht="15" hidden="1" customHeight="1" x14ac:dyDescent="0.25">
      <c r="A66" s="11"/>
      <c r="B66" s="12" t="s">
        <v>50</v>
      </c>
      <c r="C66" s="28">
        <v>58.877566608586761</v>
      </c>
      <c r="D66" s="28">
        <v>58.877566608586761</v>
      </c>
      <c r="E66" s="29" t="s">
        <v>5</v>
      </c>
    </row>
    <row r="67" spans="1:5" ht="15" hidden="1" customHeight="1" x14ac:dyDescent="0.25">
      <c r="A67" s="11"/>
      <c r="B67" s="12" t="s">
        <v>51</v>
      </c>
      <c r="C67" s="28">
        <v>58.397408557838887</v>
      </c>
      <c r="D67" s="28">
        <v>58.397408557838887</v>
      </c>
      <c r="E67" s="29" t="s">
        <v>5</v>
      </c>
    </row>
    <row r="68" spans="1:5" ht="15" hidden="1" customHeight="1" x14ac:dyDescent="0.25">
      <c r="A68" s="11"/>
      <c r="B68" s="12" t="s">
        <v>40</v>
      </c>
      <c r="C68" s="28">
        <v>58.62480889242277</v>
      </c>
      <c r="D68" s="28">
        <v>58.62480889242277</v>
      </c>
      <c r="E68" s="29" t="s">
        <v>5</v>
      </c>
    </row>
    <row r="69" spans="1:5" ht="15" hidden="1" customHeight="1" x14ac:dyDescent="0.25">
      <c r="A69" s="159">
        <v>2005</v>
      </c>
      <c r="B69" s="159"/>
      <c r="C69" s="28"/>
      <c r="D69" s="28"/>
      <c r="E69" s="29"/>
    </row>
    <row r="70" spans="1:5" ht="15" hidden="1" customHeight="1" x14ac:dyDescent="0.25">
      <c r="A70" s="11"/>
      <c r="B70" s="12" t="s">
        <v>45</v>
      </c>
      <c r="C70" s="28">
        <v>58.405686139871932</v>
      </c>
      <c r="D70" s="28">
        <v>58.405686139871932</v>
      </c>
      <c r="E70" s="29" t="s">
        <v>5</v>
      </c>
    </row>
    <row r="71" spans="1:5" ht="15" hidden="1" customHeight="1" x14ac:dyDescent="0.25">
      <c r="A71" s="11"/>
      <c r="B71" s="12" t="s">
        <v>46</v>
      </c>
      <c r="C71" s="28">
        <v>58.37414971818265</v>
      </c>
      <c r="D71" s="28">
        <v>58.37414971818265</v>
      </c>
      <c r="E71" s="29" t="s">
        <v>5</v>
      </c>
    </row>
    <row r="72" spans="1:5" ht="15" hidden="1" customHeight="1" x14ac:dyDescent="0.25">
      <c r="A72" s="11"/>
      <c r="B72" s="12" t="s">
        <v>43</v>
      </c>
      <c r="C72" s="28">
        <v>58.074816029874974</v>
      </c>
      <c r="D72" s="28">
        <v>58.074816029874974</v>
      </c>
      <c r="E72" s="29" t="s">
        <v>5</v>
      </c>
    </row>
    <row r="73" spans="1:5" ht="15" hidden="1" customHeight="1" x14ac:dyDescent="0.25">
      <c r="A73" s="11"/>
      <c r="B73" s="12" t="s">
        <v>47</v>
      </c>
      <c r="C73" s="28">
        <v>58.694876875547564</v>
      </c>
      <c r="D73" s="28">
        <v>58.694876875547564</v>
      </c>
      <c r="E73" s="29" t="s">
        <v>5</v>
      </c>
    </row>
    <row r="74" spans="1:5" ht="15" hidden="1" customHeight="1" x14ac:dyDescent="0.25">
      <c r="A74" s="11"/>
      <c r="B74" s="12" t="s">
        <v>35</v>
      </c>
      <c r="C74" s="28">
        <v>58.915631827372529</v>
      </c>
      <c r="D74" s="28">
        <v>58.915631827372529</v>
      </c>
      <c r="E74" s="29" t="s">
        <v>5</v>
      </c>
    </row>
    <row r="75" spans="1:5" ht="15" hidden="1" customHeight="1" x14ac:dyDescent="0.25">
      <c r="A75" s="11"/>
      <c r="B75" s="12" t="s">
        <v>42</v>
      </c>
      <c r="C75" s="28">
        <v>58.634135745417751</v>
      </c>
      <c r="D75" s="28">
        <v>58.634135745417751</v>
      </c>
      <c r="E75" s="29" t="s">
        <v>5</v>
      </c>
    </row>
    <row r="76" spans="1:5" ht="15" hidden="1" customHeight="1" x14ac:dyDescent="0.25">
      <c r="A76" s="11"/>
      <c r="B76" s="12" t="s">
        <v>48</v>
      </c>
      <c r="C76" s="28">
        <v>59.08928617157283</v>
      </c>
      <c r="D76" s="28">
        <v>59.08928617157283</v>
      </c>
      <c r="E76" s="29" t="s">
        <v>5</v>
      </c>
    </row>
    <row r="77" spans="1:5" ht="15" hidden="1" customHeight="1" x14ac:dyDescent="0.25">
      <c r="A77" s="11"/>
      <c r="B77" s="12" t="s">
        <v>49</v>
      </c>
      <c r="C77" s="28">
        <v>58.91359157827987</v>
      </c>
      <c r="D77" s="28">
        <v>58.91359157827987</v>
      </c>
      <c r="E77" s="29" t="s">
        <v>5</v>
      </c>
    </row>
    <row r="78" spans="1:5" ht="15" hidden="1" customHeight="1" x14ac:dyDescent="0.25">
      <c r="A78" s="11"/>
      <c r="B78" s="12" t="s">
        <v>41</v>
      </c>
      <c r="C78" s="28">
        <v>59.164017581195125</v>
      </c>
      <c r="D78" s="28">
        <v>59.164017581195125</v>
      </c>
      <c r="E78" s="29" t="s">
        <v>5</v>
      </c>
    </row>
    <row r="79" spans="1:5" ht="15" hidden="1" customHeight="1" x14ac:dyDescent="0.25">
      <c r="A79" s="11"/>
      <c r="B79" s="12" t="s">
        <v>50</v>
      </c>
      <c r="C79" s="28">
        <v>60.011945104101351</v>
      </c>
      <c r="D79" s="28">
        <v>60.011945104101351</v>
      </c>
      <c r="E79" s="29" t="s">
        <v>5</v>
      </c>
    </row>
    <row r="80" spans="1:5" ht="15" hidden="1" customHeight="1" x14ac:dyDescent="0.25">
      <c r="A80" s="11"/>
      <c r="B80" s="12" t="s">
        <v>51</v>
      </c>
      <c r="C80" s="28">
        <v>60.850953823831134</v>
      </c>
      <c r="D80" s="28">
        <v>60.850953823831134</v>
      </c>
      <c r="E80" s="29" t="s">
        <v>5</v>
      </c>
    </row>
    <row r="81" spans="1:5" ht="15" hidden="1" customHeight="1" x14ac:dyDescent="0.25">
      <c r="A81" s="11"/>
      <c r="B81" s="12" t="s">
        <v>40</v>
      </c>
      <c r="C81" s="28">
        <v>59.67122350562844</v>
      </c>
      <c r="D81" s="28">
        <v>59.67122350562844</v>
      </c>
      <c r="E81" s="29" t="s">
        <v>5</v>
      </c>
    </row>
    <row r="82" spans="1:5" ht="15" hidden="1" customHeight="1" x14ac:dyDescent="0.25">
      <c r="A82" s="159">
        <v>2006</v>
      </c>
      <c r="B82" s="159"/>
      <c r="C82" s="28"/>
      <c r="D82" s="28"/>
      <c r="E82" s="29"/>
    </row>
    <row r="83" spans="1:5" ht="15" hidden="1" customHeight="1" x14ac:dyDescent="0.25">
      <c r="A83" s="11"/>
      <c r="B83" s="12" t="s">
        <v>45</v>
      </c>
      <c r="C83" s="28">
        <v>59.300830856065254</v>
      </c>
      <c r="D83" s="28">
        <v>59.300830856065254</v>
      </c>
      <c r="E83" s="29" t="s">
        <v>5</v>
      </c>
    </row>
    <row r="84" spans="1:5" ht="15" hidden="1" customHeight="1" x14ac:dyDescent="0.25">
      <c r="A84" s="11"/>
      <c r="B84" s="12" t="s">
        <v>46</v>
      </c>
      <c r="C84" s="28">
        <v>59.771720346649374</v>
      </c>
      <c r="D84" s="28">
        <v>59.771720346649374</v>
      </c>
      <c r="E84" s="29" t="s">
        <v>5</v>
      </c>
    </row>
    <row r="85" spans="1:5" ht="15" hidden="1" customHeight="1" x14ac:dyDescent="0.25">
      <c r="A85" s="11"/>
      <c r="B85" s="12" t="s">
        <v>43</v>
      </c>
      <c r="C85" s="28">
        <v>60.300203154477494</v>
      </c>
      <c r="D85" s="28">
        <v>60.300203154477494</v>
      </c>
      <c r="E85" s="29" t="s">
        <v>5</v>
      </c>
    </row>
    <row r="86" spans="1:5" ht="15" hidden="1" customHeight="1" x14ac:dyDescent="0.25">
      <c r="A86" s="11"/>
      <c r="B86" s="12" t="s">
        <v>47</v>
      </c>
      <c r="C86" s="28">
        <v>60.322820772990319</v>
      </c>
      <c r="D86" s="28">
        <v>60.322820772990319</v>
      </c>
      <c r="E86" s="29" t="s">
        <v>5</v>
      </c>
    </row>
    <row r="87" spans="1:5" ht="15" hidden="1" customHeight="1" x14ac:dyDescent="0.25">
      <c r="A87" s="11"/>
      <c r="B87" s="12" t="s">
        <v>35</v>
      </c>
      <c r="C87" s="28">
        <v>60.380705554390424</v>
      </c>
      <c r="D87" s="28">
        <v>60.380705554390424</v>
      </c>
      <c r="E87" s="29" t="s">
        <v>5</v>
      </c>
    </row>
    <row r="88" spans="1:5" ht="15" hidden="1" customHeight="1" x14ac:dyDescent="0.25">
      <c r="A88" s="11"/>
      <c r="B88" s="12" t="s">
        <v>42</v>
      </c>
      <c r="C88" s="28">
        <v>60.645646472279104</v>
      </c>
      <c r="D88" s="28">
        <v>60.645646472279104</v>
      </c>
      <c r="E88" s="29" t="s">
        <v>5</v>
      </c>
    </row>
    <row r="89" spans="1:5" ht="15" hidden="1" customHeight="1" x14ac:dyDescent="0.25">
      <c r="A89" s="11"/>
      <c r="B89" s="12" t="s">
        <v>48</v>
      </c>
      <c r="C89" s="28">
        <v>60.362751362375086</v>
      </c>
      <c r="D89" s="28">
        <v>60.362751362375086</v>
      </c>
      <c r="E89" s="29" t="s">
        <v>5</v>
      </c>
    </row>
    <row r="90" spans="1:5" ht="15" hidden="1" customHeight="1" x14ac:dyDescent="0.25">
      <c r="A90" s="11"/>
      <c r="B90" s="12" t="s">
        <v>49</v>
      </c>
      <c r="C90" s="28">
        <v>60.457535505936576</v>
      </c>
      <c r="D90" s="28">
        <v>60.457535505936576</v>
      </c>
      <c r="E90" s="29" t="s">
        <v>5</v>
      </c>
    </row>
    <row r="91" spans="1:5" ht="15" hidden="1" customHeight="1" x14ac:dyDescent="0.25">
      <c r="A91" s="11"/>
      <c r="B91" s="12" t="s">
        <v>41</v>
      </c>
      <c r="C91" s="28">
        <v>61.754084657901409</v>
      </c>
      <c r="D91" s="28">
        <v>61.754084657901409</v>
      </c>
      <c r="E91" s="29" t="s">
        <v>5</v>
      </c>
    </row>
    <row r="92" spans="1:5" ht="15" hidden="1" customHeight="1" x14ac:dyDescent="0.25">
      <c r="A92" s="11"/>
      <c r="B92" s="12" t="s">
        <v>50</v>
      </c>
      <c r="C92" s="28">
        <v>61.307036935285716</v>
      </c>
      <c r="D92" s="28">
        <v>61.307036935285716</v>
      </c>
      <c r="E92" s="29" t="s">
        <v>5</v>
      </c>
    </row>
    <row r="93" spans="1:5" ht="15" hidden="1" customHeight="1" x14ac:dyDescent="0.25">
      <c r="A93" s="11"/>
      <c r="B93" s="12" t="s">
        <v>51</v>
      </c>
      <c r="C93" s="28">
        <v>61.552274876222498</v>
      </c>
      <c r="D93" s="28">
        <v>61.552274876222498</v>
      </c>
      <c r="E93" s="29" t="s">
        <v>5</v>
      </c>
    </row>
    <row r="94" spans="1:5" ht="15" hidden="1" customHeight="1" x14ac:dyDescent="0.25">
      <c r="A94" s="11"/>
      <c r="B94" s="12" t="s">
        <v>40</v>
      </c>
      <c r="C94" s="28">
        <v>62.05464249566468</v>
      </c>
      <c r="D94" s="28">
        <v>62.05464249566468</v>
      </c>
      <c r="E94" s="29" t="s">
        <v>5</v>
      </c>
    </row>
    <row r="95" spans="1:5" ht="15" hidden="1" customHeight="1" x14ac:dyDescent="0.25">
      <c r="A95" s="159">
        <v>2007</v>
      </c>
      <c r="B95" s="159"/>
      <c r="C95" s="28"/>
      <c r="D95" s="28"/>
      <c r="E95" s="29"/>
    </row>
    <row r="96" spans="1:5" ht="15" hidden="1" customHeight="1" x14ac:dyDescent="0.25">
      <c r="A96" s="11"/>
      <c r="B96" s="12" t="s">
        <v>45</v>
      </c>
      <c r="C96" s="28">
        <v>63.330264521222013</v>
      </c>
      <c r="D96" s="28">
        <v>63.330264521222013</v>
      </c>
      <c r="E96" s="29" t="s">
        <v>5</v>
      </c>
    </row>
    <row r="97" spans="1:5" ht="15" hidden="1" customHeight="1" x14ac:dyDescent="0.25">
      <c r="A97" s="11"/>
      <c r="B97" s="12" t="s">
        <v>46</v>
      </c>
      <c r="C97" s="28">
        <v>62.799974635626114</v>
      </c>
      <c r="D97" s="28">
        <v>62.799974635626114</v>
      </c>
      <c r="E97" s="29" t="s">
        <v>5</v>
      </c>
    </row>
    <row r="98" spans="1:5" ht="15" hidden="1" customHeight="1" x14ac:dyDescent="0.25">
      <c r="A98" s="11"/>
      <c r="B98" s="12" t="s">
        <v>43</v>
      </c>
      <c r="C98" s="28">
        <v>62.312180223988598</v>
      </c>
      <c r="D98" s="28">
        <v>62.312180223988598</v>
      </c>
      <c r="E98" s="29" t="s">
        <v>5</v>
      </c>
    </row>
    <row r="99" spans="1:5" ht="15" hidden="1" customHeight="1" x14ac:dyDescent="0.25">
      <c r="A99" s="11"/>
      <c r="B99" s="12" t="s">
        <v>47</v>
      </c>
      <c r="C99" s="28">
        <v>62.916093955413629</v>
      </c>
      <c r="D99" s="28">
        <v>62.916093955413629</v>
      </c>
      <c r="E99" s="29" t="s">
        <v>5</v>
      </c>
    </row>
    <row r="100" spans="1:5" ht="15" hidden="1" customHeight="1" x14ac:dyDescent="0.25">
      <c r="A100" s="11"/>
      <c r="B100" s="12" t="s">
        <v>35</v>
      </c>
      <c r="C100" s="28">
        <v>63.815727219610793</v>
      </c>
      <c r="D100" s="28">
        <v>63.815727219610793</v>
      </c>
      <c r="E100" s="29" t="s">
        <v>5</v>
      </c>
    </row>
    <row r="101" spans="1:5" ht="15" hidden="1" customHeight="1" x14ac:dyDescent="0.25">
      <c r="A101" s="11"/>
      <c r="B101" s="12" t="s">
        <v>42</v>
      </c>
      <c r="C101" s="28">
        <v>63.978247633048341</v>
      </c>
      <c r="D101" s="28">
        <v>63.978247633048341</v>
      </c>
      <c r="E101" s="29" t="s">
        <v>5</v>
      </c>
    </row>
    <row r="102" spans="1:5" ht="15" hidden="1" customHeight="1" x14ac:dyDescent="0.25">
      <c r="A102" s="11"/>
      <c r="B102" s="12" t="s">
        <v>48</v>
      </c>
      <c r="C102" s="28">
        <v>64.182855470625739</v>
      </c>
      <c r="D102" s="28">
        <v>64.182855470625739</v>
      </c>
      <c r="E102" s="29" t="s">
        <v>5</v>
      </c>
    </row>
    <row r="103" spans="1:5" ht="15" hidden="1" customHeight="1" x14ac:dyDescent="0.25">
      <c r="A103" s="11"/>
      <c r="B103" s="12" t="s">
        <v>49</v>
      </c>
      <c r="C103" s="28">
        <v>66.057261458460871</v>
      </c>
      <c r="D103" s="28">
        <v>66.057261458460871</v>
      </c>
      <c r="E103" s="29" t="s">
        <v>5</v>
      </c>
    </row>
    <row r="104" spans="1:5" ht="15" hidden="1" customHeight="1" x14ac:dyDescent="0.25">
      <c r="A104" s="11"/>
      <c r="B104" s="12" t="s">
        <v>41</v>
      </c>
      <c r="C104" s="28">
        <v>66.387373761651986</v>
      </c>
      <c r="D104" s="28">
        <v>66.387373761651986</v>
      </c>
      <c r="E104" s="29" t="s">
        <v>5</v>
      </c>
    </row>
    <row r="105" spans="1:5" ht="15" hidden="1" customHeight="1" x14ac:dyDescent="0.25">
      <c r="A105" s="11"/>
      <c r="B105" s="12" t="s">
        <v>50</v>
      </c>
      <c r="C105" s="28">
        <v>66.956486672839503</v>
      </c>
      <c r="D105" s="28">
        <v>66.956486672839503</v>
      </c>
      <c r="E105" s="29" t="s">
        <v>5</v>
      </c>
    </row>
    <row r="106" spans="1:5" ht="15" hidden="1" customHeight="1" x14ac:dyDescent="0.25">
      <c r="A106" s="11"/>
      <c r="B106" s="12" t="s">
        <v>51</v>
      </c>
      <c r="C106" s="28">
        <v>67.385580203439858</v>
      </c>
      <c r="D106" s="28">
        <v>67.385580203439858</v>
      </c>
      <c r="E106" s="29" t="s">
        <v>5</v>
      </c>
    </row>
    <row r="107" spans="1:5" ht="15" hidden="1" customHeight="1" x14ac:dyDescent="0.25">
      <c r="A107" s="11"/>
      <c r="B107" s="12" t="s">
        <v>40</v>
      </c>
      <c r="C107" s="28">
        <v>67.568444814972707</v>
      </c>
      <c r="D107" s="28">
        <v>67.568444814972707</v>
      </c>
      <c r="E107" s="29" t="s">
        <v>5</v>
      </c>
    </row>
    <row r="108" spans="1:5" ht="15" hidden="1" customHeight="1" x14ac:dyDescent="0.25">
      <c r="A108" s="159">
        <v>2008</v>
      </c>
      <c r="B108" s="159"/>
      <c r="C108" s="28"/>
      <c r="D108" s="28"/>
      <c r="E108" s="29"/>
    </row>
    <row r="109" spans="1:5" ht="15" hidden="1" customHeight="1" x14ac:dyDescent="0.25">
      <c r="A109" s="11"/>
      <c r="B109" s="12" t="s">
        <v>45</v>
      </c>
      <c r="C109" s="28">
        <v>68.670470789160959</v>
      </c>
      <c r="D109" s="28">
        <v>68.670470789160959</v>
      </c>
      <c r="E109" s="29" t="s">
        <v>5</v>
      </c>
    </row>
    <row r="110" spans="1:5" ht="15" hidden="1" customHeight="1" x14ac:dyDescent="0.25">
      <c r="A110" s="11"/>
      <c r="B110" s="12" t="s">
        <v>46</v>
      </c>
      <c r="C110" s="28">
        <v>69.476893816239524</v>
      </c>
      <c r="D110" s="28">
        <v>69.476893816239524</v>
      </c>
      <c r="E110" s="29" t="s">
        <v>5</v>
      </c>
    </row>
    <row r="111" spans="1:5" ht="15" hidden="1" customHeight="1" x14ac:dyDescent="0.25">
      <c r="A111" s="11"/>
      <c r="B111" s="12" t="s">
        <v>43</v>
      </c>
      <c r="C111" s="28">
        <v>70.221001806745363</v>
      </c>
      <c r="D111" s="28">
        <v>70.221001806745363</v>
      </c>
      <c r="E111" s="29" t="s">
        <v>5</v>
      </c>
    </row>
    <row r="112" spans="1:5" ht="15" hidden="1" customHeight="1" x14ac:dyDescent="0.25">
      <c r="A112" s="11"/>
      <c r="B112" s="12" t="s">
        <v>47</v>
      </c>
      <c r="C112" s="28">
        <v>71.739646645653181</v>
      </c>
      <c r="D112" s="28">
        <v>71.739646645653181</v>
      </c>
      <c r="E112" s="29" t="s">
        <v>5</v>
      </c>
    </row>
    <row r="113" spans="1:5" ht="15" hidden="1" customHeight="1" x14ac:dyDescent="0.25">
      <c r="A113" s="11"/>
      <c r="B113" s="12" t="s">
        <v>35</v>
      </c>
      <c r="C113" s="28">
        <v>72.739310408221513</v>
      </c>
      <c r="D113" s="28">
        <v>72.739310408221513</v>
      </c>
      <c r="E113" s="29" t="s">
        <v>5</v>
      </c>
    </row>
    <row r="114" spans="1:5" ht="15" hidden="1" customHeight="1" x14ac:dyDescent="0.25">
      <c r="A114" s="11"/>
      <c r="B114" s="12" t="s">
        <v>42</v>
      </c>
      <c r="C114" s="28">
        <v>73.15604585860352</v>
      </c>
      <c r="D114" s="28">
        <v>73.15604585860352</v>
      </c>
      <c r="E114" s="29" t="s">
        <v>5</v>
      </c>
    </row>
    <row r="115" spans="1:5" ht="15" hidden="1" customHeight="1" x14ac:dyDescent="0.25">
      <c r="A115" s="11"/>
      <c r="B115" s="12" t="s">
        <v>48</v>
      </c>
      <c r="C115" s="28">
        <v>74.597336110484207</v>
      </c>
      <c r="D115" s="28">
        <v>74.597336110484207</v>
      </c>
      <c r="E115" s="29" t="s">
        <v>5</v>
      </c>
    </row>
    <row r="116" spans="1:5" ht="15" hidden="1" customHeight="1" x14ac:dyDescent="0.25">
      <c r="A116" s="11"/>
      <c r="B116" s="12" t="s">
        <v>49</v>
      </c>
      <c r="C116" s="28">
        <v>75.400844496001838</v>
      </c>
      <c r="D116" s="28">
        <v>75.400844496001838</v>
      </c>
      <c r="E116" s="29" t="s">
        <v>5</v>
      </c>
    </row>
    <row r="117" spans="1:5" ht="15" hidden="1" customHeight="1" x14ac:dyDescent="0.25">
      <c r="A117" s="11"/>
      <c r="B117" s="12" t="s">
        <v>41</v>
      </c>
      <c r="C117" s="28">
        <v>74.65335552128532</v>
      </c>
      <c r="D117" s="28">
        <v>74.65335552128532</v>
      </c>
      <c r="E117" s="29" t="s">
        <v>5</v>
      </c>
    </row>
    <row r="118" spans="1:5" ht="15" hidden="1" customHeight="1" x14ac:dyDescent="0.25">
      <c r="A118" s="11"/>
      <c r="B118" s="12" t="s">
        <v>50</v>
      </c>
      <c r="C118" s="28">
        <v>74.004323138497057</v>
      </c>
      <c r="D118" s="28">
        <v>74.004323138497057</v>
      </c>
      <c r="E118" s="29" t="s">
        <v>5</v>
      </c>
    </row>
    <row r="119" spans="1:5" ht="15" hidden="1" customHeight="1" x14ac:dyDescent="0.25">
      <c r="A119" s="11"/>
      <c r="B119" s="12" t="s">
        <v>51</v>
      </c>
      <c r="C119" s="28">
        <v>73.068606611775564</v>
      </c>
      <c r="D119" s="28">
        <v>73.068606611775564</v>
      </c>
      <c r="E119" s="29" t="s">
        <v>5</v>
      </c>
    </row>
    <row r="120" spans="1:5" ht="15" hidden="1" customHeight="1" x14ac:dyDescent="0.25">
      <c r="A120" s="11"/>
      <c r="B120" s="12" t="s">
        <v>40</v>
      </c>
      <c r="C120" s="28">
        <v>73.607931886210366</v>
      </c>
      <c r="D120" s="28">
        <v>73.607931886210366</v>
      </c>
      <c r="E120" s="29" t="s">
        <v>5</v>
      </c>
    </row>
    <row r="121" spans="1:5" ht="15" hidden="1" customHeight="1" x14ac:dyDescent="0.25">
      <c r="A121" s="159">
        <v>2009</v>
      </c>
      <c r="B121" s="159"/>
      <c r="C121" s="28"/>
      <c r="D121" s="28"/>
      <c r="E121" s="29"/>
    </row>
    <row r="122" spans="1:5" ht="15" hidden="1" customHeight="1" x14ac:dyDescent="0.25">
      <c r="A122" s="11"/>
      <c r="B122" s="12" t="s">
        <v>45</v>
      </c>
      <c r="C122" s="28">
        <v>74.643970375459119</v>
      </c>
      <c r="D122" s="28">
        <v>74.643970375459119</v>
      </c>
      <c r="E122" s="29" t="s">
        <v>5</v>
      </c>
    </row>
    <row r="123" spans="1:5" ht="15" hidden="1" customHeight="1" x14ac:dyDescent="0.25">
      <c r="A123" s="11"/>
      <c r="B123" s="12" t="s">
        <v>46</v>
      </c>
      <c r="C123" s="28">
        <v>73.80875068975854</v>
      </c>
      <c r="D123" s="28">
        <v>73.80875068975854</v>
      </c>
      <c r="E123" s="29" t="s">
        <v>5</v>
      </c>
    </row>
    <row r="124" spans="1:5" ht="15" hidden="1" customHeight="1" x14ac:dyDescent="0.25">
      <c r="A124" s="11"/>
      <c r="B124" s="12" t="s">
        <v>43</v>
      </c>
      <c r="C124" s="28">
        <v>75.659140031131614</v>
      </c>
      <c r="D124" s="28">
        <v>75.659140031131614</v>
      </c>
      <c r="E124" s="29" t="s">
        <v>5</v>
      </c>
    </row>
    <row r="125" spans="1:5" ht="15" hidden="1" customHeight="1" x14ac:dyDescent="0.25">
      <c r="A125" s="11"/>
      <c r="B125" s="12" t="s">
        <v>47</v>
      </c>
      <c r="C125" s="28">
        <v>74.79792174270753</v>
      </c>
      <c r="D125" s="28">
        <v>74.79792174270753</v>
      </c>
      <c r="E125" s="29" t="s">
        <v>5</v>
      </c>
    </row>
    <row r="126" spans="1:5" ht="15" hidden="1" customHeight="1" x14ac:dyDescent="0.25">
      <c r="A126" s="11"/>
      <c r="B126" s="12" t="s">
        <v>35</v>
      </c>
      <c r="C126" s="28">
        <v>75.559109532760431</v>
      </c>
      <c r="D126" s="28">
        <v>75.559109532760431</v>
      </c>
      <c r="E126" s="29" t="s">
        <v>5</v>
      </c>
    </row>
    <row r="127" spans="1:5" ht="15" hidden="1" customHeight="1" x14ac:dyDescent="0.25">
      <c r="A127" s="11"/>
      <c r="B127" s="12" t="s">
        <v>42</v>
      </c>
      <c r="C127" s="28">
        <v>75.84252927814542</v>
      </c>
      <c r="D127" s="28">
        <v>75.84252927814542</v>
      </c>
      <c r="E127" s="29" t="s">
        <v>5</v>
      </c>
    </row>
    <row r="128" spans="1:5" ht="15" hidden="1" customHeight="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9">
        <v>2010</v>
      </c>
      <c r="B134" s="149"/>
      <c r="C134" s="28">
        <v>80.568542845421106</v>
      </c>
      <c r="D134" s="28">
        <v>80.568542845421106</v>
      </c>
      <c r="E134" s="29" t="s">
        <v>5</v>
      </c>
    </row>
    <row r="135" spans="1:9" x14ac:dyDescent="0.25">
      <c r="A135" s="149">
        <v>2011</v>
      </c>
      <c r="B135" s="149"/>
      <c r="C135" s="28">
        <v>89.651368722070842</v>
      </c>
      <c r="D135" s="28">
        <v>89.651368722070842</v>
      </c>
      <c r="E135" s="29" t="s">
        <v>5</v>
      </c>
    </row>
    <row r="136" spans="1:9" x14ac:dyDescent="0.25">
      <c r="A136" s="149">
        <v>2012</v>
      </c>
      <c r="B136" s="149"/>
      <c r="C136" s="28">
        <v>99.409647361204449</v>
      </c>
      <c r="D136" s="28">
        <v>99.415139330518244</v>
      </c>
      <c r="E136" s="29" t="s">
        <v>5</v>
      </c>
    </row>
    <row r="137" spans="1:9" x14ac:dyDescent="0.25">
      <c r="A137" s="149">
        <v>2013</v>
      </c>
      <c r="B137" s="149"/>
      <c r="C137" s="28">
        <v>103.19281073321666</v>
      </c>
      <c r="D137" s="28">
        <v>103.38895723436703</v>
      </c>
      <c r="E137" s="28">
        <v>103.02504144381011</v>
      </c>
      <c r="G137" s="28"/>
      <c r="H137" s="28"/>
      <c r="I137" s="28"/>
    </row>
    <row r="138" spans="1:9" x14ac:dyDescent="0.25">
      <c r="A138" s="149">
        <v>2014</v>
      </c>
      <c r="B138" s="149"/>
      <c r="C138" s="28">
        <f>AVERAGE(C193:C204)</f>
        <v>105.38050013404563</v>
      </c>
      <c r="D138" s="28">
        <f t="shared" ref="D138" si="0">AVERAGE(D193:D204)</f>
        <v>105.92043432963987</v>
      </c>
      <c r="E138" s="28">
        <f>AVERAGE(E193:E204)</f>
        <v>104.91868013832885</v>
      </c>
      <c r="F138" s="28"/>
    </row>
    <row r="139" spans="1:9" ht="8.25" customHeight="1" x14ac:dyDescent="0.25">
      <c r="A139" s="11"/>
      <c r="B139" s="12"/>
      <c r="C139" s="28"/>
      <c r="D139" s="28"/>
      <c r="E139" s="29"/>
    </row>
    <row r="140" spans="1:9" x14ac:dyDescent="0.25">
      <c r="A140" s="149">
        <v>2010</v>
      </c>
      <c r="B140" s="149"/>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t="15" hidden="1" customHeight="1" x14ac:dyDescent="0.25">
      <c r="A145" s="11"/>
      <c r="B145" s="12" t="s">
        <v>35</v>
      </c>
      <c r="C145" s="28">
        <v>79.593148331583464</v>
      </c>
      <c r="D145" s="28">
        <v>79.593148331583464</v>
      </c>
      <c r="E145" s="29" t="s">
        <v>5</v>
      </c>
    </row>
    <row r="146" spans="1:5" ht="15" hidden="1" customHeight="1" x14ac:dyDescent="0.25">
      <c r="A146" s="11"/>
      <c r="B146" s="12" t="s">
        <v>42</v>
      </c>
      <c r="C146" s="28">
        <v>80.456465161931419</v>
      </c>
      <c r="D146" s="28">
        <v>80.456465161931419</v>
      </c>
      <c r="E146" s="29" t="s">
        <v>5</v>
      </c>
    </row>
    <row r="147" spans="1:5" ht="15" hidden="1" customHeight="1" x14ac:dyDescent="0.25">
      <c r="A147" s="11"/>
      <c r="B147" s="12" t="s">
        <v>48</v>
      </c>
      <c r="C147" s="28">
        <v>82.218774035333112</v>
      </c>
      <c r="D147" s="28">
        <v>82.218774035333112</v>
      </c>
      <c r="E147" s="29" t="s">
        <v>5</v>
      </c>
    </row>
    <row r="148" spans="1:5" ht="15" hidden="1" customHeight="1" x14ac:dyDescent="0.25">
      <c r="A148" s="11"/>
      <c r="B148" s="12" t="s">
        <v>49</v>
      </c>
      <c r="C148" s="28">
        <v>82.738454625647236</v>
      </c>
      <c r="D148" s="28">
        <v>82.738454625647236</v>
      </c>
      <c r="E148" s="29" t="s">
        <v>5</v>
      </c>
    </row>
    <row r="149" spans="1:5" ht="15" hidden="1" customHeight="1" x14ac:dyDescent="0.25">
      <c r="A149" s="11"/>
      <c r="B149" s="12" t="s">
        <v>41</v>
      </c>
      <c r="C149" s="28">
        <v>81.674668748738398</v>
      </c>
      <c r="D149" s="28">
        <v>81.674668748738398</v>
      </c>
      <c r="E149" s="29" t="s">
        <v>5</v>
      </c>
    </row>
    <row r="150" spans="1:5" ht="15" hidden="1" customHeight="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49">
        <v>2011</v>
      </c>
      <c r="B153" s="149"/>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49">
        <v>2012</v>
      </c>
      <c r="B166" s="149"/>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49">
        <v>2013</v>
      </c>
      <c r="B179" s="149"/>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f>'[1]Republic data'!MG3</f>
        <v>102.34106701439609</v>
      </c>
      <c r="D184" s="78">
        <f>[1]Male!MG3</f>
        <v>102.75970651770406</v>
      </c>
      <c r="E184" s="78">
        <f>[1]Atolls!MG3</f>
        <v>101.98299357655466</v>
      </c>
      <c r="G184" s="17"/>
      <c r="H184" s="17"/>
      <c r="I184" s="17"/>
    </row>
    <row r="185" spans="1:9" ht="16.5" customHeight="1" x14ac:dyDescent="0.25">
      <c r="A185" s="117"/>
      <c r="B185" s="77" t="s">
        <v>42</v>
      </c>
      <c r="C185" s="79">
        <f>'[1]Republic data'!MH3</f>
        <v>102.06719267346149</v>
      </c>
      <c r="D185" s="78">
        <f>[1]Male!MH3</f>
        <v>102.44497806384724</v>
      </c>
      <c r="E185" s="78">
        <f>[1]Atolls!MH3</f>
        <v>101.74406283876411</v>
      </c>
      <c r="G185" s="17"/>
    </row>
    <row r="186" spans="1:9" ht="16.5" customHeight="1" x14ac:dyDescent="0.25">
      <c r="A186" s="117"/>
      <c r="B186" s="77" t="s">
        <v>48</v>
      </c>
      <c r="C186" s="79">
        <f>'[1]Republic data'!MI$3</f>
        <v>103.25634477540279</v>
      </c>
      <c r="D186" s="78">
        <f>[1]Male!MI$3</f>
        <v>103.73731152128252</v>
      </c>
      <c r="E186" s="78">
        <f>[1]Atolls!MI$3</f>
        <v>102.84496119878445</v>
      </c>
      <c r="G186" s="120"/>
      <c r="H186" s="120"/>
      <c r="I186" s="120"/>
    </row>
    <row r="187" spans="1:9" ht="16.5" customHeight="1" x14ac:dyDescent="0.25">
      <c r="A187" s="117"/>
      <c r="B187" s="77" t="s">
        <v>49</v>
      </c>
      <c r="C187" s="79">
        <f>'[1]Republic data'!MJ$3</f>
        <v>103.43085978874505</v>
      </c>
      <c r="D187" s="78">
        <f>[1]Male!MJ$3</f>
        <v>103.47502406200259</v>
      </c>
      <c r="E187" s="78">
        <f>[1]Atolls!MJ$3</f>
        <v>103.39308491793109</v>
      </c>
      <c r="G187" s="120"/>
      <c r="H187" s="120"/>
      <c r="I187" s="120"/>
    </row>
    <row r="188" spans="1:9" ht="16.5" customHeight="1" x14ac:dyDescent="0.25">
      <c r="A188" s="117"/>
      <c r="B188" s="77" t="s">
        <v>41</v>
      </c>
      <c r="C188" s="79">
        <f>'[1]Republic data'!MK$3</f>
        <v>104.3457858782799</v>
      </c>
      <c r="D188" s="78">
        <f>[1]Male!MK$3</f>
        <v>104.26731193059332</v>
      </c>
      <c r="E188" s="78">
        <f>[1]Atolls!MK$3</f>
        <v>104.41290672093116</v>
      </c>
      <c r="G188" s="120"/>
      <c r="H188" s="120"/>
      <c r="I188" s="120"/>
    </row>
    <row r="189" spans="1:9" ht="16.5" customHeight="1" x14ac:dyDescent="0.25">
      <c r="A189" s="117"/>
      <c r="B189" s="77" t="s">
        <v>50</v>
      </c>
      <c r="C189" s="79">
        <f>'[1]Republic data'!ML$3</f>
        <v>104.94594055432941</v>
      </c>
      <c r="D189" s="78">
        <f>[1]Male!ML$3</f>
        <v>104.60047298039753</v>
      </c>
      <c r="E189" s="78">
        <f>[1]Atolls!ML$3</f>
        <v>105.24142810598927</v>
      </c>
      <c r="G189" s="120"/>
      <c r="H189" s="120"/>
      <c r="I189" s="120"/>
    </row>
    <row r="190" spans="1:9" ht="16.5" customHeight="1" x14ac:dyDescent="0.25">
      <c r="A190" s="117"/>
      <c r="B190" s="77" t="s">
        <v>51</v>
      </c>
      <c r="C190" s="79">
        <f>'[1]Republic data'!MM$3</f>
        <v>105.07383775862121</v>
      </c>
      <c r="D190" s="78">
        <f>[1]Male!MM$3</f>
        <v>105.04426006075825</v>
      </c>
      <c r="E190" s="78">
        <f>[1]Atolls!MM$3</f>
        <v>105.09913634576732</v>
      </c>
      <c r="G190" s="120"/>
      <c r="H190" s="120"/>
      <c r="I190" s="120"/>
    </row>
    <row r="191" spans="1:9" ht="16.5" customHeight="1" x14ac:dyDescent="0.25">
      <c r="A191" s="117"/>
      <c r="B191" s="77" t="s">
        <v>40</v>
      </c>
      <c r="C191" s="79">
        <f>'[1]Republic data'!MN$3</f>
        <v>105.04357464879853</v>
      </c>
      <c r="D191" s="78">
        <f>[1]Male!MN$3</f>
        <v>105.18337264645089</v>
      </c>
      <c r="E191" s="78">
        <f>[1]Atolls!MN$3</f>
        <v>104.92400172453513</v>
      </c>
      <c r="G191" s="120"/>
      <c r="H191" s="120"/>
      <c r="I191" s="120"/>
    </row>
    <row r="192" spans="1:9" x14ac:dyDescent="0.25">
      <c r="A192" s="149">
        <v>2014</v>
      </c>
      <c r="B192" s="149"/>
      <c r="C192" s="70"/>
      <c r="D192" s="70"/>
      <c r="E192" s="76"/>
      <c r="G192" s="17"/>
    </row>
    <row r="193" spans="1:9" ht="15" customHeight="1" x14ac:dyDescent="0.25">
      <c r="A193" s="11"/>
      <c r="B193" s="77" t="s">
        <v>45</v>
      </c>
      <c r="C193" s="79">
        <f>'[1]Republic data'!MO$3</f>
        <v>105.15896985278053</v>
      </c>
      <c r="D193" s="78">
        <f>[1]Male!MO$3</f>
        <v>104.84435659296444</v>
      </c>
      <c r="E193" s="78">
        <f>[1]Atolls!MO$3</f>
        <v>105.42806689365393</v>
      </c>
      <c r="G193" s="17"/>
      <c r="H193" s="17"/>
      <c r="I193" s="17"/>
    </row>
    <row r="194" spans="1:9" ht="15" customHeight="1" x14ac:dyDescent="0.25">
      <c r="A194" s="11"/>
      <c r="B194" s="77" t="s">
        <v>46</v>
      </c>
      <c r="C194" s="79">
        <f>'[1]Republic data'!MP$3</f>
        <v>105.01355186464795</v>
      </c>
      <c r="D194" s="78">
        <f>[1]Male!MP$3</f>
        <v>105.3921503032707</v>
      </c>
      <c r="E194" s="78">
        <f>[1]Atolls!MP$3</f>
        <v>104.68972660829299</v>
      </c>
      <c r="G194" s="17"/>
      <c r="H194" s="17"/>
      <c r="I194" s="17"/>
    </row>
    <row r="195" spans="1:9" ht="15" customHeight="1" x14ac:dyDescent="0.25">
      <c r="A195" s="11"/>
      <c r="B195" s="77" t="s">
        <v>43</v>
      </c>
      <c r="C195" s="79">
        <f>'[1]Republic data'!MQ$3</f>
        <v>104.39801712089321</v>
      </c>
      <c r="D195" s="78">
        <f>[1]Male!MQ$3</f>
        <v>104.82460113286137</v>
      </c>
      <c r="E195" s="78">
        <f>[1]Atolls!MQ$3</f>
        <v>104.03314853470717</v>
      </c>
      <c r="G195" s="17"/>
      <c r="H195" s="17"/>
      <c r="I195" s="17"/>
    </row>
    <row r="196" spans="1:9" ht="15" customHeight="1" x14ac:dyDescent="0.25">
      <c r="A196" s="11"/>
      <c r="B196" s="77" t="s">
        <v>47</v>
      </c>
      <c r="C196" s="79">
        <f>'[1]Republic data'!MR$3</f>
        <v>104.59296064304696</v>
      </c>
      <c r="D196" s="78">
        <f>[1]Male!MR$3</f>
        <v>105.1621283813342</v>
      </c>
      <c r="E196" s="78">
        <f>[1]Atolls!MR$3</f>
        <v>104.10613642520197</v>
      </c>
      <c r="G196" s="17"/>
      <c r="H196" s="17"/>
      <c r="I196" s="17"/>
    </row>
    <row r="197" spans="1:9" ht="15" customHeight="1" x14ac:dyDescent="0.25">
      <c r="A197" s="11"/>
      <c r="B197" s="77" t="s">
        <v>35</v>
      </c>
      <c r="C197" s="79">
        <f>'[1]Republic data'!MS$3</f>
        <v>105.60752384285271</v>
      </c>
      <c r="D197" s="78">
        <f>[1]Male!MS$3</f>
        <v>106.10721967558275</v>
      </c>
      <c r="E197" s="78">
        <f>[1]Atolls!MS$3</f>
        <v>105.18012078297227</v>
      </c>
      <c r="G197" s="17"/>
      <c r="H197" s="17"/>
      <c r="I197" s="17"/>
    </row>
    <row r="198" spans="1:9" ht="15" customHeight="1" x14ac:dyDescent="0.25">
      <c r="A198" s="11"/>
      <c r="B198" s="77" t="s">
        <v>42</v>
      </c>
      <c r="C198" s="79">
        <f>'[1]Republic data'!MT$3</f>
        <v>105.45481378593364</v>
      </c>
      <c r="D198" s="78">
        <f>[1]Male!MT$3</f>
        <v>106.05845785900058</v>
      </c>
      <c r="E198" s="78">
        <f>[1]Atolls!MT$3</f>
        <v>104.93850104724626</v>
      </c>
      <c r="G198" s="17"/>
      <c r="H198" s="17"/>
      <c r="I198" s="17"/>
    </row>
    <row r="199" spans="1:9" ht="15" customHeight="1" x14ac:dyDescent="0.25">
      <c r="A199" s="11"/>
      <c r="B199" s="77" t="s">
        <v>48</v>
      </c>
      <c r="C199" s="79">
        <f>'[1]Republic data'!MU$3</f>
        <v>105.89024984877231</v>
      </c>
      <c r="D199" s="78">
        <f>[1]Male!MU$3</f>
        <v>106.20631701883168</v>
      </c>
      <c r="E199" s="78">
        <f>[1]Atolls!MU$3</f>
        <v>105.61990924002026</v>
      </c>
      <c r="G199" s="17"/>
      <c r="H199" s="17"/>
      <c r="I199" s="17"/>
    </row>
    <row r="200" spans="1:9" ht="15" customHeight="1" x14ac:dyDescent="0.25">
      <c r="A200" s="11"/>
      <c r="B200" s="77" t="s">
        <v>49</v>
      </c>
      <c r="C200" s="79">
        <f>'[1]Republic data'!MV$3</f>
        <v>105.74086822284956</v>
      </c>
      <c r="D200" s="78">
        <f>[1]Male!MV$3</f>
        <v>106.51128422573854</v>
      </c>
      <c r="E200" s="78">
        <f>[1]Atolls!MV$3</f>
        <v>105.0819110424051</v>
      </c>
      <c r="G200" s="17"/>
      <c r="H200" s="17"/>
      <c r="I200" s="17"/>
    </row>
    <row r="201" spans="1:9" ht="15" customHeight="1" x14ac:dyDescent="0.25">
      <c r="A201" s="11"/>
      <c r="B201" s="77" t="s">
        <v>41</v>
      </c>
      <c r="C201" s="79">
        <f>'[1]Republic data'!MW$3</f>
        <v>105.8090548036067</v>
      </c>
      <c r="D201" s="78">
        <f>[1]Male!MW$3</f>
        <v>106.48847553539866</v>
      </c>
      <c r="E201" s="78">
        <f>[1]Atolls!MW$3</f>
        <v>105.22792828484501</v>
      </c>
      <c r="G201" s="17"/>
      <c r="H201" s="17"/>
      <c r="I201" s="17"/>
    </row>
    <row r="202" spans="1:9" ht="15" customHeight="1" x14ac:dyDescent="0.25">
      <c r="A202" s="122"/>
      <c r="B202" s="77" t="s">
        <v>50</v>
      </c>
      <c r="C202" s="79">
        <f>'[1]Republic data'!MX$3</f>
        <v>105.85453303952553</v>
      </c>
      <c r="D202" s="78">
        <f>[1]Male!MX$3</f>
        <v>106.8855547927573</v>
      </c>
      <c r="E202" s="78">
        <f>[1]Atolls!MX$3</f>
        <v>104.97267286925536</v>
      </c>
      <c r="G202" s="120"/>
      <c r="H202" s="120"/>
      <c r="I202" s="120"/>
    </row>
    <row r="203" spans="1:9" ht="15" customHeight="1" x14ac:dyDescent="0.25">
      <c r="A203" s="122"/>
      <c r="B203" s="77" t="s">
        <v>51</v>
      </c>
      <c r="C203" s="79">
        <f>'[1]Republic data'!MY$3</f>
        <v>105.44398185358602</v>
      </c>
      <c r="D203" s="78">
        <f>[1]Male!MY$3</f>
        <v>106.14778793910757</v>
      </c>
      <c r="E203" s="78">
        <f>[1]Atolls!MY$3</f>
        <v>104.8419978969239</v>
      </c>
      <c r="G203" s="28"/>
      <c r="H203" s="28"/>
      <c r="I203" s="28"/>
    </row>
    <row r="204" spans="1:9" ht="15" customHeight="1" x14ac:dyDescent="0.25">
      <c r="A204" s="122"/>
      <c r="B204" s="77" t="s">
        <v>40</v>
      </c>
      <c r="C204" s="79">
        <f>'[1]Republic data'!MZ$3</f>
        <v>105.60147673005247</v>
      </c>
      <c r="D204" s="78">
        <f>[1]Male!MZ$3</f>
        <v>106.4168784988309</v>
      </c>
      <c r="E204" s="78">
        <f>[1]Atolls!MZ$3</f>
        <v>104.90404203442206</v>
      </c>
      <c r="G204" s="17"/>
      <c r="H204" s="17"/>
      <c r="I204" s="17"/>
    </row>
    <row r="205" spans="1:9" x14ac:dyDescent="0.25">
      <c r="A205" s="149">
        <v>2015</v>
      </c>
      <c r="B205" s="149"/>
      <c r="C205" s="70"/>
      <c r="D205" s="70"/>
      <c r="E205" s="76"/>
      <c r="G205" s="17"/>
    </row>
    <row r="206" spans="1:9" ht="15" customHeight="1" x14ac:dyDescent="0.25">
      <c r="A206" s="11"/>
      <c r="B206" s="77" t="s">
        <v>45</v>
      </c>
      <c r="C206" s="79">
        <f>'[1]Republic data'!NA$3</f>
        <v>105.30480193359342</v>
      </c>
      <c r="D206" s="78">
        <f>[1]Male!NA$3</f>
        <v>106.35549201831586</v>
      </c>
      <c r="E206" s="78">
        <f>[1]Atolls!NA$3</f>
        <v>104.40611891928246</v>
      </c>
      <c r="G206" s="17"/>
      <c r="H206" s="17"/>
      <c r="I206" s="17"/>
    </row>
    <row r="207" spans="1:9" ht="15" customHeight="1" x14ac:dyDescent="0.25">
      <c r="A207" s="11"/>
      <c r="B207" s="77" t="s">
        <v>46</v>
      </c>
      <c r="C207" s="79">
        <f>'[1]Republic data'!NB$3</f>
        <v>105.43217364780411</v>
      </c>
      <c r="D207" s="78">
        <f>[1]Male!NB$3</f>
        <v>106.38592399948861</v>
      </c>
      <c r="E207" s="78">
        <f>[1]Atolls!NB$3</f>
        <v>104.61640575067163</v>
      </c>
      <c r="G207" s="17"/>
      <c r="H207" s="17"/>
      <c r="I207" s="17"/>
    </row>
    <row r="208" spans="1:9" ht="15" customHeight="1" x14ac:dyDescent="0.25">
      <c r="A208" s="11"/>
      <c r="B208" s="77" t="s">
        <v>43</v>
      </c>
      <c r="C208" s="79">
        <f>'[1]Republic data'!NC$3</f>
        <v>105.35756355895435</v>
      </c>
      <c r="D208" s="78">
        <f>[1]Male!NC$3</f>
        <v>105.94361477753759</v>
      </c>
      <c r="E208" s="78">
        <f>[1]Atolls!NC$3</f>
        <v>104.85629845393902</v>
      </c>
      <c r="G208" s="17"/>
      <c r="H208" s="17"/>
      <c r="I208" s="17"/>
    </row>
    <row r="209" spans="1:9" ht="15" customHeight="1" x14ac:dyDescent="0.25">
      <c r="A209" s="11"/>
      <c r="B209" s="77" t="s">
        <v>47</v>
      </c>
      <c r="C209" s="79">
        <f>'[1]Republic data'!ND$3</f>
        <v>106.06388213106912</v>
      </c>
      <c r="D209" s="78">
        <f>[1]Male!ND$3</f>
        <v>106.99773342131819</v>
      </c>
      <c r="E209" s="78">
        <f>[1]Atolls!ND$3</f>
        <v>105.2651344274007</v>
      </c>
      <c r="G209" s="17"/>
      <c r="H209" s="17"/>
      <c r="I209" s="17"/>
    </row>
    <row r="210" spans="1:9" ht="15" customHeight="1" x14ac:dyDescent="0.25">
      <c r="A210" s="11"/>
      <c r="B210" s="77" t="s">
        <v>35</v>
      </c>
      <c r="C210" s="79">
        <f>'[1]Republic data'!NE$3</f>
        <v>106.10127795050008</v>
      </c>
      <c r="D210" s="78">
        <f>[1]Male!NE$3</f>
        <v>106.82397230166286</v>
      </c>
      <c r="E210" s="78">
        <f>[1]Atolls!NE$3</f>
        <v>105.48313836074649</v>
      </c>
      <c r="G210" s="17"/>
      <c r="H210" s="17"/>
      <c r="I210" s="17"/>
    </row>
    <row r="211" spans="1:9" ht="15" customHeight="1" x14ac:dyDescent="0.25">
      <c r="A211" s="11"/>
      <c r="B211" s="77" t="s">
        <v>42</v>
      </c>
      <c r="C211" s="79">
        <f>'[1]Republic data'!NF$3</f>
        <v>106.98715425252276</v>
      </c>
      <c r="D211" s="78">
        <f>[1]Male!NF$3</f>
        <v>107.96828216587758</v>
      </c>
      <c r="E211" s="78">
        <f>[1]Atolls!NF$3</f>
        <v>106.14796960291099</v>
      </c>
      <c r="G211" s="17"/>
      <c r="H211" s="17"/>
      <c r="I211" s="17"/>
    </row>
    <row r="212" spans="1:9" ht="15" customHeight="1" x14ac:dyDescent="0.25">
      <c r="A212" s="11"/>
      <c r="B212" s="77" t="s">
        <v>48</v>
      </c>
      <c r="C212" s="79">
        <f>'[1]Republic data'!NG$3</f>
        <v>106.85657855404348</v>
      </c>
      <c r="D212" s="78">
        <f>[1]Male!NG$3</f>
        <v>107.98011858556926</v>
      </c>
      <c r="E212" s="78">
        <f>[1]Atolls!NG$3</f>
        <v>105.89558505375992</v>
      </c>
      <c r="G212" s="17"/>
      <c r="H212" s="17"/>
      <c r="I212" s="17"/>
    </row>
    <row r="213" spans="1:9" ht="15" customHeight="1" x14ac:dyDescent="0.25">
      <c r="A213" s="11"/>
      <c r="B213" s="77" t="s">
        <v>49</v>
      </c>
      <c r="C213" s="79">
        <f>'[1]Republic data'!NH$3</f>
        <v>107.01969350992501</v>
      </c>
      <c r="D213" s="78">
        <f>[1]Male!NH$3</f>
        <v>108.11368976368043</v>
      </c>
      <c r="E213" s="78">
        <f>[1]Atolls!NH$3</f>
        <v>106.08396958403534</v>
      </c>
      <c r="G213" s="17"/>
      <c r="H213" s="17"/>
      <c r="I213" s="17"/>
    </row>
    <row r="214" spans="1:9" ht="15" customHeight="1" x14ac:dyDescent="0.25">
      <c r="A214" s="11"/>
      <c r="B214" s="77" t="s">
        <v>41</v>
      </c>
      <c r="C214" s="79">
        <f>'[1]Republic data'!NI$3</f>
        <v>106.97557619963439</v>
      </c>
      <c r="D214" s="78">
        <f>[1]Male!NI$3</f>
        <v>107.9372591431315</v>
      </c>
      <c r="E214" s="78">
        <f>[1]Atolls!NI$3</f>
        <v>106.15302334695215</v>
      </c>
      <c r="G214" s="120"/>
      <c r="H214" s="120"/>
      <c r="I214" s="120"/>
    </row>
    <row r="215" spans="1:9" ht="15" customHeight="1" x14ac:dyDescent="0.25">
      <c r="A215" s="11"/>
      <c r="B215" s="77" t="s">
        <v>50</v>
      </c>
      <c r="C215" s="79">
        <f>'[1]Republic data'!NJ$3</f>
        <v>106.95325296574117</v>
      </c>
      <c r="D215" s="78">
        <f>[1]Male!NJ$3</f>
        <v>108.07561267079635</v>
      </c>
      <c r="E215" s="78">
        <f>[1]Atolls!NJ$3</f>
        <v>105.99326902990096</v>
      </c>
      <c r="G215" s="120"/>
      <c r="H215" s="120"/>
      <c r="I215" s="120"/>
    </row>
    <row r="216" spans="1:9" ht="15" customHeight="1" x14ac:dyDescent="0.25">
      <c r="A216" s="122"/>
      <c r="B216" s="77" t="s">
        <v>51</v>
      </c>
      <c r="C216" s="79">
        <f>'[1]Republic data'!NK$3</f>
        <v>107.06489578214516</v>
      </c>
      <c r="D216" s="78">
        <f>[1]Male!NK$3</f>
        <v>108.24394019171041</v>
      </c>
      <c r="E216" s="78">
        <f>[1]Atolls!NK$3</f>
        <v>106.0564279195456</v>
      </c>
      <c r="G216" s="120"/>
      <c r="H216" s="120"/>
      <c r="I216" s="120"/>
    </row>
    <row r="217" spans="1:9" ht="15" customHeight="1" x14ac:dyDescent="0.25">
      <c r="A217" s="122"/>
      <c r="B217" s="77" t="s">
        <v>40</v>
      </c>
      <c r="C217" s="79">
        <f>'[1]Republic data'!NL$3</f>
        <v>106.50307845458552</v>
      </c>
      <c r="D217" s="78">
        <f>[1]Male!NL$3</f>
        <v>107.64960242752787</v>
      </c>
      <c r="E217" s="78">
        <f>[1]Atolls!NL$3</f>
        <v>105.5224261814123</v>
      </c>
      <c r="G217" s="120"/>
      <c r="H217" s="120"/>
      <c r="I217" s="120"/>
    </row>
    <row r="218" spans="1:9" ht="15" customHeight="1" x14ac:dyDescent="0.25">
      <c r="A218" s="149">
        <v>2016</v>
      </c>
      <c r="B218" s="149"/>
      <c r="C218" s="70"/>
      <c r="D218" s="70"/>
      <c r="E218" s="76"/>
      <c r="G218" s="120"/>
      <c r="H218" s="120"/>
      <c r="I218" s="120"/>
    </row>
    <row r="219" spans="1:9" ht="15" customHeight="1" x14ac:dyDescent="0.25">
      <c r="A219" s="131"/>
      <c r="B219" s="77" t="s">
        <v>45</v>
      </c>
      <c r="C219" s="79">
        <f>'[1]Republic data'!NM$3</f>
        <v>106.40071755950871</v>
      </c>
      <c r="D219" s="78">
        <f>[1]Male!NM3</f>
        <v>107.80747544854762</v>
      </c>
      <c r="E219" s="78">
        <f>[1]Atolls!NM3</f>
        <v>105.1974803361735</v>
      </c>
      <c r="G219" s="120"/>
      <c r="H219" s="120"/>
      <c r="I219" s="120"/>
    </row>
    <row r="220" spans="1:9" ht="15" customHeight="1" x14ac:dyDescent="0.25">
      <c r="A220" s="131"/>
      <c r="B220" s="77" t="s">
        <v>46</v>
      </c>
      <c r="C220" s="79">
        <f>'[1]Republic data'!NN$3</f>
        <v>106.63038619744921</v>
      </c>
      <c r="D220" s="78">
        <f>[1]Male!NN$3</f>
        <v>107.82176551159691</v>
      </c>
      <c r="E220" s="78">
        <f>[1]Atolls!NN3</f>
        <v>105.61136796477138</v>
      </c>
      <c r="G220" s="120"/>
      <c r="H220" s="120"/>
      <c r="I220" s="120"/>
    </row>
    <row r="221" spans="1:9" ht="15" customHeight="1" x14ac:dyDescent="0.25">
      <c r="A221" s="131"/>
      <c r="B221" s="77" t="s">
        <v>43</v>
      </c>
      <c r="C221" s="79">
        <f>'[1]Republic data'!NO$3</f>
        <v>106.062411174174</v>
      </c>
      <c r="D221" s="78">
        <f>[1]Male!NO$3</f>
        <v>107.4687097798739</v>
      </c>
      <c r="E221" s="78">
        <f>[1]Atolls!NO3</f>
        <v>104.85956678802452</v>
      </c>
      <c r="G221" s="120"/>
      <c r="H221" s="120"/>
      <c r="I221" s="120"/>
    </row>
    <row r="222" spans="1:9" ht="15" customHeight="1" x14ac:dyDescent="0.25">
      <c r="A222" s="122"/>
      <c r="B222" s="77"/>
      <c r="C222" s="79"/>
      <c r="D222" s="78"/>
      <c r="E222" s="78"/>
      <c r="G222" s="120"/>
      <c r="H222" s="120"/>
      <c r="I222" s="120"/>
    </row>
    <row r="223" spans="1:9" ht="20.25" customHeight="1" x14ac:dyDescent="0.25">
      <c r="A223" s="18"/>
      <c r="B223" s="150" t="s">
        <v>54</v>
      </c>
      <c r="C223" s="151"/>
      <c r="D223" s="151"/>
      <c r="E223" s="152"/>
      <c r="G223" s="120"/>
      <c r="H223" s="120"/>
      <c r="I223" s="120"/>
    </row>
    <row r="224" spans="1:9" x14ac:dyDescent="0.25">
      <c r="B224" s="23" t="s">
        <v>251</v>
      </c>
      <c r="G224" s="17"/>
    </row>
    <row r="225" spans="1:7" ht="15" customHeight="1" x14ac:dyDescent="0.25">
      <c r="B225" s="153" t="s">
        <v>249</v>
      </c>
      <c r="C225" s="154"/>
      <c r="D225" s="154"/>
      <c r="E225" s="154"/>
      <c r="G225" s="17"/>
    </row>
    <row r="226" spans="1:7" x14ac:dyDescent="0.25">
      <c r="B226" s="155"/>
      <c r="C226" s="156"/>
      <c r="D226" s="156"/>
      <c r="E226" s="156"/>
    </row>
    <row r="227" spans="1:7" x14ac:dyDescent="0.25">
      <c r="B227" s="141"/>
      <c r="C227" s="142"/>
      <c r="D227" s="142"/>
      <c r="E227" s="142"/>
    </row>
    <row r="231" spans="1:7" x14ac:dyDescent="0.25">
      <c r="A231" s="5"/>
      <c r="B231" s="5"/>
      <c r="C231" s="5"/>
      <c r="D231" s="5"/>
      <c r="E231" s="19"/>
    </row>
  </sheetData>
  <mergeCells count="25">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66:B166"/>
    <mergeCell ref="A140:B140"/>
    <mergeCell ref="A153:B153"/>
    <mergeCell ref="A136:B136"/>
    <mergeCell ref="A218:B218"/>
    <mergeCell ref="B223:E223"/>
    <mergeCell ref="B225:E227"/>
    <mergeCell ref="A179:B179"/>
    <mergeCell ref="A137:B137"/>
    <mergeCell ref="A192:B192"/>
    <mergeCell ref="A138:B138"/>
    <mergeCell ref="A205:B20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20"/>
  <sheetViews>
    <sheetView workbookViewId="0">
      <selection activeCell="I160" sqref="I160"/>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2" t="s">
        <v>260</v>
      </c>
      <c r="B1" s="163"/>
      <c r="C1" s="163"/>
      <c r="D1" s="163"/>
      <c r="E1" s="164"/>
    </row>
    <row r="2" spans="1:159" ht="12" customHeight="1" x14ac:dyDescent="0.25">
      <c r="A2" s="20"/>
      <c r="B2" s="21"/>
      <c r="C2" s="19"/>
      <c r="D2" s="19"/>
      <c r="E2" s="22"/>
    </row>
    <row r="3" spans="1:159" x14ac:dyDescent="0.25">
      <c r="A3" s="157" t="s">
        <v>44</v>
      </c>
      <c r="B3" s="158"/>
      <c r="C3" s="53" t="s">
        <v>38</v>
      </c>
      <c r="D3" s="53" t="s">
        <v>36</v>
      </c>
      <c r="E3" s="53" t="s">
        <v>39</v>
      </c>
    </row>
    <row r="4" spans="1:159" hidden="1" x14ac:dyDescent="0.25">
      <c r="A4" s="150">
        <v>2000</v>
      </c>
      <c r="B4" s="15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t="15" hidden="1" customHeight="1" x14ac:dyDescent="0.25">
      <c r="A17" s="159">
        <v>2001</v>
      </c>
      <c r="B17" s="159"/>
      <c r="C17" s="13"/>
      <c r="D17" s="13"/>
    </row>
    <row r="18" spans="1:5" ht="15" hidden="1" customHeight="1" x14ac:dyDescent="0.25">
      <c r="A18" s="11"/>
      <c r="B18" s="12" t="s">
        <v>45</v>
      </c>
      <c r="C18" s="13">
        <v>-1.0044620759731004</v>
      </c>
      <c r="D18" s="13">
        <v>-1.0044620759731004</v>
      </c>
      <c r="E18" s="8" t="s">
        <v>5</v>
      </c>
    </row>
    <row r="19" spans="1:5" ht="15" hidden="1" customHeight="1" x14ac:dyDescent="0.25">
      <c r="A19" s="11"/>
      <c r="B19" s="12" t="s">
        <v>46</v>
      </c>
      <c r="C19" s="13">
        <v>1.752665982464352</v>
      </c>
      <c r="D19" s="13">
        <v>1.752665982464352</v>
      </c>
      <c r="E19" s="8" t="s">
        <v>5</v>
      </c>
    </row>
    <row r="20" spans="1:5" ht="15" hidden="1" customHeight="1" x14ac:dyDescent="0.25">
      <c r="A20" s="11"/>
      <c r="B20" s="12" t="s">
        <v>43</v>
      </c>
      <c r="C20" s="13">
        <v>-0.15876238492608108</v>
      </c>
      <c r="D20" s="13">
        <v>-0.15876238492608108</v>
      </c>
      <c r="E20" s="8" t="s">
        <v>5</v>
      </c>
    </row>
    <row r="21" spans="1:5" ht="15" hidden="1" customHeight="1" x14ac:dyDescent="0.25">
      <c r="A21" s="11"/>
      <c r="B21" s="12" t="s">
        <v>47</v>
      </c>
      <c r="C21" s="13">
        <v>-3.8878791846589822</v>
      </c>
      <c r="D21" s="13">
        <v>-3.8878791846589822</v>
      </c>
      <c r="E21" s="8" t="s">
        <v>5</v>
      </c>
    </row>
    <row r="22" spans="1:5" ht="15" hidden="1" customHeight="1" x14ac:dyDescent="0.25">
      <c r="A22" s="11"/>
      <c r="B22" s="12" t="s">
        <v>35</v>
      </c>
      <c r="C22" s="13">
        <v>-3.9291133069306095</v>
      </c>
      <c r="D22" s="13">
        <v>-3.9291133069306095</v>
      </c>
      <c r="E22" s="8" t="s">
        <v>5</v>
      </c>
    </row>
    <row r="23" spans="1:5" ht="15" hidden="1" customHeight="1" x14ac:dyDescent="0.25">
      <c r="A23" s="11"/>
      <c r="B23" s="12" t="s">
        <v>42</v>
      </c>
      <c r="C23" s="13">
        <v>-1.7604034026977633</v>
      </c>
      <c r="D23" s="13">
        <v>-1.7604034026977633</v>
      </c>
      <c r="E23" s="8" t="s">
        <v>5</v>
      </c>
    </row>
    <row r="24" spans="1:5" ht="15" hidden="1" customHeight="1" x14ac:dyDescent="0.25">
      <c r="A24" s="11"/>
      <c r="B24" s="12" t="s">
        <v>48</v>
      </c>
      <c r="C24" s="13">
        <v>-1.2076977246221698</v>
      </c>
      <c r="D24" s="13">
        <v>-1.2076977246221698</v>
      </c>
      <c r="E24" s="8" t="s">
        <v>5</v>
      </c>
    </row>
    <row r="25" spans="1:5" ht="15" hidden="1" customHeight="1" x14ac:dyDescent="0.25">
      <c r="A25" s="11"/>
      <c r="B25" s="12" t="s">
        <v>49</v>
      </c>
      <c r="C25" s="13">
        <v>-1.1248442246866941</v>
      </c>
      <c r="D25" s="13">
        <v>-1.1248442246866941</v>
      </c>
      <c r="E25" s="8" t="s">
        <v>5</v>
      </c>
    </row>
    <row r="26" spans="1:5" ht="15" hidden="1" customHeight="1" x14ac:dyDescent="0.25">
      <c r="A26" s="11"/>
      <c r="B26" s="12" t="s">
        <v>41</v>
      </c>
      <c r="C26" s="13">
        <v>3.5728191697149914</v>
      </c>
      <c r="D26" s="13">
        <v>3.5728191697149914</v>
      </c>
      <c r="E26" s="8" t="s">
        <v>5</v>
      </c>
    </row>
    <row r="27" spans="1:5" ht="15" hidden="1" customHeight="1" x14ac:dyDescent="0.25">
      <c r="A27" s="11"/>
      <c r="B27" s="12" t="s">
        <v>50</v>
      </c>
      <c r="C27" s="13">
        <v>2.4179145337459573</v>
      </c>
      <c r="D27" s="13">
        <v>2.4179145337459573</v>
      </c>
      <c r="E27" s="8" t="s">
        <v>5</v>
      </c>
    </row>
    <row r="28" spans="1:5" ht="15" hidden="1" customHeight="1" x14ac:dyDescent="0.25">
      <c r="A28" s="11"/>
      <c r="B28" s="12" t="s">
        <v>51</v>
      </c>
      <c r="C28" s="13">
        <v>7.6490913054173548</v>
      </c>
      <c r="D28" s="13">
        <v>7.6490913054173548</v>
      </c>
      <c r="E28" s="8" t="s">
        <v>5</v>
      </c>
    </row>
    <row r="29" spans="1:5" ht="15" hidden="1" customHeight="1" x14ac:dyDescent="0.25">
      <c r="A29" s="11"/>
      <c r="B29" s="12" t="s">
        <v>40</v>
      </c>
      <c r="C29" s="13">
        <v>6.9098690364045812</v>
      </c>
      <c r="D29" s="13">
        <v>6.9098690364045812</v>
      </c>
      <c r="E29" s="8" t="s">
        <v>5</v>
      </c>
    </row>
    <row r="30" spans="1:5" ht="15" hidden="1" customHeight="1" x14ac:dyDescent="0.25">
      <c r="A30" s="159">
        <v>2002</v>
      </c>
      <c r="B30" s="159"/>
      <c r="C30" s="13"/>
      <c r="D30" s="13"/>
    </row>
    <row r="31" spans="1:5" ht="15" hidden="1" customHeight="1" x14ac:dyDescent="0.25">
      <c r="A31" s="11"/>
      <c r="B31" s="12" t="s">
        <v>45</v>
      </c>
      <c r="C31" s="13">
        <v>11.244439565420761</v>
      </c>
      <c r="D31" s="13">
        <v>11.244439565420761</v>
      </c>
      <c r="E31" s="8" t="s">
        <v>5</v>
      </c>
    </row>
    <row r="32" spans="1:5" ht="15" hidden="1" customHeight="1" x14ac:dyDescent="0.25">
      <c r="A32" s="11"/>
      <c r="B32" s="12" t="s">
        <v>46</v>
      </c>
      <c r="C32" s="13">
        <v>8.2127618846706376</v>
      </c>
      <c r="D32" s="13">
        <v>8.2127618846706376</v>
      </c>
      <c r="E32" s="8" t="s">
        <v>5</v>
      </c>
    </row>
    <row r="33" spans="1:5" ht="15" hidden="1" customHeight="1" x14ac:dyDescent="0.25">
      <c r="A33" s="11"/>
      <c r="B33" s="12" t="s">
        <v>43</v>
      </c>
      <c r="C33" s="13">
        <v>8.0789201926410037</v>
      </c>
      <c r="D33" s="13">
        <v>8.0789201926410037</v>
      </c>
      <c r="E33" s="8" t="s">
        <v>5</v>
      </c>
    </row>
    <row r="34" spans="1:5" ht="15" hidden="1" customHeight="1" x14ac:dyDescent="0.25">
      <c r="A34" s="11"/>
      <c r="B34" s="12" t="s">
        <v>47</v>
      </c>
      <c r="C34" s="13">
        <v>3.4742237700258194</v>
      </c>
      <c r="D34" s="13">
        <v>3.4742237700258194</v>
      </c>
      <c r="E34" s="8" t="s">
        <v>5</v>
      </c>
    </row>
    <row r="35" spans="1:5" ht="15" hidden="1" customHeight="1" x14ac:dyDescent="0.25">
      <c r="A35" s="11"/>
      <c r="B35" s="12" t="s">
        <v>35</v>
      </c>
      <c r="C35" s="13">
        <v>3.5491371078977707</v>
      </c>
      <c r="D35" s="13">
        <v>3.5491371078977707</v>
      </c>
      <c r="E35" s="8" t="s">
        <v>5</v>
      </c>
    </row>
    <row r="36" spans="1:5" ht="15" hidden="1" customHeight="1" x14ac:dyDescent="0.25">
      <c r="A36" s="11"/>
      <c r="B36" s="12" t="s">
        <v>42</v>
      </c>
      <c r="C36" s="13">
        <v>0.19863423202597374</v>
      </c>
      <c r="D36" s="13">
        <v>0.19863423202597374</v>
      </c>
      <c r="E36" s="8" t="s">
        <v>5</v>
      </c>
    </row>
    <row r="37" spans="1:5" ht="15" hidden="1" customHeight="1" x14ac:dyDescent="0.25">
      <c r="A37" s="11"/>
      <c r="B37" s="12" t="s">
        <v>48</v>
      </c>
      <c r="C37" s="13">
        <v>6.141342709323161</v>
      </c>
      <c r="D37" s="13">
        <v>6.141342709323161</v>
      </c>
      <c r="E37" s="8" t="s">
        <v>5</v>
      </c>
    </row>
    <row r="38" spans="1:5" ht="15" hidden="1" customHeight="1" x14ac:dyDescent="0.25">
      <c r="A38" s="11"/>
      <c r="B38" s="12" t="s">
        <v>49</v>
      </c>
      <c r="C38" s="13">
        <v>5.2605918679321295</v>
      </c>
      <c r="D38" s="13">
        <v>5.2605918679321295</v>
      </c>
      <c r="E38" s="8" t="s">
        <v>5</v>
      </c>
    </row>
    <row r="39" spans="1:5" ht="15" hidden="1" customHeight="1" x14ac:dyDescent="0.25">
      <c r="A39" s="11"/>
      <c r="B39" s="12" t="s">
        <v>41</v>
      </c>
      <c r="C39" s="13">
        <v>0.77846483711820902</v>
      </c>
      <c r="D39" s="13">
        <v>0.77846483711820902</v>
      </c>
      <c r="E39" s="8" t="s">
        <v>5</v>
      </c>
    </row>
    <row r="40" spans="1:5" ht="15" hidden="1" customHeight="1" x14ac:dyDescent="0.25">
      <c r="A40" s="11"/>
      <c r="B40" s="12" t="s">
        <v>50</v>
      </c>
      <c r="C40" s="13">
        <v>2.4204609953643708</v>
      </c>
      <c r="D40" s="13">
        <v>2.4204609953643708</v>
      </c>
      <c r="E40" s="8" t="s">
        <v>5</v>
      </c>
    </row>
    <row r="41" spans="1:5" ht="15" hidden="1" customHeight="1" x14ac:dyDescent="0.25">
      <c r="A41" s="11"/>
      <c r="B41" s="12" t="s">
        <v>51</v>
      </c>
      <c r="C41" s="13">
        <v>1.8015554381056287</v>
      </c>
      <c r="D41" s="13">
        <v>1.8015554381056287</v>
      </c>
      <c r="E41" s="8" t="s">
        <v>5</v>
      </c>
    </row>
    <row r="42" spans="1:5" ht="15" hidden="1" customHeight="1" x14ac:dyDescent="0.25">
      <c r="A42" s="11"/>
      <c r="B42" s="12" t="s">
        <v>40</v>
      </c>
      <c r="C42" s="13">
        <v>5.3183978681214938E-2</v>
      </c>
      <c r="D42" s="13">
        <v>5.3183978681214938E-2</v>
      </c>
      <c r="E42" s="8" t="s">
        <v>5</v>
      </c>
    </row>
    <row r="43" spans="1:5" ht="15" hidden="1" customHeight="1" x14ac:dyDescent="0.25">
      <c r="A43" s="159">
        <v>2003</v>
      </c>
      <c r="B43" s="159"/>
      <c r="C43" s="13"/>
      <c r="D43" s="13"/>
    </row>
    <row r="44" spans="1:5" ht="15" hidden="1" customHeight="1" x14ac:dyDescent="0.25">
      <c r="A44" s="11"/>
      <c r="B44" s="12" t="s">
        <v>45</v>
      </c>
      <c r="C44" s="13">
        <v>-2.6812349838235994</v>
      </c>
      <c r="D44" s="13">
        <v>-2.6812349838235994</v>
      </c>
      <c r="E44" s="8" t="s">
        <v>5</v>
      </c>
    </row>
    <row r="45" spans="1:5" ht="15" hidden="1" customHeight="1" x14ac:dyDescent="0.25">
      <c r="A45" s="11"/>
      <c r="B45" s="12" t="s">
        <v>46</v>
      </c>
      <c r="C45" s="13">
        <v>-2.8285692603703394</v>
      </c>
      <c r="D45" s="13">
        <v>-2.8285692603703394</v>
      </c>
      <c r="E45" s="8" t="s">
        <v>5</v>
      </c>
    </row>
    <row r="46" spans="1:5" ht="15" hidden="1" customHeight="1" x14ac:dyDescent="0.25">
      <c r="A46" s="11"/>
      <c r="B46" s="12" t="s">
        <v>43</v>
      </c>
      <c r="C46" s="13">
        <v>-1.5682929261729872</v>
      </c>
      <c r="D46" s="13">
        <v>-1.5682929261729872</v>
      </c>
      <c r="E46" s="8" t="s">
        <v>5</v>
      </c>
    </row>
    <row r="47" spans="1:5" ht="15" hidden="1" customHeight="1" x14ac:dyDescent="0.25">
      <c r="A47" s="11"/>
      <c r="B47" s="12" t="s">
        <v>47</v>
      </c>
      <c r="C47" s="13">
        <v>-0.15420024838420643</v>
      </c>
      <c r="D47" s="13">
        <v>-0.15420024838420643</v>
      </c>
      <c r="E47" s="8" t="s">
        <v>5</v>
      </c>
    </row>
    <row r="48" spans="1:5" ht="15" hidden="1" customHeight="1" x14ac:dyDescent="0.25">
      <c r="A48" s="11"/>
      <c r="B48" s="12" t="s">
        <v>35</v>
      </c>
      <c r="C48" s="13">
        <v>-0.90591173380102363</v>
      </c>
      <c r="D48" s="13">
        <v>-0.90591173380102363</v>
      </c>
      <c r="E48" s="8" t="s">
        <v>5</v>
      </c>
    </row>
    <row r="49" spans="1:5" ht="15" hidden="1" customHeight="1" x14ac:dyDescent="0.25">
      <c r="A49" s="11"/>
      <c r="B49" s="12" t="s">
        <v>42</v>
      </c>
      <c r="C49" s="13">
        <v>-1.3907479633518682</v>
      </c>
      <c r="D49" s="13">
        <v>-1.3907479633518682</v>
      </c>
      <c r="E49" s="8" t="s">
        <v>5</v>
      </c>
    </row>
    <row r="50" spans="1:5" ht="15" hidden="1" customHeight="1" x14ac:dyDescent="0.25">
      <c r="A50" s="11"/>
      <c r="B50" s="12" t="s">
        <v>48</v>
      </c>
      <c r="C50" s="13">
        <v>-0.99297074899741267</v>
      </c>
      <c r="D50" s="13">
        <v>-0.99297074899741267</v>
      </c>
      <c r="E50" s="8" t="s">
        <v>5</v>
      </c>
    </row>
    <row r="51" spans="1:5" ht="15" hidden="1" customHeight="1" x14ac:dyDescent="0.25">
      <c r="A51" s="11"/>
      <c r="B51" s="12" t="s">
        <v>49</v>
      </c>
      <c r="C51" s="13">
        <v>-0.53307541343661224</v>
      </c>
      <c r="D51" s="13">
        <v>-0.53307541343661224</v>
      </c>
      <c r="E51" s="8" t="s">
        <v>5</v>
      </c>
    </row>
    <row r="52" spans="1:5" ht="15" hidden="1" customHeight="1" x14ac:dyDescent="0.25">
      <c r="A52" s="11"/>
      <c r="B52" s="12" t="s">
        <v>41</v>
      </c>
      <c r="C52" s="13">
        <v>0.55312920302483803</v>
      </c>
      <c r="D52" s="13">
        <v>0.55312920302483803</v>
      </c>
      <c r="E52" s="8" t="s">
        <v>5</v>
      </c>
    </row>
    <row r="53" spans="1:5" ht="15" hidden="1" customHeight="1" x14ac:dyDescent="0.25">
      <c r="A53" s="11"/>
      <c r="B53" s="12" t="s">
        <v>50</v>
      </c>
      <c r="C53" s="13">
        <v>0.57121916941751394</v>
      </c>
      <c r="D53" s="13">
        <v>0.57121916941751394</v>
      </c>
      <c r="E53" s="8" t="s">
        <v>5</v>
      </c>
    </row>
    <row r="54" spans="1:5" ht="15" hidden="1" customHeight="1" x14ac:dyDescent="0.25">
      <c r="A54" s="11"/>
      <c r="B54" s="12" t="s">
        <v>51</v>
      </c>
      <c r="C54" s="13">
        <v>-2.2816745812863637</v>
      </c>
      <c r="D54" s="13">
        <v>-2.2816745812863637</v>
      </c>
      <c r="E54" s="8" t="s">
        <v>5</v>
      </c>
    </row>
    <row r="55" spans="1:5" ht="15" hidden="1" customHeight="1" x14ac:dyDescent="0.25">
      <c r="A55" s="11"/>
      <c r="B55" s="12" t="s">
        <v>40</v>
      </c>
      <c r="C55" s="13">
        <v>-2.8280260493282916</v>
      </c>
      <c r="D55" s="13">
        <v>-2.8280260493282916</v>
      </c>
      <c r="E55" s="8" t="s">
        <v>5</v>
      </c>
    </row>
    <row r="56" spans="1:5" ht="15" hidden="1" customHeight="1" x14ac:dyDescent="0.25">
      <c r="A56" s="159">
        <v>2004</v>
      </c>
      <c r="B56" s="159"/>
      <c r="C56" s="13"/>
      <c r="D56" s="13"/>
    </row>
    <row r="57" spans="1:5" ht="15" hidden="1" customHeight="1" x14ac:dyDescent="0.25">
      <c r="A57" s="11"/>
      <c r="B57" s="12" t="s">
        <v>45</v>
      </c>
      <c r="C57" s="13">
        <v>-2.2820534457957065</v>
      </c>
      <c r="D57" s="13">
        <v>-2.2820534457957065</v>
      </c>
      <c r="E57" s="8" t="s">
        <v>5</v>
      </c>
    </row>
    <row r="58" spans="1:5" ht="15" hidden="1" customHeight="1" x14ac:dyDescent="0.25">
      <c r="A58" s="11"/>
      <c r="B58" s="12" t="s">
        <v>46</v>
      </c>
      <c r="C58" s="13">
        <v>-1.7006153770110943</v>
      </c>
      <c r="D58" s="13">
        <v>-1.7006153770110943</v>
      </c>
      <c r="E58" s="8" t="s">
        <v>5</v>
      </c>
    </row>
    <row r="59" spans="1:5" ht="15" hidden="1" customHeight="1" x14ac:dyDescent="0.25">
      <c r="A59" s="11"/>
      <c r="B59" s="12" t="s">
        <v>43</v>
      </c>
      <c r="C59" s="13">
        <v>-2.2143811320680329</v>
      </c>
      <c r="D59" s="13">
        <v>-2.2143811320680329</v>
      </c>
      <c r="E59" s="8" t="s">
        <v>5</v>
      </c>
    </row>
    <row r="60" spans="1:5" ht="15" hidden="1" customHeight="1" x14ac:dyDescent="0.25">
      <c r="A60" s="11"/>
      <c r="B60" s="12" t="s">
        <v>47</v>
      </c>
      <c r="C60" s="13">
        <v>-0.90996648379387812</v>
      </c>
      <c r="D60" s="13">
        <v>-0.90996648379387812</v>
      </c>
      <c r="E60" s="8" t="s">
        <v>5</v>
      </c>
    </row>
    <row r="61" spans="1:5" ht="15" hidden="1" customHeight="1" x14ac:dyDescent="0.25">
      <c r="A61" s="11"/>
      <c r="B61" s="12" t="s">
        <v>35</v>
      </c>
      <c r="C61" s="13">
        <v>-0.87998172779271133</v>
      </c>
      <c r="D61" s="13">
        <v>-0.87998172779271133</v>
      </c>
      <c r="E61" s="8" t="s">
        <v>5</v>
      </c>
    </row>
    <row r="62" spans="1:5" ht="15" hidden="1" customHeight="1" x14ac:dyDescent="0.25">
      <c r="A62" s="11"/>
      <c r="B62" s="12" t="s">
        <v>42</v>
      </c>
      <c r="C62" s="13">
        <v>-2.4847851886090622</v>
      </c>
      <c r="D62" s="13">
        <v>-2.4847851886090622</v>
      </c>
      <c r="E62" s="8" t="s">
        <v>5</v>
      </c>
    </row>
    <row r="63" spans="1:5" ht="15" hidden="1" customHeight="1" x14ac:dyDescent="0.25">
      <c r="A63" s="11"/>
      <c r="B63" s="12" t="s">
        <v>48</v>
      </c>
      <c r="C63" s="13">
        <v>-2.9694104057707893</v>
      </c>
      <c r="D63" s="13">
        <v>-2.9694104057707893</v>
      </c>
      <c r="E63" s="8" t="s">
        <v>5</v>
      </c>
    </row>
    <row r="64" spans="1:5" ht="15" hidden="1" customHeight="1" x14ac:dyDescent="0.25">
      <c r="A64" s="11"/>
      <c r="B64" s="12" t="s">
        <v>49</v>
      </c>
      <c r="C64" s="13">
        <v>-3.1062618743879944</v>
      </c>
      <c r="D64" s="13">
        <v>-3.1062618743879944</v>
      </c>
      <c r="E64" s="8" t="s">
        <v>5</v>
      </c>
    </row>
    <row r="65" spans="1:5" ht="15" hidden="1" customHeight="1" x14ac:dyDescent="0.25">
      <c r="A65" s="11"/>
      <c r="B65" s="12" t="s">
        <v>41</v>
      </c>
      <c r="C65" s="13">
        <v>-2.4471911041296424</v>
      </c>
      <c r="D65" s="13">
        <v>-2.4471911041296424</v>
      </c>
      <c r="E65" s="8" t="s">
        <v>5</v>
      </c>
    </row>
    <row r="66" spans="1:5" ht="15" hidden="1" customHeight="1" x14ac:dyDescent="0.25">
      <c r="A66" s="11"/>
      <c r="B66" s="12" t="s">
        <v>50</v>
      </c>
      <c r="C66" s="13">
        <v>-2.1204327500794595</v>
      </c>
      <c r="D66" s="13">
        <v>-2.1204327500794595</v>
      </c>
      <c r="E66" s="8" t="s">
        <v>5</v>
      </c>
    </row>
    <row r="67" spans="1:5" ht="15" hidden="1" customHeight="1" x14ac:dyDescent="0.25">
      <c r="A67" s="11"/>
      <c r="B67" s="12" t="s">
        <v>51</v>
      </c>
      <c r="C67" s="13">
        <v>4.8736350326472611E-2</v>
      </c>
      <c r="D67" s="13">
        <v>4.8736350326472611E-2</v>
      </c>
      <c r="E67" s="8" t="s">
        <v>5</v>
      </c>
    </row>
    <row r="68" spans="1:5" ht="15" hidden="1" customHeight="1" x14ac:dyDescent="0.25">
      <c r="A68" s="11"/>
      <c r="B68" s="12" t="s">
        <v>40</v>
      </c>
      <c r="C68" s="13">
        <v>0.95910117142052886</v>
      </c>
      <c r="D68" s="13">
        <v>0.95910117142052886</v>
      </c>
      <c r="E68" s="8" t="s">
        <v>5</v>
      </c>
    </row>
    <row r="69" spans="1:5" ht="15" hidden="1" customHeight="1" x14ac:dyDescent="0.25">
      <c r="A69" s="159">
        <v>2005</v>
      </c>
      <c r="B69" s="159"/>
      <c r="C69" s="13"/>
      <c r="D69" s="13"/>
    </row>
    <row r="70" spans="1:5" ht="15" hidden="1" customHeight="1" x14ac:dyDescent="0.25">
      <c r="A70" s="11"/>
      <c r="B70" s="12" t="s">
        <v>45</v>
      </c>
      <c r="C70" s="13">
        <v>0.60921667408062596</v>
      </c>
      <c r="D70" s="13">
        <v>0.60921667408062596</v>
      </c>
      <c r="E70" s="8" t="s">
        <v>5</v>
      </c>
    </row>
    <row r="71" spans="1:5" ht="15" hidden="1" customHeight="1" x14ac:dyDescent="0.25">
      <c r="A71" s="11"/>
      <c r="B71" s="12" t="s">
        <v>46</v>
      </c>
      <c r="C71" s="13">
        <v>0.70627491522288199</v>
      </c>
      <c r="D71" s="13">
        <v>0.70627491522288199</v>
      </c>
      <c r="E71" s="8" t="s">
        <v>5</v>
      </c>
    </row>
    <row r="72" spans="1:5" ht="15" hidden="1" customHeight="1" x14ac:dyDescent="0.25">
      <c r="A72" s="11"/>
      <c r="B72" s="12" t="s">
        <v>43</v>
      </c>
      <c r="C72" s="13">
        <v>0.22020559899644798</v>
      </c>
      <c r="D72" s="13">
        <v>0.22020559899644798</v>
      </c>
      <c r="E72" s="8" t="s">
        <v>5</v>
      </c>
    </row>
    <row r="73" spans="1:5" ht="15" hidden="1" customHeight="1" x14ac:dyDescent="0.25">
      <c r="A73" s="11"/>
      <c r="B73" s="12" t="s">
        <v>47</v>
      </c>
      <c r="C73" s="13">
        <v>0.79099494992467267</v>
      </c>
      <c r="D73" s="13">
        <v>0.79099494992467267</v>
      </c>
      <c r="E73" s="8" t="s">
        <v>5</v>
      </c>
    </row>
    <row r="74" spans="1:5" ht="15" hidden="1" customHeight="1" x14ac:dyDescent="0.25">
      <c r="A74" s="11"/>
      <c r="B74" s="12" t="s">
        <v>35</v>
      </c>
      <c r="C74" s="13">
        <v>-0.8969133121075834</v>
      </c>
      <c r="D74" s="13">
        <v>-0.8969133121075834</v>
      </c>
      <c r="E74" s="8" t="s">
        <v>5</v>
      </c>
    </row>
    <row r="75" spans="1:5" ht="15" hidden="1" customHeight="1" x14ac:dyDescent="0.25">
      <c r="A75" s="11"/>
      <c r="B75" s="12" t="s">
        <v>42</v>
      </c>
      <c r="C75" s="13">
        <v>0.58549999999999436</v>
      </c>
      <c r="D75" s="13">
        <v>0.58549999999999436</v>
      </c>
      <c r="E75" s="8" t="s">
        <v>5</v>
      </c>
    </row>
    <row r="76" spans="1:5" ht="15" hidden="1" customHeight="1" x14ac:dyDescent="0.25">
      <c r="A76" s="11"/>
      <c r="B76" s="12" t="s">
        <v>48</v>
      </c>
      <c r="C76" s="13">
        <v>1.5748331324208387</v>
      </c>
      <c r="D76" s="13">
        <v>1.5748331324208387</v>
      </c>
      <c r="E76" s="8" t="s">
        <v>5</v>
      </c>
    </row>
    <row r="77" spans="1:5" ht="15" hidden="1" customHeight="1" x14ac:dyDescent="0.25">
      <c r="A77" s="11"/>
      <c r="B77" s="12" t="s">
        <v>49</v>
      </c>
      <c r="C77" s="13">
        <v>1.7294988157633862</v>
      </c>
      <c r="D77" s="13">
        <v>1.7294988157633862</v>
      </c>
      <c r="E77" s="8" t="s">
        <v>5</v>
      </c>
    </row>
    <row r="78" spans="1:5" ht="15" hidden="1" customHeight="1" x14ac:dyDescent="0.25">
      <c r="A78" s="11"/>
      <c r="B78" s="12" t="s">
        <v>41</v>
      </c>
      <c r="C78" s="13">
        <v>2.3999200934664344</v>
      </c>
      <c r="D78" s="13">
        <v>2.3999200934664344</v>
      </c>
      <c r="E78" s="8" t="s">
        <v>5</v>
      </c>
    </row>
    <row r="79" spans="1:5" ht="15" hidden="1" customHeight="1" x14ac:dyDescent="0.25">
      <c r="A79" s="11"/>
      <c r="B79" s="12" t="s">
        <v>50</v>
      </c>
      <c r="C79" s="13">
        <v>1.9266735377428956</v>
      </c>
      <c r="D79" s="13">
        <v>1.9266735377428956</v>
      </c>
      <c r="E79" s="8" t="s">
        <v>5</v>
      </c>
    </row>
    <row r="80" spans="1:5" ht="15" hidden="1" customHeight="1" x14ac:dyDescent="0.25">
      <c r="A80" s="11"/>
      <c r="B80" s="12" t="s">
        <v>51</v>
      </c>
      <c r="C80" s="13">
        <v>4.2014625761384039</v>
      </c>
      <c r="D80" s="13">
        <v>4.2014625761384039</v>
      </c>
      <c r="E80" s="8" t="s">
        <v>5</v>
      </c>
    </row>
    <row r="81" spans="1:5" ht="15" hidden="1" customHeight="1" x14ac:dyDescent="0.25">
      <c r="A81" s="11"/>
      <c r="B81" s="12" t="s">
        <v>40</v>
      </c>
      <c r="C81" s="13">
        <v>1.7849347963348583</v>
      </c>
      <c r="D81" s="13">
        <v>1.7849347963348583</v>
      </c>
      <c r="E81" s="8" t="s">
        <v>5</v>
      </c>
    </row>
    <row r="82" spans="1:5" ht="15" hidden="1" customHeight="1" x14ac:dyDescent="0.25">
      <c r="A82" s="159">
        <v>2006</v>
      </c>
      <c r="B82" s="159"/>
      <c r="C82" s="13"/>
      <c r="D82" s="13"/>
    </row>
    <row r="83" spans="1:5" ht="15" hidden="1" customHeight="1" x14ac:dyDescent="0.25">
      <c r="A83" s="11"/>
      <c r="B83" s="12" t="s">
        <v>45</v>
      </c>
      <c r="C83" s="13">
        <v>1.5326328228549402</v>
      </c>
      <c r="D83" s="13">
        <v>1.5326328228549402</v>
      </c>
      <c r="E83" s="8" t="s">
        <v>5</v>
      </c>
    </row>
    <row r="84" spans="1:5" ht="15" hidden="1" customHeight="1" x14ac:dyDescent="0.25">
      <c r="A84" s="11"/>
      <c r="B84" s="12" t="s">
        <v>46</v>
      </c>
      <c r="C84" s="13">
        <v>2.3941601465955031</v>
      </c>
      <c r="D84" s="13">
        <v>2.3941601465955031</v>
      </c>
      <c r="E84" s="8" t="s">
        <v>5</v>
      </c>
    </row>
    <row r="85" spans="1:5" ht="15" hidden="1" customHeight="1" x14ac:dyDescent="0.25">
      <c r="A85" s="11"/>
      <c r="B85" s="12" t="s">
        <v>43</v>
      </c>
      <c r="C85" s="13">
        <v>3.8319314235239821</v>
      </c>
      <c r="D85" s="13">
        <v>3.8319314235239821</v>
      </c>
      <c r="E85" s="8" t="s">
        <v>5</v>
      </c>
    </row>
    <row r="86" spans="1:5" ht="15" hidden="1" customHeight="1" x14ac:dyDescent="0.25">
      <c r="A86" s="11"/>
      <c r="B86" s="12" t="s">
        <v>47</v>
      </c>
      <c r="C86" s="13">
        <v>2.7735706829993489</v>
      </c>
      <c r="D86" s="13">
        <v>2.7735706829993489</v>
      </c>
      <c r="E86" s="8" t="s">
        <v>5</v>
      </c>
    </row>
    <row r="87" spans="1:5" ht="15" hidden="1" customHeight="1" x14ac:dyDescent="0.25">
      <c r="A87" s="11"/>
      <c r="B87" s="12" t="s">
        <v>35</v>
      </c>
      <c r="C87" s="13">
        <v>2.4867317578986192</v>
      </c>
      <c r="D87" s="13">
        <v>2.4867317578986192</v>
      </c>
      <c r="E87" s="8" t="s">
        <v>5</v>
      </c>
    </row>
    <row r="88" spans="1:5" ht="15" hidden="1" customHeight="1" x14ac:dyDescent="0.25">
      <c r="A88" s="11"/>
      <c r="B88" s="12" t="s">
        <v>42</v>
      </c>
      <c r="C88" s="13">
        <v>3.4306137564559469</v>
      </c>
      <c r="D88" s="13">
        <v>3.4306137564559469</v>
      </c>
      <c r="E88" s="8" t="s">
        <v>5</v>
      </c>
    </row>
    <row r="89" spans="1:5" ht="15" hidden="1" customHeight="1" x14ac:dyDescent="0.25">
      <c r="A89" s="11"/>
      <c r="B89" s="12" t="s">
        <v>48</v>
      </c>
      <c r="C89" s="13">
        <v>2.1551541291336518</v>
      </c>
      <c r="D89" s="13">
        <v>2.1551541291336518</v>
      </c>
      <c r="E89" s="8" t="s">
        <v>5</v>
      </c>
    </row>
    <row r="90" spans="1:5" ht="15" hidden="1" customHeight="1" x14ac:dyDescent="0.25">
      <c r="A90" s="11"/>
      <c r="B90" s="12" t="s">
        <v>49</v>
      </c>
      <c r="C90" s="13">
        <v>2.620692248248413</v>
      </c>
      <c r="D90" s="13">
        <v>2.620692248248413</v>
      </c>
      <c r="E90" s="8" t="s">
        <v>5</v>
      </c>
    </row>
    <row r="91" spans="1:5" ht="15" hidden="1" customHeight="1" x14ac:dyDescent="0.25">
      <c r="A91" s="11"/>
      <c r="B91" s="12" t="s">
        <v>41</v>
      </c>
      <c r="C91" s="13">
        <v>4.3777741651025437</v>
      </c>
      <c r="D91" s="13">
        <v>4.3777741651025437</v>
      </c>
      <c r="E91" s="8" t="s">
        <v>5</v>
      </c>
    </row>
    <row r="92" spans="1:5" ht="15" hidden="1" customHeight="1" x14ac:dyDescent="0.25">
      <c r="A92" s="11"/>
      <c r="B92" s="12" t="s">
        <v>50</v>
      </c>
      <c r="C92" s="13">
        <v>2.1580567484319912</v>
      </c>
      <c r="D92" s="13">
        <v>2.1580567484319912</v>
      </c>
      <c r="E92" s="8" t="s">
        <v>5</v>
      </c>
    </row>
    <row r="93" spans="1:5" ht="15" hidden="1" customHeight="1" x14ac:dyDescent="0.25">
      <c r="A93" s="11"/>
      <c r="B93" s="12" t="s">
        <v>51</v>
      </c>
      <c r="C93" s="13">
        <v>1.1525226940924282</v>
      </c>
      <c r="D93" s="13">
        <v>1.1525226940924282</v>
      </c>
      <c r="E93" s="8" t="s">
        <v>5</v>
      </c>
    </row>
    <row r="94" spans="1:5" ht="15" hidden="1" customHeight="1" x14ac:dyDescent="0.25">
      <c r="A94" s="11"/>
      <c r="B94" s="12" t="s">
        <v>40</v>
      </c>
      <c r="C94" s="13">
        <v>3.9942519191204839</v>
      </c>
      <c r="D94" s="13">
        <v>3.9942519191204839</v>
      </c>
      <c r="E94" s="8" t="s">
        <v>5</v>
      </c>
    </row>
    <row r="95" spans="1:5" ht="15" hidden="1" customHeight="1" x14ac:dyDescent="0.25">
      <c r="A95" s="159">
        <v>2007</v>
      </c>
      <c r="B95" s="159"/>
      <c r="C95" s="13"/>
      <c r="D95" s="13"/>
    </row>
    <row r="96" spans="1:5" ht="15" hidden="1" customHeight="1" x14ac:dyDescent="0.25">
      <c r="A96" s="11"/>
      <c r="B96" s="12" t="s">
        <v>45</v>
      </c>
      <c r="C96" s="13">
        <v>6.7949025451885969</v>
      </c>
      <c r="D96" s="13">
        <v>6.7949025451885969</v>
      </c>
      <c r="E96" s="8" t="s">
        <v>5</v>
      </c>
    </row>
    <row r="97" spans="1:5" ht="15" hidden="1" customHeight="1" x14ac:dyDescent="0.25">
      <c r="A97" s="11"/>
      <c r="B97" s="12" t="s">
        <v>46</v>
      </c>
      <c r="C97" s="13">
        <v>5.0663662872914017</v>
      </c>
      <c r="D97" s="13">
        <v>5.0663662872914017</v>
      </c>
      <c r="E97" s="8" t="s">
        <v>5</v>
      </c>
    </row>
    <row r="98" spans="1:5" ht="15" hidden="1" customHeight="1" x14ac:dyDescent="0.25">
      <c r="A98" s="11"/>
      <c r="B98" s="12" t="s">
        <v>43</v>
      </c>
      <c r="C98" s="13">
        <v>3.3366008143568049</v>
      </c>
      <c r="D98" s="13">
        <v>3.3366008143568049</v>
      </c>
      <c r="E98" s="8" t="s">
        <v>5</v>
      </c>
    </row>
    <row r="99" spans="1:5" ht="15" hidden="1" customHeight="1" x14ac:dyDescent="0.25">
      <c r="A99" s="11"/>
      <c r="B99" s="12" t="s">
        <v>47</v>
      </c>
      <c r="C99" s="13">
        <v>4.2989919058699755</v>
      </c>
      <c r="D99" s="13">
        <v>4.2989919058699755</v>
      </c>
      <c r="E99" s="8" t="s">
        <v>5</v>
      </c>
    </row>
    <row r="100" spans="1:5" ht="15" hidden="1" customHeight="1" x14ac:dyDescent="0.25">
      <c r="A100" s="11"/>
      <c r="B100" s="12" t="s">
        <v>35</v>
      </c>
      <c r="C100" s="13">
        <v>5.6889392624372759</v>
      </c>
      <c r="D100" s="13">
        <v>5.6889392624372759</v>
      </c>
      <c r="E100" s="8" t="s">
        <v>5</v>
      </c>
    </row>
    <row r="101" spans="1:5" ht="15" hidden="1" customHeight="1" x14ac:dyDescent="0.25">
      <c r="A101" s="11"/>
      <c r="B101" s="12" t="s">
        <v>42</v>
      </c>
      <c r="C101" s="13">
        <v>5.4952026313917823</v>
      </c>
      <c r="D101" s="13">
        <v>5.4952026313917823</v>
      </c>
      <c r="E101" s="8" t="s">
        <v>5</v>
      </c>
    </row>
    <row r="102" spans="1:5" ht="15" hidden="1" customHeight="1" x14ac:dyDescent="0.25">
      <c r="A102" s="11"/>
      <c r="B102" s="12" t="s">
        <v>48</v>
      </c>
      <c r="C102" s="13">
        <v>6.3285785058362576</v>
      </c>
      <c r="D102" s="13">
        <v>6.3285785058362576</v>
      </c>
      <c r="E102" s="8" t="s">
        <v>5</v>
      </c>
    </row>
    <row r="103" spans="1:5" ht="15" hidden="1" customHeight="1" x14ac:dyDescent="0.25">
      <c r="A103" s="11"/>
      <c r="B103" s="12" t="s">
        <v>49</v>
      </c>
      <c r="C103" s="13">
        <v>9.2622464770738766</v>
      </c>
      <c r="D103" s="13">
        <v>9.2622464770738766</v>
      </c>
      <c r="E103" s="8" t="s">
        <v>5</v>
      </c>
    </row>
    <row r="104" spans="1:5" ht="15" hidden="1" customHeight="1" x14ac:dyDescent="0.25">
      <c r="A104" s="11"/>
      <c r="B104" s="12" t="s">
        <v>41</v>
      </c>
      <c r="C104" s="13">
        <v>7.5028058944077491</v>
      </c>
      <c r="D104" s="13">
        <v>7.5028058944077491</v>
      </c>
      <c r="E104" s="8" t="s">
        <v>5</v>
      </c>
    </row>
    <row r="105" spans="1:5" ht="15" hidden="1" customHeight="1" x14ac:dyDescent="0.25">
      <c r="A105" s="11"/>
      <c r="B105" s="12" t="s">
        <v>50</v>
      </c>
      <c r="C105" s="13">
        <v>9.2150102499933606</v>
      </c>
      <c r="D105" s="13">
        <v>9.2150102499933606</v>
      </c>
      <c r="E105" s="8" t="s">
        <v>5</v>
      </c>
    </row>
    <row r="106" spans="1:5" ht="15" hidden="1" customHeight="1" x14ac:dyDescent="0.25">
      <c r="A106" s="11"/>
      <c r="B106" s="12" t="s">
        <v>51</v>
      </c>
      <c r="C106" s="13">
        <v>9.4769938868185513</v>
      </c>
      <c r="D106" s="13">
        <v>9.4769938868185513</v>
      </c>
      <c r="E106" s="8" t="s">
        <v>5</v>
      </c>
    </row>
    <row r="107" spans="1:5" ht="15" hidden="1" customHeight="1" x14ac:dyDescent="0.25">
      <c r="A107" s="11"/>
      <c r="B107" s="12" t="s">
        <v>40</v>
      </c>
      <c r="C107" s="13">
        <v>8.8853985738347241</v>
      </c>
      <c r="D107" s="13">
        <v>8.8853985738347241</v>
      </c>
      <c r="E107" s="8" t="s">
        <v>5</v>
      </c>
    </row>
    <row r="108" spans="1:5" ht="15" hidden="1" customHeight="1" x14ac:dyDescent="0.25">
      <c r="A108" s="159">
        <v>2008</v>
      </c>
      <c r="B108" s="159"/>
      <c r="C108" s="13"/>
      <c r="D108" s="13"/>
    </row>
    <row r="109" spans="1:5" ht="15" hidden="1" customHeight="1" x14ac:dyDescent="0.25">
      <c r="A109" s="11"/>
      <c r="B109" s="12" t="s">
        <v>45</v>
      </c>
      <c r="C109" s="13">
        <v>8.4323132207184024</v>
      </c>
      <c r="D109" s="13">
        <v>8.4323132207184024</v>
      </c>
      <c r="E109" s="8" t="s">
        <v>5</v>
      </c>
    </row>
    <row r="110" spans="1:5" ht="15" hidden="1" customHeight="1" x14ac:dyDescent="0.25">
      <c r="A110" s="11"/>
      <c r="B110" s="12" t="s">
        <v>46</v>
      </c>
      <c r="C110" s="13">
        <v>10.632041205993769</v>
      </c>
      <c r="D110" s="13">
        <v>10.632041205993769</v>
      </c>
      <c r="E110" s="8" t="s">
        <v>5</v>
      </c>
    </row>
    <row r="111" spans="1:5" ht="15" hidden="1" customHeight="1" x14ac:dyDescent="0.25">
      <c r="A111" s="11"/>
      <c r="B111" s="12" t="s">
        <v>43</v>
      </c>
      <c r="C111" s="13">
        <v>12.692256239996036</v>
      </c>
      <c r="D111" s="13">
        <v>12.692256239996036</v>
      </c>
      <c r="E111" s="8" t="s">
        <v>5</v>
      </c>
    </row>
    <row r="112" spans="1:5" ht="15" hidden="1" customHeight="1" x14ac:dyDescent="0.25">
      <c r="A112" s="11"/>
      <c r="B112" s="12" t="s">
        <v>47</v>
      </c>
      <c r="C112" s="13">
        <v>14.024317365430349</v>
      </c>
      <c r="D112" s="13">
        <v>14.024317365430349</v>
      </c>
      <c r="E112" s="8" t="s">
        <v>5</v>
      </c>
    </row>
    <row r="113" spans="1:5" ht="15" hidden="1" customHeight="1" x14ac:dyDescent="0.25">
      <c r="A113" s="11"/>
      <c r="B113" s="12" t="s">
        <v>35</v>
      </c>
      <c r="C113" s="13">
        <v>13.983360493412157</v>
      </c>
      <c r="D113" s="13">
        <v>13.983360493412157</v>
      </c>
      <c r="E113" s="8" t="s">
        <v>5</v>
      </c>
    </row>
    <row r="114" spans="1:5" ht="15" hidden="1" customHeight="1" x14ac:dyDescent="0.25">
      <c r="A114" s="11"/>
      <c r="B114" s="12" t="s">
        <v>42</v>
      </c>
      <c r="C114" s="13">
        <v>14.345185379560688</v>
      </c>
      <c r="D114" s="13">
        <v>14.345185379560688</v>
      </c>
      <c r="E114" s="8" t="s">
        <v>5</v>
      </c>
    </row>
    <row r="115" spans="1:5" ht="15" hidden="1" customHeight="1" x14ac:dyDescent="0.25">
      <c r="A115" s="11"/>
      <c r="B115" s="12" t="s">
        <v>48</v>
      </c>
      <c r="C115" s="13">
        <v>16.226265664706709</v>
      </c>
      <c r="D115" s="13">
        <v>16.226265664706709</v>
      </c>
      <c r="E115" s="8" t="s">
        <v>5</v>
      </c>
    </row>
    <row r="116" spans="1:5" ht="15" hidden="1" customHeight="1" x14ac:dyDescent="0.25">
      <c r="A116" s="11"/>
      <c r="B116" s="12" t="s">
        <v>49</v>
      </c>
      <c r="C116" s="13">
        <v>14.144672109086054</v>
      </c>
      <c r="D116" s="13">
        <v>14.144672109086054</v>
      </c>
      <c r="E116" s="8" t="s">
        <v>5</v>
      </c>
    </row>
    <row r="117" spans="1:5" ht="15" hidden="1" customHeight="1" x14ac:dyDescent="0.25">
      <c r="A117" s="11"/>
      <c r="B117" s="12" t="s">
        <v>41</v>
      </c>
      <c r="C117" s="13">
        <v>12.451135345872189</v>
      </c>
      <c r="D117" s="13">
        <v>12.451135345872189</v>
      </c>
      <c r="E117" s="8" t="s">
        <v>5</v>
      </c>
    </row>
    <row r="118" spans="1:5" ht="15" hidden="1" customHeight="1" x14ac:dyDescent="0.25">
      <c r="A118" s="11"/>
      <c r="B118" s="12" t="s">
        <v>50</v>
      </c>
      <c r="C118" s="13">
        <v>10.525995039277447</v>
      </c>
      <c r="D118" s="13">
        <v>10.525995039277447</v>
      </c>
      <c r="E118" s="8" t="s">
        <v>5</v>
      </c>
    </row>
    <row r="119" spans="1:5" ht="15" hidden="1" customHeight="1" x14ac:dyDescent="0.25">
      <c r="A119" s="11"/>
      <c r="B119" s="12" t="s">
        <v>51</v>
      </c>
      <c r="C119" s="13">
        <v>8.4335942365984184</v>
      </c>
      <c r="D119" s="13">
        <v>8.4335942365984184</v>
      </c>
      <c r="E119" s="8" t="s">
        <v>5</v>
      </c>
    </row>
    <row r="120" spans="1:5" ht="15" hidden="1" customHeight="1" x14ac:dyDescent="0.25">
      <c r="A120" s="11"/>
      <c r="B120" s="12" t="s">
        <v>40</v>
      </c>
      <c r="C120" s="13">
        <v>8.9383248168224192</v>
      </c>
      <c r="D120" s="13">
        <v>8.9383248168224192</v>
      </c>
      <c r="E120" s="8" t="s">
        <v>5</v>
      </c>
    </row>
    <row r="121" spans="1:5" ht="15" hidden="1" customHeight="1" x14ac:dyDescent="0.25">
      <c r="A121" s="159">
        <v>2009</v>
      </c>
      <c r="B121" s="159"/>
      <c r="C121" s="13"/>
      <c r="D121" s="13"/>
    </row>
    <row r="122" spans="1:5" ht="15" hidden="1" customHeight="1" x14ac:dyDescent="0.25">
      <c r="A122" s="11"/>
      <c r="B122" s="12" t="s">
        <v>45</v>
      </c>
      <c r="C122" s="13">
        <v>8.6987893306259778</v>
      </c>
      <c r="D122" s="13">
        <v>8.6987893306259778</v>
      </c>
      <c r="E122" s="8" t="s">
        <v>5</v>
      </c>
    </row>
    <row r="123" spans="1:5" ht="15" hidden="1" customHeight="1" x14ac:dyDescent="0.25">
      <c r="A123" s="11"/>
      <c r="B123" s="12" t="s">
        <v>46</v>
      </c>
      <c r="C123" s="13">
        <v>6.2349604819357696</v>
      </c>
      <c r="D123" s="13">
        <v>6.2349604819357696</v>
      </c>
      <c r="E123" s="8" t="s">
        <v>5</v>
      </c>
    </row>
    <row r="124" spans="1:5" ht="15" hidden="1" customHeight="1" x14ac:dyDescent="0.25">
      <c r="A124" s="11"/>
      <c r="B124" s="12" t="s">
        <v>43</v>
      </c>
      <c r="C124" s="13">
        <v>7.7443187714018924</v>
      </c>
      <c r="D124" s="13">
        <v>7.7443187714018924</v>
      </c>
      <c r="E124" s="8" t="s">
        <v>5</v>
      </c>
    </row>
    <row r="125" spans="1:5" ht="15" hidden="1" customHeight="1" x14ac:dyDescent="0.25">
      <c r="A125" s="11"/>
      <c r="B125" s="12" t="s">
        <v>47</v>
      </c>
      <c r="C125" s="13">
        <v>4.2630194600207894</v>
      </c>
      <c r="D125" s="13">
        <v>4.2630194600207894</v>
      </c>
      <c r="E125" s="8" t="s">
        <v>5</v>
      </c>
    </row>
    <row r="126" spans="1:5" ht="15" hidden="1" customHeight="1" x14ac:dyDescent="0.25">
      <c r="A126" s="11"/>
      <c r="B126" s="12" t="s">
        <v>35</v>
      </c>
      <c r="C126" s="13">
        <v>3.8765821516782095</v>
      </c>
      <c r="D126" s="13">
        <v>3.8765821516782095</v>
      </c>
      <c r="E126" s="8" t="s">
        <v>5</v>
      </c>
    </row>
    <row r="127" spans="1:5" ht="15" hidden="1" customHeight="1" x14ac:dyDescent="0.25">
      <c r="A127" s="11"/>
      <c r="B127" s="12" t="s">
        <v>42</v>
      </c>
      <c r="C127" s="13">
        <v>3.6722643877368011</v>
      </c>
      <c r="D127" s="13">
        <v>3.6722643877368011</v>
      </c>
      <c r="E127" s="8" t="s">
        <v>5</v>
      </c>
    </row>
    <row r="128" spans="1:5" ht="15" hidden="1" customHeight="1" x14ac:dyDescent="0.25">
      <c r="A128" s="11"/>
      <c r="B128" s="12" t="s">
        <v>48</v>
      </c>
      <c r="C128" s="13">
        <v>1.2029381886379698</v>
      </c>
      <c r="D128" s="13">
        <v>1.2029381886379698</v>
      </c>
      <c r="E128" s="8" t="s">
        <v>5</v>
      </c>
    </row>
    <row r="129" spans="1:5" ht="15" hidden="1" customHeight="1" x14ac:dyDescent="0.25">
      <c r="A129" s="11"/>
      <c r="B129" s="12" t="s">
        <v>49</v>
      </c>
      <c r="C129" s="13">
        <v>1.3814627780475153</v>
      </c>
      <c r="D129" s="13">
        <v>1.3814627780475153</v>
      </c>
      <c r="E129" s="8" t="s">
        <v>5</v>
      </c>
    </row>
    <row r="130" spans="1:5" ht="15" hidden="1" customHeight="1" x14ac:dyDescent="0.25">
      <c r="A130" s="11"/>
      <c r="B130" s="12" t="s">
        <v>41</v>
      </c>
      <c r="C130" s="13">
        <v>2.5986580367482137</v>
      </c>
      <c r="D130" s="13">
        <v>2.5986580367482137</v>
      </c>
      <c r="E130" s="8" t="s">
        <v>5</v>
      </c>
    </row>
    <row r="131" spans="1:5" ht="15" hidden="1" customHeight="1" x14ac:dyDescent="0.25">
      <c r="A131" s="11"/>
      <c r="B131" s="12" t="s">
        <v>50</v>
      </c>
      <c r="C131" s="13">
        <v>3.038533248997477</v>
      </c>
      <c r="D131" s="13">
        <v>3.038533248997477</v>
      </c>
      <c r="E131" s="8" t="s">
        <v>5</v>
      </c>
    </row>
    <row r="132" spans="1:5" ht="15" hidden="1" customHeight="1" x14ac:dyDescent="0.25">
      <c r="A132" s="11"/>
      <c r="B132" s="12" t="s">
        <v>51</v>
      </c>
      <c r="C132" s="13">
        <v>6.9150960330281785</v>
      </c>
      <c r="D132" s="13">
        <v>6.9150960330281785</v>
      </c>
      <c r="E132" s="8" t="s">
        <v>5</v>
      </c>
    </row>
    <row r="133" spans="1:5" ht="15" hidden="1" customHeight="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0" t="s">
        <v>53</v>
      </c>
      <c r="B135" s="161"/>
      <c r="C135" s="161"/>
      <c r="D135" s="161"/>
      <c r="E135" s="161"/>
    </row>
    <row r="136" spans="1:5" ht="9.75" customHeight="1" x14ac:dyDescent="0.25">
      <c r="A136" s="11"/>
      <c r="B136" s="12"/>
      <c r="C136" s="13"/>
      <c r="D136" s="13"/>
    </row>
    <row r="137" spans="1:5" x14ac:dyDescent="0.25">
      <c r="A137" s="149">
        <v>2010</v>
      </c>
      <c r="B137" s="149"/>
      <c r="C137" s="28">
        <f>'[1]Chnages in rep.'!LO78</f>
        <v>6.1498853675017617</v>
      </c>
      <c r="D137" s="28">
        <f>'[1]Male, month on month'!LO78</f>
        <v>6.1498853675017617</v>
      </c>
      <c r="E137" s="29" t="s">
        <v>5</v>
      </c>
    </row>
    <row r="138" spans="1:5" x14ac:dyDescent="0.25">
      <c r="A138" s="149">
        <v>2011</v>
      </c>
      <c r="B138" s="149"/>
      <c r="C138" s="28">
        <f>'[1]Chnages in rep.'!LP78</f>
        <v>11.273414605593723</v>
      </c>
      <c r="D138" s="28">
        <f>'[1]Chnages in rep.'!LP78</f>
        <v>11.273414605593723</v>
      </c>
      <c r="E138" s="29" t="s">
        <v>5</v>
      </c>
    </row>
    <row r="139" spans="1:5" x14ac:dyDescent="0.25">
      <c r="A139" s="149">
        <v>2012</v>
      </c>
      <c r="B139" s="149"/>
      <c r="C139" s="28">
        <f>'[1]Chnages in rep.'!LQ78</f>
        <v>10.884695658563071</v>
      </c>
      <c r="D139" s="28">
        <f>'[1]Male, month on month'!LQ78</f>
        <v>10.890821576540755</v>
      </c>
      <c r="E139" s="29" t="s">
        <v>5</v>
      </c>
    </row>
    <row r="140" spans="1:5" x14ac:dyDescent="0.25">
      <c r="A140" s="149">
        <v>2013</v>
      </c>
      <c r="B140" s="149"/>
      <c r="C140" s="28">
        <v>3.8056300091942941</v>
      </c>
      <c r="D140" s="28">
        <v>3.9971959307297356</v>
      </c>
      <c r="E140" s="29" t="s">
        <v>5</v>
      </c>
    </row>
    <row r="141" spans="1:5" x14ac:dyDescent="0.25">
      <c r="A141" s="149">
        <v>2014</v>
      </c>
      <c r="B141" s="149"/>
      <c r="C141" s="28">
        <f>(('[1]table 8'!C138/'[1]table 8'!C137)-1)*100</f>
        <v>2.1200017571813001</v>
      </c>
      <c r="D141" s="28">
        <f>(('[1]table 8'!D138/'[1]table 8'!D137)-1)*100</f>
        <v>2.4484985272985815</v>
      </c>
      <c r="E141" s="28">
        <f>(('[1]table 8'!E138/'[1]table 8'!E137)-1)*100</f>
        <v>1.8380373043106468</v>
      </c>
    </row>
    <row r="142" spans="1:5" ht="9" customHeight="1" x14ac:dyDescent="0.25">
      <c r="A142" s="149">
        <v>2015</v>
      </c>
      <c r="B142" s="149"/>
      <c r="C142" s="70"/>
      <c r="D142" s="70"/>
      <c r="E142" s="70"/>
    </row>
    <row r="143" spans="1:5" x14ac:dyDescent="0.25">
      <c r="A143" s="171"/>
      <c r="B143" s="171"/>
      <c r="C143" s="26"/>
      <c r="D143" s="26"/>
      <c r="E143" s="19"/>
    </row>
    <row r="144" spans="1:5" ht="19.5" customHeight="1" x14ac:dyDescent="0.25">
      <c r="A144" s="172" t="s">
        <v>52</v>
      </c>
      <c r="B144" s="173"/>
      <c r="C144" s="173"/>
      <c r="D144" s="173"/>
      <c r="E144" s="173"/>
    </row>
    <row r="145" spans="1:5" x14ac:dyDescent="0.25">
      <c r="A145" s="11"/>
      <c r="B145" s="24"/>
      <c r="C145" s="13"/>
      <c r="D145" s="13"/>
    </row>
    <row r="146" spans="1:5" ht="15" hidden="1" customHeight="1" x14ac:dyDescent="0.25">
      <c r="A146" s="149">
        <v>2010</v>
      </c>
      <c r="B146" s="149"/>
      <c r="C146" s="13"/>
      <c r="D146" s="13"/>
    </row>
    <row r="147" spans="1:5" ht="15" hidden="1" customHeight="1" x14ac:dyDescent="0.25">
      <c r="A147" s="11"/>
      <c r="B147" s="12" t="s">
        <v>45</v>
      </c>
      <c r="C147" s="13">
        <v>3.6787192502928612</v>
      </c>
      <c r="D147" s="13">
        <v>3.6787192502928612</v>
      </c>
      <c r="E147" s="8" t="s">
        <v>5</v>
      </c>
    </row>
    <row r="148" spans="1:5" ht="15" hidden="1" customHeight="1" x14ac:dyDescent="0.25">
      <c r="A148" s="11"/>
      <c r="B148" s="12" t="s">
        <v>46</v>
      </c>
      <c r="C148" s="13">
        <v>5.833804569995249</v>
      </c>
      <c r="D148" s="13">
        <v>5.833804569995249</v>
      </c>
      <c r="E148" s="8" t="s">
        <v>5</v>
      </c>
    </row>
    <row r="149" spans="1:5" ht="15" hidden="1" customHeight="1" x14ac:dyDescent="0.25">
      <c r="A149" s="11"/>
      <c r="B149" s="12" t="s">
        <v>43</v>
      </c>
      <c r="C149" s="13">
        <v>4.1543552543887641</v>
      </c>
      <c r="D149" s="13">
        <v>4.1543552543887641</v>
      </c>
      <c r="E149" s="8" t="s">
        <v>5</v>
      </c>
    </row>
    <row r="150" spans="1:5" ht="15" hidden="1" customHeight="1" x14ac:dyDescent="0.25">
      <c r="A150" s="11"/>
      <c r="B150" s="12" t="s">
        <v>47</v>
      </c>
      <c r="C150" s="13">
        <v>6.2780317985318801</v>
      </c>
      <c r="D150" s="13">
        <v>6.2780317985318801</v>
      </c>
      <c r="E150" s="8" t="s">
        <v>5</v>
      </c>
    </row>
    <row r="151" spans="1:5" ht="15" hidden="1" customHeight="1" x14ac:dyDescent="0.25">
      <c r="A151" s="11"/>
      <c r="B151" s="12" t="s">
        <v>35</v>
      </c>
      <c r="C151" s="13">
        <v>5.3389178667781589</v>
      </c>
      <c r="D151" s="13">
        <v>5.3389178667781589</v>
      </c>
      <c r="E151" s="8" t="s">
        <v>5</v>
      </c>
    </row>
    <row r="152" spans="1:5" ht="15" hidden="1" customHeight="1" x14ac:dyDescent="0.25">
      <c r="A152" s="11"/>
      <c r="B152" s="12" t="s">
        <v>42</v>
      </c>
      <c r="C152" s="13">
        <v>6.0835733297670114</v>
      </c>
      <c r="D152" s="13">
        <v>6.0835733297670114</v>
      </c>
      <c r="E152" s="8" t="s">
        <v>5</v>
      </c>
    </row>
    <row r="153" spans="1:5" ht="15" hidden="1" customHeight="1" x14ac:dyDescent="0.25">
      <c r="A153" s="11"/>
      <c r="B153" s="12" t="s">
        <v>48</v>
      </c>
      <c r="C153" s="13">
        <v>8.9066893986073481</v>
      </c>
      <c r="D153" s="13">
        <v>8.9066893986073481</v>
      </c>
      <c r="E153" s="8" t="s">
        <v>5</v>
      </c>
    </row>
    <row r="154" spans="1:5" ht="15" hidden="1" customHeight="1" x14ac:dyDescent="0.25">
      <c r="A154" s="11"/>
      <c r="B154" s="12" t="s">
        <v>49</v>
      </c>
      <c r="C154" s="13">
        <v>8.2362262487674975</v>
      </c>
      <c r="D154" s="13">
        <v>8.2362262487674975</v>
      </c>
      <c r="E154" s="8" t="s">
        <v>5</v>
      </c>
    </row>
    <row r="155" spans="1:5" ht="15" hidden="1" customHeight="1" x14ac:dyDescent="0.25">
      <c r="A155" s="11"/>
      <c r="B155" s="12" t="s">
        <v>41</v>
      </c>
      <c r="C155" s="13">
        <v>6.6341639388678653</v>
      </c>
      <c r="D155" s="13">
        <v>6.6341639388678653</v>
      </c>
      <c r="E155" s="8"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49">
        <v>2011</v>
      </c>
      <c r="B159" s="149"/>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49">
        <v>2012</v>
      </c>
      <c r="B172" s="149"/>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f>'[1]Chnages in rep.'!LW21</f>
        <v>10.500729503740637</v>
      </c>
      <c r="D179" s="28">
        <f>'[1]Male, month on month'!LX21</f>
        <v>10.418307822199768</v>
      </c>
      <c r="E179" s="29" t="s">
        <v>5</v>
      </c>
    </row>
    <row r="180" spans="1:5" x14ac:dyDescent="0.25">
      <c r="A180" s="11"/>
      <c r="B180" s="12" t="s">
        <v>49</v>
      </c>
      <c r="C180" s="28">
        <f>'[1]Chnages in rep.'!LX21</f>
        <v>10.866575206924933</v>
      </c>
      <c r="D180" s="28">
        <f>'[1]Male, month on month'!LY21</f>
        <v>10.713898954305412</v>
      </c>
      <c r="E180" s="29" t="s">
        <v>5</v>
      </c>
    </row>
    <row r="181" spans="1:5" x14ac:dyDescent="0.25">
      <c r="A181" s="11"/>
      <c r="B181" s="12" t="s">
        <v>41</v>
      </c>
      <c r="C181" s="28">
        <f>'[1]Chnages in rep.'!LY21</f>
        <v>9.463825267482683</v>
      </c>
      <c r="D181" s="28">
        <f>'[1]Male, month on month'!LZ21</f>
        <v>9.3772912618951043</v>
      </c>
      <c r="E181" s="29" t="s">
        <v>5</v>
      </c>
    </row>
    <row r="182" spans="1:5" x14ac:dyDescent="0.25">
      <c r="A182" s="11"/>
      <c r="B182" s="12" t="s">
        <v>50</v>
      </c>
      <c r="C182" s="28">
        <f>'[1]Chnages in rep.'!LZ21</f>
        <v>9.1472951710695796</v>
      </c>
      <c r="D182" s="28">
        <f>'[1]Male, month on month'!MA21</f>
        <v>9.0798386481207203</v>
      </c>
      <c r="E182" s="29" t="s">
        <v>5</v>
      </c>
    </row>
    <row r="183" spans="1:5" x14ac:dyDescent="0.25">
      <c r="A183" s="11"/>
      <c r="B183" s="12" t="s">
        <v>51</v>
      </c>
      <c r="C183" s="28">
        <f>'[1]Chnages in rep.'!MA21</f>
        <v>5.8961751504207349</v>
      </c>
      <c r="D183" s="28">
        <f>'[1]Male, month on month'!MB21</f>
        <v>5.9694378646101054</v>
      </c>
      <c r="E183" s="29" t="s">
        <v>5</v>
      </c>
    </row>
    <row r="184" spans="1:5" x14ac:dyDescent="0.25">
      <c r="A184" s="72"/>
      <c r="B184" s="73" t="s">
        <v>40</v>
      </c>
      <c r="C184" s="70">
        <f>'[1]Chnages in rep.'!MB21</f>
        <v>5.0669562125144729</v>
      </c>
      <c r="D184" s="70">
        <f>'[1]Male, month on month'!MC21</f>
        <v>5.4302984659286402</v>
      </c>
      <c r="E184" s="71" t="s">
        <v>5</v>
      </c>
    </row>
    <row r="185" spans="1:5" x14ac:dyDescent="0.25">
      <c r="A185" s="149">
        <v>2013</v>
      </c>
      <c r="B185" s="149"/>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f>'[1]Chnages in rep.'!MD21</f>
        <v>4.4335929403362728</v>
      </c>
      <c r="D187" s="70">
        <f>'[1]Male, month on month'!ME21</f>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f>'[1]Chnages in rep.'!MG21</f>
        <v>6.5969864911449738</v>
      </c>
      <c r="D190" s="70">
        <f>'[1]Male, month on month'!MH21</f>
        <v>7.0330353890180275</v>
      </c>
      <c r="E190" s="71" t="s">
        <v>5</v>
      </c>
    </row>
    <row r="191" spans="1:5" x14ac:dyDescent="0.25">
      <c r="A191" s="72"/>
      <c r="B191" s="81" t="s">
        <v>42</v>
      </c>
      <c r="C191" s="70">
        <f>'[1]Chnages in rep.'!MH21</f>
        <v>2.0671926734614932</v>
      </c>
      <c r="D191" s="70">
        <f>'[1]Male, month on month'!MI21</f>
        <v>2.4449780638472474</v>
      </c>
      <c r="E191" s="70">
        <f>'[1]Atolls month on month'!MI21</f>
        <v>1.7440628387641155</v>
      </c>
    </row>
    <row r="192" spans="1:5" x14ac:dyDescent="0.25">
      <c r="A192" s="72"/>
      <c r="B192" s="81" t="s">
        <v>48</v>
      </c>
      <c r="C192" s="70">
        <f>'[1]Chnages in rep.'!MI$21</f>
        <v>3.004512575531848</v>
      </c>
      <c r="D192" s="70">
        <f>'[1]Male, month on month'!MJ$21</f>
        <v>3.5615520903521602</v>
      </c>
      <c r="E192" s="70">
        <f>'[1]Atolls month on month'!MJ$21</f>
        <v>2.5287208753609125</v>
      </c>
    </row>
    <row r="193" spans="1:5" x14ac:dyDescent="0.25">
      <c r="A193" s="72"/>
      <c r="B193" s="81" t="s">
        <v>49</v>
      </c>
      <c r="C193" s="70">
        <f>'[1]Chnages in rep.'!MJ$21</f>
        <v>2.5148873159002383</v>
      </c>
      <c r="D193" s="70">
        <f>'[1]Male, month on month'!MK$21</f>
        <v>2.7000905223472982</v>
      </c>
      <c r="E193" s="70">
        <f>'[1]Atolls month on month'!MK$21</f>
        <v>2.356882375447511</v>
      </c>
    </row>
    <row r="194" spans="1:5" x14ac:dyDescent="0.25">
      <c r="A194" s="72"/>
      <c r="B194" s="81" t="s">
        <v>41</v>
      </c>
      <c r="C194" s="70">
        <f>'[1]Chnages in rep.'!MK$21</f>
        <v>3.401101668818729</v>
      </c>
      <c r="D194" s="70">
        <f>'[1]Male, month on month'!ML$21</f>
        <v>3.4050825888838565</v>
      </c>
      <c r="E194" s="70">
        <f>'[1]Atolls month on month'!ML$21</f>
        <v>3.3977016732779974</v>
      </c>
    </row>
    <row r="195" spans="1:5" x14ac:dyDescent="0.25">
      <c r="A195" s="72"/>
      <c r="B195" s="81" t="s">
        <v>50</v>
      </c>
      <c r="C195" s="70">
        <f>'[1]Chnages in rep.'!ML$21</f>
        <v>3.9514741793007513</v>
      </c>
      <c r="D195" s="70">
        <f>'[1]Male, month on month'!MM$21</f>
        <v>3.6733537034947084</v>
      </c>
      <c r="E195" s="70">
        <f>'[1]Atolls month on month'!MM$21</f>
        <v>4.1890853513676163</v>
      </c>
    </row>
    <row r="196" spans="1:5" x14ac:dyDescent="0.25">
      <c r="A196" s="72"/>
      <c r="B196" s="81" t="s">
        <v>51</v>
      </c>
      <c r="C196" s="70">
        <f>'[1]Chnages in rep.'!MM$21</f>
        <v>3.7229145759384741</v>
      </c>
      <c r="D196" s="70">
        <f>'[1]Male, month on month'!MN$21</f>
        <v>3.6220277766843889</v>
      </c>
      <c r="E196" s="70">
        <f>'[1]Atolls month on month'!MN$21</f>
        <v>3.8093165504330395</v>
      </c>
    </row>
    <row r="197" spans="1:5" x14ac:dyDescent="0.25">
      <c r="A197" s="72"/>
      <c r="B197" s="81" t="s">
        <v>40</v>
      </c>
      <c r="C197" s="70">
        <f>'[1]Chnages in rep.'!MN$21</f>
        <v>3.2866700653403358</v>
      </c>
      <c r="D197" s="70">
        <f>'[1]Male, month on month'!MO$21</f>
        <v>3.0677014377208378</v>
      </c>
      <c r="E197" s="70">
        <f>'[1]Atolls month on month'!MO$21</f>
        <v>3.4751649542801966</v>
      </c>
    </row>
    <row r="198" spans="1:5" x14ac:dyDescent="0.25">
      <c r="A198" s="149">
        <v>2014</v>
      </c>
      <c r="B198" s="149"/>
      <c r="C198" s="70"/>
      <c r="D198" s="70"/>
      <c r="E198" s="71"/>
    </row>
    <row r="199" spans="1:5" x14ac:dyDescent="0.25">
      <c r="A199" s="11"/>
      <c r="B199" s="12" t="s">
        <v>45</v>
      </c>
      <c r="C199" s="70">
        <f>'[1]Chnages in rep.'!MO$21</f>
        <v>3.2759797916374511</v>
      </c>
      <c r="D199" s="70">
        <f>'[1]Male, month on month'!MP$21</f>
        <v>2.5883906671014589</v>
      </c>
      <c r="E199" s="70">
        <f>'[1]Atolls month on month'!MP$21</f>
        <v>3.8681326372765668</v>
      </c>
    </row>
    <row r="200" spans="1:5" x14ac:dyDescent="0.25">
      <c r="A200" s="11"/>
      <c r="B200" s="12" t="s">
        <v>46</v>
      </c>
      <c r="C200" s="70">
        <f>'[1]Chnages in rep.'!MP$21</f>
        <v>3.3425454116763564</v>
      </c>
      <c r="D200" s="70">
        <f>'[1]Male, month on month'!MQ$21</f>
        <v>3.4012267464817336</v>
      </c>
      <c r="E200" s="70">
        <f>'[1]Atolls month on month'!MQ$21</f>
        <v>3.2920702900450571</v>
      </c>
    </row>
    <row r="201" spans="1:5" x14ac:dyDescent="0.25">
      <c r="A201" s="11"/>
      <c r="B201" s="12" t="s">
        <v>43</v>
      </c>
      <c r="C201" s="70">
        <f>'[1]Chnages in rep.'!MQ$21</f>
        <v>2.2250517630140187</v>
      </c>
      <c r="D201" s="70">
        <f>'[1]Male, month on month'!MR$21</f>
        <v>2.2546833127091936</v>
      </c>
      <c r="E201" s="70">
        <f>'[1]Atolls month on month'!MR$21</f>
        <v>2.1995280752597379</v>
      </c>
    </row>
    <row r="202" spans="1:5" x14ac:dyDescent="0.25">
      <c r="A202" s="11"/>
      <c r="B202" s="12" t="s">
        <v>47</v>
      </c>
      <c r="C202" s="70">
        <f>'[1]Chnages in rep.'!MR$21</f>
        <v>2.2981689589115506</v>
      </c>
      <c r="D202" s="70">
        <f>'[1]Male, month on month'!MS$21</f>
        <v>2.5798690121687118</v>
      </c>
      <c r="E202" s="70">
        <f>'[1]Atolls month on month'!MS$21</f>
        <v>2.0560223652975163</v>
      </c>
    </row>
    <row r="203" spans="1:5" x14ac:dyDescent="0.25">
      <c r="A203" s="11"/>
      <c r="B203" s="12" t="s">
        <v>35</v>
      </c>
      <c r="C203" s="70">
        <f>'[1]Chnages in rep.'!MS$21</f>
        <v>3.1917361463479121</v>
      </c>
      <c r="D203" s="70">
        <f>'[1]Male, month on month'!MT$21</f>
        <v>3.2576126103493364</v>
      </c>
      <c r="E203" s="70">
        <f>'[1]Atolls month on month'!MT$21</f>
        <v>3.1349611286097812</v>
      </c>
    </row>
    <row r="204" spans="1:5" x14ac:dyDescent="0.25">
      <c r="A204" s="11"/>
      <c r="B204" s="12" t="s">
        <v>42</v>
      </c>
      <c r="C204" s="70">
        <f>'[1]Chnages in rep.'!MT$21</f>
        <v>3.319010765104502</v>
      </c>
      <c r="D204" s="70">
        <f>'[1]Male, month on month'!MU$21</f>
        <v>3.5272395616125607</v>
      </c>
      <c r="E204" s="70">
        <f>'[1]Atolls month on month'!MU$21</f>
        <v>3.1396802126375079</v>
      </c>
    </row>
    <row r="205" spans="1:5" x14ac:dyDescent="0.25">
      <c r="A205" s="11"/>
      <c r="B205" s="12" t="s">
        <v>48</v>
      </c>
      <c r="C205" s="70">
        <f>'[1]Chnages in rep.'!MU$21</f>
        <v>2.550840899025264</v>
      </c>
      <c r="D205" s="70">
        <f>'[1]Male, month on month'!MV$21</f>
        <v>2.3800554124083106</v>
      </c>
      <c r="E205" s="70">
        <f>'[1]Atolls month on month'!MV$21</f>
        <v>2.6981857048613556</v>
      </c>
    </row>
    <row r="206" spans="1:5" x14ac:dyDescent="0.25">
      <c r="A206" s="11"/>
      <c r="B206" s="12" t="s">
        <v>49</v>
      </c>
      <c r="C206" s="70">
        <f>'[1]Chnages in rep.'!MV$21</f>
        <v>2.2333841551956946</v>
      </c>
      <c r="D206" s="70">
        <f>'[1]Male, month on month'!MW$21</f>
        <v>2.9342927834610677</v>
      </c>
      <c r="E206" s="70">
        <f>'[1]Atolls month on month'!MW$21</f>
        <v>1.6334033613703669</v>
      </c>
    </row>
    <row r="207" spans="1:5" x14ac:dyDescent="0.25">
      <c r="A207" s="11"/>
      <c r="B207" s="12" t="s">
        <v>41</v>
      </c>
      <c r="C207" s="70">
        <f>'[1]Chnages in rep.'!MW$21</f>
        <v>1.4023268050649573</v>
      </c>
      <c r="D207" s="70">
        <f>'[1]Male, month on month'!MX$21</f>
        <v>2.1302588161895564</v>
      </c>
      <c r="E207" s="70">
        <f>'[1]Atolls month on month'!MX$21</f>
        <v>0.78057549541474813</v>
      </c>
    </row>
    <row r="208" spans="1:5" x14ac:dyDescent="0.25">
      <c r="A208" s="11"/>
      <c r="B208" s="12" t="s">
        <v>50</v>
      </c>
      <c r="C208" s="70">
        <f>'[1]Chnages in rep.'!MX$21</f>
        <v>0.86577192066401576</v>
      </c>
      <c r="D208" s="70">
        <f>'[1]Male, month on month'!MY$21</f>
        <v>2.1845807645516135</v>
      </c>
      <c r="E208" s="70">
        <f>'[1]Atolls month on month'!MY$21</f>
        <v>-0.255370191730242</v>
      </c>
    </row>
    <row r="209" spans="1:5" x14ac:dyDescent="0.25">
      <c r="A209" s="11"/>
      <c r="B209" s="12" t="s">
        <v>51</v>
      </c>
      <c r="C209" s="70">
        <f>'[1]Chnages in rep.'!MY$21</f>
        <v>0.35227046319095123</v>
      </c>
      <c r="D209" s="70">
        <f>'[1]Male, month on month'!MZ$21</f>
        <v>1.0505361051722728</v>
      </c>
      <c r="E209" s="70">
        <f>'[1]Atolls month on month'!MZ$21</f>
        <v>-0.24466276106918095</v>
      </c>
    </row>
    <row r="210" spans="1:5" x14ac:dyDescent="0.25">
      <c r="A210" s="11"/>
      <c r="B210" s="12" t="s">
        <v>40</v>
      </c>
      <c r="C210" s="70">
        <f>'[1]Chnages in rep.'!MZ$21</f>
        <v>0.53111490457100619</v>
      </c>
      <c r="D210" s="70">
        <f>'[1]Male, month on month'!NA$21</f>
        <v>1.1727194340175329</v>
      </c>
      <c r="E210" s="70">
        <f>'[1]Atolls month on month'!NA$21</f>
        <v>-1.9022997393358665E-2</v>
      </c>
    </row>
    <row r="211" spans="1:5" x14ac:dyDescent="0.25">
      <c r="A211" s="149">
        <v>2015</v>
      </c>
      <c r="B211" s="149"/>
      <c r="C211" s="70"/>
      <c r="D211" s="70"/>
      <c r="E211" s="71"/>
    </row>
    <row r="212" spans="1:5" x14ac:dyDescent="0.25">
      <c r="A212" s="11"/>
      <c r="B212" s="12" t="s">
        <v>45</v>
      </c>
      <c r="C212" s="70">
        <f>'[1]Chnages in rep.'!NA$21</f>
        <v>0.13867773811122586</v>
      </c>
      <c r="D212" s="70">
        <f>'[1]Male, month on month'!NB$21</f>
        <v>1.4413130801289364</v>
      </c>
      <c r="E212" s="70">
        <f>'[1]Atolls month on month'!NB$21</f>
        <v>-0.9693319857626892</v>
      </c>
    </row>
    <row r="213" spans="1:5" x14ac:dyDescent="0.25">
      <c r="A213" s="11"/>
      <c r="B213" s="12" t="s">
        <v>46</v>
      </c>
      <c r="C213" s="70">
        <f>'[1]Chnages in rep.'!NB$21</f>
        <v>0.39863596242866173</v>
      </c>
      <c r="D213" s="70">
        <f>'[1]Male, month on month'!NC$21</f>
        <v>0.94292951928420798</v>
      </c>
      <c r="E213" s="70">
        <f>'[1]Atolls month on month'!NC$21</f>
        <v>-7.003634453616181E-2</v>
      </c>
    </row>
    <row r="214" spans="1:5" x14ac:dyDescent="0.25">
      <c r="A214" s="11"/>
      <c r="B214" s="12" t="s">
        <v>43</v>
      </c>
      <c r="C214" s="70">
        <f>'[1]Chnages in rep.'!NC$21</f>
        <v>0.91912324057839001</v>
      </c>
      <c r="D214" s="70">
        <f>'[1]Male, month on month'!ND$21</f>
        <v>1.0675105200332657</v>
      </c>
      <c r="E214" s="70">
        <f>'[1]Atolls month on month'!ND$21</f>
        <v>0.79123811095387353</v>
      </c>
    </row>
    <row r="215" spans="1:5" x14ac:dyDescent="0.25">
      <c r="A215" s="11"/>
      <c r="B215" s="12" t="s">
        <v>47</v>
      </c>
      <c r="C215" s="70">
        <f>'[1]Chnages in rep.'!ND$21</f>
        <v>1.4063293351472161</v>
      </c>
      <c r="D215" s="70">
        <f>'[1]Male, month on month'!NE$21</f>
        <v>1.745500084714724</v>
      </c>
      <c r="E215" s="70">
        <f>'[1]Atolls month on month'!NE$21</f>
        <v>1.1132850012462558</v>
      </c>
    </row>
    <row r="216" spans="1:5" x14ac:dyDescent="0.25">
      <c r="A216" s="11"/>
      <c r="B216" s="12" t="s">
        <v>35</v>
      </c>
      <c r="C216" s="70">
        <f>'[1]Chnages in rep.'!NE$21</f>
        <v>0.46753686639038339</v>
      </c>
      <c r="D216" s="70">
        <f>'[1]Male, month on month'!NF$21</f>
        <v>0.67549845172791834</v>
      </c>
      <c r="E216" s="70">
        <f>'[1]Atolls month on month'!NF$21</f>
        <v>0.28809396254589892</v>
      </c>
    </row>
    <row r="217" spans="1:5" x14ac:dyDescent="0.25">
      <c r="A217" s="11"/>
      <c r="B217" s="12" t="s">
        <v>42</v>
      </c>
      <c r="C217" s="70">
        <f>'[1]Chnages in rep.'!NF$21</f>
        <v>1.4530777795498828</v>
      </c>
      <c r="D217" s="70">
        <f>'[1]Male, month on month'!NG$21</f>
        <v>1.800727962135773</v>
      </c>
      <c r="E217" s="70">
        <f>'[1]Atolls month on month'!NG$21</f>
        <v>1.1525498683464086</v>
      </c>
    </row>
    <row r="218" spans="1:5" x14ac:dyDescent="0.25">
      <c r="A218" s="11"/>
      <c r="B218" s="12" t="s">
        <v>48</v>
      </c>
      <c r="C218" s="70">
        <f>'[1]Chnages in rep.'!NG$21</f>
        <v>0.91257571556515593</v>
      </c>
      <c r="D218" s="70">
        <f>'[1]Male, month on month'!NH$21</f>
        <v>1.6701469522034662</v>
      </c>
      <c r="E218" s="70">
        <f>'[1]Atolls month on month'!NH$21</f>
        <v>0.2610074329009171</v>
      </c>
    </row>
    <row r="219" spans="1:5" x14ac:dyDescent="0.25">
      <c r="A219" s="11"/>
      <c r="B219" s="12" t="s">
        <v>49</v>
      </c>
      <c r="C219" s="70">
        <f>'[1]Chnages in rep.'!NH$21</f>
        <v>1.2093954859348388</v>
      </c>
      <c r="D219" s="70">
        <f>'[1]Male, month on month'!NI$21</f>
        <v>1.5044467350011193</v>
      </c>
      <c r="E219" s="70">
        <f>'[1]Atolls month on month'!NI$21</f>
        <v>0.95359756183523992</v>
      </c>
    </row>
    <row r="220" spans="1:5" x14ac:dyDescent="0.25">
      <c r="A220" s="11"/>
      <c r="B220" s="12" t="s">
        <v>41</v>
      </c>
      <c r="C220" s="70">
        <f>'[1]Chnages in rep.'!NI$21</f>
        <v>1.1024778533301083</v>
      </c>
      <c r="D220" s="70">
        <f>'[1]Male, month on month'!NJ$21</f>
        <v>1.3605074168342668</v>
      </c>
      <c r="E220" s="70">
        <f>'[1]Atolls month on month'!NJ$21</f>
        <v>0.87913453888683879</v>
      </c>
    </row>
    <row r="221" spans="1:5" ht="9.75" customHeight="1" x14ac:dyDescent="0.25">
      <c r="A221" s="11"/>
      <c r="B221" s="12" t="s">
        <v>50</v>
      </c>
      <c r="C221" s="70">
        <f>'[1]Chnages in rep.'!NJ$21</f>
        <v>1.0379526456419041</v>
      </c>
      <c r="D221" s="70">
        <f>'[1]Male, month on month'!NK$21</f>
        <v>1.1133944903466864</v>
      </c>
      <c r="E221" s="70">
        <f>'[1]Atolls month on month'!NK$21</f>
        <v>0.97224937952828938</v>
      </c>
    </row>
    <row r="222" spans="1:5" x14ac:dyDescent="0.25">
      <c r="A222" s="72"/>
      <c r="B222" s="12" t="s">
        <v>51</v>
      </c>
      <c r="C222" s="70">
        <f>'[1]Chnages in rep.'!NK$21</f>
        <v>1.5372275402211644</v>
      </c>
      <c r="D222" s="70">
        <f>'[1]Male, month on month'!NL$21</f>
        <v>1.9747488791808987</v>
      </c>
      <c r="E222" s="70">
        <f>'[1]Atolls month on month'!NL$21</f>
        <v>1.1583430752776014</v>
      </c>
    </row>
    <row r="223" spans="1:5" ht="9.75" customHeight="1" x14ac:dyDescent="0.25">
      <c r="A223" s="72"/>
      <c r="B223" s="12" t="s">
        <v>40</v>
      </c>
      <c r="C223" s="70">
        <f>'[1]Chnages in rep.'!NL$21</f>
        <v>0.85377757248394914</v>
      </c>
      <c r="D223" s="70">
        <f>'[1]Male, month on month'!NM$21</f>
        <v>1.1583913624289455</v>
      </c>
      <c r="E223" s="70">
        <f>'[1]Atolls month on month'!NM$21</f>
        <v>0.58947599634657788</v>
      </c>
    </row>
    <row r="224" spans="1:5" x14ac:dyDescent="0.25">
      <c r="A224" s="149">
        <v>2016</v>
      </c>
      <c r="B224" s="149"/>
      <c r="C224" s="70"/>
      <c r="D224" s="70"/>
      <c r="E224" s="70"/>
    </row>
    <row r="225" spans="1:5" ht="15" hidden="1" customHeight="1" x14ac:dyDescent="0.25">
      <c r="A225" s="72"/>
      <c r="B225" s="12" t="s">
        <v>45</v>
      </c>
      <c r="C225" s="70">
        <f>'[1]Chnages in rep.'!NM$21</f>
        <v>1.0407081213698044</v>
      </c>
      <c r="D225" s="70">
        <f>'[1]Male, month on month'!NN$21</f>
        <v>1.3652171624402021</v>
      </c>
      <c r="E225" s="70">
        <f>'[1]Atolls month on month'!NN$21</f>
        <v>0.75796459544947847</v>
      </c>
    </row>
    <row r="226" spans="1:5" ht="15" hidden="1" customHeight="1" x14ac:dyDescent="0.25">
      <c r="A226" s="72"/>
      <c r="B226" s="12" t="s">
        <v>46</v>
      </c>
      <c r="C226" s="70">
        <f>'[1]Chnages in rep.'!NN$21</f>
        <v>1.1364771380392158</v>
      </c>
      <c r="D226" s="70">
        <f>'[1]Male, month on month'!NO$21</f>
        <v>1.349653655417038</v>
      </c>
      <c r="E226" s="70">
        <f>'[1]Atolls month on month'!NO$21</f>
        <v>0.951057539169331</v>
      </c>
    </row>
    <row r="227" spans="1:5" ht="15" hidden="1" customHeight="1" x14ac:dyDescent="0.25">
      <c r="A227" s="72"/>
      <c r="B227" s="12" t="s">
        <v>43</v>
      </c>
      <c r="C227" s="70">
        <f>'[1]Chnages in rep.'!NO$21</f>
        <v>0.66900523456510097</v>
      </c>
      <c r="D227" s="70">
        <f>'[1]Male, month on month'!NP$21</f>
        <v>1.4395346104989271</v>
      </c>
      <c r="E227" s="70">
        <f>'[1]Atolls month on month'!NP$21</f>
        <v>3.1169649641338282E-3</v>
      </c>
    </row>
    <row r="228" spans="1:5" ht="15" hidden="1" customHeight="1" x14ac:dyDescent="0.25">
      <c r="A228" s="72"/>
      <c r="B228" s="73"/>
      <c r="C228" s="70"/>
      <c r="D228" s="70"/>
      <c r="E228" s="70"/>
    </row>
    <row r="229" spans="1:5" ht="15" hidden="1" customHeight="1" x14ac:dyDescent="0.25">
      <c r="A229" s="25"/>
      <c r="B229" s="27"/>
      <c r="C229" s="19"/>
      <c r="D229" s="70"/>
      <c r="E229" s="19"/>
    </row>
    <row r="230" spans="1:5" ht="15" hidden="1" customHeight="1" x14ac:dyDescent="0.25">
      <c r="A230" s="172" t="s">
        <v>55</v>
      </c>
      <c r="B230" s="173"/>
      <c r="C230" s="173"/>
      <c r="D230" s="173"/>
      <c r="E230" s="173"/>
    </row>
    <row r="231" spans="1:5" ht="15" hidden="1" customHeight="1" x14ac:dyDescent="0.25"/>
    <row r="232" spans="1:5" ht="15" hidden="1" customHeight="1" x14ac:dyDescent="0.25">
      <c r="A232" s="149">
        <v>2010</v>
      </c>
      <c r="B232" s="149"/>
    </row>
    <row r="233" spans="1:5" ht="15" hidden="1" customHeight="1" x14ac:dyDescent="0.25">
      <c r="A233" s="11"/>
      <c r="B233" s="12" t="s">
        <v>45</v>
      </c>
      <c r="C233" s="28">
        <v>-0.26114093647122694</v>
      </c>
      <c r="D233" s="28">
        <v>-0.26114093647122694</v>
      </c>
      <c r="E233" s="28" t="s">
        <v>5</v>
      </c>
    </row>
    <row r="234" spans="1:5" ht="15" hidden="1" customHeight="1" x14ac:dyDescent="0.25">
      <c r="A234" s="11"/>
      <c r="B234" s="12" t="s">
        <v>46</v>
      </c>
      <c r="C234" s="28">
        <v>0.93642240242963748</v>
      </c>
      <c r="D234" s="28">
        <v>0.93642240242963748</v>
      </c>
      <c r="E234" s="28" t="s">
        <v>5</v>
      </c>
    </row>
    <row r="235" spans="1:5" x14ac:dyDescent="0.25">
      <c r="A235" s="11"/>
      <c r="B235" s="12" t="s">
        <v>43</v>
      </c>
      <c r="C235" s="28">
        <v>0.88034816923101555</v>
      </c>
      <c r="D235" s="28">
        <v>0.88034816923101555</v>
      </c>
      <c r="E235" s="28" t="s">
        <v>5</v>
      </c>
    </row>
    <row r="236" spans="1:5" x14ac:dyDescent="0.25">
      <c r="A236" s="11"/>
      <c r="B236" s="12" t="s">
        <v>47</v>
      </c>
      <c r="C236" s="28">
        <v>0.87747395207253831</v>
      </c>
      <c r="D236" s="28">
        <v>0.87747395207253831</v>
      </c>
      <c r="E236" s="28" t="s">
        <v>5</v>
      </c>
    </row>
    <row r="237" spans="1:5" x14ac:dyDescent="0.25">
      <c r="A237" s="11"/>
      <c r="B237" s="12" t="s">
        <v>35</v>
      </c>
      <c r="C237" s="28">
        <v>0.1250277737649963</v>
      </c>
      <c r="D237" s="28">
        <v>0.1250277737649963</v>
      </c>
      <c r="E237" s="28" t="s">
        <v>5</v>
      </c>
    </row>
    <row r="238" spans="1:5" x14ac:dyDescent="0.25">
      <c r="A238" s="11"/>
      <c r="B238" s="12" t="s">
        <v>42</v>
      </c>
      <c r="C238" s="28">
        <v>1.0846622459905753</v>
      </c>
      <c r="D238" s="28">
        <v>1.0846622459905753</v>
      </c>
      <c r="E238" s="28" t="s">
        <v>5</v>
      </c>
    </row>
    <row r="239" spans="1:5" x14ac:dyDescent="0.25">
      <c r="A239" s="11"/>
      <c r="B239" s="12" t="s">
        <v>48</v>
      </c>
      <c r="C239" s="28">
        <v>2.1903881432707273</v>
      </c>
      <c r="D239" s="28">
        <v>2.1903881432707273</v>
      </c>
      <c r="E239" s="28" t="s">
        <v>5</v>
      </c>
    </row>
    <row r="240" spans="1:5" x14ac:dyDescent="0.25">
      <c r="A240" s="11"/>
      <c r="B240" s="12" t="s">
        <v>49</v>
      </c>
      <c r="C240" s="28">
        <v>0.63207046859004024</v>
      </c>
      <c r="D240" s="28">
        <v>0.63207046859004024</v>
      </c>
      <c r="E240" s="28" t="s">
        <v>5</v>
      </c>
    </row>
    <row r="241" spans="1:5" x14ac:dyDescent="0.25">
      <c r="A241" s="11"/>
      <c r="B241" s="12" t="s">
        <v>41</v>
      </c>
      <c r="C241" s="28">
        <v>-1.2857212304991372</v>
      </c>
      <c r="D241" s="28">
        <v>-1.2857212304991372</v>
      </c>
      <c r="E241" s="28" t="s">
        <v>5</v>
      </c>
    </row>
    <row r="242" spans="1:5" x14ac:dyDescent="0.25">
      <c r="A242" s="11"/>
      <c r="B242" s="12" t="s">
        <v>50</v>
      </c>
      <c r="C242" s="28">
        <v>-0.22603507219276509</v>
      </c>
      <c r="D242" s="28">
        <v>-0.22603507219276509</v>
      </c>
      <c r="E242" s="28" t="s">
        <v>5</v>
      </c>
    </row>
    <row r="243" spans="1:5" x14ac:dyDescent="0.25">
      <c r="A243" s="11"/>
      <c r="B243" s="12" t="s">
        <v>51</v>
      </c>
      <c r="C243" s="28">
        <v>0.47362446108318856</v>
      </c>
      <c r="D243" s="28">
        <v>0.47362446108318856</v>
      </c>
      <c r="E243" s="28" t="s">
        <v>5</v>
      </c>
    </row>
    <row r="244" spans="1:5" x14ac:dyDescent="0.25">
      <c r="A244" s="11"/>
      <c r="B244" s="12" t="s">
        <v>40</v>
      </c>
      <c r="C244" s="28">
        <v>1.3414839053257799</v>
      </c>
      <c r="D244" s="28">
        <v>1.3414839053257799</v>
      </c>
      <c r="E244" s="28" t="s">
        <v>5</v>
      </c>
    </row>
    <row r="245" spans="1:5" x14ac:dyDescent="0.25">
      <c r="A245" s="11"/>
      <c r="B245" s="12"/>
      <c r="C245" s="28"/>
      <c r="D245" s="28"/>
      <c r="E245" s="28"/>
    </row>
    <row r="246" spans="1:5" x14ac:dyDescent="0.25">
      <c r="A246" s="149">
        <v>2011</v>
      </c>
      <c r="B246" s="149"/>
      <c r="C246" s="28"/>
      <c r="D246" s="29"/>
      <c r="E246" s="28"/>
    </row>
    <row r="247" spans="1:5" x14ac:dyDescent="0.25">
      <c r="A247" s="11"/>
      <c r="B247" s="12" t="s">
        <v>45</v>
      </c>
      <c r="C247" s="28">
        <v>0.540955988663816</v>
      </c>
      <c r="D247" s="28">
        <v>0.540955988663816</v>
      </c>
      <c r="E247" s="28" t="s">
        <v>5</v>
      </c>
    </row>
    <row r="248" spans="1:5" x14ac:dyDescent="0.25">
      <c r="A248" s="11"/>
      <c r="B248" s="12" t="s">
        <v>46</v>
      </c>
      <c r="C248" s="28">
        <v>-0.79050748162610152</v>
      </c>
      <c r="D248" s="28">
        <v>-0.79050748162610152</v>
      </c>
      <c r="E248" s="28" t="s">
        <v>5</v>
      </c>
    </row>
    <row r="249" spans="1:5" x14ac:dyDescent="0.25">
      <c r="A249" s="11"/>
      <c r="B249" s="12" t="s">
        <v>43</v>
      </c>
      <c r="C249" s="28">
        <v>0.63178223867843553</v>
      </c>
      <c r="D249" s="28">
        <v>0.63178223867843553</v>
      </c>
      <c r="E249" s="28" t="s">
        <v>5</v>
      </c>
    </row>
    <row r="250" spans="1:5" x14ac:dyDescent="0.25">
      <c r="A250" s="11"/>
      <c r="B250" s="12" t="s">
        <v>47</v>
      </c>
      <c r="C250" s="28">
        <v>4.4171076658620301</v>
      </c>
      <c r="D250" s="28">
        <v>4.4171076658620301</v>
      </c>
      <c r="E250" s="28" t="s">
        <v>5</v>
      </c>
    </row>
    <row r="251" spans="1:5" x14ac:dyDescent="0.25">
      <c r="A251" s="11"/>
      <c r="B251" s="12" t="s">
        <v>35</v>
      </c>
      <c r="C251" s="28">
        <v>3.3138209485660042</v>
      </c>
      <c r="D251" s="28">
        <v>3.3138209485660042</v>
      </c>
      <c r="E251" s="28" t="s">
        <v>5</v>
      </c>
    </row>
    <row r="252" spans="1:5" x14ac:dyDescent="0.25">
      <c r="A252" s="11"/>
      <c r="B252" s="12" t="s">
        <v>42</v>
      </c>
      <c r="C252" s="28">
        <v>0.90877181827677678</v>
      </c>
      <c r="D252" s="28">
        <v>0.90877181827677678</v>
      </c>
      <c r="E252" s="28" t="s">
        <v>5</v>
      </c>
    </row>
    <row r="253" spans="1:5" x14ac:dyDescent="0.25">
      <c r="A253" s="11"/>
      <c r="B253" s="12" t="s">
        <v>48</v>
      </c>
      <c r="C253" s="28">
        <v>6.0116323478554001E-2</v>
      </c>
      <c r="D253" s="28">
        <v>6.0116323478554001E-2</v>
      </c>
      <c r="E253" s="28" t="s">
        <v>5</v>
      </c>
    </row>
    <row r="254" spans="1:5" x14ac:dyDescent="0.25">
      <c r="A254" s="11"/>
      <c r="B254" s="12" t="s">
        <v>49</v>
      </c>
      <c r="C254" s="28">
        <v>0.31530862912392266</v>
      </c>
      <c r="D254" s="28">
        <v>0.31530862912392266</v>
      </c>
      <c r="E254" s="28" t="s">
        <v>5</v>
      </c>
    </row>
    <row r="255" spans="1:5" x14ac:dyDescent="0.25">
      <c r="A255" s="11"/>
      <c r="B255" s="12" t="s">
        <v>41</v>
      </c>
      <c r="C255" s="28">
        <v>1.301660303876595</v>
      </c>
      <c r="D255" s="28">
        <v>1.301660303876595</v>
      </c>
      <c r="E255" s="28" t="s">
        <v>5</v>
      </c>
    </row>
    <row r="256" spans="1:5" x14ac:dyDescent="0.25">
      <c r="A256" s="11"/>
      <c r="B256" s="12" t="s">
        <v>50</v>
      </c>
      <c r="C256" s="28">
        <v>0.33278932848386233</v>
      </c>
      <c r="D256" s="28">
        <v>0.33278932848386233</v>
      </c>
      <c r="E256" s="28" t="s">
        <v>5</v>
      </c>
    </row>
    <row r="257" spans="1:8" x14ac:dyDescent="0.25">
      <c r="A257" s="11"/>
      <c r="B257" s="12" t="s">
        <v>51</v>
      </c>
      <c r="C257" s="28">
        <v>3.4231104702459936</v>
      </c>
      <c r="D257" s="28">
        <v>3.4231104702459936</v>
      </c>
      <c r="E257" s="28" t="s">
        <v>5</v>
      </c>
    </row>
    <row r="258" spans="1:8" x14ac:dyDescent="0.25">
      <c r="A258" s="11"/>
      <c r="B258" s="12" t="s">
        <v>40</v>
      </c>
      <c r="C258" s="28">
        <v>1.1857736202019353</v>
      </c>
      <c r="D258" s="28">
        <v>1.1857736202019353</v>
      </c>
      <c r="E258" s="28" t="s">
        <v>5</v>
      </c>
      <c r="G258" s="28"/>
    </row>
    <row r="259" spans="1:8" x14ac:dyDescent="0.25">
      <c r="A259" s="11"/>
      <c r="B259" s="12"/>
      <c r="C259" s="28"/>
      <c r="D259" s="28"/>
      <c r="E259" s="28"/>
      <c r="G259" s="28"/>
      <c r="H259" s="28"/>
    </row>
    <row r="260" spans="1:8" x14ac:dyDescent="0.25">
      <c r="A260" s="149">
        <v>2012</v>
      </c>
      <c r="B260" s="149"/>
      <c r="C260" s="28"/>
      <c r="D260" s="29"/>
      <c r="E260" s="28"/>
      <c r="G260" s="1"/>
    </row>
    <row r="261" spans="1:8" x14ac:dyDescent="0.25">
      <c r="A261" s="11"/>
      <c r="B261" s="12" t="s">
        <v>45</v>
      </c>
      <c r="C261" s="28">
        <v>0.82878178572964867</v>
      </c>
      <c r="D261" s="28">
        <v>0.82878178572964867</v>
      </c>
      <c r="E261" s="28" t="s">
        <v>5</v>
      </c>
    </row>
    <row r="262" spans="1:8" x14ac:dyDescent="0.25">
      <c r="A262" s="11"/>
      <c r="B262" s="12" t="s">
        <v>46</v>
      </c>
      <c r="C262" s="28">
        <v>-0.3029315521839604</v>
      </c>
      <c r="D262" s="28">
        <v>-0.3029315521839604</v>
      </c>
      <c r="E262" s="28" t="s">
        <v>5</v>
      </c>
    </row>
    <row r="263" spans="1:8" x14ac:dyDescent="0.25">
      <c r="A263" s="11"/>
      <c r="B263" s="12" t="s">
        <v>43</v>
      </c>
      <c r="C263" s="28">
        <v>0.75965858228270733</v>
      </c>
      <c r="D263" s="28">
        <v>0.75965858228270733</v>
      </c>
      <c r="E263" s="28" t="s">
        <v>5</v>
      </c>
    </row>
    <row r="264" spans="1:8" x14ac:dyDescent="0.25">
      <c r="A264" s="11"/>
      <c r="B264" s="12" t="s">
        <v>47</v>
      </c>
      <c r="C264" s="28">
        <v>-9.0943691034139906E-2</v>
      </c>
      <c r="D264" s="28">
        <v>-9.0943691034139906E-2</v>
      </c>
      <c r="E264" s="28" t="s">
        <v>5</v>
      </c>
    </row>
    <row r="265" spans="1:8" x14ac:dyDescent="0.25">
      <c r="A265" s="11"/>
      <c r="B265" s="12" t="s">
        <v>35</v>
      </c>
      <c r="C265" s="28">
        <v>-1.9861394321378456</v>
      </c>
      <c r="D265" s="28">
        <v>-1.9861394321378456</v>
      </c>
      <c r="E265" s="28" t="s">
        <v>5</v>
      </c>
    </row>
    <row r="266" spans="1:8" x14ac:dyDescent="0.25">
      <c r="A266" s="11"/>
      <c r="B266" s="12" t="s">
        <v>42</v>
      </c>
      <c r="C266" s="28">
        <v>4.158564690507105</v>
      </c>
      <c r="D266" s="28">
        <v>4.158564690507105</v>
      </c>
      <c r="E266" s="28" t="s">
        <v>5</v>
      </c>
    </row>
    <row r="267" spans="1:8" x14ac:dyDescent="0.25">
      <c r="A267" s="11"/>
      <c r="B267" s="12" t="s">
        <v>48</v>
      </c>
      <c r="C267" s="28">
        <v>0.24448657012601238</v>
      </c>
      <c r="D267" s="28">
        <v>0.16971494476736293</v>
      </c>
      <c r="E267" s="28">
        <v>0.30844071858455724</v>
      </c>
    </row>
    <row r="268" spans="1:8" ht="14.25" customHeight="1" x14ac:dyDescent="0.25">
      <c r="A268" s="11"/>
      <c r="B268" s="12" t="s">
        <v>49</v>
      </c>
      <c r="C268" s="28">
        <v>0.64743245120539861</v>
      </c>
      <c r="D268" s="28">
        <v>0.58385391142401488</v>
      </c>
      <c r="E268" s="28">
        <v>0.70173764990701937</v>
      </c>
    </row>
    <row r="269" spans="1:8" ht="14.25" customHeight="1" x14ac:dyDescent="0.25">
      <c r="A269" s="11"/>
      <c r="B269" s="12" t="s">
        <v>41</v>
      </c>
      <c r="C269" s="28">
        <v>1.9931364460523682E-2</v>
      </c>
      <c r="D269" s="28">
        <v>7.8683065291751397E-2</v>
      </c>
      <c r="E269" s="28">
        <v>-3.0192276319884748E-2</v>
      </c>
    </row>
    <row r="270" spans="1:8" ht="14.25" customHeight="1" x14ac:dyDescent="0.25">
      <c r="A270" s="11"/>
      <c r="B270" s="12" t="s">
        <v>50</v>
      </c>
      <c r="C270" s="28">
        <v>4.2662910903112916E-2</v>
      </c>
      <c r="D270" s="28">
        <v>5.9933326212124882E-2</v>
      </c>
      <c r="E270" s="28">
        <v>2.7912718968425843E-2</v>
      </c>
    </row>
    <row r="271" spans="1:8" ht="14.25" customHeight="1" x14ac:dyDescent="0.25">
      <c r="A271" s="11"/>
      <c r="B271" s="12" t="s">
        <v>51</v>
      </c>
      <c r="C271" s="28">
        <v>0.34249409289468513</v>
      </c>
      <c r="D271" s="28">
        <v>0.47401072984865067</v>
      </c>
      <c r="E271" s="28">
        <v>1.6205766238419628E-2</v>
      </c>
    </row>
    <row r="272" spans="1:8" ht="14.25" customHeight="1" x14ac:dyDescent="0.25">
      <c r="A272" s="72"/>
      <c r="B272" s="73" t="s">
        <v>40</v>
      </c>
      <c r="C272" s="70">
        <f>'[1]Chnages in rep.'!MB40</f>
        <v>0.39343943425627081</v>
      </c>
      <c r="D272" s="70">
        <f>'[1]Male, month on month'!MC39</f>
        <v>0.67097201094534764</v>
      </c>
      <c r="E272" s="70">
        <f>'[1]Atolls month on month'!MC39</f>
        <v>0.15575360429840313</v>
      </c>
    </row>
    <row r="273" spans="1:5" ht="14.25" customHeight="1" x14ac:dyDescent="0.25">
      <c r="A273" s="149">
        <v>2013</v>
      </c>
      <c r="B273" s="149"/>
      <c r="C273" s="70"/>
      <c r="D273" s="70"/>
      <c r="E273" s="70"/>
    </row>
    <row r="274" spans="1:5" ht="14.25" customHeight="1" x14ac:dyDescent="0.25">
      <c r="A274" s="11"/>
      <c r="B274" s="12" t="s">
        <v>45</v>
      </c>
      <c r="C274" s="28">
        <v>0.12021714763241764</v>
      </c>
      <c r="D274" s="70">
        <v>0.14340192540029939</v>
      </c>
      <c r="E274" s="28">
        <v>0.10025898212731033</v>
      </c>
    </row>
    <row r="275" spans="1:5" ht="14.25" customHeight="1" x14ac:dyDescent="0.25">
      <c r="A275" s="72"/>
      <c r="B275" s="73" t="s">
        <v>46</v>
      </c>
      <c r="C275" s="70">
        <v>-0.20260748766021131</v>
      </c>
      <c r="D275" s="70">
        <v>-0.26772351866400923</v>
      </c>
      <c r="E275" s="70">
        <v>-0.14652945838417031</v>
      </c>
    </row>
    <row r="276" spans="1:5" ht="14.25" customHeight="1" x14ac:dyDescent="0.25">
      <c r="A276" s="88"/>
      <c r="B276" s="87" t="s">
        <v>43</v>
      </c>
      <c r="C276" s="74">
        <v>0.5006145416900365</v>
      </c>
      <c r="D276" s="74">
        <v>0.57671257944424958</v>
      </c>
      <c r="E276" s="74">
        <v>0.43515833275591387</v>
      </c>
    </row>
    <row r="277" spans="1:5" ht="14.25" customHeight="1" x14ac:dyDescent="0.25">
      <c r="A277" s="119"/>
      <c r="B277" s="112" t="s">
        <v>47</v>
      </c>
      <c r="C277" s="113">
        <v>0.11512300390781327</v>
      </c>
      <c r="D277" s="113">
        <v>3.9643343257678154E-3</v>
      </c>
      <c r="E277" s="113">
        <v>0.21087159629622487</v>
      </c>
    </row>
    <row r="278" spans="1:5" x14ac:dyDescent="0.25">
      <c r="A278" s="88"/>
      <c r="B278" s="118" t="s">
        <v>35</v>
      </c>
      <c r="C278" s="74">
        <f>'[1]Chnages in rep.'!MG40</f>
        <v>9.5682352882620059E-2</v>
      </c>
      <c r="D278" s="74">
        <f>'[1]Male, month on month'!MH39</f>
        <v>0.23643869294276421</v>
      </c>
      <c r="E278" s="115">
        <f>'[1]Atolls month on month'!MH39</f>
        <v>-2.5310411872159211E-2</v>
      </c>
    </row>
    <row r="279" spans="1:5" x14ac:dyDescent="0.25">
      <c r="A279" s="114"/>
      <c r="B279" s="118" t="s">
        <v>42</v>
      </c>
      <c r="C279" s="74">
        <f>'[1]Chnages in rep.'!MH40</f>
        <v>-0.2676094249594585</v>
      </c>
      <c r="D279" s="74">
        <f>'[1]Male, month on month'!MI39</f>
        <v>-0.30627613149381006</v>
      </c>
      <c r="E279" s="115">
        <f>'[1]Atolls month on month'!MI39</f>
        <v>-0.23428488359796829</v>
      </c>
    </row>
    <row r="280" spans="1:5" x14ac:dyDescent="0.25">
      <c r="A280" s="114"/>
      <c r="B280" s="118" t="s">
        <v>48</v>
      </c>
      <c r="C280" s="74">
        <f>'[1]Chnages in rep.'!MI$40</f>
        <v>1.1650679035972944</v>
      </c>
      <c r="D280" s="74">
        <f>'[1]Male, month on month'!MJ$39</f>
        <v>1.2614902964104724</v>
      </c>
      <c r="E280" s="115">
        <f>'[1]Atolls month on month'!MJ$39</f>
        <v>1.0820271269931014</v>
      </c>
    </row>
    <row r="281" spans="1:5" x14ac:dyDescent="0.25">
      <c r="A281" s="114"/>
      <c r="B281" s="118" t="s">
        <v>49</v>
      </c>
      <c r="C281" s="74">
        <f>'[1]Chnages in rep.'!MJ$40</f>
        <v>0.16901141883518545</v>
      </c>
      <c r="D281" s="74">
        <f>'[1]Male, month on month'!MK$39</f>
        <v>-0.25283811141193491</v>
      </c>
      <c r="E281" s="115">
        <f>'[1]Atolls month on month'!MK$39</f>
        <v>0.53296118036079143</v>
      </c>
    </row>
    <row r="282" spans="1:5" x14ac:dyDescent="0.25">
      <c r="A282" s="114"/>
      <c r="B282" s="118" t="s">
        <v>41</v>
      </c>
      <c r="C282" s="74">
        <f>'[1]Chnages in rep.'!MK$40</f>
        <v>0.88457747659020924</v>
      </c>
      <c r="D282" s="74">
        <f>'[1]Male, month on month'!ML$39</f>
        <v>0.76568029413164318</v>
      </c>
      <c r="E282" s="115">
        <f>'[1]Atolls month on month'!ML$39</f>
        <v>0.98635397503572531</v>
      </c>
    </row>
    <row r="283" spans="1:5" x14ac:dyDescent="0.25">
      <c r="A283" s="114"/>
      <c r="B283" s="118" t="s">
        <v>50</v>
      </c>
      <c r="C283" s="74">
        <f>'[1]Chnages in rep.'!ML$40</f>
        <v>0.5751594767321011</v>
      </c>
      <c r="D283" s="74">
        <f>'[1]Male, month on month'!MM$39</f>
        <v>0.31952588364987378</v>
      </c>
      <c r="E283" s="115">
        <f>'[1]Atolls month on month'!MM$39</f>
        <v>0.79350476016584182</v>
      </c>
    </row>
    <row r="284" spans="1:5" x14ac:dyDescent="0.25">
      <c r="A284" s="114"/>
      <c r="B284" s="118" t="s">
        <v>51</v>
      </c>
      <c r="C284" s="74">
        <f>'[1]Chnages in rep.'!MM$40</f>
        <v>0.12186960602404984</v>
      </c>
      <c r="D284" s="74">
        <f>'[1]Male, month on month'!MN$39</f>
        <v>0.42426871286125323</v>
      </c>
      <c r="E284" s="115">
        <f>'[1]Atolls month on month'!MN$39</f>
        <v>-0.13520508300082223</v>
      </c>
    </row>
    <row r="285" spans="1:5" x14ac:dyDescent="0.25">
      <c r="A285" s="114"/>
      <c r="B285" s="118" t="s">
        <v>40</v>
      </c>
      <c r="C285" s="74">
        <f>'[1]Chnages in rep.'!MN$40</f>
        <v>-2.8801755478091717E-2</v>
      </c>
      <c r="D285" s="74">
        <f>'[1]Male, month on month'!MO$39</f>
        <v>0.13243235338340487</v>
      </c>
      <c r="E285" s="115">
        <f>'[1]Atolls month on month'!MO$39</f>
        <v>-0.16663754557982857</v>
      </c>
    </row>
    <row r="286" spans="1:5" x14ac:dyDescent="0.25">
      <c r="A286" s="149">
        <v>2014</v>
      </c>
      <c r="B286" s="149"/>
      <c r="C286" s="70"/>
      <c r="D286" s="70"/>
      <c r="E286" s="70"/>
    </row>
    <row r="287" spans="1:5" x14ac:dyDescent="0.25">
      <c r="A287" s="11"/>
      <c r="B287" s="12" t="s">
        <v>45</v>
      </c>
      <c r="C287" s="74">
        <f>'[1]Chnages in rep.'!MO$40</f>
        <v>0.10985460497494604</v>
      </c>
      <c r="D287" s="74">
        <f>'[1]Male, month on month'!MQ$39</f>
        <v>0.52248278124586989</v>
      </c>
      <c r="E287" s="115">
        <f>'[1]Atolls month on month'!MQ$39</f>
        <v>-0.70032611534622813</v>
      </c>
    </row>
    <row r="288" spans="1:5" x14ac:dyDescent="0.25">
      <c r="A288" s="11"/>
      <c r="B288" s="12" t="s">
        <v>46</v>
      </c>
      <c r="C288" s="74">
        <f>'[1]Chnages in rep.'!MQ$40</f>
        <v>-0.58614791407883837</v>
      </c>
      <c r="D288" s="74">
        <f>'[1]Male, month on month'!MQ$39</f>
        <v>0.52248278124586989</v>
      </c>
      <c r="E288" s="115">
        <f>'[1]Atolls month on month'!MQ$39</f>
        <v>-0.70032611534622813</v>
      </c>
    </row>
    <row r="289" spans="1:5" x14ac:dyDescent="0.25">
      <c r="A289" s="11"/>
      <c r="B289" s="12" t="s">
        <v>43</v>
      </c>
      <c r="C289" s="74">
        <f>'[1]Chnages in rep.'!MQ$40</f>
        <v>-0.58614791407883837</v>
      </c>
      <c r="D289" s="74">
        <f>'[1]Male, month on month'!MR$39</f>
        <v>-0.5385118045093229</v>
      </c>
      <c r="E289" s="115">
        <f>'[1]Atolls month on month'!MR$39</f>
        <v>-0.62716571611890481</v>
      </c>
    </row>
    <row r="290" spans="1:5" x14ac:dyDescent="0.25">
      <c r="A290" s="11"/>
      <c r="B290" s="12" t="s">
        <v>47</v>
      </c>
      <c r="C290" s="74">
        <f>'[1]Chnages in rep.'!MR$40</f>
        <v>0.1867310582422288</v>
      </c>
      <c r="D290" s="74">
        <f>'[1]Male, month on month'!MS$39</f>
        <v>0.32199239951795633</v>
      </c>
      <c r="E290" s="115">
        <f>'[1]Atolls month on month'!MS$39</f>
        <v>7.0158301967038206E-2</v>
      </c>
    </row>
    <row r="291" spans="1:5" x14ac:dyDescent="0.25">
      <c r="A291" s="11"/>
      <c r="B291" s="12" t="s">
        <v>35</v>
      </c>
      <c r="C291" s="74">
        <f>'[1]Chnages in rep.'!MS$40</f>
        <v>0.97001097738138586</v>
      </c>
      <c r="D291" s="74">
        <f>'[1]Male, month on month'!MT$39</f>
        <v>0.89869928347352523</v>
      </c>
      <c r="E291" s="115">
        <f>'[1]Atolls month on month'!MT$39</f>
        <v>1.0316244504395167</v>
      </c>
    </row>
    <row r="292" spans="1:5" x14ac:dyDescent="0.25">
      <c r="A292" s="11"/>
      <c r="B292" s="12" t="s">
        <v>42</v>
      </c>
      <c r="C292" s="74">
        <f>'[1]Chnages in rep.'!MT$40</f>
        <v>-0.14460149368364927</v>
      </c>
      <c r="D292" s="74">
        <f>'[1]Male, month on month'!MU$39</f>
        <v>-4.5955229748984028E-2</v>
      </c>
      <c r="E292" s="115">
        <f>'[1]Atolls month on month'!MU$39</f>
        <v>-0.22971996412188833</v>
      </c>
    </row>
    <row r="293" spans="1:5" x14ac:dyDescent="0.25">
      <c r="A293" s="11"/>
      <c r="B293" s="12" t="s">
        <v>48</v>
      </c>
      <c r="C293" s="74">
        <f>'[1]Chnages in rep.'!MU$40</f>
        <v>0.4129124571995213</v>
      </c>
      <c r="D293" s="74">
        <f>'[1]Male, month on month'!MV$39</f>
        <v>0.13941288871810453</v>
      </c>
      <c r="E293" s="115">
        <f>'[1]Atolls month on month'!MV$39</f>
        <v>0.64934050512805985</v>
      </c>
    </row>
    <row r="294" spans="1:5" x14ac:dyDescent="0.25">
      <c r="A294" s="11"/>
      <c r="B294" s="12" t="s">
        <v>49</v>
      </c>
      <c r="C294" s="74">
        <f>'[1]Chnages in rep.'!MV$40</f>
        <v>-0.14107212527697532</v>
      </c>
      <c r="D294" s="74">
        <f>'[1]Male, month on month'!MW$39</f>
        <v>0.28714601491433012</v>
      </c>
      <c r="E294" s="115">
        <f>'[1]Atolls month on month'!MW$39</f>
        <v>-0.50937195599417562</v>
      </c>
    </row>
    <row r="295" spans="1:5" x14ac:dyDescent="0.25">
      <c r="A295" s="11"/>
      <c r="B295" s="12" t="s">
        <v>41</v>
      </c>
      <c r="C295" s="74">
        <f>'[1]Chnages in rep.'!MW$40</f>
        <v>6.4484604583947558E-2</v>
      </c>
      <c r="D295" s="74">
        <f>'[1]Male, month on month'!MX$39</f>
        <v>-2.1414341687531202E-2</v>
      </c>
      <c r="E295" s="115">
        <f>'[1]Atolls month on month'!MX$39</f>
        <v>0.13895564040606878</v>
      </c>
    </row>
    <row r="296" spans="1:5" x14ac:dyDescent="0.25">
      <c r="A296" s="114"/>
      <c r="B296" s="12" t="s">
        <v>50</v>
      </c>
      <c r="C296" s="74">
        <f>'[1]Chnages in rep.'!MX$40</f>
        <v>4.2981421583676571E-2</v>
      </c>
      <c r="D296" s="74">
        <f>'[1]Male, month on month'!MY$39</f>
        <v>0.37288472331133971</v>
      </c>
      <c r="E296" s="115">
        <f>'[1]Atolls month on month'!MY$39</f>
        <v>-0.24257382973338348</v>
      </c>
    </row>
    <row r="297" spans="1:5" x14ac:dyDescent="0.25">
      <c r="A297" s="114"/>
      <c r="B297" s="12" t="s">
        <v>51</v>
      </c>
      <c r="C297" s="74">
        <f>'[1]Chnages in rep.'!MY$40</f>
        <v>-0.3878446903981092</v>
      </c>
      <c r="D297" s="74">
        <f>'[1]Male, month on month'!MZ$39</f>
        <v>-0.69024000023221177</v>
      </c>
      <c r="E297" s="115">
        <f>'[1]Atolls month on month'!MZ$39</f>
        <v>-0.1244847528024895</v>
      </c>
    </row>
    <row r="298" spans="1:5" x14ac:dyDescent="0.25">
      <c r="A298" s="114"/>
      <c r="B298" s="12" t="s">
        <v>40</v>
      </c>
      <c r="C298" s="74">
        <f>'[1]Chnages in rep.'!MZ$40</f>
        <v>0.14936355181003336</v>
      </c>
      <c r="D298" s="74">
        <f>'[1]Male, month on month'!NA$39</f>
        <v>0.25350557458407863</v>
      </c>
      <c r="E298" s="115">
        <f>'[1]Atolls month on month'!NA$39</f>
        <v>5.9178705807538812E-2</v>
      </c>
    </row>
    <row r="299" spans="1:5" x14ac:dyDescent="0.25">
      <c r="A299" s="149">
        <v>2015</v>
      </c>
      <c r="B299" s="149"/>
      <c r="C299" s="70"/>
      <c r="D299" s="70"/>
      <c r="E299" s="70"/>
    </row>
    <row r="300" spans="1:5" x14ac:dyDescent="0.25">
      <c r="A300" s="11"/>
      <c r="B300" s="12" t="s">
        <v>45</v>
      </c>
      <c r="C300" s="74">
        <f>'[1]Chnages in rep.'!NA$40</f>
        <v>-0.28093811341051156</v>
      </c>
      <c r="D300" s="74">
        <f>'[1]Male, month on month'!NB$39</f>
        <v>-5.7684909932509409E-2</v>
      </c>
      <c r="E300" s="115">
        <f>'[1]Atolls month on month'!NB$39</f>
        <v>-0.47464626289253076</v>
      </c>
    </row>
    <row r="301" spans="1:5" x14ac:dyDescent="0.25">
      <c r="A301" s="11"/>
      <c r="B301" s="12" t="s">
        <v>46</v>
      </c>
      <c r="C301" s="74">
        <f>'[1]Chnages in rep.'!NB$40</f>
        <v>0.12095527637097092</v>
      </c>
      <c r="D301" s="74">
        <f>'[1]Male, month on month'!NC$39</f>
        <v>2.8613455304693503E-2</v>
      </c>
      <c r="E301" s="115">
        <f>'[1]Atolls month on month'!NC$39</f>
        <v>0.2014123631506104</v>
      </c>
    </row>
    <row r="302" spans="1:5" ht="14.25" customHeight="1" x14ac:dyDescent="0.25">
      <c r="A302" s="11"/>
      <c r="B302" s="12" t="s">
        <v>43</v>
      </c>
      <c r="C302" s="74">
        <f>'[1]Chnages in rep.'!NC$40</f>
        <v>-7.0765959069563067E-2</v>
      </c>
      <c r="D302" s="74">
        <f>'[1]Male, month on month'!ND$39</f>
        <v>-0.41575915809420882</v>
      </c>
      <c r="E302" s="115">
        <f>'[1]Atolls month on month'!ND$39</f>
        <v>0.22930696342131629</v>
      </c>
    </row>
    <row r="303" spans="1:5" ht="15" customHeight="1" x14ac:dyDescent="0.25">
      <c r="A303" s="11"/>
      <c r="B303" s="12" t="s">
        <v>47</v>
      </c>
      <c r="C303" s="74">
        <f>'[1]Chnages in rep.'!ND$40</f>
        <v>0.67040139146681277</v>
      </c>
      <c r="D303" s="74">
        <f>'[1]Male, month on month'!NE$39</f>
        <v>0.99498081691289375</v>
      </c>
      <c r="E303" s="115">
        <f>'[1]Atolls month on month'!NE$39</f>
        <v>0.38990120716617671</v>
      </c>
    </row>
    <row r="304" spans="1:5" ht="15" customHeight="1" x14ac:dyDescent="0.25">
      <c r="A304" s="11"/>
      <c r="B304" s="12" t="s">
        <v>35</v>
      </c>
      <c r="C304" s="74">
        <f>'[1]Chnages in rep.'!NE$40</f>
        <v>3.5257826396306591E-2</v>
      </c>
      <c r="D304" s="74">
        <f>'[1]Male, month on month'!NF$39</f>
        <v>-0.16239700982366712</v>
      </c>
      <c r="E304" s="115">
        <f>'[1]Atolls month on month'!NF$39</f>
        <v>0.20709984795217462</v>
      </c>
    </row>
    <row r="305" spans="1:5" ht="15" customHeight="1" x14ac:dyDescent="0.25">
      <c r="A305" s="11"/>
      <c r="B305" s="12" t="s">
        <v>42</v>
      </c>
      <c r="C305" s="74">
        <f>'[1]Chnages in rep.'!NF$40</f>
        <v>0.83493462014281317</v>
      </c>
      <c r="D305" s="74">
        <f>'[1]Male, month on month'!NG$39</f>
        <v>1.0712107400230986</v>
      </c>
      <c r="E305" s="115">
        <f>'[1]Atolls month on month'!NG$39</f>
        <v>0.63027252743543816</v>
      </c>
    </row>
    <row r="306" spans="1:5" ht="15" customHeight="1" x14ac:dyDescent="0.25">
      <c r="A306" s="11"/>
      <c r="B306" s="12" t="s">
        <v>48</v>
      </c>
      <c r="C306" s="74">
        <f>'[1]Chnages in rep.'!NG$40</f>
        <v>-0.12204801538236998</v>
      </c>
      <c r="D306" s="74">
        <f>'[1]Male, month on month'!NH$39</f>
        <v>1.0962867477593008E-2</v>
      </c>
      <c r="E306" s="115">
        <f>'[1]Atolls month on month'!NH$39</f>
        <v>-0.23776672327809889</v>
      </c>
    </row>
    <row r="307" spans="1:5" ht="15" customHeight="1" x14ac:dyDescent="0.25">
      <c r="A307" s="11"/>
      <c r="B307" s="12" t="s">
        <v>49</v>
      </c>
      <c r="C307" s="74">
        <f>'[1]Chnages in rep.'!NH$40</f>
        <v>0.15264849210854248</v>
      </c>
      <c r="D307" s="74">
        <f>'[1]Male, month on month'!NI$39</f>
        <v>0.12369978831363593</v>
      </c>
      <c r="E307" s="115">
        <f>'[1]Atolls month on month'!NI$39</f>
        <v>0.17789649132189389</v>
      </c>
    </row>
    <row r="308" spans="1:5" ht="15" customHeight="1" x14ac:dyDescent="0.25">
      <c r="A308" s="11"/>
      <c r="B308" s="12" t="s">
        <v>41</v>
      </c>
      <c r="C308" s="74">
        <f>'[1]Chnages in rep.'!NI$40</f>
        <v>-4.122354385786009E-2</v>
      </c>
      <c r="D308" s="74">
        <f>'[1]Male, month on month'!NJ$39</f>
        <v>-0.16318989846205723</v>
      </c>
      <c r="E308" s="115">
        <f>'[1]Atolls month on month'!NJ$39</f>
        <v>6.5093494509649297E-2</v>
      </c>
    </row>
    <row r="309" spans="1:5" ht="15" customHeight="1" x14ac:dyDescent="0.25">
      <c r="A309" s="11"/>
      <c r="B309" s="12" t="s">
        <v>50</v>
      </c>
      <c r="C309" s="74">
        <f>'[1]Chnages in rep.'!NJ$40</f>
        <v>-2.0867598648455221E-2</v>
      </c>
      <c r="D309" s="74">
        <f>'[1]Male, month on month'!NK$39</f>
        <v>0.12817958206756686</v>
      </c>
      <c r="E309" s="115">
        <f>'[1]Atolls month on month'!NK$39</f>
        <v>-0.15049436371591396</v>
      </c>
    </row>
    <row r="310" spans="1:5" x14ac:dyDescent="0.25">
      <c r="A310" s="114"/>
      <c r="B310" s="12" t="s">
        <v>51</v>
      </c>
      <c r="C310" s="74">
        <f>'[1]Chnages in rep.'!NK$40</f>
        <v>0.10438468518554345</v>
      </c>
      <c r="D310" s="74">
        <f>'[1]Male, month on month'!NL$39</f>
        <v>0.15574977254748656</v>
      </c>
      <c r="E310" s="115">
        <f>'[1]Atolls month on month'!NL$39</f>
        <v>5.9587641953773307E-2</v>
      </c>
    </row>
    <row r="311" spans="1:5" x14ac:dyDescent="0.25">
      <c r="A311" s="114"/>
      <c r="B311" s="12" t="s">
        <v>40</v>
      </c>
      <c r="C311" s="74">
        <f>'[1]Chnages in rep.'!NL$40</f>
        <v>-0.52474466393057639</v>
      </c>
      <c r="D311" s="74">
        <f>'[1]Male, month on month'!NM$39</f>
        <v>-0.54907255143328282</v>
      </c>
      <c r="E311" s="115">
        <f>'[1]Atolls month on month'!NM$39</f>
        <v>-0.5035071882096509</v>
      </c>
    </row>
    <row r="312" spans="1:5" x14ac:dyDescent="0.25">
      <c r="A312" s="149">
        <v>2016</v>
      </c>
      <c r="B312" s="149"/>
      <c r="C312" s="74"/>
      <c r="D312" s="74"/>
      <c r="E312" s="115"/>
    </row>
    <row r="313" spans="1:5" x14ac:dyDescent="0.25">
      <c r="A313" s="114"/>
      <c r="B313" s="12" t="s">
        <v>45</v>
      </c>
      <c r="C313" s="74">
        <f>'[1]Chnages in rep.'!NM40</f>
        <v>-9.6110738358101688E-2</v>
      </c>
      <c r="D313" s="74">
        <f>'[1]Male, month on month'!NN39</f>
        <v>0.1466545323528079</v>
      </c>
      <c r="E313" s="115">
        <f>'[1]Atolls month on month'!NN39</f>
        <v>-0.30794008155210495</v>
      </c>
    </row>
    <row r="314" spans="1:5" x14ac:dyDescent="0.25">
      <c r="A314" s="114"/>
      <c r="B314" s="12" t="s">
        <v>46</v>
      </c>
      <c r="C314" s="74">
        <f>'[1]Chnages in rep.'!NN40</f>
        <v>0.21585252732159166</v>
      </c>
      <c r="D314" s="74">
        <f>'[1]Male, month on month'!NO39</f>
        <v>1.3255168985115695E-2</v>
      </c>
      <c r="E314" s="115">
        <f>'[1]Atolls month on month'!NO39</f>
        <v>0.39343872807147129</v>
      </c>
    </row>
    <row r="315" spans="1:5" x14ac:dyDescent="0.25">
      <c r="A315" s="114"/>
      <c r="B315" s="12" t="s">
        <v>43</v>
      </c>
      <c r="C315" s="74">
        <f>'[1]Chnages in rep.'!NO40</f>
        <v>-0.5326577568831814</v>
      </c>
      <c r="D315" s="74">
        <f>'[1]Male, month on month'!NP39</f>
        <v>-0.3274438422036674</v>
      </c>
      <c r="E315" s="115">
        <f>'[1]Atolls month on month'!NP39</f>
        <v>-0.71185630035360825</v>
      </c>
    </row>
    <row r="316" spans="1:5" x14ac:dyDescent="0.25">
      <c r="A316" s="114"/>
      <c r="B316" s="132"/>
      <c r="C316" s="74"/>
      <c r="D316" s="74"/>
      <c r="E316" s="115"/>
    </row>
    <row r="317" spans="1:5" ht="15" customHeight="1" x14ac:dyDescent="0.25">
      <c r="A317" s="165" t="s">
        <v>252</v>
      </c>
      <c r="B317" s="166"/>
      <c r="C317" s="166"/>
      <c r="D317" s="166"/>
      <c r="E317" s="167"/>
    </row>
    <row r="318" spans="1:5" ht="15" customHeight="1" x14ac:dyDescent="0.25">
      <c r="A318" s="153" t="s">
        <v>249</v>
      </c>
      <c r="B318" s="154"/>
      <c r="C318" s="154"/>
      <c r="D318" s="154"/>
      <c r="E318" s="168"/>
    </row>
    <row r="319" spans="1:5" x14ac:dyDescent="0.25">
      <c r="A319" s="155"/>
      <c r="B319" s="156"/>
      <c r="C319" s="156"/>
      <c r="D319" s="156"/>
      <c r="E319" s="169"/>
    </row>
    <row r="320" spans="1:5" x14ac:dyDescent="0.25">
      <c r="A320" s="141"/>
      <c r="B320" s="142"/>
      <c r="C320" s="142"/>
      <c r="D320" s="142"/>
      <c r="E320" s="170"/>
    </row>
  </sheetData>
  <mergeCells count="38">
    <mergeCell ref="A312:B312"/>
    <mergeCell ref="A317:E317"/>
    <mergeCell ref="A318:E320"/>
    <mergeCell ref="A143:B143"/>
    <mergeCell ref="A144:E144"/>
    <mergeCell ref="A146:B146"/>
    <mergeCell ref="A159:B159"/>
    <mergeCell ref="A172:B172"/>
    <mergeCell ref="A230:E230"/>
    <mergeCell ref="A232:B232"/>
    <mergeCell ref="A246:B246"/>
    <mergeCell ref="A260:B260"/>
    <mergeCell ref="A273:B273"/>
    <mergeCell ref="A286:B286"/>
    <mergeCell ref="A299:B299"/>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42:B142"/>
    <mergeCell ref="A137:B137"/>
    <mergeCell ref="A135:E135"/>
    <mergeCell ref="A141:B141"/>
    <mergeCell ref="A224:B224"/>
    <mergeCell ref="A185:B185"/>
    <mergeCell ref="A198:B198"/>
    <mergeCell ref="A211:B211"/>
    <mergeCell ref="A139:B139"/>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2016-04-24T08:37:21Z</cp:lastPrinted>
  <dcterms:created xsi:type="dcterms:W3CDTF">2012-11-24T10:19:41Z</dcterms:created>
  <dcterms:modified xsi:type="dcterms:W3CDTF">2016-04-25T04:44:29Z</dcterms:modified>
</cp:coreProperties>
</file>