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305" yWindow="930" windowWidth="15450" windowHeight="10470" tabRatio="966" activeTab="3"/>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8'!$A$1:$E$217</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calcChain.xml><?xml version="1.0" encoding="utf-8"?>
<calcChain xmlns="http://schemas.openxmlformats.org/spreadsheetml/2006/main">
  <c r="E302" i="13" l="1"/>
  <c r="D302" i="13"/>
  <c r="C302" i="13"/>
  <c r="E301" i="13"/>
  <c r="D301" i="13"/>
  <c r="C301" i="13"/>
  <c r="E300" i="13"/>
  <c r="D300" i="13"/>
  <c r="C300" i="13"/>
  <c r="E299" i="13"/>
  <c r="D299" i="13"/>
  <c r="C299" i="13"/>
  <c r="E298" i="13"/>
  <c r="D298" i="13"/>
  <c r="C298" i="13"/>
  <c r="E297" i="13"/>
  <c r="D297" i="13"/>
  <c r="C297" i="13"/>
  <c r="E296" i="13"/>
  <c r="D296" i="13"/>
  <c r="C296" i="13"/>
  <c r="E295" i="13"/>
  <c r="D295" i="13"/>
  <c r="C295" i="13"/>
  <c r="E294" i="13"/>
  <c r="D294" i="13"/>
  <c r="C294" i="13"/>
  <c r="E293" i="13"/>
  <c r="D293" i="13"/>
  <c r="C293" i="13"/>
  <c r="E292" i="13"/>
  <c r="D292" i="13"/>
  <c r="C292" i="13"/>
  <c r="E290" i="13"/>
  <c r="D290" i="13"/>
  <c r="C290" i="13"/>
  <c r="E289" i="13"/>
  <c r="D289" i="13"/>
  <c r="C289" i="13"/>
  <c r="E288" i="13"/>
  <c r="D288" i="13"/>
  <c r="C288" i="13"/>
  <c r="E287" i="13"/>
  <c r="D287" i="13"/>
  <c r="C287" i="13"/>
  <c r="E286" i="13"/>
  <c r="D286" i="13"/>
  <c r="C286" i="13"/>
  <c r="E285" i="13"/>
  <c r="D285" i="13"/>
  <c r="C285" i="13"/>
  <c r="E284" i="13"/>
  <c r="D284" i="13"/>
  <c r="C284" i="13"/>
  <c r="E283" i="13"/>
  <c r="D283" i="13"/>
  <c r="C283" i="13"/>
  <c r="E282" i="13"/>
  <c r="D282" i="13"/>
  <c r="C282" i="13"/>
  <c r="E281" i="13"/>
  <c r="D281" i="13"/>
  <c r="C281" i="13"/>
  <c r="E280" i="13"/>
  <c r="D280" i="13"/>
  <c r="C280" i="13"/>
  <c r="E279" i="13"/>
  <c r="D279" i="13"/>
  <c r="C279" i="13"/>
  <c r="E277" i="13"/>
  <c r="D277" i="13"/>
  <c r="C277" i="13"/>
  <c r="E276" i="13"/>
  <c r="D276" i="13"/>
  <c r="C276" i="13"/>
  <c r="E275" i="13"/>
  <c r="D275" i="13"/>
  <c r="C275" i="13"/>
  <c r="E274" i="13"/>
  <c r="D274" i="13"/>
  <c r="C274" i="13"/>
  <c r="E273" i="13"/>
  <c r="D273" i="13"/>
  <c r="C273" i="13"/>
  <c r="E272" i="13"/>
  <c r="D272" i="13"/>
  <c r="C272" i="13"/>
  <c r="E271" i="13"/>
  <c r="D271" i="13"/>
  <c r="C271" i="13"/>
  <c r="E270" i="13"/>
  <c r="D270" i="13"/>
  <c r="C270" i="13"/>
  <c r="E264" i="13"/>
  <c r="D264" i="13"/>
  <c r="C264"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1" i="13"/>
  <c r="D211" i="13"/>
  <c r="C211"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8" i="13"/>
  <c r="D198" i="13"/>
  <c r="C198" i="13"/>
  <c r="E196" i="13"/>
  <c r="D196" i="13"/>
  <c r="C196" i="13"/>
  <c r="E195" i="13"/>
  <c r="D195" i="13"/>
  <c r="C195" i="13"/>
  <c r="E194" i="13"/>
  <c r="D194" i="13"/>
  <c r="C194" i="13"/>
  <c r="E193" i="13"/>
  <c r="D193" i="13"/>
  <c r="C193" i="13"/>
  <c r="E192" i="13"/>
  <c r="D192" i="13"/>
  <c r="C192" i="13"/>
  <c r="E191" i="13"/>
  <c r="D191" i="13"/>
  <c r="C191" i="13"/>
  <c r="E190" i="13"/>
  <c r="D190" i="13"/>
  <c r="C190" i="13"/>
  <c r="D189" i="13"/>
  <c r="C189" i="13"/>
  <c r="D186" i="13"/>
  <c r="C186" i="13"/>
  <c r="D183" i="13"/>
  <c r="C183" i="13"/>
  <c r="D182" i="13"/>
  <c r="C182" i="13"/>
  <c r="D181" i="13"/>
  <c r="C181" i="13"/>
  <c r="D180" i="13"/>
  <c r="C180" i="13"/>
  <c r="D179" i="13"/>
  <c r="C179" i="13"/>
  <c r="D178" i="13"/>
  <c r="C178" i="13"/>
  <c r="E141" i="13"/>
  <c r="D141" i="13"/>
  <c r="C141" i="13"/>
  <c r="D139" i="13"/>
  <c r="C139" i="13"/>
  <c r="D138" i="13"/>
  <c r="C138" i="13"/>
  <c r="D137" i="13"/>
  <c r="C137" i="13"/>
  <c r="E216" i="12"/>
  <c r="D216" i="12"/>
  <c r="C216" i="12"/>
  <c r="E215" i="12"/>
  <c r="D215" i="12"/>
  <c r="C215" i="12"/>
  <c r="E214" i="12"/>
  <c r="D214" i="12"/>
  <c r="C214" i="12"/>
  <c r="E213" i="12"/>
  <c r="D213" i="12"/>
  <c r="C213" i="12"/>
  <c r="E212" i="12"/>
  <c r="D212" i="12"/>
  <c r="C212" i="12"/>
  <c r="E211" i="12"/>
  <c r="D211" i="12"/>
  <c r="C211" i="12"/>
  <c r="E210" i="12"/>
  <c r="D210" i="12"/>
  <c r="C210" i="12"/>
  <c r="E209" i="12"/>
  <c r="D209" i="12"/>
  <c r="C209" i="12"/>
  <c r="E208" i="12"/>
  <c r="D208" i="12"/>
  <c r="C208" i="12"/>
  <c r="E207" i="12"/>
  <c r="D207" i="12"/>
  <c r="C207" i="12"/>
  <c r="E206" i="12"/>
  <c r="D206" i="12"/>
  <c r="C206" i="12"/>
  <c r="E204" i="12"/>
  <c r="D204" i="12"/>
  <c r="C204" i="12"/>
  <c r="E203" i="12"/>
  <c r="D203" i="12"/>
  <c r="C203" i="12"/>
  <c r="E202" i="12"/>
  <c r="D202" i="12"/>
  <c r="C202" i="12"/>
  <c r="E201" i="12"/>
  <c r="D201" i="12"/>
  <c r="C201" i="12"/>
  <c r="E200" i="12"/>
  <c r="D200" i="12"/>
  <c r="C200" i="12"/>
  <c r="E199" i="12"/>
  <c r="D199" i="12"/>
  <c r="C199" i="12"/>
  <c r="E198" i="12"/>
  <c r="D198" i="12"/>
  <c r="C198" i="12"/>
  <c r="E197" i="12"/>
  <c r="D197" i="12"/>
  <c r="C197" i="12"/>
  <c r="E196" i="12"/>
  <c r="D196" i="12"/>
  <c r="C196" i="12"/>
  <c r="E195" i="12"/>
  <c r="D195" i="12"/>
  <c r="C195" i="12"/>
  <c r="E194" i="12"/>
  <c r="D194" i="12"/>
  <c r="C194" i="12"/>
  <c r="C138" i="12" s="1"/>
  <c r="E193" i="12"/>
  <c r="D193" i="12"/>
  <c r="C193" i="12"/>
  <c r="E191" i="12"/>
  <c r="D191" i="12"/>
  <c r="C191" i="12"/>
  <c r="E190" i="12"/>
  <c r="D190" i="12"/>
  <c r="C190" i="12"/>
  <c r="E189" i="12"/>
  <c r="D189" i="12"/>
  <c r="C189" i="12"/>
  <c r="E188" i="12"/>
  <c r="D188" i="12"/>
  <c r="C188" i="12"/>
  <c r="E187" i="12"/>
  <c r="D187" i="12"/>
  <c r="C187" i="12"/>
  <c r="E186" i="12"/>
  <c r="D186" i="12"/>
  <c r="C186" i="12"/>
  <c r="E185" i="12"/>
  <c r="D185" i="12"/>
  <c r="C185" i="12"/>
  <c r="E184" i="12"/>
  <c r="D184" i="12"/>
  <c r="C184" i="12"/>
  <c r="E138" i="12"/>
  <c r="D138"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alcChain>
</file>

<file path=xl/sharedStrings.xml><?xml version="1.0" encoding="utf-8"?>
<sst xmlns="http://schemas.openxmlformats.org/spreadsheetml/2006/main" count="1920" uniqueCount="263">
  <si>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</si>
  <si>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</si>
  <si>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</si>
  <si>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</si>
  <si>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</si>
  <si>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</si>
  <si>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</si>
  <si>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</si>
  <si>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</si>
  <si>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</si>
  <si>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</si>
  <si>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</si>
  <si>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</si>
  <si>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</si>
  <si>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</si>
  <si>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</si>
  <si>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</si>
  <si>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</si>
  <si>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</si>
  <si>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</si>
  <si>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</si>
  <si>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</si>
  <si>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</si>
  <si>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</si>
  <si>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</si>
  <si>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</si>
  <si>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</si>
  <si>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</si>
  <si>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</si>
  <si>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</si>
  <si>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</si>
  <si>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</si>
  <si>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</si>
  <si>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</si>
  <si>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</si>
  <si>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</si>
  <si>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</si>
  <si>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</si>
  <si>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</si>
  <si>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</si>
  <si>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</si>
  <si>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</si>
  <si>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</si>
  <si>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</si>
  <si>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</si>
  <si>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</si>
  <si>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</si>
  <si>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</si>
  <si>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</si>
  <si>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</si>
  <si>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</si>
  <si>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</si>
  <si>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</si>
  <si>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</si>
  <si>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</si>
  <si>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</si>
  <si>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</si>
  <si>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</si>
  <si>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</si>
  <si>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</si>
  <si>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</si>
  <si>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</si>
  <si>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</si>
  <si>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</si>
  <si>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</si>
  <si>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</si>
  <si>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</si>
  <si>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</si>
  <si>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</si>
  <si>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</si>
  <si>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</si>
  <si>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</si>
  <si>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</si>
  <si>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</si>
  <si>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</si>
  <si>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</si>
  <si>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</si>
  <si>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</si>
  <si>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</si>
  <si>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</si>
  <si>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</si>
  <si>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</si>
  <si>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</si>
  <si>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</si>
  <si>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</si>
  <si>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</si>
  <si>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</si>
  <si>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</si>
  <si>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</si>
  <si>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</si>
  <si>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</si>
  <si>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</si>
  <si>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</si>
  <si>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</si>
  <si>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</si>
  <si>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</si>
  <si>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</si>
  <si>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</si>
  <si>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</si>
  <si>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</si>
  <si>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</si>
  <si>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</si>
  <si>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</si>
  <si>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</si>
  <si>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</si>
  <si>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</si>
  <si>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</si>
  <si>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</si>
  <si>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</si>
  <si>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</si>
  <si>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</si>
  <si>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</si>
  <si>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</si>
  <si>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</si>
  <si>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</si>
  <si>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</si>
  <si>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</si>
  <si>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</si>
  <si>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</si>
  <si>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</si>
  <si>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</si>
  <si>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</si>
  <si>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</si>
  <si>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</si>
  <si>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</si>
  <si>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</si>
  <si>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</si>
  <si>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</si>
  <si>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</si>
  <si>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</si>
  <si>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</si>
  <si>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</si>
  <si>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</si>
  <si>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</si>
  <si>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</si>
  <si>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</si>
  <si>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</si>
  <si>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</si>
  <si>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</si>
  <si>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</si>
  <si>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</si>
  <si>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</si>
  <si>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</si>
  <si>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</si>
  <si>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</si>
  <si>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</si>
  <si>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</si>
  <si>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</si>
  <si>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</si>
  <si>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</si>
  <si>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</si>
  <si>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</si>
  <si>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</si>
  <si>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</si>
  <si>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</si>
  <si>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</si>
  <si>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</si>
  <si>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</si>
  <si>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</si>
  <si>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</si>
  <si>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</si>
  <si>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</si>
  <si>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</si>
  <si>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</si>
  <si>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</si>
  <si>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</si>
  <si>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</si>
  <si>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</si>
  <si>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</si>
  <si>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</si>
  <si>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</si>
  <si>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</si>
  <si>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</si>
  <si>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</si>
  <si>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</si>
  <si>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</si>
  <si>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</si>
  <si>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</si>
  <si>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</si>
  <si>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</si>
  <si>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</si>
  <si>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</si>
  <si>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</si>
  <si>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</si>
  <si>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</si>
  <si>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</si>
  <si>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</si>
  <si>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</si>
  <si>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</si>
  <si>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</si>
  <si>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</si>
  <si>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</si>
  <si>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</si>
  <si>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</si>
  <si>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</si>
  <si>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</si>
  <si>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</si>
  <si>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</si>
  <si>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</si>
  <si>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</si>
  <si>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</si>
  <si>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</si>
  <si>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</si>
  <si>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</si>
  <si>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</si>
  <si>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</si>
  <si>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</si>
  <si>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</si>
  <si>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</si>
  <si>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</si>
  <si>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</si>
  <si>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</si>
  <si>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</si>
  <si>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</si>
  <si>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</si>
  <si>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</si>
  <si>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</si>
  <si>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</si>
  <si>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</si>
  <si>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</si>
  <si>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</si>
  <si>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</si>
  <si>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</si>
  <si>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</si>
  <si>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</si>
  <si>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</si>
  <si>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</si>
  <si>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</si>
  <si>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</si>
  <si>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</si>
  <si>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</si>
  <si>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</si>
  <si>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</si>
  <si>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</si>
  <si>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</si>
  <si>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</si>
  <si>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</si>
  <si>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</si>
  <si>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</si>
  <si>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</si>
  <si>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</si>
  <si>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</si>
  <si>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</si>
  <si>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</si>
  <si>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</si>
  <si>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</si>
  <si>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</si>
  <si>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</si>
  <si>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</si>
  <si>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</si>
  <si>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</si>
  <si>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</si>
  <si>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</si>
  <si>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</si>
  <si>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</si>
  <si>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</si>
  <si>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</si>
  <si>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</si>
  <si>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</si>
  <si>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</si>
  <si>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</si>
  <si>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</si>
  <si>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Oct 2015 -Nov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</si>
</sst>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80">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6" fontId="0" fillId="0" borderId="30" xfId="0" applyBorder="1"/>
    <xf numFmtId="166" fontId="8" fillId="0" borderId="22" xfId="0" applyFont="1" applyFill="1" applyBorder="1" applyAlignment="1">
      <alignment horizontal="center" vertical="center" wrapText="1"/>
    </xf>
    <xf numFmtId="166" fontId="8" fillId="0" borderId="22" xfId="0" applyFont="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6" fontId="3" fillId="0" borderId="0" xfId="0" applyFont="1" applyBorder="1"/>
    <xf numFmtId="166" fontId="4" fillId="0" borderId="9" xfId="0" applyFont="1" applyBorder="1" applyAlignment="1">
      <alignment horizontal="left" wrapText="1"/>
    </xf>
    <xf numFmtId="166" fontId="8" fillId="0" borderId="22" xfId="0" applyFont="1" applyBorder="1" applyAlignment="1">
      <alignment horizontal="center" vertical="center"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6" fontId="7" fillId="0" borderId="21" xfId="0" applyNumberFormat="1" applyFont="1" applyFill="1" applyBorder="1" applyAlignment="1">
      <alignment horizontal="right"/>
    </xf>
    <xf numFmtId="166" fontId="0" fillId="5" borderId="0" xfId="0" applyFont="1" applyFill="1"/>
    <xf numFmtId="166" fontId="3" fillId="5" borderId="0" xfId="0" quotePrefix="1" applyFont="1" applyFill="1"/>
    <xf numFmtId="166" fontId="3" fillId="6" borderId="0" xfId="0" applyFont="1" applyFill="1"/>
    <xf numFmtId="166" fontId="3" fillId="7" borderId="0" xfId="0" applyFont="1" applyFill="1"/>
    <xf numFmtId="166" fontId="3" fillId="8" borderId="0" xfId="0" applyFont="1" applyFill="1"/>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Nov%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 val="Sheet1"/>
      <sheetName val="Sheet2"/>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row>
      </sheetData>
      <sheetData sheetId="1">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row>
      </sheetData>
      <sheetData sheetId="3">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row>
      </sheetData>
      <sheetData sheetId="5">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row>
      </sheetData>
      <sheetData sheetId="6" refreshError="1"/>
      <sheetData sheetId="7" refreshError="1"/>
      <sheetData sheetId="8" refreshError="1"/>
      <sheetData sheetId="9" refreshError="1"/>
      <sheetData sheetId="10" refreshError="1"/>
      <sheetData sheetId="11" refreshError="1"/>
      <sheetData sheetId="12" refreshError="1"/>
      <sheetData sheetId="13">
        <row r="137">
          <cell r="C137">
            <v>103.19281073321666</v>
          </cell>
          <cell r="D137">
            <v>103.38895723436703</v>
          </cell>
          <cell r="E137">
            <v>103.02504144381011</v>
          </cell>
        </row>
        <row r="138">
          <cell r="C138">
            <v>105.38050013404563</v>
          </cell>
          <cell r="D138">
            <v>105.92043432963987</v>
          </cell>
          <cell r="E138">
            <v>104.91868013832885</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75" zoomScaleNormal="100" zoomScaleSheetLayoutView="75" workbookViewId="0">
      <selection activeCell="M11" sqref="M11"/>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3" ht="15.75" x14ac:dyDescent="0.25">
      <c r="A1" s="56" t="s">
        <v>253</v>
      </c>
      <c r="B1" s="93"/>
      <c r="C1" s="93"/>
      <c r="D1" s="94"/>
    </row>
    <row r="2" spans="1:13" ht="6" customHeight="1" x14ac:dyDescent="0.25">
      <c r="A2" s="45"/>
      <c r="B2" s="95"/>
      <c r="C2" s="95"/>
      <c r="D2" s="90"/>
      <c r="E2" s="90"/>
      <c r="F2" s="90"/>
      <c r="G2" s="90"/>
      <c r="H2" s="90"/>
      <c r="I2" s="90"/>
      <c r="J2" s="90"/>
    </row>
    <row r="3" spans="1:13" ht="47.25" customHeight="1" x14ac:dyDescent="0.25">
      <c r="A3" s="138" t="s">
        <v>56</v>
      </c>
      <c r="B3" s="140" t="s">
        <v>242</v>
      </c>
      <c r="C3" s="140"/>
      <c r="D3" s="140"/>
      <c r="E3" s="124" t="s">
        <v>243</v>
      </c>
      <c r="F3" s="96"/>
      <c r="G3" s="137" t="s">
        <v>244</v>
      </c>
      <c r="H3" s="137"/>
      <c r="I3" s="96"/>
      <c r="J3" s="123" t="s">
        <v>245</v>
      </c>
    </row>
    <row r="4" spans="1:13" ht="30" x14ac:dyDescent="0.25">
      <c r="A4" s="139"/>
      <c r="B4" s="89">
        <v>42280</v>
      </c>
      <c r="C4" s="89">
        <v>42311</v>
      </c>
      <c r="D4" s="90"/>
      <c r="E4" s="91" t="s">
        <v>262</v>
      </c>
      <c r="F4" s="90"/>
      <c r="G4" s="89">
        <v>42280</v>
      </c>
      <c r="H4" s="89">
        <v>42311</v>
      </c>
      <c r="I4" s="90"/>
      <c r="J4" s="91" t="s">
        <v>262</v>
      </c>
    </row>
    <row r="5" spans="1:13" ht="15.75" x14ac:dyDescent="0.25">
      <c r="A5" s="42" t="s">
        <v>241</v>
      </c>
      <c r="B5" s="97">
        <v>106.95325296574117</v>
      </c>
      <c r="C5" s="97">
        <v>107.06489578214516</v>
      </c>
      <c r="D5" s="97"/>
      <c r="E5" s="97">
        <v>0.10438468518554345</v>
      </c>
      <c r="F5" s="97"/>
      <c r="G5" s="97">
        <v>106.95325296574117</v>
      </c>
      <c r="H5" s="97">
        <v>107.06489578214516</v>
      </c>
      <c r="I5" s="97"/>
      <c r="J5" s="97">
        <v>0.11164281640398599</v>
      </c>
    </row>
    <row r="6" spans="1:13" ht="7.5" customHeight="1" x14ac:dyDescent="0.25">
      <c r="A6" s="42"/>
      <c r="B6" s="97"/>
      <c r="C6" s="97"/>
      <c r="D6" s="97"/>
      <c r="E6" s="97"/>
      <c r="F6" s="97"/>
      <c r="G6" s="97"/>
      <c r="H6" s="97"/>
      <c r="I6" s="97"/>
      <c r="J6" s="97"/>
    </row>
    <row r="7" spans="1:13" ht="15.75" x14ac:dyDescent="0.25">
      <c r="A7" s="58" t="s">
        <v>127</v>
      </c>
      <c r="B7" s="98">
        <v>107.37180460525754</v>
      </c>
      <c r="C7" s="98">
        <v>108.21375705493733</v>
      </c>
      <c r="D7" s="98"/>
      <c r="E7" s="98">
        <v>0.78414668802033738</v>
      </c>
      <c r="F7" s="98"/>
      <c r="G7" s="98">
        <v>30.531487387486894</v>
      </c>
      <c r="H7" s="98">
        <v>30.770899034639214</v>
      </c>
      <c r="I7" s="98"/>
      <c r="J7" s="98">
        <v>0.23941164715231977</v>
      </c>
    </row>
    <row r="8" spans="1:13" ht="15.75" x14ac:dyDescent="0.25">
      <c r="A8" s="37" t="s">
        <v>57</v>
      </c>
      <c r="B8" s="99">
        <v>107.5768823229818</v>
      </c>
      <c r="C8" s="99">
        <v>108.50863405611931</v>
      </c>
      <c r="D8" s="99"/>
      <c r="E8" s="99">
        <v>0.86612635820777495</v>
      </c>
      <c r="F8" s="99"/>
      <c r="G8" s="99">
        <v>28.1013979449597</v>
      </c>
      <c r="H8" s="99">
        <v>28.34479155958585</v>
      </c>
      <c r="I8" s="99"/>
      <c r="J8" s="99">
        <v>0.24339361462615017</v>
      </c>
    </row>
    <row r="9" spans="1:13" ht="15.75" x14ac:dyDescent="0.25">
      <c r="A9" s="61" t="s">
        <v>58</v>
      </c>
      <c r="B9" s="100">
        <v>105.05980004427516</v>
      </c>
      <c r="C9" s="100">
        <v>105.04030486326432</v>
      </c>
      <c r="D9" s="100"/>
      <c r="E9" s="100">
        <v>-1.855627081207567E-2</v>
      </c>
      <c r="F9" s="100"/>
      <c r="G9" s="100">
        <v>4.3017682024444666</v>
      </c>
      <c r="H9" s="100">
        <v>4.3009699546871127</v>
      </c>
      <c r="I9" s="100"/>
      <c r="J9" s="100">
        <v>-7.9824775735382048E-4</v>
      </c>
    </row>
    <row r="10" spans="1:13" ht="15.75" x14ac:dyDescent="0.25">
      <c r="A10" s="38" t="s">
        <v>62</v>
      </c>
      <c r="B10" s="99">
        <v>100.02989800387348</v>
      </c>
      <c r="C10" s="99">
        <v>99.608889436027567</v>
      </c>
      <c r="D10" s="99"/>
      <c r="E10" s="99">
        <v>-0.42088273231031259</v>
      </c>
      <c r="F10" s="99"/>
      <c r="G10" s="99">
        <v>1.0437175720270992</v>
      </c>
      <c r="H10" s="99">
        <v>1.0393247449923486</v>
      </c>
      <c r="I10" s="99"/>
      <c r="J10" s="99">
        <v>-4.3928270347506349E-3</v>
      </c>
    </row>
    <row r="11" spans="1:13" ht="15.75" x14ac:dyDescent="0.25">
      <c r="A11" s="61" t="s">
        <v>63</v>
      </c>
      <c r="B11" s="100">
        <v>103.71593921427547</v>
      </c>
      <c r="C11" s="100">
        <v>109.3362084428344</v>
      </c>
      <c r="D11" s="100"/>
      <c r="E11" s="100">
        <v>5.4189059763972702</v>
      </c>
      <c r="F11" s="100"/>
      <c r="G11" s="100">
        <v>8.9676264342406338</v>
      </c>
      <c r="H11" s="100">
        <v>9.4535736790266807</v>
      </c>
      <c r="I11" s="100"/>
      <c r="J11" s="100">
        <v>0.48594724478604689</v>
      </c>
    </row>
    <row r="12" spans="1:13" ht="15.75" x14ac:dyDescent="0.25">
      <c r="A12" s="38" t="s">
        <v>152</v>
      </c>
      <c r="B12" s="99">
        <v>103.98572966540445</v>
      </c>
      <c r="C12" s="99">
        <v>103.54633251056156</v>
      </c>
      <c r="D12" s="99"/>
      <c r="E12" s="99">
        <v>-0.42255524508675313</v>
      </c>
      <c r="F12" s="99"/>
      <c r="G12" s="99">
        <v>5.0822598485903931</v>
      </c>
      <c r="H12" s="99">
        <v>5.0607844930312371</v>
      </c>
      <c r="I12" s="99"/>
      <c r="J12" s="99">
        <v>-2.1475355559156029E-2</v>
      </c>
    </row>
    <row r="13" spans="1:13" ht="15.75" x14ac:dyDescent="0.25">
      <c r="A13" s="61" t="s">
        <v>153</v>
      </c>
      <c r="B13" s="100">
        <v>91.2331922356083</v>
      </c>
      <c r="C13" s="100">
        <v>91.128788464480493</v>
      </c>
      <c r="D13" s="100"/>
      <c r="E13" s="100">
        <v>-0.11443617018045416</v>
      </c>
      <c r="F13" s="100"/>
      <c r="G13" s="100">
        <v>0.85782830374947194</v>
      </c>
      <c r="H13" s="100">
        <v>0.85684663789193705</v>
      </c>
      <c r="I13" s="100"/>
      <c r="J13" s="100">
        <v>-9.8166585753489688E-4</v>
      </c>
    </row>
    <row r="14" spans="1:13" ht="15.75" x14ac:dyDescent="0.25">
      <c r="A14" s="38" t="s">
        <v>69</v>
      </c>
      <c r="B14" s="99">
        <v>105.99175265389793</v>
      </c>
      <c r="C14" s="99">
        <v>104.09801413571292</v>
      </c>
      <c r="D14" s="99"/>
      <c r="E14" s="99">
        <v>-1.7866847851537804</v>
      </c>
      <c r="F14" s="99"/>
      <c r="G14" s="99">
        <v>1.7661002700862256</v>
      </c>
      <c r="H14" s="99">
        <v>1.7345456252700353</v>
      </c>
      <c r="I14" s="99"/>
      <c r="J14" s="99">
        <v>-3.1554644816190303E-2</v>
      </c>
    </row>
    <row r="15" spans="1:13" ht="15.75" x14ac:dyDescent="0.25">
      <c r="A15" s="61" t="s">
        <v>72</v>
      </c>
      <c r="B15" s="100">
        <v>160.43609262976807</v>
      </c>
      <c r="C15" s="100">
        <v>149.8858959187472</v>
      </c>
      <c r="D15" s="100"/>
      <c r="E15" s="100">
        <v>-6.5759496744707828</v>
      </c>
      <c r="F15" s="100"/>
      <c r="G15" s="100">
        <v>2.7212472997022039</v>
      </c>
      <c r="H15" s="100">
        <v>2.5422994467558917</v>
      </c>
      <c r="I15" s="100"/>
      <c r="J15" s="100">
        <v>-0.17894785294631221</v>
      </c>
      <c r="M15" s="122"/>
    </row>
    <row r="16" spans="1:13" ht="15.75" x14ac:dyDescent="0.25">
      <c r="A16" s="38" t="s">
        <v>154</v>
      </c>
      <c r="B16" s="99">
        <v>101.72847302171672</v>
      </c>
      <c r="C16" s="99">
        <v>101.38854375588656</v>
      </c>
      <c r="D16" s="99"/>
      <c r="E16" s="99">
        <v>-0.33415351251522285</v>
      </c>
      <c r="F16" s="99"/>
      <c r="G16" s="99">
        <v>1.1245019286698454</v>
      </c>
      <c r="H16" s="99">
        <v>1.1207443659768939</v>
      </c>
      <c r="I16" s="99"/>
      <c r="J16" s="99">
        <v>-3.7575626929515771E-3</v>
      </c>
    </row>
    <row r="17" spans="1:10" ht="15.75" x14ac:dyDescent="0.25">
      <c r="A17" s="61" t="s">
        <v>155</v>
      </c>
      <c r="B17" s="100">
        <v>109.50190269333139</v>
      </c>
      <c r="C17" s="100">
        <v>109.47029733798847</v>
      </c>
      <c r="D17" s="100"/>
      <c r="E17" s="100">
        <v>-2.886283668643852E-2</v>
      </c>
      <c r="F17" s="100"/>
      <c r="G17" s="100">
        <v>2.23634808544936</v>
      </c>
      <c r="H17" s="100">
        <v>2.2357026119537169</v>
      </c>
      <c r="I17" s="100"/>
      <c r="J17" s="100">
        <v>-6.4547349564314516E-4</v>
      </c>
    </row>
    <row r="18" spans="1:10" ht="15.75" x14ac:dyDescent="0.25">
      <c r="A18" s="37" t="s">
        <v>76</v>
      </c>
      <c r="B18" s="99">
        <v>105.05587407152748</v>
      </c>
      <c r="C18" s="99">
        <v>104.88372852570224</v>
      </c>
      <c r="D18" s="99"/>
      <c r="E18" s="99">
        <v>-0.16386094289981834</v>
      </c>
      <c r="F18" s="99"/>
      <c r="G18" s="99">
        <v>2.4300894425272008</v>
      </c>
      <c r="H18" s="99">
        <v>2.4261074750533669</v>
      </c>
      <c r="I18" s="99"/>
      <c r="J18" s="99">
        <v>-3.9819674738339472E-3</v>
      </c>
    </row>
    <row r="19" spans="1:10" ht="15.75" x14ac:dyDescent="0.25">
      <c r="A19" s="61" t="s">
        <v>156</v>
      </c>
      <c r="B19" s="100">
        <v>104.87543974836601</v>
      </c>
      <c r="C19" s="100">
        <v>105.40618320271612</v>
      </c>
      <c r="D19" s="100"/>
      <c r="E19" s="100">
        <v>0.50607030170606304</v>
      </c>
      <c r="F19" s="100"/>
      <c r="G19" s="100">
        <v>0.66343969237587097</v>
      </c>
      <c r="H19" s="100">
        <v>0.66679716362871533</v>
      </c>
      <c r="I19" s="100"/>
      <c r="J19" s="100">
        <v>3.3574712528443573E-3</v>
      </c>
    </row>
    <row r="20" spans="1:10" ht="15.75" x14ac:dyDescent="0.25">
      <c r="A20" s="38" t="s">
        <v>157</v>
      </c>
      <c r="B20" s="99">
        <v>105.12379402524247</v>
      </c>
      <c r="C20" s="99">
        <v>104.68706362924966</v>
      </c>
      <c r="D20" s="99"/>
      <c r="E20" s="99">
        <v>-0.41544390596095493</v>
      </c>
      <c r="F20" s="99"/>
      <c r="G20" s="99">
        <v>1.7666497501513296</v>
      </c>
      <c r="H20" s="99">
        <v>1.7593103114246518</v>
      </c>
      <c r="I20" s="99"/>
      <c r="J20" s="99">
        <v>-7.3394387266778605E-3</v>
      </c>
    </row>
    <row r="21" spans="1:10" ht="15.75" x14ac:dyDescent="0.25">
      <c r="A21" s="58" t="s">
        <v>247</v>
      </c>
      <c r="B21" s="101">
        <v>121.81346984559947</v>
      </c>
      <c r="C21" s="101">
        <v>121.76603359122298</v>
      </c>
      <c r="D21" s="101"/>
      <c r="E21" s="101">
        <v>-3.8941715096552088E-2</v>
      </c>
      <c r="F21" s="101"/>
      <c r="G21" s="101">
        <v>2.7458754614822309</v>
      </c>
      <c r="H21" s="101">
        <v>2.7448061704831144</v>
      </c>
      <c r="I21" s="101"/>
      <c r="J21" s="101">
        <v>-1.0692909991165678E-3</v>
      </c>
    </row>
    <row r="22" spans="1:10" ht="15.75" x14ac:dyDescent="0.25">
      <c r="A22" s="37" t="s">
        <v>1</v>
      </c>
      <c r="B22" s="99">
        <v>121.47862850767591</v>
      </c>
      <c r="C22" s="99">
        <v>121.3770892139199</v>
      </c>
      <c r="D22" s="99"/>
      <c r="E22" s="99">
        <v>-8.3586137745694788E-2</v>
      </c>
      <c r="F22" s="99"/>
      <c r="G22" s="99">
        <v>2.023538445821401</v>
      </c>
      <c r="H22" s="99">
        <v>2.0218470481887398</v>
      </c>
      <c r="I22" s="99"/>
      <c r="J22" s="99">
        <v>-1.6913976326611291E-3</v>
      </c>
    </row>
    <row r="23" spans="1:10" ht="15.75" x14ac:dyDescent="0.25">
      <c r="A23" s="61" t="s">
        <v>78</v>
      </c>
      <c r="B23" s="100">
        <v>121.47862850767591</v>
      </c>
      <c r="C23" s="100">
        <v>121.3770892139199</v>
      </c>
      <c r="D23" s="100"/>
      <c r="E23" s="100">
        <v>-8.3586137745694788E-2</v>
      </c>
      <c r="F23" s="100"/>
      <c r="G23" s="100">
        <v>2.023538445821401</v>
      </c>
      <c r="H23" s="100">
        <v>2.0218470481887398</v>
      </c>
      <c r="I23" s="100"/>
      <c r="J23" s="100">
        <v>-1.6913976326611291E-3</v>
      </c>
    </row>
    <row r="24" spans="1:10" ht="15.75" x14ac:dyDescent="0.25">
      <c r="A24" s="38" t="s">
        <v>16</v>
      </c>
      <c r="B24" s="99">
        <v>122.76139179936499</v>
      </c>
      <c r="C24" s="99">
        <v>122.8671190077536</v>
      </c>
      <c r="D24" s="99"/>
      <c r="E24" s="99">
        <v>8.6124152584887703E-2</v>
      </c>
      <c r="F24" s="99"/>
      <c r="G24" s="99">
        <v>0.72233701566082975</v>
      </c>
      <c r="H24" s="99">
        <v>0.72295912229437465</v>
      </c>
      <c r="I24" s="99"/>
      <c r="J24" s="99">
        <v>6.2210663354489437E-4</v>
      </c>
    </row>
    <row r="25" spans="1:10" ht="15.75" x14ac:dyDescent="0.25">
      <c r="A25" s="58" t="s">
        <v>128</v>
      </c>
      <c r="B25" s="101">
        <v>101.37168410149229</v>
      </c>
      <c r="C25" s="101">
        <v>101.15772837319653</v>
      </c>
      <c r="D25" s="101"/>
      <c r="E25" s="101">
        <v>-0.21106064301106287</v>
      </c>
      <c r="F25" s="101"/>
      <c r="G25" s="101">
        <v>3.9436759305723292</v>
      </c>
      <c r="H25" s="101">
        <v>3.9353523827949899</v>
      </c>
      <c r="I25" s="101"/>
      <c r="J25" s="101">
        <v>-8.3235477773393463E-3</v>
      </c>
    </row>
    <row r="26" spans="1:10" ht="15.75" x14ac:dyDescent="0.25">
      <c r="A26" s="37" t="s">
        <v>79</v>
      </c>
      <c r="B26" s="99">
        <v>99.721679266313274</v>
      </c>
      <c r="C26" s="99">
        <v>99.464808907247885</v>
      </c>
      <c r="D26" s="99"/>
      <c r="E26" s="99">
        <v>-0.25758727786703295</v>
      </c>
      <c r="F26" s="99"/>
      <c r="G26" s="99">
        <v>2.9856965285629604</v>
      </c>
      <c r="H26" s="99">
        <v>2.9780057541496645</v>
      </c>
      <c r="I26" s="99"/>
      <c r="J26" s="99">
        <v>-7.6907744132959088E-3</v>
      </c>
    </row>
    <row r="27" spans="1:10" s="60" customFormat="1" ht="15.75" x14ac:dyDescent="0.25">
      <c r="A27" s="61" t="s">
        <v>80</v>
      </c>
      <c r="B27" s="100">
        <v>96.526882428591549</v>
      </c>
      <c r="C27" s="100">
        <v>96.465783398973841</v>
      </c>
      <c r="D27" s="100"/>
      <c r="E27" s="100">
        <v>-6.3297423557528987E-2</v>
      </c>
      <c r="F27" s="100"/>
      <c r="G27" s="100">
        <v>0.50029354073005783</v>
      </c>
      <c r="H27" s="100">
        <v>0.49997686780855094</v>
      </c>
      <c r="I27" s="100"/>
      <c r="J27" s="100">
        <v>-3.1667292150688864E-4</v>
      </c>
    </row>
    <row r="28" spans="1:10" ht="15.75" x14ac:dyDescent="0.25">
      <c r="A28" s="38" t="s">
        <v>82</v>
      </c>
      <c r="B28" s="99">
        <v>102.93035430423606</v>
      </c>
      <c r="C28" s="99">
        <v>102.56554941770929</v>
      </c>
      <c r="D28" s="99"/>
      <c r="E28" s="99">
        <v>-0.35441914971797717</v>
      </c>
      <c r="F28" s="99"/>
      <c r="G28" s="99">
        <v>2.221808950889026</v>
      </c>
      <c r="H28" s="99">
        <v>2.2139344344969274</v>
      </c>
      <c r="I28" s="99"/>
      <c r="J28" s="99">
        <v>-7.8745163920985739E-3</v>
      </c>
    </row>
    <row r="29" spans="1:10" s="60" customFormat="1" ht="15.75" x14ac:dyDescent="0.25">
      <c r="A29" s="61" t="s">
        <v>158</v>
      </c>
      <c r="B29" s="100">
        <v>83.105663226896539</v>
      </c>
      <c r="C29" s="100">
        <v>83.263433534074451</v>
      </c>
      <c r="D29" s="100"/>
      <c r="E29" s="100">
        <v>0.18984302760109983</v>
      </c>
      <c r="F29" s="100"/>
      <c r="G29" s="100">
        <v>0.26359403694387656</v>
      </c>
      <c r="H29" s="100">
        <v>0.26409445184418678</v>
      </c>
      <c r="I29" s="100"/>
      <c r="J29" s="100">
        <v>5.0041490031021985E-4</v>
      </c>
    </row>
    <row r="30" spans="1:10" ht="15.75" x14ac:dyDescent="0.25">
      <c r="A30" s="37" t="s">
        <v>83</v>
      </c>
      <c r="B30" s="99">
        <v>106.88351457542201</v>
      </c>
      <c r="C30" s="99">
        <v>106.81291489349061</v>
      </c>
      <c r="D30" s="99"/>
      <c r="E30" s="99">
        <v>-6.6052919584325132E-2</v>
      </c>
      <c r="F30" s="99"/>
      <c r="G30" s="99">
        <v>0.95797940200936849</v>
      </c>
      <c r="H30" s="99">
        <v>0.95734662864532494</v>
      </c>
      <c r="I30" s="99"/>
      <c r="J30" s="99">
        <v>-6.3277336404354845E-4</v>
      </c>
    </row>
    <row r="31" spans="1:10" s="60" customFormat="1" ht="15.75" x14ac:dyDescent="0.25">
      <c r="A31" s="61" t="s">
        <v>159</v>
      </c>
      <c r="B31" s="100">
        <v>106.88351457542201</v>
      </c>
      <c r="C31" s="100">
        <v>106.81291489349061</v>
      </c>
      <c r="D31" s="100"/>
      <c r="E31" s="100">
        <v>-6.6052919584325132E-2</v>
      </c>
      <c r="F31" s="100"/>
      <c r="G31" s="100">
        <v>0.95797940200936849</v>
      </c>
      <c r="H31" s="100">
        <v>0.95734662864532494</v>
      </c>
      <c r="I31" s="100"/>
      <c r="J31" s="100">
        <v>-6.3277336404354845E-4</v>
      </c>
    </row>
    <row r="32" spans="1:10" ht="15.75" x14ac:dyDescent="0.25">
      <c r="A32" s="36" t="s">
        <v>129</v>
      </c>
      <c r="B32" s="102">
        <v>108.2893235687267</v>
      </c>
      <c r="C32" s="102">
        <v>108.37933881419633</v>
      </c>
      <c r="D32" s="102"/>
      <c r="E32" s="102">
        <v>8.3124764753472746E-2</v>
      </c>
      <c r="F32" s="102"/>
      <c r="G32" s="102">
        <v>25.221091424982994</v>
      </c>
      <c r="H32" s="102">
        <v>25.242056397898267</v>
      </c>
      <c r="I32" s="102"/>
      <c r="J32" s="102">
        <v>2.0964972915272995E-2</v>
      </c>
    </row>
    <row r="33" spans="1:10" s="60" customFormat="1" ht="15.75" x14ac:dyDescent="0.25">
      <c r="A33" s="64" t="s">
        <v>149</v>
      </c>
      <c r="B33" s="100">
        <v>113.30216273475357</v>
      </c>
      <c r="C33" s="100">
        <v>113.49333627073537</v>
      </c>
      <c r="D33" s="100"/>
      <c r="E33" s="100">
        <v>0.1687289380603918</v>
      </c>
      <c r="F33" s="100"/>
      <c r="G33" s="100">
        <v>13.234144012702277</v>
      </c>
      <c r="H33" s="100">
        <v>13.256473843356291</v>
      </c>
      <c r="I33" s="100"/>
      <c r="J33" s="100">
        <v>2.232983065401406E-2</v>
      </c>
    </row>
    <row r="34" spans="1:10" ht="15.75" x14ac:dyDescent="0.25">
      <c r="A34" s="38" t="s">
        <v>160</v>
      </c>
      <c r="B34" s="99">
        <v>113.30216273475357</v>
      </c>
      <c r="C34" s="99">
        <v>113.49333627073537</v>
      </c>
      <c r="D34" s="99"/>
      <c r="E34" s="99">
        <v>0.1687289380603918</v>
      </c>
      <c r="F34" s="99"/>
      <c r="G34" s="99">
        <v>13.234144012702277</v>
      </c>
      <c r="H34" s="99">
        <v>13.256473843356291</v>
      </c>
      <c r="I34" s="99"/>
      <c r="J34" s="99">
        <v>2.232983065401406E-2</v>
      </c>
    </row>
    <row r="35" spans="1:10" s="60" customFormat="1" ht="15.75" x14ac:dyDescent="0.25">
      <c r="A35" s="64" t="s">
        <v>148</v>
      </c>
      <c r="B35" s="100">
        <v>107.46592962743212</v>
      </c>
      <c r="C35" s="100">
        <v>107.42204781371288</v>
      </c>
      <c r="D35" s="100"/>
      <c r="E35" s="100">
        <v>-4.083323325948518E-2</v>
      </c>
      <c r="F35" s="100"/>
      <c r="G35" s="100">
        <v>3.3425169397457588</v>
      </c>
      <c r="H35" s="100">
        <v>3.3411520820070146</v>
      </c>
      <c r="I35" s="100"/>
      <c r="J35" s="100">
        <v>-1.364857738744174E-3</v>
      </c>
    </row>
    <row r="36" spans="1:10" ht="15.75" x14ac:dyDescent="0.25">
      <c r="A36" s="38" t="s">
        <v>161</v>
      </c>
      <c r="B36" s="99">
        <v>104.7064730607635</v>
      </c>
      <c r="C36" s="99">
        <v>104.65178902449719</v>
      </c>
      <c r="D36" s="99"/>
      <c r="E36" s="99">
        <v>-5.2226032133251277E-2</v>
      </c>
      <c r="F36" s="99"/>
      <c r="G36" s="99">
        <v>2.6133667119508397</v>
      </c>
      <c r="H36" s="99">
        <v>2.6120018542120964</v>
      </c>
      <c r="I36" s="99"/>
      <c r="J36" s="99">
        <v>-1.3648577387432859E-3</v>
      </c>
    </row>
    <row r="37" spans="1:10" s="60" customFormat="1" ht="15.75" x14ac:dyDescent="0.25">
      <c r="A37" s="61" t="s">
        <v>162</v>
      </c>
      <c r="B37" s="100">
        <v>118.67565600520636</v>
      </c>
      <c r="C37" s="100">
        <v>118.67565600520636</v>
      </c>
      <c r="D37" s="100"/>
      <c r="E37" s="100">
        <v>0</v>
      </c>
      <c r="F37" s="100"/>
      <c r="G37" s="100">
        <v>0.72915022779491867</v>
      </c>
      <c r="H37" s="100">
        <v>0.72915022779491856</v>
      </c>
      <c r="I37" s="100"/>
      <c r="J37" s="100">
        <v>0</v>
      </c>
    </row>
    <row r="38" spans="1:10" ht="15.75" x14ac:dyDescent="0.25">
      <c r="A38" s="37" t="s">
        <v>147</v>
      </c>
      <c r="B38" s="99">
        <v>101.80875917629838</v>
      </c>
      <c r="C38" s="99">
        <v>101.80875917629838</v>
      </c>
      <c r="D38" s="99"/>
      <c r="E38" s="99">
        <v>0</v>
      </c>
      <c r="F38" s="99"/>
      <c r="G38" s="99">
        <v>1.609948338850274</v>
      </c>
      <c r="H38" s="99">
        <v>1.6099483388502738</v>
      </c>
      <c r="I38" s="99"/>
      <c r="J38" s="99">
        <v>0</v>
      </c>
    </row>
    <row r="39" spans="1:10" s="60" customFormat="1" ht="15.75" x14ac:dyDescent="0.25">
      <c r="A39" s="61" t="s">
        <v>84</v>
      </c>
      <c r="B39" s="100">
        <v>100</v>
      </c>
      <c r="C39" s="100">
        <v>100</v>
      </c>
      <c r="D39" s="100"/>
      <c r="E39" s="100">
        <v>0</v>
      </c>
      <c r="F39" s="100"/>
      <c r="G39" s="100">
        <v>1.3959538897111059</v>
      </c>
      <c r="H39" s="100">
        <v>1.3959538897111057</v>
      </c>
      <c r="I39" s="100"/>
      <c r="J39" s="100">
        <v>0</v>
      </c>
    </row>
    <row r="40" spans="1:10" ht="15.75" x14ac:dyDescent="0.25">
      <c r="A40" s="38" t="s">
        <v>86</v>
      </c>
      <c r="B40" s="99">
        <v>115.42826963978911</v>
      </c>
      <c r="C40" s="99">
        <v>115.42826963978911</v>
      </c>
      <c r="D40" s="99"/>
      <c r="E40" s="99">
        <v>0</v>
      </c>
      <c r="F40" s="99"/>
      <c r="G40" s="99">
        <v>0.21399444913916801</v>
      </c>
      <c r="H40" s="99">
        <v>0.21399444913916801</v>
      </c>
      <c r="I40" s="99"/>
      <c r="J40" s="99">
        <v>0</v>
      </c>
    </row>
    <row r="41" spans="1:10" s="60" customFormat="1" ht="15.75" x14ac:dyDescent="0.25">
      <c r="A41" s="64" t="s">
        <v>146</v>
      </c>
      <c r="B41" s="100">
        <v>101.67756349120744</v>
      </c>
      <c r="C41" s="100">
        <v>101.67756349120744</v>
      </c>
      <c r="D41" s="100"/>
      <c r="E41" s="100">
        <v>0</v>
      </c>
      <c r="F41" s="100"/>
      <c r="G41" s="100">
        <v>7.0344821336846843</v>
      </c>
      <c r="H41" s="100">
        <v>7.0344821336846852</v>
      </c>
      <c r="I41" s="100"/>
      <c r="J41" s="100">
        <v>0</v>
      </c>
    </row>
    <row r="42" spans="1:10" ht="15.75" x14ac:dyDescent="0.25">
      <c r="A42" s="38" t="s">
        <v>17</v>
      </c>
      <c r="B42" s="99">
        <v>94.808323715950195</v>
      </c>
      <c r="C42" s="99">
        <v>94.808323715950195</v>
      </c>
      <c r="D42" s="99"/>
      <c r="E42" s="99">
        <v>0</v>
      </c>
      <c r="F42" s="99"/>
      <c r="G42" s="99">
        <v>4.2620353151456367</v>
      </c>
      <c r="H42" s="99">
        <v>4.2620353151456367</v>
      </c>
      <c r="I42" s="99"/>
      <c r="J42" s="99">
        <v>0</v>
      </c>
    </row>
    <row r="43" spans="1:10" s="60" customFormat="1" ht="15.75" x14ac:dyDescent="0.25">
      <c r="A43" s="61" t="s">
        <v>88</v>
      </c>
      <c r="B43" s="100">
        <v>106.09049617465195</v>
      </c>
      <c r="C43" s="100">
        <v>106.09049617465195</v>
      </c>
      <c r="D43" s="100"/>
      <c r="E43" s="100">
        <v>0</v>
      </c>
      <c r="F43" s="100"/>
      <c r="G43" s="100">
        <v>1.8536132566167081</v>
      </c>
      <c r="H43" s="100">
        <v>1.8536132566167081</v>
      </c>
      <c r="I43" s="100"/>
      <c r="J43" s="100">
        <v>0</v>
      </c>
    </row>
    <row r="44" spans="1:10" ht="15.75" x14ac:dyDescent="0.25">
      <c r="A44" s="38" t="s">
        <v>90</v>
      </c>
      <c r="B44" s="99">
        <v>135.96275407392145</v>
      </c>
      <c r="C44" s="99">
        <v>135.96275407392145</v>
      </c>
      <c r="D44" s="99"/>
      <c r="E44" s="99">
        <v>0</v>
      </c>
      <c r="F44" s="99"/>
      <c r="G44" s="99">
        <v>0.91883356192234034</v>
      </c>
      <c r="H44" s="99">
        <v>0.91883356192234034</v>
      </c>
      <c r="I44" s="99"/>
      <c r="J44" s="99">
        <v>0</v>
      </c>
    </row>
    <row r="45" spans="1:10" s="60" customFormat="1" ht="15.75" x14ac:dyDescent="0.25">
      <c r="A45" s="58" t="s">
        <v>250</v>
      </c>
      <c r="B45" s="101">
        <v>96.87680116072633</v>
      </c>
      <c r="C45" s="101">
        <v>96.319168525158787</v>
      </c>
      <c r="D45" s="101"/>
      <c r="E45" s="101">
        <v>-0.57561008299849004</v>
      </c>
      <c r="F45" s="101"/>
      <c r="G45" s="101">
        <v>8.4420042550839618</v>
      </c>
      <c r="H45" s="101">
        <v>8.3934112273845365</v>
      </c>
      <c r="I45" s="101"/>
      <c r="J45" s="101">
        <v>-4.8593027699425306E-2</v>
      </c>
    </row>
    <row r="46" spans="1:10" ht="15.75" x14ac:dyDescent="0.25">
      <c r="A46" s="37" t="s">
        <v>145</v>
      </c>
      <c r="B46" s="99">
        <v>101.18903780042396</v>
      </c>
      <c r="C46" s="99">
        <v>101.04806632175205</v>
      </c>
      <c r="D46" s="99"/>
      <c r="E46" s="99">
        <v>-0.13931497100501122</v>
      </c>
      <c r="F46" s="99"/>
      <c r="G46" s="99">
        <v>2.0940378504463566</v>
      </c>
      <c r="H46" s="99">
        <v>2.091120542222173</v>
      </c>
      <c r="I46" s="99"/>
      <c r="J46" s="99">
        <v>-2.9173082241835679E-3</v>
      </c>
    </row>
    <row r="47" spans="1:10" s="60" customFormat="1" ht="15.75" x14ac:dyDescent="0.25">
      <c r="A47" s="61" t="s">
        <v>163</v>
      </c>
      <c r="B47" s="100">
        <v>101.18903780042396</v>
      </c>
      <c r="C47" s="100">
        <v>101.04806632175205</v>
      </c>
      <c r="D47" s="100"/>
      <c r="E47" s="100">
        <v>-0.13931497100501122</v>
      </c>
      <c r="F47" s="100"/>
      <c r="G47" s="100">
        <v>2.0940378504463566</v>
      </c>
      <c r="H47" s="100">
        <v>2.091120542222173</v>
      </c>
      <c r="I47" s="100"/>
      <c r="J47" s="100">
        <v>-2.9173082241835679E-3</v>
      </c>
    </row>
    <row r="48" spans="1:10" ht="15.75" x14ac:dyDescent="0.25">
      <c r="A48" s="37" t="s">
        <v>92</v>
      </c>
      <c r="B48" s="99">
        <v>96.539039288223179</v>
      </c>
      <c r="C48" s="99">
        <v>96.97378495683887</v>
      </c>
      <c r="D48" s="99"/>
      <c r="E48" s="99">
        <v>0.45033146364521492</v>
      </c>
      <c r="F48" s="99"/>
      <c r="G48" s="99">
        <v>0.30178641939213197</v>
      </c>
      <c r="H48" s="99">
        <v>0.30314545859166303</v>
      </c>
      <c r="I48" s="99"/>
      <c r="J48" s="99">
        <v>1.3590391995310647E-3</v>
      </c>
    </row>
    <row r="49" spans="1:10" s="60" customFormat="1" ht="15.75" x14ac:dyDescent="0.25">
      <c r="A49" s="61" t="s">
        <v>93</v>
      </c>
      <c r="B49" s="100">
        <v>96.539039288223179</v>
      </c>
      <c r="C49" s="100">
        <v>96.97378495683887</v>
      </c>
      <c r="D49" s="100"/>
      <c r="E49" s="100">
        <v>0.45033146364521492</v>
      </c>
      <c r="F49" s="100"/>
      <c r="G49" s="100">
        <v>0.30178641939213197</v>
      </c>
      <c r="H49" s="100">
        <v>0.30314545859166303</v>
      </c>
      <c r="I49" s="100"/>
      <c r="J49" s="100">
        <v>1.3590391995310647E-3</v>
      </c>
    </row>
    <row r="50" spans="1:10" ht="15.75" x14ac:dyDescent="0.25">
      <c r="A50" s="37" t="s">
        <v>94</v>
      </c>
      <c r="B50" s="99">
        <v>84.679720520151861</v>
      </c>
      <c r="C50" s="99">
        <v>83.234419921723543</v>
      </c>
      <c r="D50" s="99"/>
      <c r="E50" s="99">
        <v>-1.7067847998912145</v>
      </c>
      <c r="F50" s="99"/>
      <c r="G50" s="99">
        <v>2.085621568095525</v>
      </c>
      <c r="H50" s="99">
        <v>2.0500244961880174</v>
      </c>
      <c r="I50" s="99"/>
      <c r="J50" s="99">
        <v>-3.5597071907507605E-2</v>
      </c>
    </row>
    <row r="51" spans="1:10" s="60" customFormat="1" ht="15.75" x14ac:dyDescent="0.25">
      <c r="A51" s="61" t="s">
        <v>164</v>
      </c>
      <c r="B51" s="100">
        <v>83.217246224647042</v>
      </c>
      <c r="C51" s="100">
        <v>81.686228883571175</v>
      </c>
      <c r="D51" s="100"/>
      <c r="E51" s="100">
        <v>-1.8397837113509508</v>
      </c>
      <c r="F51" s="100"/>
      <c r="G51" s="100">
        <v>1.8465495898384621</v>
      </c>
      <c r="H51" s="100">
        <v>1.8125770712625962</v>
      </c>
      <c r="I51" s="100"/>
      <c r="J51" s="100">
        <v>-3.3972518575865918E-2</v>
      </c>
    </row>
    <row r="52" spans="1:10" ht="15.75" x14ac:dyDescent="0.25">
      <c r="A52" s="38" t="s">
        <v>97</v>
      </c>
      <c r="B52" s="99">
        <v>97.97942843144277</v>
      </c>
      <c r="C52" s="99">
        <v>97.313633937035505</v>
      </c>
      <c r="D52" s="99"/>
      <c r="E52" s="99">
        <v>-0.67952477889083873</v>
      </c>
      <c r="F52" s="99"/>
      <c r="G52" s="99">
        <v>0.23907197825706278</v>
      </c>
      <c r="H52" s="99">
        <v>0.23744742492542148</v>
      </c>
      <c r="I52" s="99"/>
      <c r="J52" s="99">
        <v>-1.6245533316412986E-3</v>
      </c>
    </row>
    <row r="53" spans="1:10" s="60" customFormat="1" ht="15.75" x14ac:dyDescent="0.25">
      <c r="A53" s="64" t="s">
        <v>144</v>
      </c>
      <c r="B53" s="100">
        <v>103.39354321301572</v>
      </c>
      <c r="C53" s="100">
        <v>102.65945204174756</v>
      </c>
      <c r="D53" s="100"/>
      <c r="E53" s="100">
        <v>-0.70999711244613684</v>
      </c>
      <c r="F53" s="100"/>
      <c r="G53" s="100">
        <v>0.91740331908648554</v>
      </c>
      <c r="H53" s="100">
        <v>0.91088978201148629</v>
      </c>
      <c r="I53" s="100"/>
      <c r="J53" s="100">
        <v>-6.5135370749992427E-3</v>
      </c>
    </row>
    <row r="54" spans="1:10" ht="15.75" x14ac:dyDescent="0.25">
      <c r="A54" s="38" t="s">
        <v>165</v>
      </c>
      <c r="B54" s="99">
        <v>103.39354321301572</v>
      </c>
      <c r="C54" s="99">
        <v>102.65945204174756</v>
      </c>
      <c r="D54" s="99"/>
      <c r="E54" s="99">
        <v>-0.70999711244613684</v>
      </c>
      <c r="F54" s="99"/>
      <c r="G54" s="99">
        <v>0.91740331908648554</v>
      </c>
      <c r="H54" s="99">
        <v>0.91088978201148629</v>
      </c>
      <c r="I54" s="99"/>
      <c r="J54" s="99">
        <v>-6.5135370749992427E-3</v>
      </c>
    </row>
    <row r="55" spans="1:10" s="60" customFormat="1" ht="15.75" x14ac:dyDescent="0.25">
      <c r="A55" s="64" t="s">
        <v>143</v>
      </c>
      <c r="B55" s="100">
        <v>98.161053512903976</v>
      </c>
      <c r="C55" s="100">
        <v>96.902471438524131</v>
      </c>
      <c r="D55" s="100"/>
      <c r="E55" s="100">
        <v>-1.2821603164786644</v>
      </c>
      <c r="F55" s="100"/>
      <c r="G55" s="100">
        <v>0.54442883192104308</v>
      </c>
      <c r="H55" s="100">
        <v>0.53744838148668317</v>
      </c>
      <c r="I55" s="100"/>
      <c r="J55" s="100">
        <v>-6.9804504343599083E-3</v>
      </c>
    </row>
    <row r="56" spans="1:10" ht="15.75" x14ac:dyDescent="0.25">
      <c r="A56" s="38" t="s">
        <v>166</v>
      </c>
      <c r="B56" s="99">
        <v>98.161053512903976</v>
      </c>
      <c r="C56" s="99">
        <v>96.902471438524131</v>
      </c>
      <c r="D56" s="99"/>
      <c r="E56" s="99">
        <v>-1.2821603164786644</v>
      </c>
      <c r="F56" s="99"/>
      <c r="G56" s="99">
        <v>0.54442883192104308</v>
      </c>
      <c r="H56" s="99">
        <v>0.53744838148668317</v>
      </c>
      <c r="I56" s="99"/>
      <c r="J56" s="99">
        <v>-6.9804504343599083E-3</v>
      </c>
    </row>
    <row r="57" spans="1:10" s="60" customFormat="1" ht="15.75" x14ac:dyDescent="0.25">
      <c r="A57" s="64" t="s">
        <v>142</v>
      </c>
      <c r="B57" s="100">
        <v>102.94456365024054</v>
      </c>
      <c r="C57" s="100">
        <v>103.02928080613583</v>
      </c>
      <c r="D57" s="100"/>
      <c r="E57" s="100">
        <v>8.2293957923917915E-2</v>
      </c>
      <c r="F57" s="100"/>
      <c r="G57" s="100">
        <v>2.4987262661424214</v>
      </c>
      <c r="H57" s="100">
        <v>2.5007825668845141</v>
      </c>
      <c r="I57" s="100"/>
      <c r="J57" s="100">
        <v>2.0563007420926205E-3</v>
      </c>
    </row>
    <row r="58" spans="1:10" ht="15.75" x14ac:dyDescent="0.25">
      <c r="A58" s="38" t="s">
        <v>99</v>
      </c>
      <c r="B58" s="99">
        <v>99.250405428007767</v>
      </c>
      <c r="C58" s="99">
        <v>99.369902667038232</v>
      </c>
      <c r="D58" s="99"/>
      <c r="E58" s="99">
        <v>0.12039974901376649</v>
      </c>
      <c r="F58" s="99"/>
      <c r="G58" s="99">
        <v>1.7078945420873159</v>
      </c>
      <c r="H58" s="99">
        <v>1.7099508428294086</v>
      </c>
      <c r="I58" s="99"/>
      <c r="J58" s="99">
        <v>2.0563007420926205E-3</v>
      </c>
    </row>
    <row r="59" spans="1:10" s="60" customFormat="1" ht="15.75" x14ac:dyDescent="0.25">
      <c r="A59" s="61" t="s">
        <v>167</v>
      </c>
      <c r="B59" s="100">
        <v>111.94277612714346</v>
      </c>
      <c r="C59" s="100">
        <v>111.94277612714346</v>
      </c>
      <c r="D59" s="100"/>
      <c r="E59" s="100">
        <v>0</v>
      </c>
      <c r="F59" s="100"/>
      <c r="G59" s="100">
        <v>0.79083172405510527</v>
      </c>
      <c r="H59" s="100">
        <v>0.79083172405510527</v>
      </c>
      <c r="I59" s="100"/>
      <c r="J59" s="100">
        <v>0</v>
      </c>
    </row>
    <row r="60" spans="1:10" ht="15.75" x14ac:dyDescent="0.25">
      <c r="A60" s="36" t="s">
        <v>2</v>
      </c>
      <c r="B60" s="102">
        <v>125.05820679587102</v>
      </c>
      <c r="C60" s="102">
        <v>125.06311078439413</v>
      </c>
      <c r="D60" s="102"/>
      <c r="E60" s="102">
        <v>3.9213648178382243E-3</v>
      </c>
      <c r="F60" s="102"/>
      <c r="G60" s="102">
        <v>6.7778154953805343</v>
      </c>
      <c r="H60" s="102">
        <v>6.7780812782527891</v>
      </c>
      <c r="I60" s="102"/>
      <c r="J60" s="102">
        <v>2.657828722547606E-4</v>
      </c>
    </row>
    <row r="61" spans="1:10" s="60" customFormat="1" ht="15.75" x14ac:dyDescent="0.25">
      <c r="A61" s="64" t="s">
        <v>141</v>
      </c>
      <c r="B61" s="100">
        <v>102.58003570983976</v>
      </c>
      <c r="C61" s="100">
        <v>102.58835360041265</v>
      </c>
      <c r="D61" s="100"/>
      <c r="E61" s="100">
        <v>8.1086836393851058E-3</v>
      </c>
      <c r="F61" s="100"/>
      <c r="G61" s="100">
        <v>3.2777560954808092</v>
      </c>
      <c r="H61" s="100">
        <v>3.2780218783530626</v>
      </c>
      <c r="I61" s="100"/>
      <c r="J61" s="100">
        <v>2.6578287225342834E-4</v>
      </c>
    </row>
    <row r="62" spans="1:10" ht="15.75" x14ac:dyDescent="0.25">
      <c r="A62" s="38" t="s">
        <v>102</v>
      </c>
      <c r="B62" s="99">
        <v>104.99329682468486</v>
      </c>
      <c r="C62" s="99">
        <v>105.00424074238801</v>
      </c>
      <c r="D62" s="99"/>
      <c r="E62" s="99">
        <v>1.0423444195128972E-2</v>
      </c>
      <c r="F62" s="99"/>
      <c r="G62" s="99">
        <v>2.5498565280114485</v>
      </c>
      <c r="H62" s="99">
        <v>2.550122310883701</v>
      </c>
      <c r="I62" s="99"/>
      <c r="J62" s="99">
        <v>2.6578287225254016E-4</v>
      </c>
    </row>
    <row r="63" spans="1:10" s="60" customFormat="1" ht="15.75" x14ac:dyDescent="0.25">
      <c r="A63" s="61" t="s">
        <v>168</v>
      </c>
      <c r="B63" s="100">
        <v>94.936077410370615</v>
      </c>
      <c r="C63" s="100">
        <v>94.936077410370615</v>
      </c>
      <c r="D63" s="100"/>
      <c r="E63" s="100">
        <v>0</v>
      </c>
      <c r="F63" s="100"/>
      <c r="G63" s="100">
        <v>0.72789956746936135</v>
      </c>
      <c r="H63" s="100">
        <v>0.72789956746936135</v>
      </c>
      <c r="I63" s="100"/>
      <c r="J63" s="100">
        <v>0</v>
      </c>
    </row>
    <row r="64" spans="1:10" ht="15.75" x14ac:dyDescent="0.25">
      <c r="A64" s="37" t="s">
        <v>104</v>
      </c>
      <c r="B64" s="99">
        <v>157.34756115310969</v>
      </c>
      <c r="C64" s="99">
        <v>157.34756115310969</v>
      </c>
      <c r="D64" s="99"/>
      <c r="E64" s="99">
        <v>0</v>
      </c>
      <c r="F64" s="99"/>
      <c r="G64" s="99">
        <v>3.5000593998997256</v>
      </c>
      <c r="H64" s="99">
        <v>3.5000593998997256</v>
      </c>
      <c r="I64" s="99"/>
      <c r="J64" s="99">
        <v>0</v>
      </c>
    </row>
    <row r="65" spans="1:10" s="60" customFormat="1" ht="15.75" x14ac:dyDescent="0.25">
      <c r="A65" s="61" t="s">
        <v>19</v>
      </c>
      <c r="B65" s="100">
        <v>163.57117066583655</v>
      </c>
      <c r="C65" s="100">
        <v>163.57117066583655</v>
      </c>
      <c r="D65" s="100"/>
      <c r="E65" s="100">
        <v>0</v>
      </c>
      <c r="F65" s="100"/>
      <c r="G65" s="100">
        <v>2.8659697635359933</v>
      </c>
      <c r="H65" s="100">
        <v>2.8659697635359929</v>
      </c>
      <c r="I65" s="100"/>
      <c r="J65" s="100">
        <v>0</v>
      </c>
    </row>
    <row r="66" spans="1:10" ht="15.75" x14ac:dyDescent="0.25">
      <c r="A66" s="38" t="s">
        <v>106</v>
      </c>
      <c r="B66" s="99">
        <v>146.66666666666663</v>
      </c>
      <c r="C66" s="99">
        <v>146.66666666666663</v>
      </c>
      <c r="D66" s="99"/>
      <c r="E66" s="99">
        <v>0</v>
      </c>
      <c r="F66" s="99"/>
      <c r="G66" s="99">
        <v>0.10298628775933029</v>
      </c>
      <c r="H66" s="99">
        <v>0.10298628775933029</v>
      </c>
      <c r="I66" s="99"/>
      <c r="J66" s="99">
        <v>0</v>
      </c>
    </row>
    <row r="67" spans="1:10" s="60" customFormat="1" ht="15.75" x14ac:dyDescent="0.25">
      <c r="A67" s="61" t="s">
        <v>108</v>
      </c>
      <c r="B67" s="100">
        <v>132.09195402298855</v>
      </c>
      <c r="C67" s="100">
        <v>132.09195402298855</v>
      </c>
      <c r="D67" s="100"/>
      <c r="E67" s="100">
        <v>0</v>
      </c>
      <c r="F67" s="100"/>
      <c r="G67" s="100">
        <v>0.53110334860440189</v>
      </c>
      <c r="H67" s="100">
        <v>0.53110334860440178</v>
      </c>
      <c r="I67" s="100"/>
      <c r="J67" s="100">
        <v>0</v>
      </c>
    </row>
    <row r="68" spans="1:10" ht="15.75" x14ac:dyDescent="0.25">
      <c r="A68" s="36" t="s">
        <v>3</v>
      </c>
      <c r="B68" s="102">
        <v>102.54620721762099</v>
      </c>
      <c r="C68" s="102">
        <v>102.58793762303365</v>
      </c>
      <c r="D68" s="102"/>
      <c r="E68" s="102">
        <v>4.0694245594186107E-2</v>
      </c>
      <c r="F68" s="102"/>
      <c r="G68" s="102">
        <v>5.5763318021264032</v>
      </c>
      <c r="H68" s="102">
        <v>5.5786010482851074</v>
      </c>
      <c r="I68" s="102"/>
      <c r="J68" s="102">
        <v>2.2692461587041635E-3</v>
      </c>
    </row>
    <row r="69" spans="1:10" s="60" customFormat="1" ht="15.75" x14ac:dyDescent="0.25">
      <c r="A69" s="64" t="s">
        <v>150</v>
      </c>
      <c r="B69" s="100">
        <v>96.863689019173762</v>
      </c>
      <c r="C69" s="100">
        <v>96.863689019173762</v>
      </c>
      <c r="D69" s="100"/>
      <c r="E69" s="100">
        <v>0</v>
      </c>
      <c r="F69" s="100"/>
      <c r="G69" s="100">
        <v>2.4939651999163788</v>
      </c>
      <c r="H69" s="100">
        <v>2.4939651999163788</v>
      </c>
      <c r="I69" s="100"/>
      <c r="J69" s="100">
        <v>0</v>
      </c>
    </row>
    <row r="70" spans="1:10" ht="15.75" x14ac:dyDescent="0.25">
      <c r="A70" s="38" t="s">
        <v>109</v>
      </c>
      <c r="B70" s="99">
        <v>101.16005729813432</v>
      </c>
      <c r="C70" s="99">
        <v>101.16005729813432</v>
      </c>
      <c r="D70" s="99"/>
      <c r="E70" s="99">
        <v>0</v>
      </c>
      <c r="F70" s="99"/>
      <c r="G70" s="99">
        <v>1.7526921352462121</v>
      </c>
      <c r="H70" s="99">
        <v>1.7526921352462121</v>
      </c>
      <c r="I70" s="99"/>
      <c r="J70" s="99">
        <v>0</v>
      </c>
    </row>
    <row r="71" spans="1:10" s="60" customFormat="1" ht="15.75" x14ac:dyDescent="0.25">
      <c r="A71" s="61" t="s">
        <v>169</v>
      </c>
      <c r="B71" s="100">
        <v>74.797032859195198</v>
      </c>
      <c r="C71" s="100">
        <v>74.797032859195198</v>
      </c>
      <c r="D71" s="100"/>
      <c r="E71" s="100">
        <v>0</v>
      </c>
      <c r="F71" s="100"/>
      <c r="G71" s="100">
        <v>0.38631991295687373</v>
      </c>
      <c r="H71" s="100">
        <v>0.38631991295687373</v>
      </c>
      <c r="I71" s="100"/>
      <c r="J71" s="100">
        <v>0</v>
      </c>
    </row>
    <row r="72" spans="1:10" ht="15.75" x14ac:dyDescent="0.25">
      <c r="A72" s="38" t="s">
        <v>170</v>
      </c>
      <c r="B72" s="99">
        <v>109.00428654911222</v>
      </c>
      <c r="C72" s="99">
        <v>109.00428654911222</v>
      </c>
      <c r="D72" s="99"/>
      <c r="E72" s="99">
        <v>0</v>
      </c>
      <c r="F72" s="99"/>
      <c r="G72" s="99">
        <v>0.35495315171329239</v>
      </c>
      <c r="H72" s="99">
        <v>0.35495315171329239</v>
      </c>
      <c r="I72" s="99"/>
      <c r="J72" s="99">
        <v>0</v>
      </c>
    </row>
    <row r="73" spans="1:10" s="60" customFormat="1" ht="15.75" x14ac:dyDescent="0.25">
      <c r="A73" s="64" t="s">
        <v>111</v>
      </c>
      <c r="B73" s="100">
        <v>107.65625791550055</v>
      </c>
      <c r="C73" s="100">
        <v>107.73551472731519</v>
      </c>
      <c r="D73" s="100"/>
      <c r="E73" s="100">
        <v>7.3620255198592055E-2</v>
      </c>
      <c r="F73" s="100"/>
      <c r="G73" s="100">
        <v>3.0823666022100258</v>
      </c>
      <c r="H73" s="100">
        <v>3.0846358483687291</v>
      </c>
      <c r="I73" s="100"/>
      <c r="J73" s="100">
        <v>2.2692461587032753E-3</v>
      </c>
    </row>
    <row r="74" spans="1:10" ht="15.75" x14ac:dyDescent="0.25">
      <c r="A74" s="38" t="s">
        <v>171</v>
      </c>
      <c r="B74" s="99">
        <v>110.32982955934074</v>
      </c>
      <c r="C74" s="99">
        <v>110.32982955934074</v>
      </c>
      <c r="D74" s="99"/>
      <c r="E74" s="99">
        <v>0</v>
      </c>
      <c r="F74" s="99"/>
      <c r="G74" s="99">
        <v>1.0774456361279943</v>
      </c>
      <c r="H74" s="99">
        <v>1.077445636127994</v>
      </c>
      <c r="I74" s="99"/>
      <c r="J74" s="99">
        <v>0</v>
      </c>
    </row>
    <row r="75" spans="1:10" s="60" customFormat="1" ht="15.75" x14ac:dyDescent="0.25">
      <c r="A75" s="61" t="s">
        <v>172</v>
      </c>
      <c r="B75" s="100">
        <v>104.15258302184266</v>
      </c>
      <c r="C75" s="100">
        <v>104.70519700937496</v>
      </c>
      <c r="D75" s="100"/>
      <c r="E75" s="100">
        <v>0.53058116419100187</v>
      </c>
      <c r="F75" s="100"/>
      <c r="G75" s="100">
        <v>0.42769067427472934</v>
      </c>
      <c r="H75" s="100">
        <v>0.4299599204334324</v>
      </c>
      <c r="I75" s="100"/>
      <c r="J75" s="100">
        <v>2.2692461587030532E-3</v>
      </c>
    </row>
    <row r="76" spans="1:10" ht="15.75" x14ac:dyDescent="0.25">
      <c r="A76" s="38" t="s">
        <v>173</v>
      </c>
      <c r="B76" s="99">
        <v>106.86207086032188</v>
      </c>
      <c r="C76" s="99">
        <v>106.86207086032188</v>
      </c>
      <c r="D76" s="99"/>
      <c r="E76" s="99">
        <v>0</v>
      </c>
      <c r="F76" s="99"/>
      <c r="G76" s="99">
        <v>1.5772302918073018</v>
      </c>
      <c r="H76" s="99">
        <v>1.5772302918073018</v>
      </c>
      <c r="I76" s="99"/>
      <c r="J76" s="99">
        <v>0</v>
      </c>
    </row>
    <row r="77" spans="1:10" s="60" customFormat="1" ht="15.75" x14ac:dyDescent="0.25">
      <c r="A77" s="58" t="s">
        <v>4</v>
      </c>
      <c r="B77" s="101">
        <v>100.49343319531117</v>
      </c>
      <c r="C77" s="101">
        <v>100.4034041194092</v>
      </c>
      <c r="D77" s="101"/>
      <c r="E77" s="101">
        <v>-8.9587023787907061E-2</v>
      </c>
      <c r="F77" s="101"/>
      <c r="G77" s="101">
        <v>4.7744738916049858</v>
      </c>
      <c r="H77" s="101">
        <v>4.7701965825439663</v>
      </c>
      <c r="I77" s="101"/>
      <c r="J77" s="101">
        <v>-4.2773090610195297E-3</v>
      </c>
    </row>
    <row r="78" spans="1:10" ht="15.75" x14ac:dyDescent="0.25">
      <c r="A78" s="37" t="s">
        <v>140</v>
      </c>
      <c r="B78" s="99">
        <v>82.476657728463053</v>
      </c>
      <c r="C78" s="99">
        <v>82.107731794645844</v>
      </c>
      <c r="D78" s="99"/>
      <c r="E78" s="99">
        <v>-0.44730951032451172</v>
      </c>
      <c r="F78" s="99"/>
      <c r="G78" s="99">
        <v>0.95623029743239951</v>
      </c>
      <c r="H78" s="99">
        <v>0.95195298837137998</v>
      </c>
      <c r="I78" s="99"/>
      <c r="J78" s="99">
        <v>-4.2773090610195297E-3</v>
      </c>
    </row>
    <row r="79" spans="1:10" s="60" customFormat="1" ht="15.75" x14ac:dyDescent="0.25">
      <c r="A79" s="61" t="s">
        <v>174</v>
      </c>
      <c r="B79" s="100">
        <v>82.476657728463053</v>
      </c>
      <c r="C79" s="100">
        <v>82.107731794645844</v>
      </c>
      <c r="D79" s="100"/>
      <c r="E79" s="100">
        <v>-0.44730951032451172</v>
      </c>
      <c r="F79" s="100"/>
      <c r="G79" s="100">
        <v>0.95623029743239951</v>
      </c>
      <c r="H79" s="100">
        <v>0.95195298837137998</v>
      </c>
      <c r="I79" s="100"/>
      <c r="J79" s="100">
        <v>-4.2773090610195297E-3</v>
      </c>
    </row>
    <row r="80" spans="1:10" ht="15.75" x14ac:dyDescent="0.25">
      <c r="A80" s="37" t="s">
        <v>139</v>
      </c>
      <c r="B80" s="99">
        <v>106.30932390895443</v>
      </c>
      <c r="C80" s="99">
        <v>106.30932390895443</v>
      </c>
      <c r="D80" s="99"/>
      <c r="E80" s="99">
        <v>0</v>
      </c>
      <c r="F80" s="99"/>
      <c r="G80" s="99">
        <v>3.8182435941725865</v>
      </c>
      <c r="H80" s="99">
        <v>3.8182435941725861</v>
      </c>
      <c r="I80" s="99"/>
      <c r="J80" s="99">
        <v>0</v>
      </c>
    </row>
    <row r="81" spans="1:10" s="60" customFormat="1" ht="15.75" x14ac:dyDescent="0.25">
      <c r="A81" s="61" t="s">
        <v>175</v>
      </c>
      <c r="B81" s="100">
        <v>106.30932390895443</v>
      </c>
      <c r="C81" s="100">
        <v>106.30932390895443</v>
      </c>
      <c r="D81" s="100"/>
      <c r="E81" s="100">
        <v>0</v>
      </c>
      <c r="F81" s="100"/>
      <c r="G81" s="100">
        <v>3.8182435941725865</v>
      </c>
      <c r="H81" s="100">
        <v>3.8182435941725861</v>
      </c>
      <c r="I81" s="100"/>
      <c r="J81" s="100">
        <v>0</v>
      </c>
    </row>
    <row r="82" spans="1:10" ht="15.75" x14ac:dyDescent="0.25">
      <c r="A82" s="36" t="s">
        <v>130</v>
      </c>
      <c r="B82" s="102">
        <v>102.07528639317158</v>
      </c>
      <c r="C82" s="102">
        <v>100.22291598862948</v>
      </c>
      <c r="D82" s="102"/>
      <c r="E82" s="102">
        <v>-1.8147099753481721</v>
      </c>
      <c r="F82" s="102"/>
      <c r="G82" s="102">
        <v>5.2091054069845839</v>
      </c>
      <c r="H82" s="102">
        <v>5.1145752515376328</v>
      </c>
      <c r="I82" s="102"/>
      <c r="J82" s="102">
        <v>-9.4530155446951092E-2</v>
      </c>
    </row>
    <row r="83" spans="1:10" s="60" customFormat="1" ht="15.75" x14ac:dyDescent="0.25">
      <c r="A83" s="64" t="s">
        <v>138</v>
      </c>
      <c r="B83" s="100">
        <v>93.820615609885053</v>
      </c>
      <c r="C83" s="100">
        <v>90.345177571875411</v>
      </c>
      <c r="D83" s="100"/>
      <c r="E83" s="100">
        <v>-3.7043436726751366</v>
      </c>
      <c r="F83" s="100"/>
      <c r="G83" s="100">
        <v>2.5438313703787392</v>
      </c>
      <c r="H83" s="100">
        <v>2.4495991139665891</v>
      </c>
      <c r="I83" s="100"/>
      <c r="J83" s="100">
        <v>-9.4232256412150051E-2</v>
      </c>
    </row>
    <row r="84" spans="1:10" ht="15.75" x14ac:dyDescent="0.25">
      <c r="A84" s="38" t="s">
        <v>176</v>
      </c>
      <c r="B84" s="99">
        <v>86.451147901977308</v>
      </c>
      <c r="C84" s="99">
        <v>84.017603129745282</v>
      </c>
      <c r="D84" s="99"/>
      <c r="E84" s="99">
        <v>-2.8149363325878585</v>
      </c>
      <c r="F84" s="99"/>
      <c r="G84" s="99">
        <v>0.96935099740440611</v>
      </c>
      <c r="H84" s="99">
        <v>0.94206438398816661</v>
      </c>
      <c r="I84" s="99"/>
      <c r="J84" s="99">
        <v>-2.7286613416239502E-2</v>
      </c>
    </row>
    <row r="85" spans="1:10" s="60" customFormat="1" ht="15.75" x14ac:dyDescent="0.25">
      <c r="A85" s="61" t="s">
        <v>177</v>
      </c>
      <c r="B85" s="100">
        <v>103.11257748468671</v>
      </c>
      <c r="C85" s="100">
        <v>103.11257748468671</v>
      </c>
      <c r="D85" s="100"/>
      <c r="E85" s="100">
        <v>0</v>
      </c>
      <c r="F85" s="100"/>
      <c r="G85" s="100">
        <v>0.15511984172604026</v>
      </c>
      <c r="H85" s="100">
        <v>0.15511984172604029</v>
      </c>
      <c r="I85" s="100"/>
      <c r="J85" s="100">
        <v>0</v>
      </c>
    </row>
    <row r="86" spans="1:10" ht="15.75" x14ac:dyDescent="0.25">
      <c r="A86" s="38" t="s">
        <v>112</v>
      </c>
      <c r="B86" s="99">
        <v>96.16729310146458</v>
      </c>
      <c r="C86" s="99">
        <v>91.253635789710899</v>
      </c>
      <c r="D86" s="99"/>
      <c r="E86" s="99">
        <v>-5.109489051094906</v>
      </c>
      <c r="F86" s="99"/>
      <c r="G86" s="99">
        <v>1.3102218700628225</v>
      </c>
      <c r="H86" s="99">
        <v>1.2432762270669115</v>
      </c>
      <c r="I86" s="99"/>
      <c r="J86" s="99">
        <v>-6.6945642995910992E-2</v>
      </c>
    </row>
    <row r="87" spans="1:10" s="60" customFormat="1" ht="15.75" x14ac:dyDescent="0.25">
      <c r="A87" s="61" t="s">
        <v>178</v>
      </c>
      <c r="B87" s="100">
        <v>141.31638512047454</v>
      </c>
      <c r="C87" s="100">
        <v>141.31638512047454</v>
      </c>
      <c r="D87" s="100"/>
      <c r="E87" s="100">
        <v>0</v>
      </c>
      <c r="F87" s="100"/>
      <c r="G87" s="100">
        <v>0.10913866118547053</v>
      </c>
      <c r="H87" s="100">
        <v>0.10913866118547051</v>
      </c>
      <c r="I87" s="100"/>
      <c r="J87" s="100">
        <v>0</v>
      </c>
    </row>
    <row r="88" spans="1:10" ht="15.75" x14ac:dyDescent="0.25">
      <c r="A88" s="37" t="s">
        <v>137</v>
      </c>
      <c r="B88" s="99">
        <v>111.33331158116489</v>
      </c>
      <c r="C88" s="99">
        <v>111.33331158116489</v>
      </c>
      <c r="D88" s="99"/>
      <c r="E88" s="99">
        <v>0</v>
      </c>
      <c r="F88" s="99"/>
      <c r="G88" s="99">
        <v>0.75897767048051612</v>
      </c>
      <c r="H88" s="99">
        <v>0.75897767048051612</v>
      </c>
      <c r="I88" s="99"/>
      <c r="J88" s="99">
        <v>0</v>
      </c>
    </row>
    <row r="89" spans="1:10" s="60" customFormat="1" ht="15.75" x14ac:dyDescent="0.25">
      <c r="A89" s="61" t="s">
        <v>179</v>
      </c>
      <c r="B89" s="100">
        <v>111.33331158116489</v>
      </c>
      <c r="C89" s="100">
        <v>111.33331158116489</v>
      </c>
      <c r="D89" s="100"/>
      <c r="E89" s="100">
        <v>0</v>
      </c>
      <c r="F89" s="100"/>
      <c r="G89" s="100">
        <v>0.75897767048051612</v>
      </c>
      <c r="H89" s="100">
        <v>0.75897767048051612</v>
      </c>
      <c r="I89" s="100"/>
      <c r="J89" s="100">
        <v>0</v>
      </c>
    </row>
    <row r="90" spans="1:10" ht="15.75" x14ac:dyDescent="0.25">
      <c r="A90" s="37" t="s">
        <v>136</v>
      </c>
      <c r="B90" s="99">
        <v>117.54722862784728</v>
      </c>
      <c r="C90" s="99">
        <v>117.54722862784728</v>
      </c>
      <c r="D90" s="99"/>
      <c r="E90" s="99">
        <v>0</v>
      </c>
      <c r="F90" s="99"/>
      <c r="G90" s="99">
        <v>1.0329414482785906</v>
      </c>
      <c r="H90" s="99">
        <v>1.0329414482785906</v>
      </c>
      <c r="I90" s="99"/>
      <c r="J90" s="99">
        <v>0</v>
      </c>
    </row>
    <row r="91" spans="1:10" s="60" customFormat="1" ht="15.75" x14ac:dyDescent="0.25">
      <c r="A91" s="61" t="s">
        <v>180</v>
      </c>
      <c r="B91" s="100">
        <v>135.50146246810789</v>
      </c>
      <c r="C91" s="100">
        <v>135.50146246810789</v>
      </c>
      <c r="D91" s="100"/>
      <c r="E91" s="100">
        <v>0</v>
      </c>
      <c r="F91" s="100"/>
      <c r="G91" s="100">
        <v>0.16292357012160841</v>
      </c>
      <c r="H91" s="100">
        <v>0.16292357012160838</v>
      </c>
      <c r="I91" s="100"/>
      <c r="J91" s="100">
        <v>0</v>
      </c>
    </row>
    <row r="92" spans="1:10" ht="15.75" x14ac:dyDescent="0.25">
      <c r="A92" s="38" t="s">
        <v>114</v>
      </c>
      <c r="B92" s="99">
        <v>114.70115310883131</v>
      </c>
      <c r="C92" s="99">
        <v>114.70115310883131</v>
      </c>
      <c r="D92" s="99"/>
      <c r="E92" s="99">
        <v>0</v>
      </c>
      <c r="F92" s="99"/>
      <c r="G92" s="99">
        <v>0.87001787815698217</v>
      </c>
      <c r="H92" s="99">
        <v>0.87001787815698228</v>
      </c>
      <c r="I92" s="99"/>
      <c r="J92" s="99">
        <v>0</v>
      </c>
    </row>
    <row r="93" spans="1:10" s="60" customFormat="1" ht="15.75" x14ac:dyDescent="0.25">
      <c r="A93" s="64" t="s">
        <v>151</v>
      </c>
      <c r="B93" s="100">
        <v>105.05146862068059</v>
      </c>
      <c r="C93" s="100">
        <v>105.01563584471862</v>
      </c>
      <c r="D93" s="100"/>
      <c r="E93" s="100">
        <v>-3.4109733478704385E-2</v>
      </c>
      <c r="F93" s="100"/>
      <c r="G93" s="100">
        <v>0.87335491784673769</v>
      </c>
      <c r="H93" s="100">
        <v>0.87305701881193698</v>
      </c>
      <c r="I93" s="100"/>
      <c r="J93" s="100">
        <v>-2.9789903480070823E-4</v>
      </c>
    </row>
    <row r="94" spans="1:10" ht="15.75" x14ac:dyDescent="0.25">
      <c r="A94" s="38" t="s">
        <v>116</v>
      </c>
      <c r="B94" s="99">
        <v>105.82314517151652</v>
      </c>
      <c r="C94" s="99">
        <v>105.80279161627325</v>
      </c>
      <c r="D94" s="99"/>
      <c r="E94" s="99">
        <v>-1.9233557281128633E-2</v>
      </c>
      <c r="F94" s="99"/>
      <c r="G94" s="99">
        <v>0.2879719215786305</v>
      </c>
      <c r="H94" s="99">
        <v>0.28791653433414005</v>
      </c>
      <c r="I94" s="99"/>
      <c r="J94" s="99">
        <v>-5.5387244490445742E-5</v>
      </c>
    </row>
    <row r="95" spans="1:10" s="60" customFormat="1" ht="15.75" x14ac:dyDescent="0.25">
      <c r="A95" s="61" t="s">
        <v>181</v>
      </c>
      <c r="B95" s="100">
        <v>104.67596713327733</v>
      </c>
      <c r="C95" s="100">
        <v>104.63260209474055</v>
      </c>
      <c r="D95" s="100"/>
      <c r="E95" s="100">
        <v>-4.1427884283662397E-2</v>
      </c>
      <c r="F95" s="100"/>
      <c r="G95" s="100">
        <v>0.58538299626810708</v>
      </c>
      <c r="H95" s="100">
        <v>0.58514048447779687</v>
      </c>
      <c r="I95" s="100"/>
      <c r="J95" s="100">
        <v>-2.4251179031020698E-4</v>
      </c>
    </row>
    <row r="96" spans="1:10" ht="15.75" x14ac:dyDescent="0.25">
      <c r="A96" s="36" t="s">
        <v>117</v>
      </c>
      <c r="B96" s="102">
        <v>119.65290971328466</v>
      </c>
      <c r="C96" s="102">
        <v>119.65290971328466</v>
      </c>
      <c r="D96" s="102"/>
      <c r="E96" s="102">
        <v>0</v>
      </c>
      <c r="F96" s="102"/>
      <c r="G96" s="102">
        <v>2.9893438245801263</v>
      </c>
      <c r="H96" s="102">
        <v>2.9893438245801263</v>
      </c>
      <c r="I96" s="102"/>
      <c r="J96" s="102">
        <v>0</v>
      </c>
    </row>
    <row r="97" spans="1:10" s="60" customFormat="1" ht="15.75" x14ac:dyDescent="0.25">
      <c r="A97" s="64" t="s">
        <v>135</v>
      </c>
      <c r="B97" s="100">
        <v>127.14805137781551</v>
      </c>
      <c r="C97" s="100">
        <v>127.14805137781551</v>
      </c>
      <c r="D97" s="100"/>
      <c r="E97" s="100">
        <v>0</v>
      </c>
      <c r="F97" s="100"/>
      <c r="G97" s="100">
        <v>0.84878439377685866</v>
      </c>
      <c r="H97" s="100">
        <v>0.84878439377685866</v>
      </c>
      <c r="I97" s="100"/>
      <c r="J97" s="100">
        <v>0</v>
      </c>
    </row>
    <row r="98" spans="1:10" ht="15.75" x14ac:dyDescent="0.25">
      <c r="A98" s="38" t="s">
        <v>182</v>
      </c>
      <c r="B98" s="99">
        <v>127.14805137781551</v>
      </c>
      <c r="C98" s="99">
        <v>127.14805137781551</v>
      </c>
      <c r="D98" s="99"/>
      <c r="E98" s="99">
        <v>0</v>
      </c>
      <c r="F98" s="99"/>
      <c r="G98" s="99">
        <v>0.84878439377685866</v>
      </c>
      <c r="H98" s="99">
        <v>0.84878439377685866</v>
      </c>
      <c r="I98" s="99"/>
      <c r="J98" s="99">
        <v>0</v>
      </c>
    </row>
    <row r="99" spans="1:10" s="60" customFormat="1" ht="15.75" x14ac:dyDescent="0.25">
      <c r="A99" s="64" t="s">
        <v>118</v>
      </c>
      <c r="B99" s="100">
        <v>116.73621908940754</v>
      </c>
      <c r="C99" s="100">
        <v>116.73621908940754</v>
      </c>
      <c r="D99" s="100"/>
      <c r="E99" s="100">
        <v>0</v>
      </c>
      <c r="F99" s="100"/>
      <c r="G99" s="100">
        <v>2.0095447633353021</v>
      </c>
      <c r="H99" s="100">
        <v>2.0095447633353021</v>
      </c>
      <c r="I99" s="100"/>
      <c r="J99" s="100">
        <v>0</v>
      </c>
    </row>
    <row r="100" spans="1:10" ht="15.75" x14ac:dyDescent="0.25">
      <c r="A100" s="38" t="s">
        <v>119</v>
      </c>
      <c r="B100" s="99">
        <v>116.73621908940754</v>
      </c>
      <c r="C100" s="99">
        <v>116.73621908940754</v>
      </c>
      <c r="D100" s="99"/>
      <c r="E100" s="99">
        <v>0</v>
      </c>
      <c r="F100" s="99"/>
      <c r="G100" s="99">
        <v>2.0095447633353021</v>
      </c>
      <c r="H100" s="99">
        <v>2.0095447633353021</v>
      </c>
      <c r="I100" s="99"/>
      <c r="J100" s="99">
        <v>0</v>
      </c>
    </row>
    <row r="101" spans="1:10" s="60" customFormat="1" ht="15.75" x14ac:dyDescent="0.25">
      <c r="A101" s="64" t="s">
        <v>120</v>
      </c>
      <c r="B101" s="100">
        <v>119.81279532183314</v>
      </c>
      <c r="C101" s="100">
        <v>119.81279532183314</v>
      </c>
      <c r="D101" s="100"/>
      <c r="E101" s="100">
        <v>0</v>
      </c>
      <c r="F101" s="100"/>
      <c r="G101" s="100">
        <v>0.1310146674679655</v>
      </c>
      <c r="H101" s="100">
        <v>0.1310146674679655</v>
      </c>
      <c r="I101" s="100"/>
      <c r="J101" s="100">
        <v>0</v>
      </c>
    </row>
    <row r="102" spans="1:10" ht="15.75" x14ac:dyDescent="0.25">
      <c r="A102" s="38" t="s">
        <v>121</v>
      </c>
      <c r="B102" s="99">
        <v>119.81279532183314</v>
      </c>
      <c r="C102" s="99">
        <v>119.81279532183314</v>
      </c>
      <c r="D102" s="99"/>
      <c r="E102" s="99">
        <v>0</v>
      </c>
      <c r="F102" s="99"/>
      <c r="G102" s="99">
        <v>0.1310146674679655</v>
      </c>
      <c r="H102" s="99">
        <v>0.1310146674679655</v>
      </c>
      <c r="I102" s="99"/>
      <c r="J102" s="99">
        <v>0</v>
      </c>
    </row>
    <row r="103" spans="1:10" s="60" customFormat="1" ht="15.75" x14ac:dyDescent="0.25">
      <c r="A103" s="58" t="s">
        <v>131</v>
      </c>
      <c r="B103" s="101">
        <v>121.14429118099848</v>
      </c>
      <c r="C103" s="101">
        <v>121.14461566291962</v>
      </c>
      <c r="D103" s="101"/>
      <c r="E103" s="101">
        <v>2.6784747177988066E-4</v>
      </c>
      <c r="F103" s="101"/>
      <c r="G103" s="101">
        <v>3.6638242489653865</v>
      </c>
      <c r="H103" s="101">
        <v>3.6638340624260084</v>
      </c>
      <c r="I103" s="101"/>
      <c r="J103" s="101">
        <v>9.8134606218991394E-6</v>
      </c>
    </row>
    <row r="104" spans="1:10" ht="15.75" x14ac:dyDescent="0.25">
      <c r="A104" s="37" t="s">
        <v>122</v>
      </c>
      <c r="B104" s="99">
        <v>121.63352051450984</v>
      </c>
      <c r="C104" s="99">
        <v>121.63385555552004</v>
      </c>
      <c r="D104" s="99"/>
      <c r="E104" s="99">
        <v>2.754512150815458E-4</v>
      </c>
      <c r="F104" s="99"/>
      <c r="G104" s="99">
        <v>3.5626855446814258</v>
      </c>
      <c r="H104" s="99">
        <v>3.5626953581420473</v>
      </c>
      <c r="I104" s="99"/>
      <c r="J104" s="99">
        <v>9.8134606214550502E-6</v>
      </c>
    </row>
    <row r="105" spans="1:10" s="60" customFormat="1" ht="15.75" x14ac:dyDescent="0.25">
      <c r="A105" s="61" t="s">
        <v>183</v>
      </c>
      <c r="B105" s="100">
        <v>121.63352051450984</v>
      </c>
      <c r="C105" s="100">
        <v>121.63385555552004</v>
      </c>
      <c r="D105" s="100"/>
      <c r="E105" s="100">
        <v>2.754512150815458E-4</v>
      </c>
      <c r="F105" s="100"/>
      <c r="G105" s="100">
        <v>3.5626855446814258</v>
      </c>
      <c r="H105" s="100">
        <v>3.5626953581420473</v>
      </c>
      <c r="I105" s="100"/>
      <c r="J105" s="100">
        <v>9.8134606214550502E-6</v>
      </c>
    </row>
    <row r="106" spans="1:10" ht="15.75" x14ac:dyDescent="0.25">
      <c r="A106" s="37" t="s">
        <v>123</v>
      </c>
      <c r="B106" s="99">
        <v>106.11022209583122</v>
      </c>
      <c r="C106" s="99">
        <v>106.11022209583122</v>
      </c>
      <c r="D106" s="99"/>
      <c r="E106" s="99">
        <v>0</v>
      </c>
      <c r="F106" s="99"/>
      <c r="G106" s="99">
        <v>0.10113870428396057</v>
      </c>
      <c r="H106" s="99">
        <v>0.10113870428396057</v>
      </c>
      <c r="I106" s="99"/>
      <c r="J106" s="99">
        <v>0</v>
      </c>
    </row>
    <row r="107" spans="1:10" s="60" customFormat="1" ht="15.75" x14ac:dyDescent="0.25">
      <c r="A107" s="61" t="s">
        <v>124</v>
      </c>
      <c r="B107" s="100">
        <v>106.11022209583122</v>
      </c>
      <c r="C107" s="100">
        <v>106.11022209583122</v>
      </c>
      <c r="D107" s="100"/>
      <c r="E107" s="100">
        <v>0</v>
      </c>
      <c r="F107" s="100"/>
      <c r="G107" s="100">
        <v>0.10113870428396057</v>
      </c>
      <c r="H107" s="100">
        <v>0.10113870428396057</v>
      </c>
      <c r="I107" s="100"/>
      <c r="J107" s="100">
        <v>0</v>
      </c>
    </row>
    <row r="108" spans="1:10" ht="15.75" x14ac:dyDescent="0.25">
      <c r="A108" s="36" t="s">
        <v>132</v>
      </c>
      <c r="B108" s="102">
        <v>98.567802113281473</v>
      </c>
      <c r="C108" s="102">
        <v>98.644596853807514</v>
      </c>
      <c r="D108" s="102"/>
      <c r="E108" s="102">
        <v>7.7910574122141973E-2</v>
      </c>
      <c r="F108" s="102"/>
      <c r="G108" s="102">
        <v>7.0782238364907304</v>
      </c>
      <c r="H108" s="102">
        <v>7.0837385213193906</v>
      </c>
      <c r="I108" s="102"/>
      <c r="J108" s="102">
        <v>5.5146848286602435E-3</v>
      </c>
    </row>
    <row r="109" spans="1:10" s="60" customFormat="1" ht="15.75" x14ac:dyDescent="0.25">
      <c r="A109" s="64" t="s">
        <v>125</v>
      </c>
      <c r="B109" s="100">
        <v>99.057988288872124</v>
      </c>
      <c r="C109" s="100">
        <v>99.163147005899972</v>
      </c>
      <c r="D109" s="100"/>
      <c r="E109" s="100">
        <v>0.10615874483659304</v>
      </c>
      <c r="F109" s="100"/>
      <c r="G109" s="100">
        <v>5.1947532321988605</v>
      </c>
      <c r="H109" s="100">
        <v>5.2002679170275199</v>
      </c>
      <c r="I109" s="100"/>
      <c r="J109" s="100">
        <v>5.5146848286593553E-3</v>
      </c>
    </row>
    <row r="110" spans="1:10" ht="15.75" x14ac:dyDescent="0.25">
      <c r="A110" s="38" t="s">
        <v>184</v>
      </c>
      <c r="B110" s="99">
        <v>117.44772998542039</v>
      </c>
      <c r="C110" s="99">
        <v>117.44772998542039</v>
      </c>
      <c r="D110" s="99"/>
      <c r="E110" s="99">
        <v>0</v>
      </c>
      <c r="F110" s="99"/>
      <c r="G110" s="99">
        <v>0.13664081390306265</v>
      </c>
      <c r="H110" s="99">
        <v>0.13664081390306262</v>
      </c>
      <c r="I110" s="99"/>
      <c r="J110" s="99">
        <v>0</v>
      </c>
    </row>
    <row r="111" spans="1:10" s="60" customFormat="1" ht="15.75" x14ac:dyDescent="0.25">
      <c r="A111" s="61" t="s">
        <v>185</v>
      </c>
      <c r="B111" s="100">
        <v>98.640754616189895</v>
      </c>
      <c r="C111" s="100">
        <v>98.748299215436433</v>
      </c>
      <c r="D111" s="100"/>
      <c r="E111" s="100">
        <v>0.10902653742359547</v>
      </c>
      <c r="F111" s="100"/>
      <c r="G111" s="100">
        <v>5.0581124182957966</v>
      </c>
      <c r="H111" s="100">
        <v>5.0636271031244569</v>
      </c>
      <c r="I111" s="100"/>
      <c r="J111" s="100">
        <v>5.5146848286602435E-3</v>
      </c>
    </row>
    <row r="112" spans="1:10" ht="15.75" x14ac:dyDescent="0.25">
      <c r="A112" s="37" t="s">
        <v>134</v>
      </c>
      <c r="B112" s="99">
        <v>88.57775810387102</v>
      </c>
      <c r="C112" s="99">
        <v>88.57775810387102</v>
      </c>
      <c r="D112" s="99"/>
      <c r="E112" s="99">
        <v>0</v>
      </c>
      <c r="F112" s="99"/>
      <c r="G112" s="99">
        <v>0.4144703305753753</v>
      </c>
      <c r="H112" s="99">
        <v>0.4144703305753753</v>
      </c>
      <c r="I112" s="99"/>
      <c r="J112" s="99">
        <v>0</v>
      </c>
    </row>
    <row r="113" spans="1:10" s="60" customFormat="1" ht="15.75" x14ac:dyDescent="0.25">
      <c r="A113" s="61" t="s">
        <v>126</v>
      </c>
      <c r="B113" s="100">
        <v>88.57775810387102</v>
      </c>
      <c r="C113" s="100">
        <v>88.57775810387102</v>
      </c>
      <c r="D113" s="100"/>
      <c r="E113" s="100">
        <v>0</v>
      </c>
      <c r="F113" s="100"/>
      <c r="G113" s="100">
        <v>0.4144703305753753</v>
      </c>
      <c r="H113" s="100">
        <v>0.4144703305753753</v>
      </c>
      <c r="I113" s="100"/>
      <c r="J113" s="100">
        <v>0</v>
      </c>
    </row>
    <row r="114" spans="1:10" ht="15.75" x14ac:dyDescent="0.25">
      <c r="A114" s="37" t="s">
        <v>133</v>
      </c>
      <c r="B114" s="99">
        <v>100</v>
      </c>
      <c r="C114" s="99">
        <v>100</v>
      </c>
      <c r="D114" s="99"/>
      <c r="E114" s="99">
        <v>0</v>
      </c>
      <c r="F114" s="99"/>
      <c r="G114" s="99">
        <v>1.4690002737164951</v>
      </c>
      <c r="H114" s="99">
        <v>1.4690002737164951</v>
      </c>
      <c r="I114" s="99"/>
      <c r="J114" s="99">
        <v>0</v>
      </c>
    </row>
    <row r="115" spans="1:10" s="60" customFormat="1" ht="15.75" x14ac:dyDescent="0.25">
      <c r="A115" s="61" t="s">
        <v>186</v>
      </c>
      <c r="B115" s="100">
        <v>100</v>
      </c>
      <c r="C115" s="100">
        <v>100</v>
      </c>
      <c r="D115" s="100"/>
      <c r="E115" s="100">
        <v>0</v>
      </c>
      <c r="F115" s="100"/>
      <c r="G115" s="100">
        <v>1.4690002737164951</v>
      </c>
      <c r="H115" s="100">
        <v>1.4690002737164951</v>
      </c>
      <c r="I115" s="100"/>
      <c r="J115" s="100">
        <v>0</v>
      </c>
    </row>
    <row r="116" spans="1:10" ht="6.75" customHeight="1" x14ac:dyDescent="0.25">
      <c r="A116" s="47"/>
      <c r="B116" s="95"/>
      <c r="C116" s="95"/>
      <c r="D116" s="95"/>
      <c r="E116" s="95"/>
      <c r="F116" s="95"/>
      <c r="G116" s="95"/>
      <c r="H116" s="95"/>
      <c r="I116" s="95"/>
      <c r="J116" s="95"/>
    </row>
    <row r="117" spans="1:10" x14ac:dyDescent="0.25">
      <c r="A117" s="133"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topLeftCell="A7" zoomScale="84" zoomScaleSheetLayoutView="84" workbookViewId="0">
      <selection activeCell="S117" sqref="S117"/>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0" ht="15.75" x14ac:dyDescent="0.25">
      <c r="A1" s="56" t="s">
        <v>254</v>
      </c>
      <c r="B1" s="105"/>
      <c r="C1" s="105"/>
      <c r="D1" s="106"/>
      <c r="E1" s="106"/>
      <c r="F1" s="106"/>
      <c r="G1" s="106"/>
      <c r="H1" s="106"/>
      <c r="I1" s="106"/>
      <c r="J1" s="106"/>
    </row>
    <row r="2" spans="1:10" ht="7.5" customHeight="1" x14ac:dyDescent="0.25">
      <c r="A2" s="45"/>
      <c r="B2" s="107"/>
      <c r="C2" s="107"/>
      <c r="D2" s="108"/>
      <c r="E2" s="108"/>
      <c r="F2" s="108"/>
      <c r="G2" s="108"/>
      <c r="H2" s="108"/>
      <c r="I2" s="108"/>
      <c r="J2" s="108"/>
    </row>
    <row r="3" spans="1:10" ht="57" customHeight="1" x14ac:dyDescent="0.25">
      <c r="A3" s="138" t="s">
        <v>56</v>
      </c>
      <c r="B3" s="140" t="s">
        <v>242</v>
      </c>
      <c r="C3" s="140"/>
      <c r="D3" s="109"/>
      <c r="E3" s="134" t="s">
        <v>243</v>
      </c>
      <c r="F3" s="96"/>
      <c r="G3" s="137" t="s">
        <v>244</v>
      </c>
      <c r="H3" s="137"/>
      <c r="I3" s="96"/>
      <c r="J3" s="134" t="s">
        <v>245</v>
      </c>
    </row>
    <row r="4" spans="1:10" ht="30" x14ac:dyDescent="0.25">
      <c r="A4" s="139"/>
      <c r="B4" s="89">
        <v>42280</v>
      </c>
      <c r="C4" s="174">
        <v>42311</v>
      </c>
      <c r="D4" s="90"/>
      <c r="E4" s="91" t="s">
        <v>262</v>
      </c>
      <c r="F4" s="90"/>
      <c r="G4" s="89">
        <v>42280</v>
      </c>
      <c r="H4" s="174">
        <v>42311</v>
      </c>
      <c r="I4" s="90"/>
      <c r="J4" s="91" t="s">
        <v>262</v>
      </c>
    </row>
    <row r="5" spans="1:10" s="60" customFormat="1" ht="15.75" x14ac:dyDescent="0.25">
      <c r="A5" s="65" t="s">
        <v>241</v>
      </c>
      <c r="B5" s="98">
        <v>108.07561267079635</v>
      </c>
      <c r="C5" s="98">
        <v>108.24394019171041</v>
      </c>
      <c r="D5" s="98"/>
      <c r="E5" s="98">
        <f t="shared" ref="E5:E68" si="0">((C5/B5-1)*100)</f>
        <v>0.15574977254748656</v>
      </c>
      <c r="F5" s="98"/>
      <c r="G5" s="98">
        <v>108.07561267079635</v>
      </c>
      <c r="H5" s="98">
        <v>108.24394019171041</v>
      </c>
      <c r="I5" s="110"/>
      <c r="J5" s="98">
        <f>((H5-G5))</f>
        <v>0.16832752091406178</v>
      </c>
    </row>
    <row r="6" spans="1:10" ht="10.5" customHeight="1" x14ac:dyDescent="0.25">
      <c r="A6" s="42"/>
      <c r="B6" s="97"/>
      <c r="C6" s="97"/>
      <c r="D6" s="97"/>
      <c r="E6" s="97"/>
      <c r="F6" s="97"/>
      <c r="G6" s="97"/>
      <c r="H6" s="97"/>
      <c r="J6" s="97"/>
    </row>
    <row r="7" spans="1:10" ht="15.75" x14ac:dyDescent="0.25">
      <c r="A7" s="36" t="s">
        <v>127</v>
      </c>
      <c r="B7" s="97">
        <v>108.84120324807338</v>
      </c>
      <c r="C7" s="97">
        <v>109.9997929171811</v>
      </c>
      <c r="D7" s="97"/>
      <c r="E7" s="97">
        <f t="shared" si="0"/>
        <v>1.0644770863723618</v>
      </c>
      <c r="F7" s="97"/>
      <c r="G7" s="97">
        <v>25.886914348729434</v>
      </c>
      <c r="H7" s="97">
        <v>26.162474620340497</v>
      </c>
      <c r="J7" s="97">
        <f>H7-G7</f>
        <v>0.275560271611063</v>
      </c>
    </row>
    <row r="8" spans="1:10" s="60" customFormat="1" ht="15.75" x14ac:dyDescent="0.25">
      <c r="A8" s="64" t="s">
        <v>57</v>
      </c>
      <c r="B8" s="100">
        <v>109.1970231394605</v>
      </c>
      <c r="C8" s="100">
        <v>110.51635069334364</v>
      </c>
      <c r="D8" s="100"/>
      <c r="E8" s="100">
        <f t="shared" si="0"/>
        <v>1.2082083521619102</v>
      </c>
      <c r="F8" s="100"/>
      <c r="G8" s="100">
        <v>23.612658706130677</v>
      </c>
      <c r="H8" s="100">
        <v>23.897948820785636</v>
      </c>
      <c r="I8" s="110"/>
      <c r="J8" s="100">
        <f t="shared" ref="J8:J71" si="1">H8-G8</f>
        <v>0.28529011465495913</v>
      </c>
    </row>
    <row r="9" spans="1:10" ht="15.75" x14ac:dyDescent="0.25">
      <c r="A9" s="38" t="s">
        <v>58</v>
      </c>
      <c r="B9" s="99">
        <v>103.26604103719114</v>
      </c>
      <c r="C9" s="99">
        <v>103.84085807122129</v>
      </c>
      <c r="D9" s="99"/>
      <c r="E9" s="99">
        <f t="shared" si="0"/>
        <v>0.55663703987947066</v>
      </c>
      <c r="F9" s="99"/>
      <c r="G9" s="99">
        <v>3.0129454325236016</v>
      </c>
      <c r="H9" s="99">
        <v>3.0297166027923845</v>
      </c>
      <c r="J9" s="99">
        <f t="shared" si="1"/>
        <v>1.6771170268782942E-2</v>
      </c>
    </row>
    <row r="10" spans="1:10" s="60" customFormat="1" ht="15.75" x14ac:dyDescent="0.25">
      <c r="A10" s="61" t="s">
        <v>62</v>
      </c>
      <c r="B10" s="100">
        <v>101.90992202944652</v>
      </c>
      <c r="C10" s="100">
        <v>101.66076722412096</v>
      </c>
      <c r="D10" s="100"/>
      <c r="E10" s="100">
        <f t="shared" si="0"/>
        <v>-0.24448532622129981</v>
      </c>
      <c r="F10" s="100"/>
      <c r="G10" s="100">
        <v>1.3195586155393069</v>
      </c>
      <c r="H10" s="100">
        <v>1.3163324883534244</v>
      </c>
      <c r="I10" s="110"/>
      <c r="J10" s="100">
        <f t="shared" si="1"/>
        <v>-3.2261271858824436E-3</v>
      </c>
    </row>
    <row r="11" spans="1:10" ht="15.75" x14ac:dyDescent="0.25">
      <c r="A11" s="38" t="s">
        <v>63</v>
      </c>
      <c r="B11" s="99">
        <v>105.34151911473015</v>
      </c>
      <c r="C11" s="99">
        <v>112.38868077905937</v>
      </c>
      <c r="D11" s="99"/>
      <c r="E11" s="99">
        <f t="shared" si="0"/>
        <v>6.6898234651941779</v>
      </c>
      <c r="F11" s="99"/>
      <c r="G11" s="99">
        <v>8.0511705936154172</v>
      </c>
      <c r="H11" s="99">
        <v>8.5897796932099144</v>
      </c>
      <c r="J11" s="99">
        <f t="shared" si="1"/>
        <v>0.53860909959449721</v>
      </c>
    </row>
    <row r="12" spans="1:10" s="60" customFormat="1" ht="15.75" x14ac:dyDescent="0.25">
      <c r="A12" s="61" t="s">
        <v>152</v>
      </c>
      <c r="B12" s="100">
        <v>104.07132788993485</v>
      </c>
      <c r="C12" s="100">
        <v>103.63439181333219</v>
      </c>
      <c r="D12" s="100"/>
      <c r="E12" s="100">
        <f t="shared" si="0"/>
        <v>-0.41984289569626521</v>
      </c>
      <c r="F12" s="100"/>
      <c r="G12" s="100">
        <v>3.7327923202205926</v>
      </c>
      <c r="H12" s="100">
        <v>3.7171204568530509</v>
      </c>
      <c r="I12" s="110"/>
      <c r="J12" s="100">
        <f t="shared" si="1"/>
        <v>-1.5671863367541672E-2</v>
      </c>
    </row>
    <row r="13" spans="1:10" ht="15.75" x14ac:dyDescent="0.25">
      <c r="A13" s="38" t="s">
        <v>153</v>
      </c>
      <c r="B13" s="99">
        <v>90.83862722308173</v>
      </c>
      <c r="C13" s="99">
        <v>90.460263812737594</v>
      </c>
      <c r="D13" s="99"/>
      <c r="E13" s="99">
        <f t="shared" si="0"/>
        <v>-0.41652259827192895</v>
      </c>
      <c r="F13" s="99"/>
      <c r="G13" s="99">
        <v>0.53345360320305657</v>
      </c>
      <c r="H13" s="99">
        <v>0.53123164839442005</v>
      </c>
      <c r="J13" s="99">
        <f t="shared" si="1"/>
        <v>-2.2219548086365171E-3</v>
      </c>
    </row>
    <row r="14" spans="1:10" s="60" customFormat="1" ht="15.75" x14ac:dyDescent="0.25">
      <c r="A14" s="61" t="s">
        <v>69</v>
      </c>
      <c r="B14" s="100">
        <v>123.23764010324962</v>
      </c>
      <c r="C14" s="100">
        <v>127.70477493271538</v>
      </c>
      <c r="D14" s="100"/>
      <c r="E14" s="100">
        <f t="shared" si="0"/>
        <v>3.6248136735847591</v>
      </c>
      <c r="F14" s="100"/>
      <c r="G14" s="100">
        <v>1.5342277216173106</v>
      </c>
      <c r="H14" s="100">
        <v>1.5898406178544224</v>
      </c>
      <c r="I14" s="110"/>
      <c r="J14" s="100">
        <f t="shared" si="1"/>
        <v>5.5612896237111853E-2</v>
      </c>
    </row>
    <row r="15" spans="1:10" ht="15.75" x14ac:dyDescent="0.25">
      <c r="A15" s="38" t="s">
        <v>72</v>
      </c>
      <c r="B15" s="99">
        <v>157.86287629247101</v>
      </c>
      <c r="C15" s="99">
        <v>138.15003903840397</v>
      </c>
      <c r="D15" s="99"/>
      <c r="E15" s="99">
        <f t="shared" si="0"/>
        <v>-12.487316661800374</v>
      </c>
      <c r="F15" s="99"/>
      <c r="G15" s="99">
        <v>2.4137866207455132</v>
      </c>
      <c r="H15" s="99">
        <v>2.1123694418728505</v>
      </c>
      <c r="J15" s="99">
        <f t="shared" si="1"/>
        <v>-0.30141717887266273</v>
      </c>
    </row>
    <row r="16" spans="1:10" s="60" customFormat="1" ht="15.75" x14ac:dyDescent="0.25">
      <c r="A16" s="61" t="s">
        <v>154</v>
      </c>
      <c r="B16" s="100">
        <v>101.5750333772891</v>
      </c>
      <c r="C16" s="100">
        <v>101.08142192392827</v>
      </c>
      <c r="D16" s="100"/>
      <c r="E16" s="100">
        <f t="shared" si="0"/>
        <v>-0.48595746114831195</v>
      </c>
      <c r="F16" s="100"/>
      <c r="G16" s="100">
        <v>0.80040208841496818</v>
      </c>
      <c r="H16" s="100">
        <v>0.79651247474712883</v>
      </c>
      <c r="I16" s="110"/>
      <c r="J16" s="100">
        <f t="shared" si="1"/>
        <v>-3.8896136678393534E-3</v>
      </c>
    </row>
    <row r="17" spans="1:10" ht="15.75" x14ac:dyDescent="0.25">
      <c r="A17" s="38" t="s">
        <v>155</v>
      </c>
      <c r="B17" s="99">
        <v>108.94486728376863</v>
      </c>
      <c r="C17" s="99">
        <v>108.98047273561492</v>
      </c>
      <c r="D17" s="99"/>
      <c r="E17" s="99">
        <f t="shared" si="0"/>
        <v>3.2682082904877952E-2</v>
      </c>
      <c r="F17" s="99"/>
      <c r="G17" s="99">
        <v>2.2143217102509123</v>
      </c>
      <c r="H17" s="99">
        <v>2.215045396708037</v>
      </c>
      <c r="J17" s="99">
        <f t="shared" si="1"/>
        <v>7.2368645712472812E-4</v>
      </c>
    </row>
    <row r="18" spans="1:10" s="60" customFormat="1" ht="15.75" x14ac:dyDescent="0.25">
      <c r="A18" s="64" t="s">
        <v>76</v>
      </c>
      <c r="B18" s="100">
        <v>105.27941183355603</v>
      </c>
      <c r="C18" s="100">
        <v>104.82899978061563</v>
      </c>
      <c r="D18" s="100"/>
      <c r="E18" s="100">
        <f t="shared" si="0"/>
        <v>-0.4278253887402772</v>
      </c>
      <c r="F18" s="100"/>
      <c r="G18" s="100">
        <v>2.2742556425987588</v>
      </c>
      <c r="H18" s="100">
        <v>2.2645257995548627</v>
      </c>
      <c r="I18" s="110"/>
      <c r="J18" s="100">
        <f t="shared" si="1"/>
        <v>-9.7298430438961248E-3</v>
      </c>
    </row>
    <row r="19" spans="1:10" ht="15.75" x14ac:dyDescent="0.25">
      <c r="A19" s="38" t="s">
        <v>156</v>
      </c>
      <c r="B19" s="99">
        <v>103.78239577376047</v>
      </c>
      <c r="C19" s="99">
        <v>105.25318544026672</v>
      </c>
      <c r="D19" s="99"/>
      <c r="E19" s="99">
        <f t="shared" si="0"/>
        <v>1.4171860801059921</v>
      </c>
      <c r="F19" s="99"/>
      <c r="G19" s="99">
        <v>0.5084755966801221</v>
      </c>
      <c r="H19" s="99">
        <v>0.51568164205700862</v>
      </c>
      <c r="J19" s="99">
        <f t="shared" si="1"/>
        <v>7.2060453768865163E-3</v>
      </c>
    </row>
    <row r="20" spans="1:10" s="60" customFormat="1" ht="15.75" x14ac:dyDescent="0.25">
      <c r="A20" s="61" t="s">
        <v>157</v>
      </c>
      <c r="B20" s="100">
        <v>105.71853608041937</v>
      </c>
      <c r="C20" s="100">
        <v>104.70457211859707</v>
      </c>
      <c r="D20" s="100"/>
      <c r="E20" s="100">
        <f t="shared" si="0"/>
        <v>-0.95911653662228424</v>
      </c>
      <c r="F20" s="100"/>
      <c r="G20" s="100">
        <v>1.7657800459186366</v>
      </c>
      <c r="H20" s="100">
        <v>1.7488441574978546</v>
      </c>
      <c r="I20" s="110"/>
      <c r="J20" s="100">
        <f t="shared" si="1"/>
        <v>-1.6935888420781975E-2</v>
      </c>
    </row>
    <row r="21" spans="1:10" ht="15.75" x14ac:dyDescent="0.25">
      <c r="A21" s="36" t="s">
        <v>247</v>
      </c>
      <c r="B21" s="102">
        <v>120.55525036602592</v>
      </c>
      <c r="C21" s="102">
        <v>120.16100182896865</v>
      </c>
      <c r="D21" s="102"/>
      <c r="E21" s="102">
        <f t="shared" si="0"/>
        <v>-0.32702726414673977</v>
      </c>
      <c r="F21" s="102"/>
      <c r="G21" s="102">
        <v>1.5131208070097095</v>
      </c>
      <c r="H21" s="102">
        <v>1.5081724894313104</v>
      </c>
      <c r="J21" s="102">
        <f t="shared" si="1"/>
        <v>-4.9483175783990863E-3</v>
      </c>
    </row>
    <row r="22" spans="1:10" s="60" customFormat="1" ht="15.75" x14ac:dyDescent="0.25">
      <c r="A22" s="64" t="s">
        <v>1</v>
      </c>
      <c r="B22" s="100">
        <v>122.95606713317372</v>
      </c>
      <c r="C22" s="100">
        <v>122.53424793897892</v>
      </c>
      <c r="D22" s="100"/>
      <c r="E22" s="100">
        <f t="shared" si="0"/>
        <v>-0.34306496948859344</v>
      </c>
      <c r="F22" s="100"/>
      <c r="G22" s="100">
        <v>1.0694433378181054</v>
      </c>
      <c r="H22" s="100">
        <v>1.0657744523575217</v>
      </c>
      <c r="I22" s="110"/>
      <c r="J22" s="100">
        <f t="shared" si="1"/>
        <v>-3.6688854605837484E-3</v>
      </c>
    </row>
    <row r="23" spans="1:10" ht="15.75" x14ac:dyDescent="0.25">
      <c r="A23" s="38" t="s">
        <v>78</v>
      </c>
      <c r="B23" s="99">
        <v>122.95606713317372</v>
      </c>
      <c r="C23" s="99">
        <v>122.53424793897892</v>
      </c>
      <c r="D23" s="99"/>
      <c r="E23" s="99">
        <f t="shared" si="0"/>
        <v>-0.34306496948859344</v>
      </c>
      <c r="F23" s="99"/>
      <c r="G23" s="99">
        <v>1.0694433378181054</v>
      </c>
      <c r="H23" s="99">
        <v>1.0657744523575217</v>
      </c>
      <c r="J23" s="99">
        <f t="shared" si="1"/>
        <v>-3.6688854605837484E-3</v>
      </c>
    </row>
    <row r="24" spans="1:10" s="60" customFormat="1" ht="15.75" x14ac:dyDescent="0.25">
      <c r="A24" s="61" t="s">
        <v>16</v>
      </c>
      <c r="B24" s="100">
        <v>115.13634108560363</v>
      </c>
      <c r="C24" s="100">
        <v>114.8043225745418</v>
      </c>
      <c r="D24" s="100"/>
      <c r="E24" s="100">
        <f t="shared" si="0"/>
        <v>-0.28836986474580772</v>
      </c>
      <c r="F24" s="100"/>
      <c r="G24" s="100">
        <v>0.44367746919160422</v>
      </c>
      <c r="H24" s="100">
        <v>0.44239803707378872</v>
      </c>
      <c r="I24" s="110"/>
      <c r="J24" s="100">
        <f t="shared" si="1"/>
        <v>-1.2794321178155044E-3</v>
      </c>
    </row>
    <row r="25" spans="1:10" ht="15.75" x14ac:dyDescent="0.25">
      <c r="A25" s="36" t="s">
        <v>128</v>
      </c>
      <c r="B25" s="102">
        <v>98.923515408969749</v>
      </c>
      <c r="C25" s="102">
        <v>98.391405568532576</v>
      </c>
      <c r="D25" s="102"/>
      <c r="E25" s="102">
        <f t="shared" si="0"/>
        <v>-0.53790025378427364</v>
      </c>
      <c r="F25" s="102"/>
      <c r="G25" s="102">
        <v>3.2894390519080607</v>
      </c>
      <c r="H25" s="102">
        <v>3.2717451508997684</v>
      </c>
      <c r="J25" s="102">
        <f t="shared" si="1"/>
        <v>-1.7693901008292379E-2</v>
      </c>
    </row>
    <row r="26" spans="1:10" s="60" customFormat="1" ht="15.75" x14ac:dyDescent="0.25">
      <c r="A26" s="64" t="s">
        <v>79</v>
      </c>
      <c r="B26" s="100">
        <v>98.977763860152933</v>
      </c>
      <c r="C26" s="100">
        <v>98.365799169614036</v>
      </c>
      <c r="D26" s="100"/>
      <c r="E26" s="100">
        <f t="shared" si="0"/>
        <v>-0.61828502349633441</v>
      </c>
      <c r="F26" s="100"/>
      <c r="G26" s="100">
        <v>2.6517061770850519</v>
      </c>
      <c r="H26" s="100">
        <v>2.6353110749250073</v>
      </c>
      <c r="I26" s="110"/>
      <c r="J26" s="100">
        <f t="shared" si="1"/>
        <v>-1.6395102160044583E-2</v>
      </c>
    </row>
    <row r="27" spans="1:10" ht="15.75" x14ac:dyDescent="0.25">
      <c r="A27" s="38" t="s">
        <v>80</v>
      </c>
      <c r="B27" s="99">
        <v>98.691154958932884</v>
      </c>
      <c r="C27" s="99">
        <v>98.533892143670101</v>
      </c>
      <c r="D27" s="99"/>
      <c r="E27" s="99">
        <f t="shared" si="0"/>
        <v>-0.15934843941002308</v>
      </c>
      <c r="F27" s="99"/>
      <c r="G27" s="99">
        <v>0.43107372212963274</v>
      </c>
      <c r="H27" s="99">
        <v>0.43038681288071245</v>
      </c>
      <c r="J27" s="99">
        <f t="shared" si="1"/>
        <v>-6.869092489202866E-4</v>
      </c>
    </row>
    <row r="28" spans="1:10" s="60" customFormat="1" ht="15.75" x14ac:dyDescent="0.25">
      <c r="A28" s="61" t="s">
        <v>82</v>
      </c>
      <c r="B28" s="100">
        <v>103.46853812226605</v>
      </c>
      <c r="C28" s="100">
        <v>102.63217834746102</v>
      </c>
      <c r="D28" s="100"/>
      <c r="E28" s="100">
        <f t="shared" si="0"/>
        <v>-0.808322790660021</v>
      </c>
      <c r="F28" s="100"/>
      <c r="G28" s="100">
        <v>2.0775939033410982</v>
      </c>
      <c r="H28" s="100">
        <v>2.0608002383230288</v>
      </c>
      <c r="I28" s="110"/>
      <c r="J28" s="100">
        <f t="shared" si="1"/>
        <v>-1.6793665018069337E-2</v>
      </c>
    </row>
    <row r="29" spans="1:10" ht="15.75" x14ac:dyDescent="0.25">
      <c r="A29" s="38" t="s">
        <v>158</v>
      </c>
      <c r="B29" s="99">
        <v>61.03506378328867</v>
      </c>
      <c r="C29" s="99">
        <v>61.498238630451773</v>
      </c>
      <c r="D29" s="99"/>
      <c r="E29" s="99">
        <f t="shared" si="0"/>
        <v>0.75886681925598776</v>
      </c>
      <c r="F29" s="99"/>
      <c r="G29" s="99">
        <v>0.14303855161432075</v>
      </c>
      <c r="H29" s="99">
        <v>0.14412402372126615</v>
      </c>
      <c r="J29" s="99">
        <f t="shared" si="1"/>
        <v>1.085472106945401E-3</v>
      </c>
    </row>
    <row r="30" spans="1:10" s="60" customFormat="1" ht="15.75" x14ac:dyDescent="0.25">
      <c r="A30" s="64" t="s">
        <v>83</v>
      </c>
      <c r="B30" s="100">
        <v>98.698585488767662</v>
      </c>
      <c r="C30" s="100">
        <v>98.497577176012669</v>
      </c>
      <c r="D30" s="100"/>
      <c r="E30" s="100">
        <f t="shared" si="0"/>
        <v>-0.20365875737688999</v>
      </c>
      <c r="F30" s="100"/>
      <c r="G30" s="100">
        <v>0.63773287482300911</v>
      </c>
      <c r="H30" s="100">
        <v>0.63643407597476065</v>
      </c>
      <c r="I30" s="110"/>
      <c r="J30" s="100">
        <f t="shared" si="1"/>
        <v>-1.2987988482484614E-3</v>
      </c>
    </row>
    <row r="31" spans="1:10" ht="15.75" x14ac:dyDescent="0.25">
      <c r="A31" s="38" t="s">
        <v>159</v>
      </c>
      <c r="B31" s="99">
        <v>98.698585488767662</v>
      </c>
      <c r="C31" s="99">
        <v>98.497577176012669</v>
      </c>
      <c r="D31" s="99"/>
      <c r="E31" s="99">
        <f t="shared" si="0"/>
        <v>-0.20365875737688999</v>
      </c>
      <c r="F31" s="99"/>
      <c r="G31" s="99">
        <v>0.63773287482300911</v>
      </c>
      <c r="H31" s="99">
        <v>0.63643407597476065</v>
      </c>
      <c r="J31" s="99">
        <f t="shared" si="1"/>
        <v>-1.2987988482484614E-3</v>
      </c>
    </row>
    <row r="32" spans="1:10" s="60" customFormat="1" ht="15.75" x14ac:dyDescent="0.25">
      <c r="A32" s="58" t="s">
        <v>129</v>
      </c>
      <c r="B32" s="101">
        <v>110.45134041059686</v>
      </c>
      <c r="C32" s="101">
        <v>110.61554179947697</v>
      </c>
      <c r="D32" s="101"/>
      <c r="E32" s="101">
        <f t="shared" si="0"/>
        <v>0.14866400739883545</v>
      </c>
      <c r="F32" s="101"/>
      <c r="G32" s="101">
        <v>36.728707295339149</v>
      </c>
      <c r="H32" s="101">
        <v>36.783309663470192</v>
      </c>
      <c r="I32" s="110"/>
      <c r="J32" s="101">
        <f t="shared" si="1"/>
        <v>5.4602368131043022E-2</v>
      </c>
    </row>
    <row r="33" spans="1:10" ht="15.75" x14ac:dyDescent="0.25">
      <c r="A33" s="37" t="s">
        <v>149</v>
      </c>
      <c r="B33" s="99">
        <v>114.14143164860336</v>
      </c>
      <c r="C33" s="99">
        <v>114.3431237484088</v>
      </c>
      <c r="D33" s="99"/>
      <c r="E33" s="99">
        <f t="shared" si="0"/>
        <v>0.17670367095654615</v>
      </c>
      <c r="F33" s="99"/>
      <c r="G33" s="99">
        <v>27.411215427905507</v>
      </c>
      <c r="H33" s="99">
        <v>27.459652051820427</v>
      </c>
      <c r="J33" s="99">
        <f t="shared" si="1"/>
        <v>4.8436623914920318E-2</v>
      </c>
    </row>
    <row r="34" spans="1:10" s="60" customFormat="1" ht="15.75" x14ac:dyDescent="0.25">
      <c r="A34" s="61" t="s">
        <v>160</v>
      </c>
      <c r="B34" s="100">
        <v>114.14143164860336</v>
      </c>
      <c r="C34" s="100">
        <v>114.3431237484088</v>
      </c>
      <c r="D34" s="100"/>
      <c r="E34" s="100">
        <f t="shared" si="0"/>
        <v>0.17670367095654615</v>
      </c>
      <c r="F34" s="100"/>
      <c r="G34" s="100">
        <v>27.411215427905507</v>
      </c>
      <c r="H34" s="100">
        <v>27.459652051820427</v>
      </c>
      <c r="I34" s="110"/>
      <c r="J34" s="100">
        <f t="shared" si="1"/>
        <v>4.8436623914920318E-2</v>
      </c>
    </row>
    <row r="35" spans="1:10" ht="15.75" x14ac:dyDescent="0.25">
      <c r="A35" s="37" t="s">
        <v>148</v>
      </c>
      <c r="B35" s="99">
        <v>109.11172924630749</v>
      </c>
      <c r="C35" s="99">
        <v>109.61673738561548</v>
      </c>
      <c r="D35" s="99"/>
      <c r="E35" s="99">
        <f t="shared" si="0"/>
        <v>0.46283579482824244</v>
      </c>
      <c r="F35" s="99"/>
      <c r="G35" s="99">
        <v>1.3321666744482934</v>
      </c>
      <c r="H35" s="99">
        <v>1.3383324186644132</v>
      </c>
      <c r="J35" s="99">
        <f t="shared" si="1"/>
        <v>6.1657442161198173E-3</v>
      </c>
    </row>
    <row r="36" spans="1:10" s="60" customFormat="1" ht="15.75" x14ac:dyDescent="0.25">
      <c r="A36" s="61" t="s">
        <v>161</v>
      </c>
      <c r="B36" s="100">
        <v>96.472216086120213</v>
      </c>
      <c r="C36" s="100">
        <v>97.509399095930348</v>
      </c>
      <c r="D36" s="100"/>
      <c r="E36" s="100">
        <f t="shared" si="0"/>
        <v>1.0751105881969591</v>
      </c>
      <c r="F36" s="100"/>
      <c r="G36" s="100">
        <v>0.57349860412595643</v>
      </c>
      <c r="H36" s="100">
        <v>0.57966434834207625</v>
      </c>
      <c r="I36" s="110"/>
      <c r="J36" s="100">
        <f t="shared" si="1"/>
        <v>6.1657442161198173E-3</v>
      </c>
    </row>
    <row r="37" spans="1:10" ht="15.75" x14ac:dyDescent="0.25">
      <c r="A37" s="38" t="s">
        <v>162</v>
      </c>
      <c r="B37" s="99">
        <v>121.10601416389966</v>
      </c>
      <c r="C37" s="99">
        <v>121.10601416389966</v>
      </c>
      <c r="D37" s="99"/>
      <c r="E37" s="99">
        <f t="shared" si="0"/>
        <v>0</v>
      </c>
      <c r="F37" s="99"/>
      <c r="G37" s="99">
        <v>0.75866807032233685</v>
      </c>
      <c r="H37" s="99">
        <v>0.75866807032233696</v>
      </c>
      <c r="J37" s="99">
        <f t="shared" si="1"/>
        <v>0</v>
      </c>
    </row>
    <row r="38" spans="1:10" s="60" customFormat="1" ht="15.75" x14ac:dyDescent="0.25">
      <c r="A38" s="64" t="s">
        <v>147</v>
      </c>
      <c r="B38" s="100">
        <v>101.33458127757973</v>
      </c>
      <c r="C38" s="100">
        <v>101.33458127757973</v>
      </c>
      <c r="D38" s="100"/>
      <c r="E38" s="100">
        <f t="shared" si="0"/>
        <v>0</v>
      </c>
      <c r="F38" s="100"/>
      <c r="G38" s="100">
        <v>3.0910336413052328</v>
      </c>
      <c r="H38" s="100">
        <v>3.0910336413052328</v>
      </c>
      <c r="I38" s="110"/>
      <c r="J38" s="100">
        <f t="shared" si="1"/>
        <v>0</v>
      </c>
    </row>
    <row r="39" spans="1:10" ht="15.75" x14ac:dyDescent="0.25">
      <c r="A39" s="38" t="s">
        <v>84</v>
      </c>
      <c r="B39" s="99">
        <v>100.00000000000001</v>
      </c>
      <c r="C39" s="99">
        <v>100.00000000000001</v>
      </c>
      <c r="D39" s="99"/>
      <c r="E39" s="99">
        <f t="shared" si="0"/>
        <v>0</v>
      </c>
      <c r="F39" s="99"/>
      <c r="G39" s="99">
        <v>2.7871770751551548</v>
      </c>
      <c r="H39" s="99">
        <v>2.7871770751551548</v>
      </c>
      <c r="J39" s="99">
        <f t="shared" si="1"/>
        <v>0</v>
      </c>
    </row>
    <row r="40" spans="1:10" s="60" customFormat="1" ht="15.75" x14ac:dyDescent="0.25">
      <c r="A40" s="61" t="s">
        <v>86</v>
      </c>
      <c r="B40" s="100">
        <v>115.47005383792515</v>
      </c>
      <c r="C40" s="100">
        <v>115.47005383792515</v>
      </c>
      <c r="D40" s="100"/>
      <c r="E40" s="100">
        <f t="shared" si="0"/>
        <v>0</v>
      </c>
      <c r="F40" s="100"/>
      <c r="G40" s="100">
        <v>0.30385656615007761</v>
      </c>
      <c r="H40" s="100">
        <v>0.30385656615007761</v>
      </c>
      <c r="I40" s="110"/>
      <c r="J40" s="100">
        <f t="shared" si="1"/>
        <v>0</v>
      </c>
    </row>
    <row r="41" spans="1:10" ht="15.75" x14ac:dyDescent="0.25">
      <c r="A41" s="37" t="s">
        <v>146</v>
      </c>
      <c r="B41" s="99">
        <v>98.537832408776381</v>
      </c>
      <c r="C41" s="99">
        <v>98.537832408776381</v>
      </c>
      <c r="D41" s="99"/>
      <c r="E41" s="99">
        <f t="shared" si="0"/>
        <v>0</v>
      </c>
      <c r="F41" s="99"/>
      <c r="G41" s="99">
        <v>4.8942915516801166</v>
      </c>
      <c r="H41" s="99">
        <v>4.8942915516801158</v>
      </c>
      <c r="J41" s="99">
        <f t="shared" si="1"/>
        <v>0</v>
      </c>
    </row>
    <row r="42" spans="1:10" s="60" customFormat="1" ht="15.75" x14ac:dyDescent="0.25">
      <c r="A42" s="61" t="s">
        <v>17</v>
      </c>
      <c r="B42" s="100">
        <v>88.921578918045412</v>
      </c>
      <c r="C42" s="100">
        <v>88.921578918045412</v>
      </c>
      <c r="D42" s="100"/>
      <c r="E42" s="100">
        <f t="shared" si="0"/>
        <v>0</v>
      </c>
      <c r="F42" s="100"/>
      <c r="G42" s="100">
        <v>2.7707794189798491</v>
      </c>
      <c r="H42" s="100">
        <v>2.7707794189798491</v>
      </c>
      <c r="I42" s="110"/>
      <c r="J42" s="100">
        <f t="shared" si="1"/>
        <v>0</v>
      </c>
    </row>
    <row r="43" spans="1:10" ht="15.75" x14ac:dyDescent="0.25">
      <c r="A43" s="38" t="s">
        <v>88</v>
      </c>
      <c r="B43" s="99">
        <v>100</v>
      </c>
      <c r="C43" s="99">
        <v>100</v>
      </c>
      <c r="D43" s="99"/>
      <c r="E43" s="99">
        <f t="shared" si="0"/>
        <v>0</v>
      </c>
      <c r="F43" s="99"/>
      <c r="G43" s="99">
        <v>1.1133744070564258</v>
      </c>
      <c r="H43" s="99">
        <v>1.1133744070564258</v>
      </c>
      <c r="J43" s="99">
        <f t="shared" si="1"/>
        <v>0</v>
      </c>
    </row>
    <row r="44" spans="1:10" s="60" customFormat="1" ht="15.75" x14ac:dyDescent="0.25">
      <c r="A44" s="61" t="s">
        <v>90</v>
      </c>
      <c r="B44" s="100">
        <v>136.95652173913044</v>
      </c>
      <c r="C44" s="100">
        <v>136.95652173913044</v>
      </c>
      <c r="D44" s="100"/>
      <c r="E44" s="100">
        <f t="shared" si="0"/>
        <v>0</v>
      </c>
      <c r="F44" s="100"/>
      <c r="G44" s="100">
        <v>1.0101377256438413</v>
      </c>
      <c r="H44" s="100">
        <v>1.0101377256438413</v>
      </c>
      <c r="I44" s="110"/>
      <c r="J44" s="100">
        <f t="shared" si="1"/>
        <v>0</v>
      </c>
    </row>
    <row r="45" spans="1:10" ht="15.75" x14ac:dyDescent="0.25">
      <c r="A45" s="36" t="s">
        <v>250</v>
      </c>
      <c r="B45" s="102">
        <v>95.378040573113552</v>
      </c>
      <c r="C45" s="102">
        <v>94.332527470463233</v>
      </c>
      <c r="D45" s="102"/>
      <c r="E45" s="102">
        <f t="shared" si="0"/>
        <v>-1.0961780053018177</v>
      </c>
      <c r="F45" s="102"/>
      <c r="G45" s="102">
        <v>7.0376946479345683</v>
      </c>
      <c r="H45" s="102">
        <v>6.9605489871236053</v>
      </c>
      <c r="J45" s="102">
        <f t="shared" si="1"/>
        <v>-7.7145660810963079E-2</v>
      </c>
    </row>
    <row r="46" spans="1:10" s="60" customFormat="1" ht="15.75" x14ac:dyDescent="0.25">
      <c r="A46" s="64" t="s">
        <v>145</v>
      </c>
      <c r="B46" s="100">
        <v>99.347552138654137</v>
      </c>
      <c r="C46" s="100">
        <v>99.108489016443869</v>
      </c>
      <c r="D46" s="100"/>
      <c r="E46" s="100">
        <f t="shared" si="0"/>
        <v>-0.24063312790698621</v>
      </c>
      <c r="F46" s="100"/>
      <c r="G46" s="100">
        <v>2.1731303629913632</v>
      </c>
      <c r="H46" s="100">
        <v>2.1679010914254002</v>
      </c>
      <c r="I46" s="110"/>
      <c r="J46" s="100">
        <f t="shared" si="1"/>
        <v>-5.2292715659629785E-3</v>
      </c>
    </row>
    <row r="47" spans="1:10" ht="15.75" x14ac:dyDescent="0.25">
      <c r="A47" s="38" t="s">
        <v>163</v>
      </c>
      <c r="B47" s="99">
        <v>99.347552138654137</v>
      </c>
      <c r="C47" s="99">
        <v>99.108489016443869</v>
      </c>
      <c r="D47" s="99"/>
      <c r="E47" s="99">
        <f t="shared" si="0"/>
        <v>-0.24063312790698621</v>
      </c>
      <c r="F47" s="99"/>
      <c r="G47" s="99">
        <v>2.1731303629913632</v>
      </c>
      <c r="H47" s="99">
        <v>2.1679010914254002</v>
      </c>
      <c r="J47" s="99">
        <f t="shared" si="1"/>
        <v>-5.2292715659629785E-3</v>
      </c>
    </row>
    <row r="48" spans="1:10" s="60" customFormat="1" ht="15.75" x14ac:dyDescent="0.25">
      <c r="A48" s="64" t="s">
        <v>92</v>
      </c>
      <c r="B48" s="100">
        <v>94.527085232520463</v>
      </c>
      <c r="C48" s="100">
        <v>95.449555601663604</v>
      </c>
      <c r="D48" s="100"/>
      <c r="E48" s="100">
        <f t="shared" si="0"/>
        <v>0.97587941791923427</v>
      </c>
      <c r="F48" s="100"/>
      <c r="G48" s="100">
        <v>0.30208159123780903</v>
      </c>
      <c r="H48" s="100">
        <v>0.3050295433120217</v>
      </c>
      <c r="I48" s="110"/>
      <c r="J48" s="100">
        <f t="shared" si="1"/>
        <v>2.9479520742126675E-3</v>
      </c>
    </row>
    <row r="49" spans="1:10" ht="15.75" x14ac:dyDescent="0.25">
      <c r="A49" s="38" t="s">
        <v>93</v>
      </c>
      <c r="B49" s="99">
        <v>94.527085232520463</v>
      </c>
      <c r="C49" s="99">
        <v>95.449555601663604</v>
      </c>
      <c r="D49" s="99"/>
      <c r="E49" s="99">
        <f t="shared" si="0"/>
        <v>0.97587941791923427</v>
      </c>
      <c r="F49" s="99"/>
      <c r="G49" s="99">
        <v>0.30208159123780903</v>
      </c>
      <c r="H49" s="99">
        <v>0.3050295433120217</v>
      </c>
      <c r="J49" s="99">
        <f t="shared" si="1"/>
        <v>2.9479520742126675E-3</v>
      </c>
    </row>
    <row r="50" spans="1:10" s="60" customFormat="1" ht="15.75" x14ac:dyDescent="0.25">
      <c r="A50" s="64" t="s">
        <v>94</v>
      </c>
      <c r="B50" s="100">
        <v>78.005146734118341</v>
      </c>
      <c r="C50" s="100">
        <v>75.488664310257789</v>
      </c>
      <c r="D50" s="100"/>
      <c r="E50" s="100">
        <f t="shared" si="0"/>
        <v>-3.2260466510472985</v>
      </c>
      <c r="F50" s="100"/>
      <c r="G50" s="100">
        <v>1.5876735018034505</v>
      </c>
      <c r="H50" s="100">
        <v>1.5364544139689551</v>
      </c>
      <c r="I50" s="110"/>
      <c r="J50" s="100">
        <f t="shared" si="1"/>
        <v>-5.1219087834495358E-2</v>
      </c>
    </row>
    <row r="51" spans="1:10" ht="15.75" x14ac:dyDescent="0.25">
      <c r="A51" s="38" t="s">
        <v>164</v>
      </c>
      <c r="B51" s="99">
        <v>76.974934854964928</v>
      </c>
      <c r="C51" s="99">
        <v>74.415188741237671</v>
      </c>
      <c r="D51" s="99"/>
      <c r="E51" s="99">
        <f t="shared" si="0"/>
        <v>-3.325428100134542</v>
      </c>
      <c r="F51" s="99"/>
      <c r="G51" s="99">
        <v>1.4342573608381313</v>
      </c>
      <c r="H51" s="99">
        <v>1.386562163532572</v>
      </c>
      <c r="J51" s="99">
        <f t="shared" si="1"/>
        <v>-4.7695197305559267E-2</v>
      </c>
    </row>
    <row r="52" spans="1:10" s="60" customFormat="1" ht="15.75" x14ac:dyDescent="0.25">
      <c r="A52" s="61" t="s">
        <v>97</v>
      </c>
      <c r="B52" s="100">
        <v>89.161158370470702</v>
      </c>
      <c r="C52" s="100">
        <v>87.113172027223271</v>
      </c>
      <c r="D52" s="100"/>
      <c r="E52" s="100">
        <f t="shared" si="0"/>
        <v>-2.2969490086007016</v>
      </c>
      <c r="F52" s="100"/>
      <c r="G52" s="100">
        <v>0.15341614096531936</v>
      </c>
      <c r="H52" s="100">
        <v>0.14989225043638302</v>
      </c>
      <c r="I52" s="110"/>
      <c r="J52" s="100">
        <f t="shared" si="1"/>
        <v>-3.5238905289363409E-3</v>
      </c>
    </row>
    <row r="53" spans="1:10" ht="15.75" x14ac:dyDescent="0.25">
      <c r="A53" s="37" t="s">
        <v>144</v>
      </c>
      <c r="B53" s="99">
        <v>104.94085862140859</v>
      </c>
      <c r="C53" s="99">
        <v>103.07989860322532</v>
      </c>
      <c r="D53" s="99"/>
      <c r="E53" s="99">
        <f t="shared" si="0"/>
        <v>-1.773341711350962</v>
      </c>
      <c r="F53" s="99"/>
      <c r="G53" s="99">
        <v>0.79673316463569654</v>
      </c>
      <c r="H53" s="99">
        <v>0.78260436309904513</v>
      </c>
      <c r="J53" s="99">
        <f t="shared" si="1"/>
        <v>-1.4128801536651414E-2</v>
      </c>
    </row>
    <row r="54" spans="1:10" s="60" customFormat="1" ht="15.75" x14ac:dyDescent="0.25">
      <c r="A54" s="61" t="s">
        <v>165</v>
      </c>
      <c r="B54" s="100">
        <v>104.94085862140859</v>
      </c>
      <c r="C54" s="100">
        <v>103.07989860322532</v>
      </c>
      <c r="D54" s="100"/>
      <c r="E54" s="100">
        <f t="shared" si="0"/>
        <v>-1.773341711350962</v>
      </c>
      <c r="F54" s="100"/>
      <c r="G54" s="100">
        <v>0.79673316463569654</v>
      </c>
      <c r="H54" s="100">
        <v>0.78260436309904513</v>
      </c>
      <c r="I54" s="110"/>
      <c r="J54" s="100">
        <f t="shared" si="1"/>
        <v>-1.4128801536651414E-2</v>
      </c>
    </row>
    <row r="55" spans="1:10" ht="15.75" x14ac:dyDescent="0.25">
      <c r="A55" s="37" t="s">
        <v>143</v>
      </c>
      <c r="B55" s="99">
        <v>95.948607566665416</v>
      </c>
      <c r="C55" s="99">
        <v>93.948496146306269</v>
      </c>
      <c r="D55" s="99"/>
      <c r="E55" s="99">
        <f t="shared" si="0"/>
        <v>-2.0845653429305555</v>
      </c>
      <c r="F55" s="99"/>
      <c r="G55" s="99">
        <v>0.26878652637228512</v>
      </c>
      <c r="H55" s="99">
        <v>0.26318349559706156</v>
      </c>
      <c r="J55" s="99">
        <f t="shared" si="1"/>
        <v>-5.6030307752235609E-3</v>
      </c>
    </row>
    <row r="56" spans="1:10" s="60" customFormat="1" ht="15.75" x14ac:dyDescent="0.25">
      <c r="A56" s="61" t="s">
        <v>166</v>
      </c>
      <c r="B56" s="100">
        <v>95.948607566665416</v>
      </c>
      <c r="C56" s="100">
        <v>93.948496146306269</v>
      </c>
      <c r="D56" s="100"/>
      <c r="E56" s="100">
        <f t="shared" si="0"/>
        <v>-2.0845653429305555</v>
      </c>
      <c r="F56" s="100"/>
      <c r="G56" s="100">
        <v>0.26878652637228512</v>
      </c>
      <c r="H56" s="100">
        <v>0.26318349559706156</v>
      </c>
      <c r="I56" s="110"/>
      <c r="J56" s="100">
        <f t="shared" si="1"/>
        <v>-5.6030307752235609E-3</v>
      </c>
    </row>
    <row r="57" spans="1:10" ht="15.75" x14ac:dyDescent="0.25">
      <c r="A57" s="37" t="s">
        <v>142</v>
      </c>
      <c r="B57" s="99">
        <v>106.24506730091838</v>
      </c>
      <c r="C57" s="99">
        <v>106.02729954192172</v>
      </c>
      <c r="D57" s="99"/>
      <c r="E57" s="99">
        <f t="shared" si="0"/>
        <v>-0.20496740651485545</v>
      </c>
      <c r="F57" s="99"/>
      <c r="G57" s="99">
        <v>1.9092895008939643</v>
      </c>
      <c r="H57" s="99">
        <v>1.9053760797211212</v>
      </c>
      <c r="J57" s="99">
        <f t="shared" si="1"/>
        <v>-3.9134211728431012E-3</v>
      </c>
    </row>
    <row r="58" spans="1:10" s="60" customFormat="1" ht="15.75" x14ac:dyDescent="0.25">
      <c r="A58" s="61" t="s">
        <v>99</v>
      </c>
      <c r="B58" s="100">
        <v>99.630783002837575</v>
      </c>
      <c r="C58" s="100">
        <v>99.256876493591065</v>
      </c>
      <c r="D58" s="100"/>
      <c r="E58" s="100">
        <f t="shared" si="0"/>
        <v>-0.37529215165945651</v>
      </c>
      <c r="F58" s="100"/>
      <c r="G58" s="100">
        <v>1.0427665901188605</v>
      </c>
      <c r="H58" s="100">
        <v>1.0388531689460174</v>
      </c>
      <c r="I58" s="110"/>
      <c r="J58" s="100">
        <f t="shared" si="1"/>
        <v>-3.9134211728431012E-3</v>
      </c>
    </row>
    <row r="59" spans="1:10" ht="15.75" x14ac:dyDescent="0.25">
      <c r="A59" s="38" t="s">
        <v>167</v>
      </c>
      <c r="B59" s="99">
        <v>115.47005383792518</v>
      </c>
      <c r="C59" s="99">
        <v>115.47005383792518</v>
      </c>
      <c r="D59" s="99"/>
      <c r="E59" s="99">
        <f t="shared" si="0"/>
        <v>0</v>
      </c>
      <c r="F59" s="99"/>
      <c r="G59" s="99">
        <v>0.86652291077510368</v>
      </c>
      <c r="H59" s="99">
        <v>0.86652291077510368</v>
      </c>
      <c r="J59" s="99">
        <f t="shared" si="1"/>
        <v>0</v>
      </c>
    </row>
    <row r="60" spans="1:10" s="66" customFormat="1" ht="15.75" x14ac:dyDescent="0.25">
      <c r="A60" s="58" t="s">
        <v>2</v>
      </c>
      <c r="B60" s="101">
        <v>127.77484729577886</v>
      </c>
      <c r="C60" s="101">
        <v>127.75151337653183</v>
      </c>
      <c r="D60" s="101"/>
      <c r="E60" s="101">
        <f t="shared" si="0"/>
        <v>-1.8261746925052336E-2</v>
      </c>
      <c r="F60" s="101"/>
      <c r="G60" s="101">
        <v>4.2732813767267812</v>
      </c>
      <c r="H60" s="101">
        <v>4.2725010008963675</v>
      </c>
      <c r="I60" s="111"/>
      <c r="J60" s="101">
        <f t="shared" si="1"/>
        <v>-7.8037583041368208E-4</v>
      </c>
    </row>
    <row r="61" spans="1:10" ht="15.75" x14ac:dyDescent="0.25">
      <c r="A61" s="37" t="s">
        <v>141</v>
      </c>
      <c r="B61" s="99">
        <v>100.11816582450146</v>
      </c>
      <c r="C61" s="99">
        <v>100.07675241589455</v>
      </c>
      <c r="D61" s="99"/>
      <c r="E61" s="99">
        <f t="shared" si="0"/>
        <v>-4.1364529869147848E-2</v>
      </c>
      <c r="F61" s="99"/>
      <c r="G61" s="99">
        <v>1.8865821342159796</v>
      </c>
      <c r="H61" s="99">
        <v>1.885801758385566</v>
      </c>
      <c r="J61" s="99">
        <f t="shared" si="1"/>
        <v>-7.8037583041368208E-4</v>
      </c>
    </row>
    <row r="62" spans="1:10" s="60" customFormat="1" ht="15.75" x14ac:dyDescent="0.25">
      <c r="A62" s="61" t="s">
        <v>102</v>
      </c>
      <c r="B62" s="100">
        <v>103.49493280158572</v>
      </c>
      <c r="C62" s="100">
        <v>103.43194951833483</v>
      </c>
      <c r="D62" s="100"/>
      <c r="E62" s="100">
        <f t="shared" si="0"/>
        <v>-6.0856393202979309E-2</v>
      </c>
      <c r="F62" s="100"/>
      <c r="G62" s="100">
        <v>1.2823234985526071</v>
      </c>
      <c r="H62" s="100">
        <v>1.2815431227221936</v>
      </c>
      <c r="I62" s="110"/>
      <c r="J62" s="100">
        <f t="shared" si="1"/>
        <v>-7.8037583041346004E-4</v>
      </c>
    </row>
    <row r="63" spans="1:10" ht="15.75" x14ac:dyDescent="0.25">
      <c r="A63" s="38" t="s">
        <v>168</v>
      </c>
      <c r="B63" s="99">
        <v>93.634890752190941</v>
      </c>
      <c r="C63" s="99">
        <v>93.634890752190941</v>
      </c>
      <c r="D63" s="99"/>
      <c r="E63" s="99">
        <f t="shared" si="0"/>
        <v>0</v>
      </c>
      <c r="F63" s="99"/>
      <c r="G63" s="99">
        <v>0.60425863566337268</v>
      </c>
      <c r="H63" s="99">
        <v>0.60425863566337257</v>
      </c>
      <c r="J63" s="99">
        <f t="shared" si="1"/>
        <v>0</v>
      </c>
    </row>
    <row r="64" spans="1:10" s="60" customFormat="1" ht="15.75" x14ac:dyDescent="0.25">
      <c r="A64" s="64" t="s">
        <v>104</v>
      </c>
      <c r="B64" s="100">
        <v>163.46937158495564</v>
      </c>
      <c r="C64" s="100">
        <v>163.46937158495564</v>
      </c>
      <c r="D64" s="100"/>
      <c r="E64" s="100">
        <f t="shared" si="0"/>
        <v>0</v>
      </c>
      <c r="F64" s="100"/>
      <c r="G64" s="100">
        <v>2.3866992425108013</v>
      </c>
      <c r="H64" s="100">
        <v>2.3866992425108018</v>
      </c>
      <c r="I64" s="110"/>
      <c r="J64" s="100">
        <f t="shared" si="1"/>
        <v>0</v>
      </c>
    </row>
    <row r="65" spans="1:10" ht="15.75" x14ac:dyDescent="0.25">
      <c r="A65" s="38" t="s">
        <v>19</v>
      </c>
      <c r="B65" s="99">
        <v>169.42514348606315</v>
      </c>
      <c r="C65" s="99">
        <v>169.42514348606315</v>
      </c>
      <c r="D65" s="99"/>
      <c r="E65" s="99">
        <f t="shared" si="0"/>
        <v>0</v>
      </c>
      <c r="F65" s="99"/>
      <c r="G65" s="99">
        <v>2.0171197944637971</v>
      </c>
      <c r="H65" s="99">
        <v>2.0171197944637971</v>
      </c>
      <c r="J65" s="99">
        <f t="shared" si="1"/>
        <v>0</v>
      </c>
    </row>
    <row r="66" spans="1:10" s="60" customFormat="1" ht="15.75" x14ac:dyDescent="0.25">
      <c r="A66" s="61" t="s">
        <v>106</v>
      </c>
      <c r="B66" s="100">
        <v>146.66666666666663</v>
      </c>
      <c r="C66" s="100">
        <v>146.66666666666663</v>
      </c>
      <c r="D66" s="100"/>
      <c r="E66" s="100">
        <f t="shared" si="0"/>
        <v>0</v>
      </c>
      <c r="F66" s="100"/>
      <c r="G66" s="100">
        <v>0.13728657167136601</v>
      </c>
      <c r="H66" s="100">
        <v>0.13728657167136601</v>
      </c>
      <c r="I66" s="110"/>
      <c r="J66" s="100">
        <f t="shared" si="1"/>
        <v>0</v>
      </c>
    </row>
    <row r="67" spans="1:10" ht="15.75" x14ac:dyDescent="0.25">
      <c r="A67" s="38" t="s">
        <v>108</v>
      </c>
      <c r="B67" s="99">
        <v>132.09195402298852</v>
      </c>
      <c r="C67" s="99">
        <v>132.09195402298852</v>
      </c>
      <c r="D67" s="99"/>
      <c r="E67" s="99">
        <f t="shared" si="0"/>
        <v>0</v>
      </c>
      <c r="F67" s="99"/>
      <c r="G67" s="99">
        <v>0.23229287637563806</v>
      </c>
      <c r="H67" s="99">
        <v>0.23229287637563811</v>
      </c>
      <c r="J67" s="99">
        <f t="shared" si="1"/>
        <v>0</v>
      </c>
    </row>
    <row r="68" spans="1:10" s="60" customFormat="1" ht="15.75" x14ac:dyDescent="0.25">
      <c r="A68" s="58" t="s">
        <v>3</v>
      </c>
      <c r="B68" s="101">
        <v>107.19209379274028</v>
      </c>
      <c r="C68" s="101">
        <v>107.23498942067749</v>
      </c>
      <c r="D68" s="101"/>
      <c r="E68" s="101">
        <f t="shared" si="0"/>
        <v>4.0017529669822416E-2</v>
      </c>
      <c r="F68" s="101"/>
      <c r="G68" s="101">
        <v>5.3861419603388292</v>
      </c>
      <c r="H68" s="101">
        <v>5.3882973612958658</v>
      </c>
      <c r="I68" s="110"/>
      <c r="J68" s="101">
        <f t="shared" si="1"/>
        <v>2.1554009570365906E-3</v>
      </c>
    </row>
    <row r="69" spans="1:10" ht="15.75" x14ac:dyDescent="0.25">
      <c r="A69" s="37" t="s">
        <v>150</v>
      </c>
      <c r="B69" s="99">
        <v>102.22458249895328</v>
      </c>
      <c r="C69" s="99">
        <v>102.22458249895328</v>
      </c>
      <c r="D69" s="99"/>
      <c r="E69" s="99">
        <f t="shared" ref="E69:E115" si="2">((C69/B69-1)*100)</f>
        <v>0</v>
      </c>
      <c r="F69" s="99"/>
      <c r="G69" s="99">
        <v>2.918007264097211</v>
      </c>
      <c r="H69" s="99">
        <v>2.918007264097211</v>
      </c>
      <c r="J69" s="99">
        <f t="shared" si="1"/>
        <v>0</v>
      </c>
    </row>
    <row r="70" spans="1:10" s="60" customFormat="1" ht="15.75" x14ac:dyDescent="0.25">
      <c r="A70" s="61" t="s">
        <v>109</v>
      </c>
      <c r="B70" s="100">
        <v>101.58354267978405</v>
      </c>
      <c r="C70" s="100">
        <v>101.58354267978405</v>
      </c>
      <c r="D70" s="100"/>
      <c r="E70" s="100">
        <f t="shared" si="2"/>
        <v>0</v>
      </c>
      <c r="F70" s="100"/>
      <c r="G70" s="100">
        <v>2.3166167433346541</v>
      </c>
      <c r="H70" s="100">
        <v>2.3166167433346541</v>
      </c>
      <c r="I70" s="110"/>
      <c r="J70" s="100">
        <f t="shared" si="1"/>
        <v>0</v>
      </c>
    </row>
    <row r="71" spans="1:10" ht="15.75" x14ac:dyDescent="0.25">
      <c r="A71" s="38" t="s">
        <v>169</v>
      </c>
      <c r="B71" s="99">
        <v>69.821837858207246</v>
      </c>
      <c r="C71" s="99">
        <v>69.821837858207246</v>
      </c>
      <c r="D71" s="99"/>
      <c r="E71" s="99">
        <f t="shared" si="2"/>
        <v>0</v>
      </c>
      <c r="F71" s="99"/>
      <c r="G71" s="99">
        <v>4.5172625965586674E-2</v>
      </c>
      <c r="H71" s="99">
        <v>4.5172625965586674E-2</v>
      </c>
      <c r="J71" s="99">
        <f t="shared" si="1"/>
        <v>0</v>
      </c>
    </row>
    <row r="72" spans="1:10" s="60" customFormat="1" ht="15.75" x14ac:dyDescent="0.25">
      <c r="A72" s="61" t="s">
        <v>170</v>
      </c>
      <c r="B72" s="100">
        <v>109.21106562844487</v>
      </c>
      <c r="C72" s="100">
        <v>109.21106562844487</v>
      </c>
      <c r="D72" s="100"/>
      <c r="E72" s="100">
        <f t="shared" si="2"/>
        <v>0</v>
      </c>
      <c r="F72" s="100"/>
      <c r="G72" s="100">
        <v>0.55621789479696992</v>
      </c>
      <c r="H72" s="100">
        <v>0.55621789479696992</v>
      </c>
      <c r="I72" s="110"/>
      <c r="J72" s="100">
        <f t="shared" ref="J72:J115" si="3">H72-G72</f>
        <v>0</v>
      </c>
    </row>
    <row r="73" spans="1:10" ht="15.75" x14ac:dyDescent="0.25">
      <c r="A73" s="37" t="s">
        <v>111</v>
      </c>
      <c r="B73" s="99">
        <v>113.725806822487</v>
      </c>
      <c r="C73" s="99">
        <v>113.8251225985823</v>
      </c>
      <c r="D73" s="99"/>
      <c r="E73" s="99">
        <f t="shared" si="2"/>
        <v>8.7329146189585316E-2</v>
      </c>
      <c r="F73" s="99"/>
      <c r="G73" s="99">
        <v>2.4681346962416182</v>
      </c>
      <c r="H73" s="99">
        <v>2.4702900971986548</v>
      </c>
      <c r="J73" s="99">
        <f t="shared" si="3"/>
        <v>2.1554009570365906E-3</v>
      </c>
    </row>
    <row r="74" spans="1:10" s="60" customFormat="1" ht="15.75" x14ac:dyDescent="0.25">
      <c r="A74" s="61" t="s">
        <v>171</v>
      </c>
      <c r="B74" s="100">
        <v>122.09635610194326</v>
      </c>
      <c r="C74" s="100">
        <v>122.09635610194326</v>
      </c>
      <c r="D74" s="100"/>
      <c r="E74" s="100">
        <f t="shared" si="2"/>
        <v>0</v>
      </c>
      <c r="F74" s="100"/>
      <c r="G74" s="100">
        <v>0.9062783712463256</v>
      </c>
      <c r="H74" s="100">
        <v>0.90627837124632549</v>
      </c>
      <c r="I74" s="110"/>
      <c r="J74" s="100">
        <f t="shared" si="3"/>
        <v>0</v>
      </c>
    </row>
    <row r="75" spans="1:10" ht="15.75" x14ac:dyDescent="0.25">
      <c r="A75" s="38" t="s">
        <v>172</v>
      </c>
      <c r="B75" s="99">
        <v>105.15218973904872</v>
      </c>
      <c r="C75" s="99">
        <v>105.70480373432326</v>
      </c>
      <c r="D75" s="99"/>
      <c r="E75" s="99">
        <f t="shared" si="2"/>
        <v>0.52553731562408057</v>
      </c>
      <c r="F75" s="99"/>
      <c r="G75" s="99">
        <v>0.41013280940414454</v>
      </c>
      <c r="H75" s="99">
        <v>0.41228821036118074</v>
      </c>
      <c r="J75" s="99">
        <f t="shared" si="3"/>
        <v>2.155400957036202E-3</v>
      </c>
    </row>
    <row r="76" spans="1:10" s="60" customFormat="1" ht="15.75" x14ac:dyDescent="0.25">
      <c r="A76" s="61" t="s">
        <v>173</v>
      </c>
      <c r="B76" s="100">
        <v>110.96157043944844</v>
      </c>
      <c r="C76" s="100">
        <v>110.96157043944844</v>
      </c>
      <c r="D76" s="100"/>
      <c r="E76" s="100">
        <f t="shared" si="2"/>
        <v>0</v>
      </c>
      <c r="F76" s="100"/>
      <c r="G76" s="100">
        <v>1.1517235155911483</v>
      </c>
      <c r="H76" s="100">
        <v>1.1517235155911483</v>
      </c>
      <c r="I76" s="110"/>
      <c r="J76" s="100">
        <f t="shared" si="3"/>
        <v>0</v>
      </c>
    </row>
    <row r="77" spans="1:10" ht="15.75" x14ac:dyDescent="0.25">
      <c r="A77" s="36" t="s">
        <v>4</v>
      </c>
      <c r="B77" s="102">
        <v>95.996707346786849</v>
      </c>
      <c r="C77" s="102">
        <v>95.809268458021222</v>
      </c>
      <c r="D77" s="102"/>
      <c r="E77" s="102">
        <f t="shared" si="2"/>
        <v>-0.19525553943064988</v>
      </c>
      <c r="F77" s="102"/>
      <c r="G77" s="102">
        <v>4.7517731945749473</v>
      </c>
      <c r="H77" s="102">
        <v>4.7424950941913595</v>
      </c>
      <c r="J77" s="102">
        <f t="shared" si="3"/>
        <v>-9.278100383587784E-3</v>
      </c>
    </row>
    <row r="78" spans="1:10" s="60" customFormat="1" ht="15.75" x14ac:dyDescent="0.25">
      <c r="A78" s="64" t="s">
        <v>140</v>
      </c>
      <c r="B78" s="100">
        <v>67.956434060287762</v>
      </c>
      <c r="C78" s="100">
        <v>67.266431663600571</v>
      </c>
      <c r="D78" s="100"/>
      <c r="E78" s="100">
        <f t="shared" si="2"/>
        <v>-1.0153599232047061</v>
      </c>
      <c r="F78" s="100"/>
      <c r="G78" s="100">
        <v>0.91377453172511114</v>
      </c>
      <c r="H78" s="100">
        <v>0.90449643134152313</v>
      </c>
      <c r="I78" s="110"/>
      <c r="J78" s="100">
        <f t="shared" si="3"/>
        <v>-9.278100383588006E-3</v>
      </c>
    </row>
    <row r="79" spans="1:10" ht="15.75" x14ac:dyDescent="0.25">
      <c r="A79" s="38" t="s">
        <v>174</v>
      </c>
      <c r="B79" s="99">
        <v>67.956434060287762</v>
      </c>
      <c r="C79" s="99">
        <v>67.266431663600571</v>
      </c>
      <c r="D79" s="99"/>
      <c r="E79" s="99">
        <f t="shared" si="2"/>
        <v>-1.0153599232047061</v>
      </c>
      <c r="F79" s="99"/>
      <c r="G79" s="99">
        <v>0.91377453172511114</v>
      </c>
      <c r="H79" s="99">
        <v>0.90449643134152313</v>
      </c>
      <c r="J79" s="99">
        <f t="shared" si="3"/>
        <v>-9.278100383588006E-3</v>
      </c>
    </row>
    <row r="80" spans="1:10" s="60" customFormat="1" ht="15.75" x14ac:dyDescent="0.25">
      <c r="A80" s="64" t="s">
        <v>139</v>
      </c>
      <c r="B80" s="100">
        <v>106.45476405536553</v>
      </c>
      <c r="C80" s="100">
        <v>106.45476405536553</v>
      </c>
      <c r="D80" s="100"/>
      <c r="E80" s="100">
        <f t="shared" si="2"/>
        <v>0</v>
      </c>
      <c r="F80" s="100"/>
      <c r="G80" s="100">
        <v>3.8379986628498357</v>
      </c>
      <c r="H80" s="100">
        <v>3.8379986628498362</v>
      </c>
      <c r="I80" s="110"/>
      <c r="J80" s="100">
        <f t="shared" si="3"/>
        <v>0</v>
      </c>
    </row>
    <row r="81" spans="1:10" ht="15.75" x14ac:dyDescent="0.25">
      <c r="A81" s="38" t="s">
        <v>175</v>
      </c>
      <c r="B81" s="99">
        <v>106.45476405536553</v>
      </c>
      <c r="C81" s="99">
        <v>106.45476405536553</v>
      </c>
      <c r="D81" s="99"/>
      <c r="E81" s="99">
        <f t="shared" si="2"/>
        <v>0</v>
      </c>
      <c r="F81" s="99"/>
      <c r="G81" s="99">
        <v>3.8379986628498357</v>
      </c>
      <c r="H81" s="99">
        <v>3.8379986628498362</v>
      </c>
      <c r="J81" s="99">
        <f t="shared" si="3"/>
        <v>0</v>
      </c>
    </row>
    <row r="82" spans="1:10" s="60" customFormat="1" ht="15.75" x14ac:dyDescent="0.25">
      <c r="A82" s="58" t="s">
        <v>130</v>
      </c>
      <c r="B82" s="101">
        <v>101.02811065829096</v>
      </c>
      <c r="C82" s="101">
        <v>99.338127098327718</v>
      </c>
      <c r="D82" s="101"/>
      <c r="E82" s="101">
        <f t="shared" si="2"/>
        <v>-1.6727854742125126</v>
      </c>
      <c r="F82" s="101"/>
      <c r="G82" s="101">
        <v>3.9158473015387503</v>
      </c>
      <c r="H82" s="101">
        <v>3.8503435766862673</v>
      </c>
      <c r="I82" s="110"/>
      <c r="J82" s="101">
        <f t="shared" si="3"/>
        <v>-6.5503724852483014E-2</v>
      </c>
    </row>
    <row r="83" spans="1:10" ht="15.75" x14ac:dyDescent="0.25">
      <c r="A83" s="37" t="s">
        <v>138</v>
      </c>
      <c r="B83" s="99">
        <v>94.713618435683259</v>
      </c>
      <c r="C83" s="99">
        <v>91.556038449495048</v>
      </c>
      <c r="D83" s="99"/>
      <c r="E83" s="99">
        <f t="shared" si="2"/>
        <v>-3.3338183445418834</v>
      </c>
      <c r="F83" s="99"/>
      <c r="G83" s="99">
        <v>1.9612220934668221</v>
      </c>
      <c r="H83" s="99">
        <v>1.8958385115376166</v>
      </c>
      <c r="J83" s="99">
        <f t="shared" si="3"/>
        <v>-6.5383581929205459E-2</v>
      </c>
    </row>
    <row r="84" spans="1:10" s="60" customFormat="1" ht="15.75" x14ac:dyDescent="0.25">
      <c r="A84" s="61" t="s">
        <v>176</v>
      </c>
      <c r="B84" s="100">
        <v>85.927342743605948</v>
      </c>
      <c r="C84" s="100">
        <v>83.369307907619458</v>
      </c>
      <c r="D84" s="100"/>
      <c r="E84" s="100">
        <f t="shared" si="2"/>
        <v>-2.9769742136903643</v>
      </c>
      <c r="F84" s="100"/>
      <c r="G84" s="100">
        <v>0.75328359297694381</v>
      </c>
      <c r="H84" s="100">
        <v>0.73085853465805983</v>
      </c>
      <c r="I84" s="110"/>
      <c r="J84" s="100">
        <f t="shared" si="3"/>
        <v>-2.2425058318883972E-2</v>
      </c>
    </row>
    <row r="85" spans="1:10" ht="15.75" x14ac:dyDescent="0.25">
      <c r="A85" s="38" t="s">
        <v>177</v>
      </c>
      <c r="B85" s="99">
        <v>103.11257748468668</v>
      </c>
      <c r="C85" s="99">
        <v>103.11257748468668</v>
      </c>
      <c r="D85" s="99"/>
      <c r="E85" s="99">
        <f t="shared" si="2"/>
        <v>0</v>
      </c>
      <c r="F85" s="99"/>
      <c r="G85" s="99">
        <v>0.17849228061841851</v>
      </c>
      <c r="H85" s="99">
        <v>0.17849228061841851</v>
      </c>
      <c r="J85" s="99">
        <f t="shared" si="3"/>
        <v>0</v>
      </c>
    </row>
    <row r="86" spans="1:10" s="60" customFormat="1" ht="15.75" x14ac:dyDescent="0.25">
      <c r="A86" s="61" t="s">
        <v>112</v>
      </c>
      <c r="B86" s="100">
        <v>93.054463532986318</v>
      </c>
      <c r="C86" s="100">
        <v>88.299855907213285</v>
      </c>
      <c r="D86" s="100"/>
      <c r="E86" s="100">
        <f t="shared" si="2"/>
        <v>-5.109489051094906</v>
      </c>
      <c r="F86" s="100"/>
      <c r="G86" s="100">
        <v>0.84075967637342797</v>
      </c>
      <c r="H86" s="100">
        <v>0.79780115276310659</v>
      </c>
      <c r="I86" s="110"/>
      <c r="J86" s="100">
        <f t="shared" si="3"/>
        <v>-4.2958523610321375E-2</v>
      </c>
    </row>
    <row r="87" spans="1:10" ht="15.75" x14ac:dyDescent="0.25">
      <c r="A87" s="38" t="s">
        <v>178</v>
      </c>
      <c r="B87" s="99">
        <v>160.69798195713369</v>
      </c>
      <c r="C87" s="99">
        <v>160.69798195713369</v>
      </c>
      <c r="D87" s="99"/>
      <c r="E87" s="99">
        <f t="shared" si="2"/>
        <v>0</v>
      </c>
      <c r="F87" s="99"/>
      <c r="G87" s="99">
        <v>0.18868654349803174</v>
      </c>
      <c r="H87" s="99">
        <v>0.18868654349803174</v>
      </c>
      <c r="J87" s="99">
        <f t="shared" si="3"/>
        <v>0</v>
      </c>
    </row>
    <row r="88" spans="1:10" s="60" customFormat="1" ht="15.75" x14ac:dyDescent="0.25">
      <c r="A88" s="64" t="s">
        <v>137</v>
      </c>
      <c r="B88" s="100">
        <v>110.44525140211451</v>
      </c>
      <c r="C88" s="100">
        <v>110.44525140211451</v>
      </c>
      <c r="D88" s="100"/>
      <c r="E88" s="100">
        <f t="shared" si="2"/>
        <v>0</v>
      </c>
      <c r="F88" s="100"/>
      <c r="G88" s="100">
        <v>0.5129783800958676</v>
      </c>
      <c r="H88" s="100">
        <v>0.5129783800958676</v>
      </c>
      <c r="I88" s="110"/>
      <c r="J88" s="100">
        <f t="shared" si="3"/>
        <v>0</v>
      </c>
    </row>
    <row r="89" spans="1:10" ht="15.75" x14ac:dyDescent="0.25">
      <c r="A89" s="38" t="s">
        <v>179</v>
      </c>
      <c r="B89" s="99">
        <v>110.44525140211451</v>
      </c>
      <c r="C89" s="99">
        <v>110.44525140211451</v>
      </c>
      <c r="D89" s="99"/>
      <c r="E89" s="99">
        <f t="shared" si="2"/>
        <v>0</v>
      </c>
      <c r="F89" s="99"/>
      <c r="G89" s="99">
        <v>0.5129783800958676</v>
      </c>
      <c r="H89" s="99">
        <v>0.5129783800958676</v>
      </c>
      <c r="J89" s="99">
        <f t="shared" si="3"/>
        <v>0</v>
      </c>
    </row>
    <row r="90" spans="1:10" s="60" customFormat="1" ht="15.75" x14ac:dyDescent="0.25">
      <c r="A90" s="64" t="s">
        <v>136</v>
      </c>
      <c r="B90" s="100">
        <v>115.20391032718963</v>
      </c>
      <c r="C90" s="100">
        <v>115.20391032718963</v>
      </c>
      <c r="D90" s="100"/>
      <c r="E90" s="100">
        <f t="shared" si="2"/>
        <v>0</v>
      </c>
      <c r="F90" s="100"/>
      <c r="G90" s="100">
        <v>0.84216460146753058</v>
      </c>
      <c r="H90" s="100">
        <v>0.84216460146753058</v>
      </c>
      <c r="I90" s="110"/>
      <c r="J90" s="100">
        <f t="shared" si="3"/>
        <v>0</v>
      </c>
    </row>
    <row r="91" spans="1:10" ht="15.75" x14ac:dyDescent="0.25">
      <c r="A91" s="38" t="s">
        <v>180</v>
      </c>
      <c r="B91" s="99">
        <v>137.2098666307476</v>
      </c>
      <c r="C91" s="99">
        <v>137.2098666307476</v>
      </c>
      <c r="D91" s="99"/>
      <c r="E91" s="99">
        <f t="shared" si="2"/>
        <v>0</v>
      </c>
      <c r="F91" s="99"/>
      <c r="G91" s="99">
        <v>0.25478321665192805</v>
      </c>
      <c r="H91" s="99">
        <v>0.25478321665192805</v>
      </c>
      <c r="J91" s="99">
        <f t="shared" si="3"/>
        <v>0</v>
      </c>
    </row>
    <row r="92" spans="1:10" s="60" customFormat="1" ht="15.75" x14ac:dyDescent="0.25">
      <c r="A92" s="61" t="s">
        <v>114</v>
      </c>
      <c r="B92" s="100">
        <v>107.71075699438761</v>
      </c>
      <c r="C92" s="100">
        <v>107.71075699438761</v>
      </c>
      <c r="D92" s="100"/>
      <c r="E92" s="100">
        <f t="shared" si="2"/>
        <v>0</v>
      </c>
      <c r="F92" s="100"/>
      <c r="G92" s="100">
        <v>0.58738138481560243</v>
      </c>
      <c r="H92" s="100">
        <v>0.58738138481560243</v>
      </c>
      <c r="I92" s="110"/>
      <c r="J92" s="100">
        <f t="shared" si="3"/>
        <v>0</v>
      </c>
    </row>
    <row r="93" spans="1:10" ht="15.75" x14ac:dyDescent="0.25">
      <c r="A93" s="37" t="s">
        <v>151</v>
      </c>
      <c r="B93" s="99">
        <v>98.303739244166252</v>
      </c>
      <c r="C93" s="99">
        <v>98.284038078594278</v>
      </c>
      <c r="D93" s="99"/>
      <c r="E93" s="99">
        <f t="shared" si="2"/>
        <v>-2.0041115143176746E-2</v>
      </c>
      <c r="F93" s="99"/>
      <c r="G93" s="99">
        <v>0.59948222650853034</v>
      </c>
      <c r="H93" s="99">
        <v>0.59936208358525289</v>
      </c>
      <c r="J93" s="99">
        <f t="shared" si="3"/>
        <v>-1.2014292327744425E-4</v>
      </c>
    </row>
    <row r="94" spans="1:10" s="60" customFormat="1" ht="15.75" x14ac:dyDescent="0.25">
      <c r="A94" s="61" t="s">
        <v>116</v>
      </c>
      <c r="B94" s="100">
        <v>98.349572027163319</v>
      </c>
      <c r="C94" s="100">
        <v>98.285590249716478</v>
      </c>
      <c r="D94" s="100"/>
      <c r="E94" s="100">
        <f t="shared" si="2"/>
        <v>-6.5055471140407217E-2</v>
      </c>
      <c r="F94" s="100"/>
      <c r="G94" s="100">
        <v>0.18467766226487728</v>
      </c>
      <c r="H94" s="100">
        <v>0.18455751934159978</v>
      </c>
      <c r="I94" s="110"/>
      <c r="J94" s="100">
        <f t="shared" si="3"/>
        <v>-1.2014292327749976E-4</v>
      </c>
    </row>
    <row r="95" spans="1:10" ht="15.75" x14ac:dyDescent="0.25">
      <c r="A95" s="38" t="s">
        <v>181</v>
      </c>
      <c r="B95" s="99">
        <v>98.283347492376606</v>
      </c>
      <c r="C95" s="99">
        <v>98.283347492376606</v>
      </c>
      <c r="D95" s="99"/>
      <c r="E95" s="99">
        <f t="shared" si="2"/>
        <v>0</v>
      </c>
      <c r="F95" s="99"/>
      <c r="G95" s="99">
        <v>0.41480456424365308</v>
      </c>
      <c r="H95" s="99">
        <v>0.41480456424365308</v>
      </c>
      <c r="J95" s="99">
        <f t="shared" si="3"/>
        <v>0</v>
      </c>
    </row>
    <row r="96" spans="1:10" s="60" customFormat="1" ht="15.75" x14ac:dyDescent="0.25">
      <c r="A96" s="58" t="s">
        <v>117</v>
      </c>
      <c r="B96" s="101">
        <v>117.33257668396264</v>
      </c>
      <c r="C96" s="101">
        <v>117.33257668396264</v>
      </c>
      <c r="D96" s="101"/>
      <c r="E96" s="101">
        <f t="shared" si="2"/>
        <v>0</v>
      </c>
      <c r="F96" s="101"/>
      <c r="G96" s="101">
        <v>3.6930982013006015</v>
      </c>
      <c r="H96" s="101">
        <v>3.6930982013006011</v>
      </c>
      <c r="I96" s="110"/>
      <c r="J96" s="101">
        <f t="shared" si="3"/>
        <v>0</v>
      </c>
    </row>
    <row r="97" spans="1:10" ht="15.75" x14ac:dyDescent="0.25">
      <c r="A97" s="37" t="s">
        <v>135</v>
      </c>
      <c r="B97" s="99">
        <v>132.36531738985798</v>
      </c>
      <c r="C97" s="99">
        <v>132.36531738985798</v>
      </c>
      <c r="D97" s="99"/>
      <c r="E97" s="99">
        <f t="shared" si="2"/>
        <v>0</v>
      </c>
      <c r="F97" s="99"/>
      <c r="G97" s="99">
        <v>0.96008698809707338</v>
      </c>
      <c r="H97" s="99">
        <v>0.96008698809707327</v>
      </c>
      <c r="J97" s="99">
        <f t="shared" si="3"/>
        <v>0</v>
      </c>
    </row>
    <row r="98" spans="1:10" s="60" customFormat="1" ht="15.75" x14ac:dyDescent="0.25">
      <c r="A98" s="61" t="s">
        <v>182</v>
      </c>
      <c r="B98" s="100">
        <v>132.36531738985798</v>
      </c>
      <c r="C98" s="100">
        <v>132.36531738985798</v>
      </c>
      <c r="D98" s="100"/>
      <c r="E98" s="100">
        <f t="shared" si="2"/>
        <v>0</v>
      </c>
      <c r="F98" s="100"/>
      <c r="G98" s="100">
        <v>0.96008698809707338</v>
      </c>
      <c r="H98" s="100">
        <v>0.96008698809707327</v>
      </c>
      <c r="I98" s="110"/>
      <c r="J98" s="100">
        <f t="shared" si="3"/>
        <v>0</v>
      </c>
    </row>
    <row r="99" spans="1:10" ht="15.75" x14ac:dyDescent="0.25">
      <c r="A99" s="37" t="s">
        <v>118</v>
      </c>
      <c r="B99" s="99">
        <v>112.31047975376981</v>
      </c>
      <c r="C99" s="99">
        <v>112.31047975376981</v>
      </c>
      <c r="D99" s="99"/>
      <c r="E99" s="99">
        <f t="shared" si="2"/>
        <v>0</v>
      </c>
      <c r="F99" s="99"/>
      <c r="G99" s="99">
        <v>2.6007266649320893</v>
      </c>
      <c r="H99" s="99">
        <v>2.6007266649320897</v>
      </c>
      <c r="J99" s="99">
        <f t="shared" si="3"/>
        <v>0</v>
      </c>
    </row>
    <row r="100" spans="1:10" s="60" customFormat="1" ht="15.75" x14ac:dyDescent="0.25">
      <c r="A100" s="61" t="s">
        <v>119</v>
      </c>
      <c r="B100" s="100">
        <v>112.31047975376981</v>
      </c>
      <c r="C100" s="100">
        <v>112.31047975376981</v>
      </c>
      <c r="D100" s="100"/>
      <c r="E100" s="100">
        <f t="shared" si="2"/>
        <v>0</v>
      </c>
      <c r="F100" s="100"/>
      <c r="G100" s="100">
        <v>2.6007266649320893</v>
      </c>
      <c r="H100" s="100">
        <v>2.6007266649320897</v>
      </c>
      <c r="I100" s="110"/>
      <c r="J100" s="100">
        <f t="shared" si="3"/>
        <v>0</v>
      </c>
    </row>
    <row r="101" spans="1:10" ht="15.75" x14ac:dyDescent="0.25">
      <c r="A101" s="37" t="s">
        <v>120</v>
      </c>
      <c r="B101" s="99">
        <v>124.14336119025371</v>
      </c>
      <c r="C101" s="99">
        <v>124.14336119025371</v>
      </c>
      <c r="D101" s="99"/>
      <c r="E101" s="99">
        <f t="shared" si="2"/>
        <v>0</v>
      </c>
      <c r="F101" s="99"/>
      <c r="G101" s="99">
        <v>0.13228454827143826</v>
      </c>
      <c r="H101" s="99">
        <v>0.13228454827143826</v>
      </c>
      <c r="J101" s="99">
        <f t="shared" si="3"/>
        <v>0</v>
      </c>
    </row>
    <row r="102" spans="1:10" s="60" customFormat="1" ht="15.75" x14ac:dyDescent="0.25">
      <c r="A102" s="61" t="s">
        <v>121</v>
      </c>
      <c r="B102" s="100">
        <v>124.14336119025371</v>
      </c>
      <c r="C102" s="100">
        <v>124.14336119025371</v>
      </c>
      <c r="D102" s="100"/>
      <c r="E102" s="100">
        <f t="shared" si="2"/>
        <v>0</v>
      </c>
      <c r="F102" s="100"/>
      <c r="G102" s="100">
        <v>0.13228454827143826</v>
      </c>
      <c r="H102" s="100">
        <v>0.13228454827143826</v>
      </c>
      <c r="I102" s="110"/>
      <c r="J102" s="100">
        <f t="shared" si="3"/>
        <v>0</v>
      </c>
    </row>
    <row r="103" spans="1:10" ht="15.75" x14ac:dyDescent="0.25">
      <c r="A103" s="36" t="s">
        <v>131</v>
      </c>
      <c r="B103" s="102">
        <v>126.0856917211691</v>
      </c>
      <c r="C103" s="102">
        <v>126.08621195260949</v>
      </c>
      <c r="D103" s="102"/>
      <c r="E103" s="102">
        <f t="shared" si="2"/>
        <v>4.126014881533635E-4</v>
      </c>
      <c r="F103" s="102"/>
      <c r="G103" s="102">
        <v>5.159169890810297</v>
      </c>
      <c r="H103" s="102">
        <v>5.1591911776220423</v>
      </c>
      <c r="J103" s="102">
        <f t="shared" si="3"/>
        <v>2.1286811745291345E-5</v>
      </c>
    </row>
    <row r="104" spans="1:10" s="60" customFormat="1" ht="15.75" x14ac:dyDescent="0.25">
      <c r="A104" s="64" t="s">
        <v>122</v>
      </c>
      <c r="B104" s="100">
        <v>126.6559451900394</v>
      </c>
      <c r="C104" s="100">
        <v>126.65648027288448</v>
      </c>
      <c r="D104" s="100"/>
      <c r="E104" s="100">
        <f t="shared" si="2"/>
        <v>4.2246958424918546E-4</v>
      </c>
      <c r="F104" s="100"/>
      <c r="G104" s="100">
        <v>5.03866137082729</v>
      </c>
      <c r="H104" s="100">
        <v>5.0386826576390353</v>
      </c>
      <c r="I104" s="110"/>
      <c r="J104" s="100">
        <f t="shared" si="3"/>
        <v>2.1286811745291345E-5</v>
      </c>
    </row>
    <row r="105" spans="1:10" ht="15.75" x14ac:dyDescent="0.25">
      <c r="A105" s="38" t="s">
        <v>183</v>
      </c>
      <c r="B105" s="99">
        <v>126.6559451900394</v>
      </c>
      <c r="C105" s="99">
        <v>126.65648027288448</v>
      </c>
      <c r="D105" s="99"/>
      <c r="E105" s="99">
        <f t="shared" si="2"/>
        <v>4.2246958424918546E-4</v>
      </c>
      <c r="F105" s="99"/>
      <c r="G105" s="99">
        <v>5.03866137082729</v>
      </c>
      <c r="H105" s="99">
        <v>5.0386826576390353</v>
      </c>
      <c r="J105" s="99">
        <f t="shared" si="3"/>
        <v>2.1286811745291345E-5</v>
      </c>
    </row>
    <row r="106" spans="1:10" s="60" customFormat="1" ht="15.75" x14ac:dyDescent="0.25">
      <c r="A106" s="64" t="s">
        <v>123</v>
      </c>
      <c r="B106" s="100">
        <v>106.11022209583125</v>
      </c>
      <c r="C106" s="100">
        <v>106.11022209583125</v>
      </c>
      <c r="D106" s="100"/>
      <c r="E106" s="100">
        <f t="shared" si="2"/>
        <v>0</v>
      </c>
      <c r="F106" s="100"/>
      <c r="G106" s="100">
        <v>0.12050851998300667</v>
      </c>
      <c r="H106" s="100">
        <v>0.12050851998300668</v>
      </c>
      <c r="I106" s="110"/>
      <c r="J106" s="100">
        <f t="shared" si="3"/>
        <v>0</v>
      </c>
    </row>
    <row r="107" spans="1:10" ht="15.75" x14ac:dyDescent="0.25">
      <c r="A107" s="38" t="s">
        <v>124</v>
      </c>
      <c r="B107" s="99">
        <v>106.11022209583125</v>
      </c>
      <c r="C107" s="99">
        <v>106.11022209583125</v>
      </c>
      <c r="D107" s="99"/>
      <c r="E107" s="99">
        <f t="shared" si="2"/>
        <v>0</v>
      </c>
      <c r="F107" s="99"/>
      <c r="G107" s="99">
        <v>0.12050851998300667</v>
      </c>
      <c r="H107" s="99">
        <v>0.12050851998300668</v>
      </c>
      <c r="J107" s="99">
        <f t="shared" si="3"/>
        <v>0</v>
      </c>
    </row>
    <row r="108" spans="1:10" s="60" customFormat="1" ht="15.75" x14ac:dyDescent="0.25">
      <c r="A108" s="58" t="s">
        <v>132</v>
      </c>
      <c r="B108" s="101">
        <v>98.041480014658077</v>
      </c>
      <c r="C108" s="101">
        <v>98.214080614888374</v>
      </c>
      <c r="D108" s="101"/>
      <c r="E108" s="101">
        <f t="shared" si="2"/>
        <v>0.17604854619135413</v>
      </c>
      <c r="F108" s="101"/>
      <c r="G108" s="101">
        <v>6.4404245945852026</v>
      </c>
      <c r="H108" s="101">
        <v>6.451762868452521</v>
      </c>
      <c r="I108" s="110"/>
      <c r="J108" s="101">
        <f t="shared" si="3"/>
        <v>1.1338273867318449E-2</v>
      </c>
    </row>
    <row r="109" spans="1:10" ht="15.75" x14ac:dyDescent="0.25">
      <c r="A109" s="37" t="s">
        <v>125</v>
      </c>
      <c r="B109" s="99">
        <v>99.011636203243981</v>
      </c>
      <c r="C109" s="99">
        <v>99.262067861335169</v>
      </c>
      <c r="D109" s="99"/>
      <c r="E109" s="99">
        <f t="shared" si="2"/>
        <v>0.25293154188172906</v>
      </c>
      <c r="F109" s="99"/>
      <c r="G109" s="99">
        <v>4.4827441381826549</v>
      </c>
      <c r="H109" s="99">
        <v>4.4940824120499725</v>
      </c>
      <c r="J109" s="99">
        <f t="shared" si="3"/>
        <v>1.1338273867317561E-2</v>
      </c>
    </row>
    <row r="110" spans="1:10" s="60" customFormat="1" ht="15.75" x14ac:dyDescent="0.25">
      <c r="A110" s="61" t="s">
        <v>184</v>
      </c>
      <c r="B110" s="100">
        <v>119.03936600643362</v>
      </c>
      <c r="C110" s="100">
        <v>119.03936600643362</v>
      </c>
      <c r="D110" s="100"/>
      <c r="E110" s="100">
        <f t="shared" si="2"/>
        <v>0</v>
      </c>
      <c r="F110" s="100"/>
      <c r="G110" s="100">
        <v>0.19088997706404651</v>
      </c>
      <c r="H110" s="100">
        <v>0.19088997706404651</v>
      </c>
      <c r="I110" s="110"/>
      <c r="J110" s="100">
        <f t="shared" si="3"/>
        <v>0</v>
      </c>
    </row>
    <row r="111" spans="1:10" ht="15.75" x14ac:dyDescent="0.25">
      <c r="A111" s="38" t="s">
        <v>185</v>
      </c>
      <c r="B111" s="99">
        <v>98.276229180896664</v>
      </c>
      <c r="C111" s="99">
        <v>98.535856549225016</v>
      </c>
      <c r="D111" s="99"/>
      <c r="E111" s="99">
        <f t="shared" si="2"/>
        <v>0.26418124758373907</v>
      </c>
      <c r="F111" s="99"/>
      <c r="G111" s="99">
        <v>4.2918541611186081</v>
      </c>
      <c r="H111" s="99">
        <v>4.3031924349859256</v>
      </c>
      <c r="J111" s="99">
        <f t="shared" si="3"/>
        <v>1.1338273867317561E-2</v>
      </c>
    </row>
    <row r="112" spans="1:10" s="60" customFormat="1" ht="15.75" x14ac:dyDescent="0.25">
      <c r="A112" s="64" t="s">
        <v>134</v>
      </c>
      <c r="B112" s="100">
        <v>80.403874722944394</v>
      </c>
      <c r="C112" s="100">
        <v>80.403874722944394</v>
      </c>
      <c r="D112" s="100"/>
      <c r="E112" s="100">
        <f t="shared" si="2"/>
        <v>0</v>
      </c>
      <c r="F112" s="100"/>
      <c r="G112" s="100">
        <v>0.34428146793839348</v>
      </c>
      <c r="H112" s="100">
        <v>0.34428146793839348</v>
      </c>
      <c r="I112" s="110"/>
      <c r="J112" s="100">
        <f t="shared" si="3"/>
        <v>0</v>
      </c>
    </row>
    <row r="113" spans="1:10" ht="15.75" x14ac:dyDescent="0.25">
      <c r="A113" s="38" t="s">
        <v>126</v>
      </c>
      <c r="B113" s="99">
        <v>80.403874722944394</v>
      </c>
      <c r="C113" s="99">
        <v>80.403874722944394</v>
      </c>
      <c r="D113" s="99"/>
      <c r="E113" s="99">
        <f t="shared" si="2"/>
        <v>0</v>
      </c>
      <c r="F113" s="99"/>
      <c r="G113" s="99">
        <v>0.34428146793839348</v>
      </c>
      <c r="H113" s="99">
        <v>0.34428146793839348</v>
      </c>
      <c r="J113" s="99">
        <f t="shared" si="3"/>
        <v>0</v>
      </c>
    </row>
    <row r="114" spans="1:10" s="60" customFormat="1" ht="15.75" x14ac:dyDescent="0.25">
      <c r="A114" s="64" t="s">
        <v>133</v>
      </c>
      <c r="B114" s="100">
        <v>100.00000000000001</v>
      </c>
      <c r="C114" s="100">
        <v>100.00000000000001</v>
      </c>
      <c r="D114" s="100"/>
      <c r="E114" s="100">
        <f t="shared" si="2"/>
        <v>0</v>
      </c>
      <c r="F114" s="100"/>
      <c r="G114" s="100">
        <v>1.6133989884641549</v>
      </c>
      <c r="H114" s="100">
        <v>1.6133989884641546</v>
      </c>
      <c r="I114" s="110"/>
      <c r="J114" s="100">
        <f t="shared" si="3"/>
        <v>0</v>
      </c>
    </row>
    <row r="115" spans="1:10" ht="15.75" x14ac:dyDescent="0.25">
      <c r="A115" s="38" t="s">
        <v>186</v>
      </c>
      <c r="B115" s="99">
        <v>100.00000000000001</v>
      </c>
      <c r="C115" s="99">
        <v>100.00000000000001</v>
      </c>
      <c r="D115" s="99"/>
      <c r="E115" s="99">
        <f t="shared" si="2"/>
        <v>0</v>
      </c>
      <c r="F115" s="99"/>
      <c r="G115" s="99">
        <v>1.6133989884641549</v>
      </c>
      <c r="H115" s="99">
        <v>1.6133989884641546</v>
      </c>
      <c r="J115" s="99">
        <f t="shared" si="3"/>
        <v>0</v>
      </c>
    </row>
    <row r="116" spans="1:10" ht="7.5" customHeight="1" x14ac:dyDescent="0.25">
      <c r="A116" s="47"/>
      <c r="B116" s="95"/>
      <c r="C116" s="95"/>
      <c r="D116" s="95"/>
      <c r="E116" s="95"/>
      <c r="F116" s="95"/>
      <c r="G116" s="95"/>
      <c r="H116" s="95"/>
      <c r="I116" s="90"/>
      <c r="J116" s="95"/>
    </row>
    <row r="117" spans="1:10" x14ac:dyDescent="0.25">
      <c r="A117" s="141" t="s">
        <v>54</v>
      </c>
      <c r="B117" s="142"/>
      <c r="C117" s="142"/>
    </row>
    <row r="118" spans="1:10"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118"/>
  <sheetViews>
    <sheetView view="pageBreakPreview" zoomScaleNormal="100" zoomScaleSheetLayoutView="100" workbookViewId="0">
      <selection activeCell="M12" sqref="M12"/>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7" t="s">
        <v>255</v>
      </c>
      <c r="B1" s="86"/>
      <c r="C1" s="86"/>
      <c r="D1" s="44"/>
      <c r="I1" s="44"/>
    </row>
    <row r="2" spans="1:11" ht="7.5" customHeight="1" x14ac:dyDescent="0.25">
      <c r="A2" s="45"/>
      <c r="B2" s="46"/>
      <c r="C2" s="46"/>
      <c r="D2" s="31"/>
      <c r="E2" s="31"/>
      <c r="F2" s="31"/>
      <c r="G2" s="31"/>
      <c r="H2" s="31"/>
      <c r="I2" s="31"/>
      <c r="J2" s="31"/>
    </row>
    <row r="3" spans="1:11" ht="57" customHeight="1" x14ac:dyDescent="0.25">
      <c r="A3" s="138" t="s">
        <v>56</v>
      </c>
      <c r="B3" s="143" t="s">
        <v>242</v>
      </c>
      <c r="C3" s="143"/>
      <c r="D3" s="82"/>
      <c r="E3" s="135" t="s">
        <v>243</v>
      </c>
      <c r="F3" s="83"/>
      <c r="G3" s="144" t="s">
        <v>244</v>
      </c>
      <c r="H3" s="144"/>
      <c r="I3" s="82"/>
      <c r="J3" s="135" t="s">
        <v>245</v>
      </c>
    </row>
    <row r="4" spans="1:11" ht="30" x14ac:dyDescent="0.25">
      <c r="A4" s="139"/>
      <c r="B4" s="89">
        <v>42280</v>
      </c>
      <c r="C4" s="174">
        <v>42311</v>
      </c>
      <c r="D4" s="90"/>
      <c r="E4" s="91" t="s">
        <v>262</v>
      </c>
      <c r="F4" s="90"/>
      <c r="G4" s="89">
        <v>42280</v>
      </c>
      <c r="H4" s="174">
        <v>42311</v>
      </c>
      <c r="I4" s="90"/>
      <c r="J4" s="91" t="s">
        <v>262</v>
      </c>
      <c r="K4" s="92"/>
    </row>
    <row r="5" spans="1:11" s="60" customFormat="1" ht="15.75" x14ac:dyDescent="0.25">
      <c r="A5" s="65" t="s">
        <v>241</v>
      </c>
      <c r="B5" s="59">
        <v>105.99326902990096</v>
      </c>
      <c r="C5" s="59">
        <v>106.0564279195456</v>
      </c>
      <c r="D5" s="59"/>
      <c r="E5" s="59">
        <f>((C5/B5-1)*100)</f>
        <v>5.9587641953773307E-2</v>
      </c>
      <c r="F5" s="59"/>
      <c r="G5" s="59">
        <v>105.99326902990096</v>
      </c>
      <c r="H5" s="59">
        <v>106.0564279195456</v>
      </c>
      <c r="I5" s="59"/>
      <c r="J5" s="59">
        <f>H5-G5</f>
        <v>6.3158889644640226E-2</v>
      </c>
    </row>
    <row r="6" spans="1:11" ht="10.5" customHeight="1" x14ac:dyDescent="0.25">
      <c r="A6" s="42"/>
      <c r="B6" s="41"/>
      <c r="C6" s="41"/>
      <c r="D6" s="41"/>
      <c r="E6" s="41"/>
      <c r="F6" s="41"/>
      <c r="G6" s="41"/>
      <c r="H6" s="41"/>
      <c r="I6" s="41"/>
      <c r="J6" s="41"/>
    </row>
    <row r="7" spans="1:11" ht="15.75" x14ac:dyDescent="0.25">
      <c r="A7" s="36" t="s">
        <v>127</v>
      </c>
      <c r="B7" s="41">
        <v>106.44959082248444</v>
      </c>
      <c r="C7" s="41">
        <v>107.09281761706505</v>
      </c>
      <c r="D7" s="41"/>
      <c r="E7" s="41">
        <f t="shared" ref="E7:E70" si="0">((C7/B7-1)*100)</f>
        <v>0.60425483048898165</v>
      </c>
      <c r="F7" s="41"/>
      <c r="G7" s="41">
        <v>34.504113530391002</v>
      </c>
      <c r="H7" s="41">
        <v>34.712606303115791</v>
      </c>
      <c r="I7" s="41"/>
      <c r="J7" s="41">
        <f>H7-G7</f>
        <v>0.20849277272478872</v>
      </c>
    </row>
    <row r="8" spans="1:11" s="60" customFormat="1" ht="15.75" x14ac:dyDescent="0.25">
      <c r="A8" s="64" t="s">
        <v>57</v>
      </c>
      <c r="B8" s="62">
        <v>106.5770263567082</v>
      </c>
      <c r="C8" s="62">
        <v>107.26958900651769</v>
      </c>
      <c r="D8" s="62"/>
      <c r="E8" s="62">
        <f t="shared" si="0"/>
        <v>0.64982358157705811</v>
      </c>
      <c r="F8" s="62"/>
      <c r="G8" s="62">
        <v>31.94073531785676</v>
      </c>
      <c r="H8" s="62">
        <v>32.148293748081308</v>
      </c>
      <c r="I8" s="62"/>
      <c r="J8" s="62">
        <f t="shared" ref="J8:J71" si="1">H8-G8</f>
        <v>0.20755843022454812</v>
      </c>
    </row>
    <row r="9" spans="1:11" ht="15.75" x14ac:dyDescent="0.25">
      <c r="A9" s="38" t="s">
        <v>58</v>
      </c>
      <c r="B9" s="28">
        <v>105.93731130581465</v>
      </c>
      <c r="C9" s="28">
        <v>105.62707714620673</v>
      </c>
      <c r="D9" s="28"/>
      <c r="E9" s="28">
        <f t="shared" si="0"/>
        <v>-0.29284692596392992</v>
      </c>
      <c r="F9" s="28"/>
      <c r="G9" s="28">
        <v>5.4041323996769872</v>
      </c>
      <c r="H9" s="28">
        <v>5.388306564069512</v>
      </c>
      <c r="I9" s="28"/>
      <c r="J9" s="28">
        <f t="shared" si="1"/>
        <v>-1.5825835607475192E-2</v>
      </c>
    </row>
    <row r="10" spans="1:11" s="60" customFormat="1" ht="15.75" x14ac:dyDescent="0.25">
      <c r="A10" s="61" t="s">
        <v>62</v>
      </c>
      <c r="B10" s="62">
        <v>97.516334045230195</v>
      </c>
      <c r="C10" s="62">
        <v>96.865559571335936</v>
      </c>
      <c r="D10" s="62"/>
      <c r="E10" s="62">
        <f t="shared" si="0"/>
        <v>-0.66734919874286147</v>
      </c>
      <c r="F10" s="62"/>
      <c r="G10" s="62">
        <v>0.80778343306570866</v>
      </c>
      <c r="H10" s="62">
        <v>0.80239269679756708</v>
      </c>
      <c r="I10" s="62"/>
      <c r="J10" s="62">
        <f t="shared" si="1"/>
        <v>-5.3907362681415716E-3</v>
      </c>
    </row>
    <row r="11" spans="1:11" ht="15.75" x14ac:dyDescent="0.25">
      <c r="A11" s="38" t="s">
        <v>63</v>
      </c>
      <c r="B11" s="28">
        <v>102.59787481501708</v>
      </c>
      <c r="C11" s="28">
        <v>107.23673572672874</v>
      </c>
      <c r="D11" s="28"/>
      <c r="E11" s="28">
        <f t="shared" si="0"/>
        <v>4.5214005846373251</v>
      </c>
      <c r="F11" s="28"/>
      <c r="G11" s="28">
        <v>9.7514953498339771</v>
      </c>
      <c r="H11" s="28">
        <v>10.192399517592252</v>
      </c>
      <c r="I11" s="28"/>
      <c r="J11" s="28">
        <f t="shared" si="1"/>
        <v>0.44090416775827457</v>
      </c>
    </row>
    <row r="12" spans="1:11" s="60" customFormat="1" ht="15.75" x14ac:dyDescent="0.25">
      <c r="A12" s="61" t="s">
        <v>152</v>
      </c>
      <c r="B12" s="62">
        <v>103.94196236965452</v>
      </c>
      <c r="C12" s="62">
        <v>103.50130683895402</v>
      </c>
      <c r="D12" s="62"/>
      <c r="E12" s="62">
        <f t="shared" si="0"/>
        <v>-0.423943824663775</v>
      </c>
      <c r="F12" s="62"/>
      <c r="G12" s="62">
        <v>6.2364951114373319</v>
      </c>
      <c r="H12" s="62">
        <v>6.2100558755369359</v>
      </c>
      <c r="I12" s="62"/>
      <c r="J12" s="62">
        <f t="shared" si="1"/>
        <v>-2.6439235900395985E-2</v>
      </c>
    </row>
    <row r="13" spans="1:11" ht="15.75" x14ac:dyDescent="0.25">
      <c r="A13" s="38" t="s">
        <v>153</v>
      </c>
      <c r="B13" s="28">
        <v>91.392738759682132</v>
      </c>
      <c r="C13" s="28">
        <v>91.399113457972177</v>
      </c>
      <c r="D13" s="28"/>
      <c r="E13" s="28">
        <f t="shared" si="0"/>
        <v>6.9750599189344342E-3</v>
      </c>
      <c r="F13" s="28"/>
      <c r="G13" s="28">
        <v>1.1352745630146959</v>
      </c>
      <c r="H13" s="28">
        <v>1.1353537490957106</v>
      </c>
      <c r="I13" s="28"/>
      <c r="J13" s="28">
        <f t="shared" si="1"/>
        <v>7.9186081014759324E-5</v>
      </c>
    </row>
    <row r="14" spans="1:11" s="60" customFormat="1" ht="15.75" x14ac:dyDescent="0.25">
      <c r="A14" s="61" t="s">
        <v>69</v>
      </c>
      <c r="B14" s="62">
        <v>96.930495816709055</v>
      </c>
      <c r="C14" s="62">
        <v>91.694655752218381</v>
      </c>
      <c r="D14" s="62"/>
      <c r="E14" s="62">
        <f t="shared" si="0"/>
        <v>-5.4016437452165666</v>
      </c>
      <c r="F14" s="62"/>
      <c r="G14" s="62">
        <v>1.9644269925174955</v>
      </c>
      <c r="H14" s="62">
        <v>1.8583156447468281</v>
      </c>
      <c r="I14" s="62"/>
      <c r="J14" s="62">
        <f t="shared" si="1"/>
        <v>-0.10611134777066744</v>
      </c>
    </row>
    <row r="15" spans="1:11" ht="15.75" x14ac:dyDescent="0.25">
      <c r="A15" s="38" t="s">
        <v>72</v>
      </c>
      <c r="B15" s="28">
        <v>162.26597314485133</v>
      </c>
      <c r="C15" s="28">
        <v>158.23156647970077</v>
      </c>
      <c r="D15" s="28"/>
      <c r="E15" s="28">
        <f t="shared" si="0"/>
        <v>-2.4862924659806107</v>
      </c>
      <c r="F15" s="28"/>
      <c r="G15" s="28">
        <v>2.9842265490209225</v>
      </c>
      <c r="H15" s="28">
        <v>2.9100299491648225</v>
      </c>
      <c r="I15" s="28"/>
      <c r="J15" s="28">
        <f t="shared" si="1"/>
        <v>-7.4196599856100054E-2</v>
      </c>
    </row>
    <row r="16" spans="1:11" s="60" customFormat="1" ht="15.75" x14ac:dyDescent="0.25">
      <c r="A16" s="61" t="s">
        <v>154</v>
      </c>
      <c r="B16" s="62">
        <v>101.80358248412898</v>
      </c>
      <c r="C16" s="62">
        <v>101.53888140675565</v>
      </c>
      <c r="D16" s="62"/>
      <c r="E16" s="62">
        <f t="shared" si="0"/>
        <v>-0.26001155451931268</v>
      </c>
      <c r="F16" s="62"/>
      <c r="G16" s="62">
        <v>1.4017130926592074</v>
      </c>
      <c r="H16" s="62">
        <v>1.3980684766570834</v>
      </c>
      <c r="I16" s="62"/>
      <c r="J16" s="62">
        <f t="shared" si="1"/>
        <v>-3.6446160021239571E-3</v>
      </c>
    </row>
    <row r="17" spans="1:10" ht="15.75" x14ac:dyDescent="0.25">
      <c r="A17" s="38" t="s">
        <v>155</v>
      </c>
      <c r="B17" s="28">
        <v>109.97413586027473</v>
      </c>
      <c r="C17" s="28">
        <v>109.88555177110825</v>
      </c>
      <c r="D17" s="28"/>
      <c r="E17" s="28">
        <f t="shared" si="0"/>
        <v>-8.0549929738960024E-2</v>
      </c>
      <c r="F17" s="28"/>
      <c r="G17" s="28">
        <v>2.2551878266304324</v>
      </c>
      <c r="H17" s="28">
        <v>2.2533712744206</v>
      </c>
      <c r="I17" s="28"/>
      <c r="J17" s="28">
        <f t="shared" si="1"/>
        <v>-1.816552209832345E-3</v>
      </c>
    </row>
    <row r="18" spans="1:10" s="60" customFormat="1" ht="15.75" x14ac:dyDescent="0.25">
      <c r="A18" s="64" t="s">
        <v>76</v>
      </c>
      <c r="B18" s="62">
        <v>104.88687392464838</v>
      </c>
      <c r="C18" s="62">
        <v>104.92510482773815</v>
      </c>
      <c r="D18" s="62"/>
      <c r="E18" s="62">
        <f t="shared" si="0"/>
        <v>3.6449654431724987E-2</v>
      </c>
      <c r="F18" s="62"/>
      <c r="G18" s="62">
        <v>2.5633782125342366</v>
      </c>
      <c r="H18" s="62">
        <v>2.5643125550344834</v>
      </c>
      <c r="I18" s="62"/>
      <c r="J18" s="62">
        <f t="shared" si="1"/>
        <v>9.3434250024682086E-4</v>
      </c>
    </row>
    <row r="19" spans="1:10" ht="15.75" x14ac:dyDescent="0.25">
      <c r="A19" s="38" t="s">
        <v>156</v>
      </c>
      <c r="B19" s="28">
        <v>105.48244365142362</v>
      </c>
      <c r="C19" s="28">
        <v>105.49114798100815</v>
      </c>
      <c r="D19" s="28"/>
      <c r="E19" s="28">
        <f t="shared" si="0"/>
        <v>8.2519225789834394E-3</v>
      </c>
      <c r="F19" s="28"/>
      <c r="G19" s="28">
        <v>0.79598458135389327</v>
      </c>
      <c r="H19" s="28">
        <v>0.79605026538528711</v>
      </c>
      <c r="I19" s="28"/>
      <c r="J19" s="28">
        <f t="shared" si="1"/>
        <v>6.5684031393842268E-5</v>
      </c>
    </row>
    <row r="20" spans="1:10" s="60" customFormat="1" ht="15.75" x14ac:dyDescent="0.25">
      <c r="A20" s="61" t="s">
        <v>157</v>
      </c>
      <c r="B20" s="62">
        <v>104.62083695546754</v>
      </c>
      <c r="C20" s="62">
        <v>104.67225717925726</v>
      </c>
      <c r="D20" s="62"/>
      <c r="E20" s="62">
        <f t="shared" si="0"/>
        <v>4.914912295301832E-2</v>
      </c>
      <c r="F20" s="62"/>
      <c r="G20" s="62">
        <v>1.7673936311803431</v>
      </c>
      <c r="H20" s="62">
        <v>1.768262289649196</v>
      </c>
      <c r="I20" s="62"/>
      <c r="J20" s="62">
        <f t="shared" si="1"/>
        <v>8.6865846885286757E-4</v>
      </c>
    </row>
    <row r="21" spans="1:10" ht="15.75" x14ac:dyDescent="0.25">
      <c r="A21" s="36" t="s">
        <v>247</v>
      </c>
      <c r="B21" s="40">
        <v>122.2479815936121</v>
      </c>
      <c r="C21" s="40">
        <v>122.32031300586796</v>
      </c>
      <c r="D21" s="40"/>
      <c r="E21" s="40">
        <f t="shared" si="0"/>
        <v>5.9167776279789308E-2</v>
      </c>
      <c r="F21" s="40"/>
      <c r="G21" s="40">
        <v>3.8002831168852267</v>
      </c>
      <c r="H21" s="40">
        <v>3.802531659897824</v>
      </c>
      <c r="I21" s="40"/>
      <c r="J21" s="40">
        <f t="shared" si="1"/>
        <v>2.2485430125973593E-3</v>
      </c>
    </row>
    <row r="22" spans="1:10" s="60" customFormat="1" ht="15.75" x14ac:dyDescent="0.25">
      <c r="A22" s="64" t="s">
        <v>1</v>
      </c>
      <c r="B22" s="62">
        <v>121.01023172600026</v>
      </c>
      <c r="C22" s="62">
        <v>121.01023172600026</v>
      </c>
      <c r="D22" s="62"/>
      <c r="E22" s="62">
        <f t="shared" si="0"/>
        <v>0</v>
      </c>
      <c r="F22" s="62"/>
      <c r="G22" s="62">
        <v>2.839601222150304</v>
      </c>
      <c r="H22" s="62">
        <v>2.839601222150304</v>
      </c>
      <c r="I22" s="62"/>
      <c r="J22" s="62">
        <f t="shared" si="1"/>
        <v>0</v>
      </c>
    </row>
    <row r="23" spans="1:10" ht="15.75" x14ac:dyDescent="0.25">
      <c r="A23" s="38" t="s">
        <v>78</v>
      </c>
      <c r="B23" s="28">
        <v>121.01023172600026</v>
      </c>
      <c r="C23" s="28">
        <v>121.01023172600026</v>
      </c>
      <c r="D23" s="28"/>
      <c r="E23" s="28">
        <f t="shared" si="0"/>
        <v>0</v>
      </c>
      <c r="F23" s="28"/>
      <c r="G23" s="28">
        <v>2.839601222150304</v>
      </c>
      <c r="H23" s="28">
        <v>2.839601222150304</v>
      </c>
      <c r="I23" s="28"/>
      <c r="J23" s="28">
        <f t="shared" si="1"/>
        <v>0</v>
      </c>
    </row>
    <row r="24" spans="1:10" s="60" customFormat="1" ht="15.75" x14ac:dyDescent="0.25">
      <c r="A24" s="61" t="s">
        <v>16</v>
      </c>
      <c r="B24" s="62">
        <v>126.05919324801705</v>
      </c>
      <c r="C24" s="62">
        <v>126.35424358643283</v>
      </c>
      <c r="D24" s="62"/>
      <c r="E24" s="62">
        <f t="shared" si="0"/>
        <v>0.2340569781652313</v>
      </c>
      <c r="F24" s="62"/>
      <c r="G24" s="62">
        <v>0.9606818947349226</v>
      </c>
      <c r="H24" s="62">
        <v>0.96293043774751963</v>
      </c>
      <c r="I24" s="62"/>
      <c r="J24" s="62">
        <f t="shared" si="1"/>
        <v>2.2485430125970263E-3</v>
      </c>
    </row>
    <row r="25" spans="1:10" ht="15.75" x14ac:dyDescent="0.25">
      <c r="A25" s="36" t="s">
        <v>128</v>
      </c>
      <c r="B25" s="40">
        <v>102.96371885433662</v>
      </c>
      <c r="C25" s="40">
        <v>102.9566575303507</v>
      </c>
      <c r="D25" s="40"/>
      <c r="E25" s="40">
        <f t="shared" si="0"/>
        <v>-6.8580700702036701E-3</v>
      </c>
      <c r="F25" s="40"/>
      <c r="G25" s="40">
        <v>4.5032620337825726</v>
      </c>
      <c r="H25" s="40">
        <v>4.5029531969168506</v>
      </c>
      <c r="I25" s="40"/>
      <c r="J25" s="40">
        <f t="shared" si="1"/>
        <v>-3.0883686572202862E-4</v>
      </c>
    </row>
    <row r="26" spans="1:10" s="60" customFormat="1" ht="15.75" x14ac:dyDescent="0.25">
      <c r="A26" s="64" t="s">
        <v>79</v>
      </c>
      <c r="B26" s="62">
        <v>100.24404234963423</v>
      </c>
      <c r="C26" s="62">
        <v>100.23651239718276</v>
      </c>
      <c r="D26" s="62"/>
      <c r="E26" s="62">
        <f t="shared" si="0"/>
        <v>-7.5116209152903402E-3</v>
      </c>
      <c r="F26" s="62"/>
      <c r="G26" s="62">
        <v>3.2713673083498214</v>
      </c>
      <c r="H26" s="62">
        <v>3.2711215756388716</v>
      </c>
      <c r="I26" s="62"/>
      <c r="J26" s="62">
        <f t="shared" si="1"/>
        <v>-2.4573271094974203E-4</v>
      </c>
    </row>
    <row r="27" spans="1:10" ht="15.75" x14ac:dyDescent="0.25">
      <c r="A27" s="38" t="s">
        <v>80</v>
      </c>
      <c r="B27" s="28">
        <v>95.151781078898978</v>
      </c>
      <c r="C27" s="28">
        <v>95.151781078898978</v>
      </c>
      <c r="D27" s="28"/>
      <c r="E27" s="28">
        <f t="shared" si="0"/>
        <v>0</v>
      </c>
      <c r="F27" s="28"/>
      <c r="G27" s="28">
        <v>0.55949908205419507</v>
      </c>
      <c r="H27" s="28">
        <v>0.55949908205419496</v>
      </c>
      <c r="I27" s="28"/>
      <c r="J27" s="28">
        <f t="shared" si="1"/>
        <v>0</v>
      </c>
    </row>
    <row r="28" spans="1:10" s="60" customFormat="1" ht="15.75" x14ac:dyDescent="0.25">
      <c r="A28" s="61" t="s">
        <v>82</v>
      </c>
      <c r="B28" s="62">
        <v>102.52626480867114</v>
      </c>
      <c r="C28" s="62">
        <v>102.51552180686066</v>
      </c>
      <c r="D28" s="62"/>
      <c r="E28" s="62">
        <f t="shared" si="0"/>
        <v>-1.0478292397109179E-2</v>
      </c>
      <c r="F28" s="62"/>
      <c r="G28" s="62">
        <v>2.3451598947343033</v>
      </c>
      <c r="H28" s="62">
        <v>2.3449141620233536</v>
      </c>
      <c r="I28" s="62"/>
      <c r="J28" s="62">
        <f t="shared" si="1"/>
        <v>-2.4573271094974203E-4</v>
      </c>
    </row>
    <row r="29" spans="1:10" ht="15.75" x14ac:dyDescent="0.25">
      <c r="A29" s="38" t="s">
        <v>158</v>
      </c>
      <c r="B29" s="28">
        <v>94.507213622931019</v>
      </c>
      <c r="C29" s="28">
        <v>94.507213622931019</v>
      </c>
      <c r="D29" s="28"/>
      <c r="E29" s="28">
        <f t="shared" si="0"/>
        <v>0</v>
      </c>
      <c r="F29" s="28"/>
      <c r="G29" s="28">
        <v>0.36670833156132243</v>
      </c>
      <c r="H29" s="28">
        <v>0.36670833156132243</v>
      </c>
      <c r="I29" s="28"/>
      <c r="J29" s="28">
        <f t="shared" si="1"/>
        <v>0</v>
      </c>
    </row>
    <row r="30" spans="1:10" s="60" customFormat="1" ht="15.75" x14ac:dyDescent="0.25">
      <c r="A30" s="64" t="s">
        <v>83</v>
      </c>
      <c r="B30" s="62">
        <v>110.95787293050219</v>
      </c>
      <c r="C30" s="62">
        <v>110.95218908216512</v>
      </c>
      <c r="D30" s="62"/>
      <c r="E30" s="62">
        <f t="shared" si="0"/>
        <v>-5.1225282054812027E-3</v>
      </c>
      <c r="F30" s="62"/>
      <c r="G30" s="62">
        <v>1.2318947254327515</v>
      </c>
      <c r="H30" s="62">
        <v>1.2318316212779794</v>
      </c>
      <c r="I30" s="62"/>
      <c r="J30" s="62">
        <f t="shared" si="1"/>
        <v>-6.3104154772064547E-5</v>
      </c>
    </row>
    <row r="31" spans="1:10" ht="15.75" x14ac:dyDescent="0.25">
      <c r="A31" s="38" t="s">
        <v>159</v>
      </c>
      <c r="B31" s="28">
        <v>110.95787293050219</v>
      </c>
      <c r="C31" s="28">
        <v>110.95218908216512</v>
      </c>
      <c r="D31" s="28"/>
      <c r="E31" s="28">
        <f t="shared" si="0"/>
        <v>-5.1225282054812027E-3</v>
      </c>
      <c r="F31" s="28"/>
      <c r="G31" s="28">
        <v>1.2318947254327515</v>
      </c>
      <c r="H31" s="28">
        <v>1.2318316212779794</v>
      </c>
      <c r="I31" s="28"/>
      <c r="J31" s="28">
        <f t="shared" si="1"/>
        <v>-6.3104154772064547E-5</v>
      </c>
    </row>
    <row r="32" spans="1:10" s="60" customFormat="1" ht="15.75" x14ac:dyDescent="0.25">
      <c r="A32" s="58" t="s">
        <v>129</v>
      </c>
      <c r="B32" s="63">
        <v>104.12567128732157</v>
      </c>
      <c r="C32" s="63">
        <v>104.07281747678854</v>
      </c>
      <c r="D32" s="63"/>
      <c r="E32" s="63">
        <f t="shared" si="0"/>
        <v>-5.0759634852370894E-2</v>
      </c>
      <c r="F32" s="63"/>
      <c r="G32" s="63">
        <v>15.378323259299348</v>
      </c>
      <c r="H32" s="63">
        <v>15.37051727856651</v>
      </c>
      <c r="I32" s="63"/>
      <c r="J32" s="63">
        <f t="shared" si="1"/>
        <v>-7.8059807328383357E-3</v>
      </c>
    </row>
    <row r="33" spans="1:10" ht="15.75" x14ac:dyDescent="0.25">
      <c r="A33" s="37" t="s">
        <v>149</v>
      </c>
      <c r="B33" s="28">
        <v>98.048558859712344</v>
      </c>
      <c r="C33" s="28">
        <v>98.048558859712344</v>
      </c>
      <c r="D33" s="28"/>
      <c r="E33" s="28">
        <f t="shared" si="0"/>
        <v>0</v>
      </c>
      <c r="F33" s="28"/>
      <c r="G33" s="28">
        <v>1.1081199274138445</v>
      </c>
      <c r="H33" s="28">
        <v>1.1081199274138442</v>
      </c>
      <c r="I33" s="28"/>
      <c r="J33" s="28">
        <f t="shared" si="1"/>
        <v>0</v>
      </c>
    </row>
    <row r="34" spans="1:10" s="60" customFormat="1" ht="15.75" x14ac:dyDescent="0.25">
      <c r="A34" s="61" t="s">
        <v>160</v>
      </c>
      <c r="B34" s="62">
        <v>98.048558859712344</v>
      </c>
      <c r="C34" s="62">
        <v>98.048558859712344</v>
      </c>
      <c r="D34" s="62"/>
      <c r="E34" s="62">
        <f t="shared" si="0"/>
        <v>0</v>
      </c>
      <c r="F34" s="62"/>
      <c r="G34" s="62">
        <v>1.1081199274138445</v>
      </c>
      <c r="H34" s="62">
        <v>1.1081199274138442</v>
      </c>
      <c r="I34" s="62"/>
      <c r="J34" s="62">
        <f t="shared" si="1"/>
        <v>0</v>
      </c>
    </row>
    <row r="35" spans="1:10" ht="15.75" x14ac:dyDescent="0.25">
      <c r="A35" s="37" t="s">
        <v>148</v>
      </c>
      <c r="B35" s="28">
        <v>107.1022904598679</v>
      </c>
      <c r="C35" s="28">
        <v>106.9371314971483</v>
      </c>
      <c r="D35" s="28"/>
      <c r="E35" s="28">
        <f t="shared" si="0"/>
        <v>-0.15420675133132056</v>
      </c>
      <c r="F35" s="28"/>
      <c r="G35" s="28">
        <v>5.0620226841212217</v>
      </c>
      <c r="H35" s="28">
        <v>5.0542167033883834</v>
      </c>
      <c r="I35" s="28"/>
      <c r="J35" s="28">
        <f t="shared" si="1"/>
        <v>-7.8059807328383357E-3</v>
      </c>
    </row>
    <row r="36" spans="1:10" s="60" customFormat="1" ht="15.75" x14ac:dyDescent="0.25">
      <c r="A36" s="61" t="s">
        <v>161</v>
      </c>
      <c r="B36" s="62">
        <v>105.72214445423384</v>
      </c>
      <c r="C36" s="62">
        <v>105.53278182734451</v>
      </c>
      <c r="D36" s="62"/>
      <c r="E36" s="62">
        <f t="shared" si="0"/>
        <v>-0.17911349402424115</v>
      </c>
      <c r="F36" s="62"/>
      <c r="G36" s="62">
        <v>4.3581198476210501</v>
      </c>
      <c r="H36" s="62">
        <v>4.3503138668882118</v>
      </c>
      <c r="I36" s="62"/>
      <c r="J36" s="62">
        <f t="shared" si="1"/>
        <v>-7.8059807328383357E-3</v>
      </c>
    </row>
    <row r="37" spans="1:10" ht="15.75" x14ac:dyDescent="0.25">
      <c r="A37" s="38" t="s">
        <v>162</v>
      </c>
      <c r="B37" s="28">
        <v>116.52001668072579</v>
      </c>
      <c r="C37" s="28">
        <v>116.52001668072579</v>
      </c>
      <c r="D37" s="28"/>
      <c r="E37" s="28">
        <f t="shared" si="0"/>
        <v>0</v>
      </c>
      <c r="F37" s="28"/>
      <c r="G37" s="28">
        <v>0.70390283650017116</v>
      </c>
      <c r="H37" s="28">
        <v>0.70390283650017116</v>
      </c>
      <c r="I37" s="28"/>
      <c r="J37" s="28">
        <f t="shared" si="1"/>
        <v>0</v>
      </c>
    </row>
    <row r="38" spans="1:10" s="60" customFormat="1" ht="15.75" x14ac:dyDescent="0.25">
      <c r="A38" s="64" t="s">
        <v>147</v>
      </c>
      <c r="B38" s="62">
        <v>105.61664746651847</v>
      </c>
      <c r="C38" s="62">
        <v>105.61664746651847</v>
      </c>
      <c r="D38" s="62"/>
      <c r="E38" s="62">
        <f t="shared" si="0"/>
        <v>0</v>
      </c>
      <c r="F38" s="62"/>
      <c r="G38" s="62">
        <v>0.34313691327785961</v>
      </c>
      <c r="H38" s="62">
        <v>0.34313691327785956</v>
      </c>
      <c r="I38" s="62"/>
      <c r="J38" s="62">
        <f t="shared" si="1"/>
        <v>0</v>
      </c>
    </row>
    <row r="39" spans="1:10" ht="15.75" x14ac:dyDescent="0.25">
      <c r="A39" s="38" t="s">
        <v>84</v>
      </c>
      <c r="B39" s="28">
        <v>99.999999999999986</v>
      </c>
      <c r="C39" s="28">
        <v>99.999999999999986</v>
      </c>
      <c r="D39" s="28"/>
      <c r="E39" s="28">
        <f t="shared" si="0"/>
        <v>0</v>
      </c>
      <c r="F39" s="28"/>
      <c r="G39" s="28">
        <v>0.20600390916610056</v>
      </c>
      <c r="H39" s="28">
        <v>0.20600390916610056</v>
      </c>
      <c r="I39" s="28"/>
      <c r="J39" s="28">
        <v>-0.20600390916610001</v>
      </c>
    </row>
    <row r="40" spans="1:10" s="60" customFormat="1" ht="15.75" x14ac:dyDescent="0.25">
      <c r="A40" s="61" t="s">
        <v>86</v>
      </c>
      <c r="B40" s="62">
        <v>115.34916249959362</v>
      </c>
      <c r="C40" s="62">
        <v>115.34916249959362</v>
      </c>
      <c r="D40" s="62"/>
      <c r="E40" s="62">
        <f t="shared" si="0"/>
        <v>0</v>
      </c>
      <c r="F40" s="62"/>
      <c r="G40" s="62">
        <v>0.13713300411175902</v>
      </c>
      <c r="H40" s="62">
        <v>0.13713300411175902</v>
      </c>
      <c r="I40" s="62"/>
      <c r="J40" s="62">
        <f t="shared" si="1"/>
        <v>0</v>
      </c>
    </row>
    <row r="41" spans="1:10" ht="15.75" x14ac:dyDescent="0.25">
      <c r="A41" s="37" t="s">
        <v>146</v>
      </c>
      <c r="B41" s="28">
        <v>103.23080727758426</v>
      </c>
      <c r="C41" s="28">
        <v>103.23080727758426</v>
      </c>
      <c r="D41" s="28"/>
      <c r="E41" s="28">
        <f t="shared" si="0"/>
        <v>0</v>
      </c>
      <c r="F41" s="28"/>
      <c r="G41" s="28">
        <v>8.8650437344864255</v>
      </c>
      <c r="H41" s="28">
        <v>8.8650437344864237</v>
      </c>
      <c r="I41" s="28"/>
      <c r="J41" s="28">
        <f t="shared" si="1"/>
        <v>0</v>
      </c>
    </row>
    <row r="42" spans="1:10" s="60" customFormat="1" ht="15.75" x14ac:dyDescent="0.25">
      <c r="A42" s="61" t="s">
        <v>17</v>
      </c>
      <c r="B42" s="62">
        <v>97.572802977572351</v>
      </c>
      <c r="C42" s="62">
        <v>97.572802977572351</v>
      </c>
      <c r="D42" s="62"/>
      <c r="E42" s="62">
        <f t="shared" si="0"/>
        <v>0</v>
      </c>
      <c r="F42" s="62"/>
      <c r="G42" s="62">
        <v>5.5375459184739748</v>
      </c>
      <c r="H42" s="62">
        <v>5.5375459184739748</v>
      </c>
      <c r="I42" s="62"/>
      <c r="J42" s="62">
        <f t="shared" si="1"/>
        <v>0</v>
      </c>
    </row>
    <row r="43" spans="1:10" ht="15.75" x14ac:dyDescent="0.25">
      <c r="A43" s="38" t="s">
        <v>88</v>
      </c>
      <c r="B43" s="28">
        <v>108.62397799511552</v>
      </c>
      <c r="C43" s="28">
        <v>108.62397799511552</v>
      </c>
      <c r="D43" s="28"/>
      <c r="E43" s="28">
        <f t="shared" si="0"/>
        <v>0</v>
      </c>
      <c r="F43" s="28"/>
      <c r="G43" s="28">
        <v>2.4867591198031174</v>
      </c>
      <c r="H43" s="28">
        <v>2.4867591198031174</v>
      </c>
      <c r="I43" s="28"/>
      <c r="J43" s="28">
        <f t="shared" si="1"/>
        <v>0</v>
      </c>
    </row>
    <row r="44" spans="1:10" s="60" customFormat="1" ht="15.75" x14ac:dyDescent="0.25">
      <c r="A44" s="61" t="s">
        <v>90</v>
      </c>
      <c r="B44" s="62">
        <v>134.95640857161257</v>
      </c>
      <c r="C44" s="62">
        <v>134.95640857161257</v>
      </c>
      <c r="D44" s="62"/>
      <c r="E44" s="62">
        <f t="shared" si="0"/>
        <v>0</v>
      </c>
      <c r="F44" s="62"/>
      <c r="G44" s="62">
        <v>0.84073869620933184</v>
      </c>
      <c r="H44" s="62">
        <v>0.84073869620933162</v>
      </c>
      <c r="I44" s="62"/>
      <c r="J44" s="62">
        <f t="shared" si="1"/>
        <v>0</v>
      </c>
    </row>
    <row r="45" spans="1:10" ht="15.75" x14ac:dyDescent="0.25">
      <c r="A45" s="36" t="s">
        <v>250</v>
      </c>
      <c r="B45" s="40">
        <v>97.836485093181793</v>
      </c>
      <c r="C45" s="40">
        <v>97.591251281741251</v>
      </c>
      <c r="D45" s="40"/>
      <c r="E45" s="40">
        <f t="shared" si="0"/>
        <v>-0.25065680886530162</v>
      </c>
      <c r="F45" s="40"/>
      <c r="G45" s="40">
        <v>9.64314739817587</v>
      </c>
      <c r="H45" s="40">
        <v>9.6189761926334238</v>
      </c>
      <c r="I45" s="40"/>
      <c r="J45" s="40">
        <f t="shared" si="1"/>
        <v>-2.4171205542446117E-2</v>
      </c>
    </row>
    <row r="46" spans="1:10" s="60" customFormat="1" ht="15.75" x14ac:dyDescent="0.25">
      <c r="A46" s="64" t="s">
        <v>145</v>
      </c>
      <c r="B46" s="62">
        <v>102.93923586650958</v>
      </c>
      <c r="C46" s="62">
        <v>102.89149335420117</v>
      </c>
      <c r="D46" s="62"/>
      <c r="E46" s="62">
        <f t="shared" si="0"/>
        <v>-4.6379314851641151E-2</v>
      </c>
      <c r="F46" s="62"/>
      <c r="G46" s="62">
        <v>2.0263879329141496</v>
      </c>
      <c r="H46" s="62">
        <v>2.0254481080746278</v>
      </c>
      <c r="I46" s="62"/>
      <c r="J46" s="62">
        <f t="shared" si="1"/>
        <v>-9.3982483952181894E-4</v>
      </c>
    </row>
    <row r="47" spans="1:10" ht="15.75" x14ac:dyDescent="0.25">
      <c r="A47" s="38" t="s">
        <v>163</v>
      </c>
      <c r="B47" s="28">
        <v>102.93923586650958</v>
      </c>
      <c r="C47" s="28">
        <v>102.89149335420117</v>
      </c>
      <c r="D47" s="28"/>
      <c r="E47" s="28">
        <f t="shared" si="0"/>
        <v>-4.6379314851641151E-2</v>
      </c>
      <c r="F47" s="28"/>
      <c r="G47" s="28">
        <v>2.0263879329141496</v>
      </c>
      <c r="H47" s="28">
        <v>2.0254481080746278</v>
      </c>
      <c r="I47" s="28"/>
      <c r="J47" s="28">
        <f t="shared" si="1"/>
        <v>-9.3982483952181894E-4</v>
      </c>
    </row>
    <row r="48" spans="1:10" s="60" customFormat="1" ht="15.75" x14ac:dyDescent="0.25">
      <c r="A48" s="64" t="s">
        <v>92</v>
      </c>
      <c r="B48" s="62">
        <v>98.332445097329483</v>
      </c>
      <c r="C48" s="62">
        <v>98.332445097329483</v>
      </c>
      <c r="D48" s="62"/>
      <c r="E48" s="62">
        <f t="shared" si="0"/>
        <v>0</v>
      </c>
      <c r="F48" s="62"/>
      <c r="G48" s="62">
        <v>0.30153395110688824</v>
      </c>
      <c r="H48" s="62">
        <v>0.30153395110688824</v>
      </c>
      <c r="I48" s="62"/>
      <c r="J48" s="62">
        <f t="shared" si="1"/>
        <v>0</v>
      </c>
    </row>
    <row r="49" spans="1:10" ht="15.75" x14ac:dyDescent="0.25">
      <c r="A49" s="38" t="s">
        <v>93</v>
      </c>
      <c r="B49" s="28">
        <v>98.332445097329483</v>
      </c>
      <c r="C49" s="28">
        <v>98.332445097329483</v>
      </c>
      <c r="D49" s="28"/>
      <c r="E49" s="28">
        <f t="shared" si="0"/>
        <v>0</v>
      </c>
      <c r="F49" s="28"/>
      <c r="G49" s="28">
        <v>0.30153395110688824</v>
      </c>
      <c r="H49" s="28">
        <v>0.30153395110688824</v>
      </c>
      <c r="I49" s="28"/>
      <c r="J49" s="28">
        <f t="shared" si="1"/>
        <v>0</v>
      </c>
    </row>
    <row r="50" spans="1:10" s="60" customFormat="1" ht="15.75" x14ac:dyDescent="0.25">
      <c r="A50" s="64" t="s">
        <v>94</v>
      </c>
      <c r="B50" s="62">
        <v>88.787497636078797</v>
      </c>
      <c r="C50" s="62">
        <v>88.001441557310258</v>
      </c>
      <c r="D50" s="62"/>
      <c r="E50" s="62">
        <f t="shared" si="0"/>
        <v>-0.88532293363016157</v>
      </c>
      <c r="F50" s="62"/>
      <c r="G50" s="62">
        <v>2.5115297171230702</v>
      </c>
      <c r="H50" s="62">
        <v>2.489294568552443</v>
      </c>
      <c r="I50" s="62"/>
      <c r="J50" s="62">
        <f t="shared" si="1"/>
        <v>-2.2235148570627139E-2</v>
      </c>
    </row>
    <row r="51" spans="1:10" ht="15.75" x14ac:dyDescent="0.25">
      <c r="A51" s="38" t="s">
        <v>164</v>
      </c>
      <c r="B51" s="28">
        <v>87.160086537048684</v>
      </c>
      <c r="C51" s="28">
        <v>86.278846663825092</v>
      </c>
      <c r="D51" s="28"/>
      <c r="E51" s="28">
        <f t="shared" si="0"/>
        <v>-1.011058970035561</v>
      </c>
      <c r="F51" s="28"/>
      <c r="G51" s="28">
        <v>2.1991940361148599</v>
      </c>
      <c r="H51" s="28">
        <v>2.1769588875442332</v>
      </c>
      <c r="I51" s="28"/>
      <c r="J51" s="28">
        <f t="shared" si="1"/>
        <v>-2.2235148570626695E-2</v>
      </c>
    </row>
    <row r="52" spans="1:10" s="60" customFormat="1" ht="15.75" x14ac:dyDescent="0.25">
      <c r="A52" s="61" t="s">
        <v>97</v>
      </c>
      <c r="B52" s="62">
        <v>102.22714242405405</v>
      </c>
      <c r="C52" s="62">
        <v>102.22714242405405</v>
      </c>
      <c r="D52" s="62"/>
      <c r="E52" s="62">
        <f t="shared" si="0"/>
        <v>0</v>
      </c>
      <c r="F52" s="62"/>
      <c r="G52" s="62">
        <v>0.31233568100820974</v>
      </c>
      <c r="H52" s="62">
        <v>0.31233568100820974</v>
      </c>
      <c r="I52" s="62"/>
      <c r="J52" s="62">
        <f t="shared" si="1"/>
        <v>0</v>
      </c>
    </row>
    <row r="53" spans="1:10" ht="15.75" x14ac:dyDescent="0.25">
      <c r="A53" s="37" t="s">
        <v>144</v>
      </c>
      <c r="B53" s="28">
        <v>102.38555494217303</v>
      </c>
      <c r="C53" s="28">
        <v>102.38555494217303</v>
      </c>
      <c r="D53" s="28"/>
      <c r="E53" s="28">
        <f t="shared" si="0"/>
        <v>0</v>
      </c>
      <c r="F53" s="28"/>
      <c r="G53" s="28">
        <v>1.0206156932356765</v>
      </c>
      <c r="H53" s="28">
        <v>1.0206156932356765</v>
      </c>
      <c r="I53" s="28"/>
      <c r="J53" s="28">
        <f t="shared" si="1"/>
        <v>0</v>
      </c>
    </row>
    <row r="54" spans="1:10" s="60" customFormat="1" ht="15.75" x14ac:dyDescent="0.25">
      <c r="A54" s="61" t="s">
        <v>165</v>
      </c>
      <c r="B54" s="62">
        <v>102.38555494217303</v>
      </c>
      <c r="C54" s="62">
        <v>102.38555494217303</v>
      </c>
      <c r="D54" s="62"/>
      <c r="E54" s="62">
        <f t="shared" si="0"/>
        <v>0</v>
      </c>
      <c r="F54" s="62"/>
      <c r="G54" s="62">
        <v>1.0206156932356765</v>
      </c>
      <c r="H54" s="62">
        <v>1.0206156932356765</v>
      </c>
      <c r="I54" s="62"/>
      <c r="J54" s="62">
        <f t="shared" si="1"/>
        <v>0</v>
      </c>
    </row>
    <row r="55" spans="1:10" ht="15.75" x14ac:dyDescent="0.25">
      <c r="A55" s="37" t="s">
        <v>143</v>
      </c>
      <c r="B55" s="28">
        <v>98.832592969951051</v>
      </c>
      <c r="C55" s="28">
        <v>97.799085869823131</v>
      </c>
      <c r="D55" s="28"/>
      <c r="E55" s="28">
        <f t="shared" si="0"/>
        <v>-1.0457148487869272</v>
      </c>
      <c r="F55" s="28"/>
      <c r="G55" s="28">
        <v>0.78019298504679424</v>
      </c>
      <c r="H55" s="28">
        <v>0.7720343911529659</v>
      </c>
      <c r="I55" s="28"/>
      <c r="J55" s="28">
        <f t="shared" si="1"/>
        <v>-8.1585938938283364E-3</v>
      </c>
    </row>
    <row r="56" spans="1:10" s="60" customFormat="1" ht="15.75" x14ac:dyDescent="0.25">
      <c r="A56" s="61" t="s">
        <v>166</v>
      </c>
      <c r="B56" s="62">
        <v>98.832592969951051</v>
      </c>
      <c r="C56" s="62">
        <v>97.799085869823131</v>
      </c>
      <c r="D56" s="62"/>
      <c r="E56" s="62">
        <f t="shared" si="0"/>
        <v>-1.0457148487869272</v>
      </c>
      <c r="F56" s="62"/>
      <c r="G56" s="62">
        <v>0.78019298504679424</v>
      </c>
      <c r="H56" s="62">
        <v>0.7720343911529659</v>
      </c>
      <c r="I56" s="62"/>
      <c r="J56" s="62">
        <f t="shared" si="1"/>
        <v>-8.1585938938283364E-3</v>
      </c>
    </row>
    <row r="57" spans="1:10" ht="15.75" x14ac:dyDescent="0.25">
      <c r="A57" s="37" t="s">
        <v>142</v>
      </c>
      <c r="B57" s="28">
        <v>101.23429714511002</v>
      </c>
      <c r="C57" s="28">
        <v>101.47575699030389</v>
      </c>
      <c r="D57" s="28"/>
      <c r="E57" s="28">
        <f t="shared" si="0"/>
        <v>0.2385158508561247</v>
      </c>
      <c r="F57" s="28"/>
      <c r="G57" s="28">
        <v>3.0028871187492907</v>
      </c>
      <c r="H57" s="28">
        <v>3.010049480510824</v>
      </c>
      <c r="I57" s="28"/>
      <c r="J57" s="28">
        <f t="shared" si="1"/>
        <v>7.1623617615332869E-3</v>
      </c>
    </row>
    <row r="58" spans="1:10" s="60" customFormat="1" ht="15.75" x14ac:dyDescent="0.25">
      <c r="A58" s="61" t="s">
        <v>99</v>
      </c>
      <c r="B58" s="62">
        <v>99.102187929550382</v>
      </c>
      <c r="C58" s="62">
        <v>99.413944318799651</v>
      </c>
      <c r="D58" s="62"/>
      <c r="E58" s="62">
        <f t="shared" si="0"/>
        <v>0.31458073304182488</v>
      </c>
      <c r="F58" s="62"/>
      <c r="G58" s="62">
        <v>2.276796068302311</v>
      </c>
      <c r="H58" s="62">
        <v>2.2839584300638438</v>
      </c>
      <c r="I58" s="62"/>
      <c r="J58" s="62">
        <f t="shared" si="1"/>
        <v>7.1623617615328428E-3</v>
      </c>
    </row>
    <row r="59" spans="1:10" ht="15.75" x14ac:dyDescent="0.25">
      <c r="A59" s="38" t="s">
        <v>167</v>
      </c>
      <c r="B59" s="28">
        <v>108.5578258909825</v>
      </c>
      <c r="C59" s="28">
        <v>108.5578258909825</v>
      </c>
      <c r="D59" s="28"/>
      <c r="E59" s="28">
        <f t="shared" si="0"/>
        <v>0</v>
      </c>
      <c r="F59" s="28"/>
      <c r="G59" s="28">
        <v>0.72609105044698008</v>
      </c>
      <c r="H59" s="28">
        <v>0.72609105044698008</v>
      </c>
      <c r="I59" s="28"/>
      <c r="J59" s="28">
        <f t="shared" si="1"/>
        <v>0</v>
      </c>
    </row>
    <row r="60" spans="1:10" s="66" customFormat="1" ht="15.75" x14ac:dyDescent="0.25">
      <c r="A60" s="58" t="s">
        <v>2</v>
      </c>
      <c r="B60" s="63">
        <v>123.97811691804493</v>
      </c>
      <c r="C60" s="63">
        <v>123.99424781655286</v>
      </c>
      <c r="D60" s="63"/>
      <c r="E60" s="63">
        <f t="shared" si="0"/>
        <v>1.301108526965411E-2</v>
      </c>
      <c r="F60" s="63"/>
      <c r="G60" s="63">
        <v>8.9200097579172883</v>
      </c>
      <c r="H60" s="63">
        <v>8.9211703479929518</v>
      </c>
      <c r="I60" s="63"/>
      <c r="J60" s="63">
        <f t="shared" si="1"/>
        <v>1.1605900756634924E-3</v>
      </c>
    </row>
    <row r="61" spans="1:10" ht="15.75" x14ac:dyDescent="0.25">
      <c r="A61" s="37" t="s">
        <v>141</v>
      </c>
      <c r="B61" s="28">
        <v>103.4992494925976</v>
      </c>
      <c r="C61" s="28">
        <v>103.52613607191913</v>
      </c>
      <c r="D61" s="28"/>
      <c r="E61" s="28">
        <f t="shared" si="0"/>
        <v>2.5977559695689045E-2</v>
      </c>
      <c r="F61" s="28"/>
      <c r="G61" s="28">
        <v>4.4676639732836305</v>
      </c>
      <c r="H61" s="28">
        <v>4.4688245633592922</v>
      </c>
      <c r="I61" s="28"/>
      <c r="J61" s="28">
        <f t="shared" si="1"/>
        <v>1.160590075661716E-3</v>
      </c>
    </row>
    <row r="62" spans="1:10" s="60" customFormat="1" ht="15.75" x14ac:dyDescent="0.25">
      <c r="A62" s="61" t="s">
        <v>102</v>
      </c>
      <c r="B62" s="62">
        <v>105.4540888245452</v>
      </c>
      <c r="C62" s="62">
        <v>105.48776757987558</v>
      </c>
      <c r="D62" s="62"/>
      <c r="E62" s="62">
        <f t="shared" si="0"/>
        <v>3.1936889034644977E-2</v>
      </c>
      <c r="F62" s="62"/>
      <c r="G62" s="62">
        <v>3.6340110472328098</v>
      </c>
      <c r="H62" s="62">
        <v>3.6351716373084719</v>
      </c>
      <c r="I62" s="62"/>
      <c r="J62" s="62">
        <f t="shared" si="1"/>
        <v>1.1605900756621601E-3</v>
      </c>
    </row>
    <row r="63" spans="1:10" ht="15.75" x14ac:dyDescent="0.25">
      <c r="A63" s="38" t="s">
        <v>168</v>
      </c>
      <c r="B63" s="28">
        <v>95.761089779061734</v>
      </c>
      <c r="C63" s="28">
        <v>95.761089779061734</v>
      </c>
      <c r="D63" s="28"/>
      <c r="E63" s="28">
        <f t="shared" si="0"/>
        <v>0</v>
      </c>
      <c r="F63" s="28"/>
      <c r="G63" s="28">
        <v>0.83365292605081998</v>
      </c>
      <c r="H63" s="28">
        <v>0.83365292605081998</v>
      </c>
      <c r="I63" s="28"/>
      <c r="J63" s="28">
        <f t="shared" si="1"/>
        <v>0</v>
      </c>
    </row>
    <row r="64" spans="1:10" s="60" customFormat="1" ht="15.75" x14ac:dyDescent="0.25">
      <c r="A64" s="64" t="s">
        <v>104</v>
      </c>
      <c r="B64" s="62">
        <v>154.69142439904226</v>
      </c>
      <c r="C64" s="62">
        <v>154.69142439904226</v>
      </c>
      <c r="D64" s="62"/>
      <c r="E64" s="62">
        <f t="shared" si="0"/>
        <v>0</v>
      </c>
      <c r="F64" s="62"/>
      <c r="G64" s="62">
        <v>4.4523457846336587</v>
      </c>
      <c r="H64" s="62">
        <v>4.4523457846336587</v>
      </c>
      <c r="I64" s="62"/>
      <c r="J64" s="62">
        <f t="shared" si="1"/>
        <v>0</v>
      </c>
    </row>
    <row r="65" spans="1:10" ht="15.75" x14ac:dyDescent="0.25">
      <c r="A65" s="38" t="s">
        <v>19</v>
      </c>
      <c r="B65" s="28">
        <v>160.90089003441557</v>
      </c>
      <c r="C65" s="28">
        <v>160.90089003441557</v>
      </c>
      <c r="D65" s="28"/>
      <c r="E65" s="28">
        <f t="shared" si="0"/>
        <v>0</v>
      </c>
      <c r="F65" s="28"/>
      <c r="G65" s="28">
        <v>3.5920135893946705</v>
      </c>
      <c r="H65" s="28">
        <v>3.5920135893946705</v>
      </c>
      <c r="I65" s="28"/>
      <c r="J65" s="28">
        <f t="shared" si="1"/>
        <v>0</v>
      </c>
    </row>
    <row r="66" spans="1:10" s="60" customFormat="1" ht="15.75" x14ac:dyDescent="0.25">
      <c r="A66" s="61" t="s">
        <v>106</v>
      </c>
      <c r="B66" s="62">
        <v>146.66666666666669</v>
      </c>
      <c r="C66" s="62">
        <v>146.66666666666669</v>
      </c>
      <c r="D66" s="62"/>
      <c r="E66" s="62">
        <f t="shared" si="0"/>
        <v>0</v>
      </c>
      <c r="F66" s="62"/>
      <c r="G66" s="62">
        <v>7.3648347879621129E-2</v>
      </c>
      <c r="H66" s="62">
        <v>7.3648347879621115E-2</v>
      </c>
      <c r="I66" s="62"/>
      <c r="J66" s="62">
        <f t="shared" si="1"/>
        <v>0</v>
      </c>
    </row>
    <row r="67" spans="1:10" ht="15.75" x14ac:dyDescent="0.25">
      <c r="A67" s="38" t="s">
        <v>108</v>
      </c>
      <c r="B67" s="28">
        <v>132.09195402298857</v>
      </c>
      <c r="C67" s="28">
        <v>132.09195402298857</v>
      </c>
      <c r="D67" s="28"/>
      <c r="E67" s="28">
        <f t="shared" si="0"/>
        <v>0</v>
      </c>
      <c r="F67" s="28"/>
      <c r="G67" s="28">
        <v>0.78668384735936769</v>
      </c>
      <c r="H67" s="28">
        <v>0.78668384735936769</v>
      </c>
      <c r="I67" s="28"/>
      <c r="J67" s="28">
        <f t="shared" si="1"/>
        <v>0</v>
      </c>
    </row>
    <row r="68" spans="1:10" s="60" customFormat="1" ht="15.75" x14ac:dyDescent="0.25">
      <c r="A68" s="58" t="s">
        <v>3</v>
      </c>
      <c r="B68" s="63">
        <v>99.098380683928681</v>
      </c>
      <c r="C68" s="63">
        <v>99.139246349087188</v>
      </c>
      <c r="D68" s="63"/>
      <c r="E68" s="63">
        <f t="shared" si="0"/>
        <v>4.1237470154875666E-2</v>
      </c>
      <c r="F68" s="63"/>
      <c r="G68" s="63">
        <v>5.7390062032597884</v>
      </c>
      <c r="H68" s="63">
        <v>5.7413728242300435</v>
      </c>
      <c r="I68" s="63"/>
      <c r="J68" s="63">
        <f t="shared" si="1"/>
        <v>2.3666209702550844E-3</v>
      </c>
    </row>
    <row r="69" spans="1:10" ht="15.75" x14ac:dyDescent="0.25">
      <c r="A69" s="37" t="s">
        <v>150</v>
      </c>
      <c r="B69" s="28">
        <v>91.259174484024129</v>
      </c>
      <c r="C69" s="28">
        <v>91.259174484024129</v>
      </c>
      <c r="D69" s="28"/>
      <c r="E69" s="28">
        <f t="shared" si="0"/>
        <v>0</v>
      </c>
      <c r="F69" s="28"/>
      <c r="G69" s="28">
        <v>2.1312708088929941</v>
      </c>
      <c r="H69" s="28">
        <v>2.1312708088929937</v>
      </c>
      <c r="I69" s="28"/>
      <c r="J69" s="28">
        <f t="shared" si="1"/>
        <v>0</v>
      </c>
    </row>
    <row r="70" spans="1:10" s="60" customFormat="1" ht="15.75" x14ac:dyDescent="0.25">
      <c r="A70" s="61" t="s">
        <v>109</v>
      </c>
      <c r="B70" s="62">
        <v>100.50651885109811</v>
      </c>
      <c r="C70" s="62">
        <v>100.50651885109811</v>
      </c>
      <c r="D70" s="62"/>
      <c r="E70" s="62">
        <f t="shared" si="0"/>
        <v>0</v>
      </c>
      <c r="F70" s="62"/>
      <c r="G70" s="62">
        <v>1.2703525053114888</v>
      </c>
      <c r="H70" s="62">
        <v>1.2703525053114888</v>
      </c>
      <c r="I70" s="62"/>
      <c r="J70" s="62">
        <f t="shared" si="1"/>
        <v>0</v>
      </c>
    </row>
    <row r="71" spans="1:10" ht="15.75" x14ac:dyDescent="0.25">
      <c r="A71" s="38" t="s">
        <v>169</v>
      </c>
      <c r="B71" s="28">
        <v>75.101945685262237</v>
      </c>
      <c r="C71" s="28">
        <v>75.101945685262237</v>
      </c>
      <c r="D71" s="28"/>
      <c r="E71" s="28">
        <f t="shared" ref="E71:E115" si="2">((C71/B71-1)*100)</f>
        <v>0</v>
      </c>
      <c r="F71" s="28"/>
      <c r="G71" s="28">
        <v>0.67811220894904722</v>
      </c>
      <c r="H71" s="28">
        <v>0.67811220894904722</v>
      </c>
      <c r="I71" s="28"/>
      <c r="J71" s="28">
        <f t="shared" si="1"/>
        <v>0</v>
      </c>
    </row>
    <row r="72" spans="1:10" s="60" customFormat="1" ht="15.75" x14ac:dyDescent="0.25">
      <c r="A72" s="61" t="s">
        <v>170</v>
      </c>
      <c r="B72" s="62">
        <v>108.46980220751162</v>
      </c>
      <c r="C72" s="62">
        <v>108.46980220751162</v>
      </c>
      <c r="D72" s="62"/>
      <c r="E72" s="62">
        <f t="shared" si="2"/>
        <v>0</v>
      </c>
      <c r="F72" s="62"/>
      <c r="G72" s="62">
        <v>0.18280609463245764</v>
      </c>
      <c r="H72" s="62">
        <v>0.18280609463245764</v>
      </c>
      <c r="I72" s="62"/>
      <c r="J72" s="62">
        <f t="shared" ref="J72:J115" si="3">H72-G72</f>
        <v>0</v>
      </c>
    </row>
    <row r="73" spans="1:10" ht="15.75" x14ac:dyDescent="0.25">
      <c r="A73" s="37" t="s">
        <v>111</v>
      </c>
      <c r="B73" s="28">
        <v>104.39603371301536</v>
      </c>
      <c r="C73" s="28">
        <v>104.46451596450819</v>
      </c>
      <c r="D73" s="28"/>
      <c r="E73" s="28">
        <f t="shared" si="2"/>
        <v>6.5598518504161873E-2</v>
      </c>
      <c r="F73" s="28"/>
      <c r="G73" s="28">
        <v>3.6077353943667942</v>
      </c>
      <c r="H73" s="28">
        <v>3.6101020153370493</v>
      </c>
      <c r="I73" s="28"/>
      <c r="J73" s="28">
        <f t="shared" si="3"/>
        <v>2.3666209702550844E-3</v>
      </c>
    </row>
    <row r="74" spans="1:10" s="60" customFormat="1" ht="15.75" x14ac:dyDescent="0.25">
      <c r="A74" s="61" t="s">
        <v>171</v>
      </c>
      <c r="B74" s="62">
        <v>103.98277170353322</v>
      </c>
      <c r="C74" s="62">
        <v>103.98277170353322</v>
      </c>
      <c r="D74" s="62"/>
      <c r="E74" s="62">
        <f t="shared" si="2"/>
        <v>0</v>
      </c>
      <c r="F74" s="62"/>
      <c r="G74" s="62">
        <v>1.2238495241934986</v>
      </c>
      <c r="H74" s="62">
        <v>1.2238495241934986</v>
      </c>
      <c r="I74" s="62"/>
      <c r="J74" s="62">
        <f t="shared" si="3"/>
        <v>0</v>
      </c>
    </row>
    <row r="75" spans="1:10" ht="15.75" x14ac:dyDescent="0.25">
      <c r="A75" s="38" t="s">
        <v>172</v>
      </c>
      <c r="B75" s="28">
        <v>103.37390051665896</v>
      </c>
      <c r="C75" s="28">
        <v>103.92651449816015</v>
      </c>
      <c r="D75" s="28"/>
      <c r="E75" s="28">
        <f t="shared" si="2"/>
        <v>0.5345778564407766</v>
      </c>
      <c r="F75" s="28"/>
      <c r="G75" s="28">
        <v>0.44270838040539312</v>
      </c>
      <c r="H75" s="28">
        <v>0.44507500137564798</v>
      </c>
      <c r="I75" s="28"/>
      <c r="J75" s="28">
        <f t="shared" si="3"/>
        <v>2.3666209702548624E-3</v>
      </c>
    </row>
    <row r="76" spans="1:10" s="60" customFormat="1" ht="15.75" x14ac:dyDescent="0.25">
      <c r="A76" s="61" t="s">
        <v>173</v>
      </c>
      <c r="B76" s="62">
        <v>104.89540933884838</v>
      </c>
      <c r="C76" s="62">
        <v>104.89540933884838</v>
      </c>
      <c r="D76" s="62"/>
      <c r="E76" s="62">
        <f t="shared" si="2"/>
        <v>0</v>
      </c>
      <c r="F76" s="62"/>
      <c r="G76" s="62">
        <v>1.9411774897679026</v>
      </c>
      <c r="H76" s="62">
        <v>1.9411774897679028</v>
      </c>
      <c r="I76" s="62"/>
      <c r="J76" s="62">
        <f t="shared" si="3"/>
        <v>0</v>
      </c>
    </row>
    <row r="77" spans="1:10" ht="15.75" x14ac:dyDescent="0.25">
      <c r="A77" s="36" t="s">
        <v>4</v>
      </c>
      <c r="B77" s="40">
        <v>104.64944233674915</v>
      </c>
      <c r="C77" s="40">
        <v>104.64944233674915</v>
      </c>
      <c r="D77" s="40"/>
      <c r="E77" s="40">
        <f t="shared" si="2"/>
        <v>0</v>
      </c>
      <c r="F77" s="40"/>
      <c r="G77" s="40">
        <v>4.7938903980806433</v>
      </c>
      <c r="H77" s="40">
        <v>4.7938903980806433</v>
      </c>
      <c r="I77" s="40"/>
      <c r="J77" s="40">
        <f t="shared" si="3"/>
        <v>0</v>
      </c>
    </row>
    <row r="78" spans="1:10" s="60" customFormat="1" ht="15.75" x14ac:dyDescent="0.25">
      <c r="A78" s="64" t="s">
        <v>140</v>
      </c>
      <c r="B78" s="62">
        <v>99.160805261836288</v>
      </c>
      <c r="C78" s="62">
        <v>99.160805261836288</v>
      </c>
      <c r="D78" s="62"/>
      <c r="E78" s="62">
        <f t="shared" si="2"/>
        <v>0</v>
      </c>
      <c r="F78" s="62"/>
      <c r="G78" s="62">
        <v>0.99254383655824963</v>
      </c>
      <c r="H78" s="62">
        <v>0.99254383655824963</v>
      </c>
      <c r="I78" s="62"/>
      <c r="J78" s="62">
        <f t="shared" si="3"/>
        <v>0</v>
      </c>
    </row>
    <row r="79" spans="1:10" ht="15.75" x14ac:dyDescent="0.25">
      <c r="A79" s="38" t="s">
        <v>174</v>
      </c>
      <c r="B79" s="28">
        <v>99.160805261836288</v>
      </c>
      <c r="C79" s="28">
        <v>99.160805261836288</v>
      </c>
      <c r="D79" s="28"/>
      <c r="E79" s="28">
        <f t="shared" si="2"/>
        <v>0</v>
      </c>
      <c r="F79" s="28"/>
      <c r="G79" s="28">
        <v>0.99254383655824963</v>
      </c>
      <c r="H79" s="28">
        <v>0.99254383655824963</v>
      </c>
      <c r="I79" s="28"/>
      <c r="J79" s="28">
        <f t="shared" si="3"/>
        <v>0</v>
      </c>
    </row>
    <row r="80" spans="1:10" s="60" customFormat="1" ht="15.75" x14ac:dyDescent="0.25">
      <c r="A80" s="64" t="s">
        <v>139</v>
      </c>
      <c r="B80" s="62">
        <v>106.18404506983349</v>
      </c>
      <c r="C80" s="62">
        <v>106.18404506983349</v>
      </c>
      <c r="D80" s="62"/>
      <c r="E80" s="62">
        <f t="shared" si="2"/>
        <v>0</v>
      </c>
      <c r="F80" s="62"/>
      <c r="G80" s="62">
        <v>3.8013465615223931</v>
      </c>
      <c r="H80" s="62">
        <v>3.8013465615223936</v>
      </c>
      <c r="I80" s="62"/>
      <c r="J80" s="62">
        <f t="shared" si="3"/>
        <v>0</v>
      </c>
    </row>
    <row r="81" spans="1:10" ht="15.75" x14ac:dyDescent="0.25">
      <c r="A81" s="38" t="s">
        <v>175</v>
      </c>
      <c r="B81" s="28">
        <v>106.18404506983349</v>
      </c>
      <c r="C81" s="28">
        <v>106.18404506983349</v>
      </c>
      <c r="D81" s="28"/>
      <c r="E81" s="28">
        <f t="shared" si="2"/>
        <v>0</v>
      </c>
      <c r="F81" s="28"/>
      <c r="G81" s="28">
        <v>3.8013465615223931</v>
      </c>
      <c r="H81" s="28">
        <v>3.8013465615223936</v>
      </c>
      <c r="I81" s="28"/>
      <c r="J81" s="28">
        <f t="shared" si="3"/>
        <v>0</v>
      </c>
    </row>
    <row r="82" spans="1:10" s="60" customFormat="1" ht="15.75" x14ac:dyDescent="0.25">
      <c r="A82" s="58" t="s">
        <v>130</v>
      </c>
      <c r="B82" s="63">
        <v>102.63951894083498</v>
      </c>
      <c r="C82" s="63">
        <v>100.6996522928527</v>
      </c>
      <c r="D82" s="63"/>
      <c r="E82" s="63">
        <f t="shared" si="2"/>
        <v>-1.8899802610147454</v>
      </c>
      <c r="F82" s="63"/>
      <c r="G82" s="63">
        <v>6.3152632639813104</v>
      </c>
      <c r="H82" s="63">
        <v>6.1959060348609478</v>
      </c>
      <c r="I82" s="63"/>
      <c r="J82" s="63">
        <f t="shared" si="3"/>
        <v>-0.11935722912036262</v>
      </c>
    </row>
    <row r="83" spans="1:10" ht="15.75" x14ac:dyDescent="0.25">
      <c r="A83" s="37" t="s">
        <v>138</v>
      </c>
      <c r="B83" s="28">
        <v>93.335366954802183</v>
      </c>
      <c r="C83" s="28">
        <v>89.687208083556897</v>
      </c>
      <c r="D83" s="28"/>
      <c r="E83" s="28">
        <f t="shared" si="2"/>
        <v>-3.9086564828227588</v>
      </c>
      <c r="F83" s="28"/>
      <c r="G83" s="28">
        <v>3.0421524916626703</v>
      </c>
      <c r="H83" s="28">
        <v>2.9232452010799435</v>
      </c>
      <c r="I83" s="28"/>
      <c r="J83" s="28">
        <f t="shared" si="3"/>
        <v>-0.11890729058272687</v>
      </c>
    </row>
    <row r="84" spans="1:10" s="60" customFormat="1" ht="15.75" x14ac:dyDescent="0.25">
      <c r="A84" s="61" t="s">
        <v>176</v>
      </c>
      <c r="B84" s="62">
        <v>86.746346497009768</v>
      </c>
      <c r="C84" s="62">
        <v>84.382960048590505</v>
      </c>
      <c r="D84" s="62"/>
      <c r="E84" s="62">
        <f t="shared" si="2"/>
        <v>-2.7244795243344666</v>
      </c>
      <c r="F84" s="62"/>
      <c r="G84" s="62">
        <v>1.1541591621797844</v>
      </c>
      <c r="H84" s="62">
        <v>1.122714332127966</v>
      </c>
      <c r="I84" s="62"/>
      <c r="J84" s="62">
        <f t="shared" si="3"/>
        <v>-3.1444830051818418E-2</v>
      </c>
    </row>
    <row r="85" spans="1:10" ht="15.75" x14ac:dyDescent="0.25">
      <c r="A85" s="38" t="s">
        <v>177</v>
      </c>
      <c r="B85" s="28">
        <v>103.1125774846867</v>
      </c>
      <c r="C85" s="28">
        <v>103.1125774846867</v>
      </c>
      <c r="D85" s="28"/>
      <c r="E85" s="28">
        <f t="shared" si="2"/>
        <v>0</v>
      </c>
      <c r="F85" s="28"/>
      <c r="G85" s="28">
        <v>0.13512877667173151</v>
      </c>
      <c r="H85" s="28">
        <v>0.13512877667173151</v>
      </c>
      <c r="I85" s="28"/>
      <c r="J85" s="28">
        <f t="shared" si="3"/>
        <v>0</v>
      </c>
    </row>
    <row r="86" spans="1:10" s="60" customFormat="1" ht="15.75" x14ac:dyDescent="0.25">
      <c r="A86" s="61" t="s">
        <v>112</v>
      </c>
      <c r="B86" s="62">
        <v>97.538022206065563</v>
      </c>
      <c r="C86" s="62">
        <v>92.55432764079211</v>
      </c>
      <c r="D86" s="62"/>
      <c r="E86" s="62">
        <f t="shared" si="2"/>
        <v>-5.1094890510949176</v>
      </c>
      <c r="F86" s="62"/>
      <c r="G86" s="62">
        <v>1.7117652989620527</v>
      </c>
      <c r="H86" s="62">
        <v>1.6243028384311444</v>
      </c>
      <c r="I86" s="62"/>
      <c r="J86" s="62">
        <f t="shared" si="3"/>
        <v>-8.7462460530908226E-2</v>
      </c>
    </row>
    <row r="87" spans="1:10" ht="15.75" x14ac:dyDescent="0.25">
      <c r="A87" s="38" t="s">
        <v>178</v>
      </c>
      <c r="B87" s="28">
        <v>95.898292058715697</v>
      </c>
      <c r="C87" s="28">
        <v>95.898292058715697</v>
      </c>
      <c r="D87" s="28"/>
      <c r="E87" s="28">
        <f t="shared" si="2"/>
        <v>0</v>
      </c>
      <c r="F87" s="28"/>
      <c r="G87" s="28">
        <v>4.1099253849101472E-2</v>
      </c>
      <c r="H87" s="28">
        <v>4.1099253849101472E-2</v>
      </c>
      <c r="I87" s="28"/>
      <c r="J87" s="28">
        <f t="shared" si="3"/>
        <v>0</v>
      </c>
    </row>
    <row r="88" spans="1:10" s="60" customFormat="1" ht="15.75" x14ac:dyDescent="0.25">
      <c r="A88" s="64" t="s">
        <v>137</v>
      </c>
      <c r="B88" s="62">
        <v>111.73997727014101</v>
      </c>
      <c r="C88" s="62">
        <v>111.73997727014101</v>
      </c>
      <c r="D88" s="62"/>
      <c r="E88" s="62">
        <f t="shared" si="2"/>
        <v>0</v>
      </c>
      <c r="F88" s="62"/>
      <c r="G88" s="62">
        <v>0.96938736884524446</v>
      </c>
      <c r="H88" s="62">
        <v>0.96938736884524457</v>
      </c>
      <c r="I88" s="62"/>
      <c r="J88" s="62">
        <f t="shared" si="3"/>
        <v>0</v>
      </c>
    </row>
    <row r="89" spans="1:10" ht="15.75" x14ac:dyDescent="0.25">
      <c r="A89" s="38" t="s">
        <v>179</v>
      </c>
      <c r="B89" s="28">
        <v>111.73997727014101</v>
      </c>
      <c r="C89" s="28">
        <v>111.73997727014101</v>
      </c>
      <c r="D89" s="28"/>
      <c r="E89" s="28">
        <f t="shared" si="2"/>
        <v>0</v>
      </c>
      <c r="F89" s="28"/>
      <c r="G89" s="28">
        <v>0.96938736884524446</v>
      </c>
      <c r="H89" s="28">
        <v>0.96938736884524457</v>
      </c>
      <c r="I89" s="28"/>
      <c r="J89" s="28">
        <f t="shared" si="3"/>
        <v>0</v>
      </c>
    </row>
    <row r="90" spans="1:10" s="60" customFormat="1" ht="15.75" x14ac:dyDescent="0.25">
      <c r="A90" s="64" t="s">
        <v>136</v>
      </c>
      <c r="B90" s="62">
        <v>119.00498211444598</v>
      </c>
      <c r="C90" s="62">
        <v>119.00498211444598</v>
      </c>
      <c r="D90" s="62"/>
      <c r="E90" s="62">
        <f t="shared" si="2"/>
        <v>0</v>
      </c>
      <c r="F90" s="62"/>
      <c r="G90" s="62">
        <v>1.1961179303315417</v>
      </c>
      <c r="H90" s="62">
        <v>1.1961179303315419</v>
      </c>
      <c r="I90" s="62"/>
      <c r="J90" s="62">
        <f t="shared" si="3"/>
        <v>0</v>
      </c>
    </row>
    <row r="91" spans="1:10" ht="15.75" x14ac:dyDescent="0.25">
      <c r="A91" s="38" t="s">
        <v>180</v>
      </c>
      <c r="B91" s="28">
        <v>131.27868056662001</v>
      </c>
      <c r="C91" s="28">
        <v>131.27868056662001</v>
      </c>
      <c r="D91" s="28"/>
      <c r="E91" s="28">
        <f t="shared" si="2"/>
        <v>0</v>
      </c>
      <c r="F91" s="28"/>
      <c r="G91" s="28">
        <v>8.4353585272818027E-2</v>
      </c>
      <c r="H91" s="28">
        <v>8.4353585272818027E-2</v>
      </c>
      <c r="I91" s="28"/>
      <c r="J91" s="28">
        <f t="shared" si="3"/>
        <v>0</v>
      </c>
    </row>
    <row r="92" spans="1:10" s="60" customFormat="1" ht="15.75" x14ac:dyDescent="0.25">
      <c r="A92" s="61" t="s">
        <v>114</v>
      </c>
      <c r="B92" s="62">
        <v>118.166744162886</v>
      </c>
      <c r="C92" s="62">
        <v>118.166744162886</v>
      </c>
      <c r="D92" s="62"/>
      <c r="E92" s="62">
        <f t="shared" si="2"/>
        <v>0</v>
      </c>
      <c r="F92" s="62"/>
      <c r="G92" s="62">
        <v>1.1117643450587238</v>
      </c>
      <c r="H92" s="62">
        <v>1.1117643450587238</v>
      </c>
      <c r="I92" s="62"/>
      <c r="J92" s="62">
        <f t="shared" si="3"/>
        <v>0</v>
      </c>
    </row>
    <row r="93" spans="1:10" ht="15.75" x14ac:dyDescent="0.25">
      <c r="A93" s="37" t="s">
        <v>151</v>
      </c>
      <c r="B93" s="28">
        <v>108.49923157708562</v>
      </c>
      <c r="C93" s="28">
        <v>108.45515632937851</v>
      </c>
      <c r="D93" s="28"/>
      <c r="E93" s="28">
        <f t="shared" si="2"/>
        <v>-4.0622635816367492E-2</v>
      </c>
      <c r="F93" s="28"/>
      <c r="G93" s="28">
        <v>1.1076054731418543</v>
      </c>
      <c r="H93" s="28">
        <v>1.1071555346042179</v>
      </c>
      <c r="I93" s="28"/>
      <c r="J93" s="28">
        <f t="shared" si="3"/>
        <v>-4.4993853763641845E-4</v>
      </c>
    </row>
    <row r="94" spans="1:10" s="60" customFormat="1" ht="15.75" x14ac:dyDescent="0.25">
      <c r="A94" s="61" t="s">
        <v>116</v>
      </c>
      <c r="B94" s="62">
        <v>109.30973656064729</v>
      </c>
      <c r="C94" s="62">
        <v>109.30973656064729</v>
      </c>
      <c r="D94" s="62"/>
      <c r="E94" s="62">
        <f t="shared" si="2"/>
        <v>0</v>
      </c>
      <c r="F94" s="62"/>
      <c r="G94" s="62">
        <v>0.37632223312233876</v>
      </c>
      <c r="H94" s="62">
        <v>0.37632223312233876</v>
      </c>
      <c r="I94" s="62"/>
      <c r="J94" s="62">
        <f t="shared" si="3"/>
        <v>0</v>
      </c>
    </row>
    <row r="95" spans="1:10" ht="15.75" x14ac:dyDescent="0.25">
      <c r="A95" s="38" t="s">
        <v>181</v>
      </c>
      <c r="B95" s="28">
        <v>108.08680771070048</v>
      </c>
      <c r="C95" s="28">
        <v>108.02030485990653</v>
      </c>
      <c r="D95" s="28"/>
      <c r="E95" s="28">
        <f t="shared" si="2"/>
        <v>-6.1527259618909813E-2</v>
      </c>
      <c r="F95" s="28"/>
      <c r="G95" s="28">
        <v>0.7312832400195155</v>
      </c>
      <c r="H95" s="28">
        <v>0.73083330148187908</v>
      </c>
      <c r="I95" s="28"/>
      <c r="J95" s="28">
        <f t="shared" si="3"/>
        <v>-4.4993853763641845E-4</v>
      </c>
    </row>
    <row r="96" spans="1:10" s="60" customFormat="1" ht="15.75" x14ac:dyDescent="0.25">
      <c r="A96" s="58" t="s">
        <v>117</v>
      </c>
      <c r="B96" s="63">
        <v>122.86780349957704</v>
      </c>
      <c r="C96" s="63">
        <v>122.86780349957704</v>
      </c>
      <c r="D96" s="63"/>
      <c r="E96" s="63">
        <f t="shared" si="2"/>
        <v>0</v>
      </c>
      <c r="F96" s="63"/>
      <c r="G96" s="63">
        <v>2.3874040958228764</v>
      </c>
      <c r="H96" s="63">
        <v>2.3874040958228764</v>
      </c>
      <c r="I96" s="63"/>
      <c r="J96" s="63">
        <f t="shared" si="3"/>
        <v>0</v>
      </c>
    </row>
    <row r="97" spans="1:10" ht="15.75" x14ac:dyDescent="0.25">
      <c r="A97" s="37" t="s">
        <v>135</v>
      </c>
      <c r="B97" s="28">
        <v>121.91174625994938</v>
      </c>
      <c r="C97" s="28">
        <v>121.91174625994938</v>
      </c>
      <c r="D97" s="28"/>
      <c r="E97" s="28">
        <f t="shared" si="2"/>
        <v>0</v>
      </c>
      <c r="F97" s="28"/>
      <c r="G97" s="28">
        <v>0.7535843415266702</v>
      </c>
      <c r="H97" s="28">
        <v>0.75358434152667031</v>
      </c>
      <c r="I97" s="28"/>
      <c r="J97" s="28">
        <f t="shared" si="3"/>
        <v>0</v>
      </c>
    </row>
    <row r="98" spans="1:10" s="60" customFormat="1" ht="15.75" x14ac:dyDescent="0.25">
      <c r="A98" s="61" t="s">
        <v>182</v>
      </c>
      <c r="B98" s="62">
        <v>121.91174625994938</v>
      </c>
      <c r="C98" s="62">
        <v>121.91174625994938</v>
      </c>
      <c r="D98" s="62"/>
      <c r="E98" s="62">
        <f t="shared" si="2"/>
        <v>0</v>
      </c>
      <c r="F98" s="62"/>
      <c r="G98" s="62">
        <v>0.7535843415266702</v>
      </c>
      <c r="H98" s="62">
        <v>0.75358434152667031</v>
      </c>
      <c r="I98" s="62"/>
      <c r="J98" s="62">
        <f t="shared" si="3"/>
        <v>0</v>
      </c>
    </row>
    <row r="99" spans="1:10" ht="15.75" x14ac:dyDescent="0.25">
      <c r="A99" s="37" t="s">
        <v>118</v>
      </c>
      <c r="B99" s="28">
        <v>123.96163802754012</v>
      </c>
      <c r="C99" s="28">
        <v>123.96163802754012</v>
      </c>
      <c r="D99" s="28"/>
      <c r="E99" s="28">
        <f t="shared" si="2"/>
        <v>0</v>
      </c>
      <c r="F99" s="28"/>
      <c r="G99" s="28">
        <v>1.5038912494606613</v>
      </c>
      <c r="H99" s="28">
        <v>1.5038912494606613</v>
      </c>
      <c r="I99" s="28"/>
      <c r="J99" s="28">
        <f t="shared" si="3"/>
        <v>0</v>
      </c>
    </row>
    <row r="100" spans="1:10" s="60" customFormat="1" ht="15.75" x14ac:dyDescent="0.25">
      <c r="A100" s="61" t="s">
        <v>119</v>
      </c>
      <c r="B100" s="62">
        <v>123.96163802754012</v>
      </c>
      <c r="C100" s="62">
        <v>123.96163802754012</v>
      </c>
      <c r="D100" s="62"/>
      <c r="E100" s="62">
        <f t="shared" si="2"/>
        <v>0</v>
      </c>
      <c r="F100" s="62"/>
      <c r="G100" s="62">
        <v>1.5038912494606613</v>
      </c>
      <c r="H100" s="62">
        <v>1.5038912494606613</v>
      </c>
      <c r="I100" s="62"/>
      <c r="J100" s="62">
        <f t="shared" si="3"/>
        <v>0</v>
      </c>
    </row>
    <row r="101" spans="1:10" ht="15.75" x14ac:dyDescent="0.25">
      <c r="A101" s="37" t="s">
        <v>120</v>
      </c>
      <c r="B101" s="28">
        <v>116.28043992448846</v>
      </c>
      <c r="C101" s="28">
        <v>116.28043992448846</v>
      </c>
      <c r="D101" s="28"/>
      <c r="E101" s="28">
        <f t="shared" si="2"/>
        <v>0</v>
      </c>
      <c r="F101" s="28"/>
      <c r="G101" s="28">
        <v>0.12992850483554474</v>
      </c>
      <c r="H101" s="28">
        <v>0.12992850483554474</v>
      </c>
      <c r="I101" s="28"/>
      <c r="J101" s="28">
        <f t="shared" si="3"/>
        <v>0</v>
      </c>
    </row>
    <row r="102" spans="1:10" s="60" customFormat="1" ht="15.75" x14ac:dyDescent="0.25">
      <c r="A102" s="61" t="s">
        <v>121</v>
      </c>
      <c r="B102" s="62">
        <v>116.28043992448846</v>
      </c>
      <c r="C102" s="62">
        <v>116.28043992448846</v>
      </c>
      <c r="D102" s="62"/>
      <c r="E102" s="62">
        <f t="shared" si="2"/>
        <v>0</v>
      </c>
      <c r="F102" s="62"/>
      <c r="G102" s="62">
        <v>0.12992850483554474</v>
      </c>
      <c r="H102" s="62">
        <v>0.12992850483554474</v>
      </c>
      <c r="I102" s="62"/>
      <c r="J102" s="62">
        <f t="shared" si="3"/>
        <v>0</v>
      </c>
    </row>
    <row r="103" spans="1:10" ht="15.75" x14ac:dyDescent="0.25">
      <c r="A103" s="36" t="s">
        <v>131</v>
      </c>
      <c r="B103" s="40">
        <v>112.95323586330595</v>
      </c>
      <c r="C103" s="40">
        <v>112.95323586330595</v>
      </c>
      <c r="D103" s="40"/>
      <c r="E103" s="40">
        <f t="shared" si="2"/>
        <v>0</v>
      </c>
      <c r="F103" s="40"/>
      <c r="G103" s="40">
        <v>2.3848155780069136</v>
      </c>
      <c r="H103" s="40">
        <v>2.3848155780069136</v>
      </c>
      <c r="I103" s="40"/>
      <c r="J103" s="40">
        <f t="shared" si="3"/>
        <v>0</v>
      </c>
    </row>
    <row r="104" spans="1:10" s="60" customFormat="1" ht="15.75" x14ac:dyDescent="0.25">
      <c r="A104" s="64" t="s">
        <v>122</v>
      </c>
      <c r="B104" s="62">
        <v>113.22168887081823</v>
      </c>
      <c r="C104" s="62">
        <v>113.22168887081823</v>
      </c>
      <c r="D104" s="62"/>
      <c r="E104" s="62">
        <f t="shared" si="2"/>
        <v>0</v>
      </c>
      <c r="F104" s="62"/>
      <c r="G104" s="62">
        <v>2.3002443893131157</v>
      </c>
      <c r="H104" s="62">
        <v>2.3002443893131157</v>
      </c>
      <c r="I104" s="62"/>
      <c r="J104" s="62">
        <f t="shared" si="3"/>
        <v>0</v>
      </c>
    </row>
    <row r="105" spans="1:10" ht="15.75" x14ac:dyDescent="0.25">
      <c r="A105" s="38" t="s">
        <v>183</v>
      </c>
      <c r="B105" s="28">
        <v>113.22168887081823</v>
      </c>
      <c r="C105" s="28">
        <v>113.22168887081823</v>
      </c>
      <c r="D105" s="28"/>
      <c r="E105" s="28">
        <f t="shared" si="2"/>
        <v>0</v>
      </c>
      <c r="F105" s="28"/>
      <c r="G105" s="28">
        <v>2.3002443893131157</v>
      </c>
      <c r="H105" s="28">
        <v>2.3002443893131157</v>
      </c>
      <c r="I105" s="28"/>
      <c r="J105" s="28">
        <f t="shared" si="3"/>
        <v>0</v>
      </c>
    </row>
    <row r="106" spans="1:10" s="60" customFormat="1" ht="15.75" x14ac:dyDescent="0.25">
      <c r="A106" s="64" t="s">
        <v>123</v>
      </c>
      <c r="B106" s="62">
        <v>106.11022209583125</v>
      </c>
      <c r="C106" s="62">
        <v>106.11022209583125</v>
      </c>
      <c r="D106" s="62"/>
      <c r="E106" s="62">
        <f>((C106/B106-1)*100)</f>
        <v>0</v>
      </c>
      <c r="F106" s="62"/>
      <c r="G106" s="62">
        <v>8.4571188693797872E-2</v>
      </c>
      <c r="H106" s="62">
        <v>8.4571188693797858E-2</v>
      </c>
      <c r="I106" s="62"/>
      <c r="J106" s="62">
        <f t="shared" si="3"/>
        <v>0</v>
      </c>
    </row>
    <row r="107" spans="1:10" ht="15.75" x14ac:dyDescent="0.25">
      <c r="A107" s="38" t="s">
        <v>124</v>
      </c>
      <c r="B107" s="28">
        <v>106.11022209583125</v>
      </c>
      <c r="C107" s="28">
        <v>106.11022209583125</v>
      </c>
      <c r="D107" s="28"/>
      <c r="E107" s="28">
        <f>((C107/B107-1)*100)</f>
        <v>0</v>
      </c>
      <c r="F107" s="28"/>
      <c r="G107" s="28">
        <v>8.4571188693797872E-2</v>
      </c>
      <c r="H107" s="28">
        <v>8.4571188693797858E-2</v>
      </c>
      <c r="I107" s="28"/>
      <c r="J107" s="28">
        <f t="shared" si="3"/>
        <v>0</v>
      </c>
    </row>
    <row r="108" spans="1:10" s="60" customFormat="1" ht="15.75" x14ac:dyDescent="0.25">
      <c r="A108" s="58" t="s">
        <v>132</v>
      </c>
      <c r="B108" s="63">
        <v>98.95163523880187</v>
      </c>
      <c r="C108" s="63">
        <v>98.958561237981797</v>
      </c>
      <c r="D108" s="63"/>
      <c r="E108" s="63">
        <f t="shared" si="2"/>
        <v>6.99937819441665E-3</v>
      </c>
      <c r="F108" s="63"/>
      <c r="G108" s="63">
        <v>7.6237503942981117</v>
      </c>
      <c r="H108" s="63">
        <v>7.6242840094208049</v>
      </c>
      <c r="I108" s="63"/>
      <c r="J108" s="63">
        <f t="shared" si="3"/>
        <v>5.3361512269312072E-4</v>
      </c>
    </row>
    <row r="109" spans="1:10" ht="15.75" x14ac:dyDescent="0.25">
      <c r="A109" s="37" t="s">
        <v>125</v>
      </c>
      <c r="B109" s="28">
        <v>99.088634287807068</v>
      </c>
      <c r="C109" s="28">
        <v>99.097744804699175</v>
      </c>
      <c r="D109" s="28"/>
      <c r="E109" s="28">
        <f t="shared" si="2"/>
        <v>9.1943106871772429E-3</v>
      </c>
      <c r="F109" s="28"/>
      <c r="G109" s="28">
        <v>5.8037534389500376</v>
      </c>
      <c r="H109" s="28">
        <v>5.8042870540727316</v>
      </c>
      <c r="I109" s="28"/>
      <c r="J109" s="28">
        <f t="shared" si="3"/>
        <v>5.336151226940089E-4</v>
      </c>
    </row>
    <row r="110" spans="1:10" s="60" customFormat="1" ht="15.75" x14ac:dyDescent="0.25">
      <c r="A110" s="61" t="s">
        <v>184</v>
      </c>
      <c r="B110" s="62">
        <v>114.67356634877457</v>
      </c>
      <c r="C110" s="62">
        <v>114.67356634877457</v>
      </c>
      <c r="D110" s="62"/>
      <c r="E110" s="62">
        <f t="shared" si="2"/>
        <v>0</v>
      </c>
      <c r="F110" s="62"/>
      <c r="G110" s="62">
        <v>9.0240070065982864E-2</v>
      </c>
      <c r="H110" s="62">
        <v>9.0240070065982878E-2</v>
      </c>
      <c r="I110" s="62"/>
      <c r="J110" s="62">
        <f t="shared" si="3"/>
        <v>0</v>
      </c>
    </row>
    <row r="111" spans="1:10" ht="15.75" x14ac:dyDescent="0.25">
      <c r="A111" s="38" t="s">
        <v>185</v>
      </c>
      <c r="B111" s="28">
        <v>98.876392749857999</v>
      </c>
      <c r="C111" s="28">
        <v>98.885627337237494</v>
      </c>
      <c r="D111" s="28"/>
      <c r="E111" s="28">
        <f t="shared" si="2"/>
        <v>9.3395269817886373E-3</v>
      </c>
      <c r="F111" s="28"/>
      <c r="G111" s="28">
        <v>5.7135133688840547</v>
      </c>
      <c r="H111" s="28">
        <v>5.7140469840067487</v>
      </c>
      <c r="I111" s="28"/>
      <c r="J111" s="28">
        <f t="shared" si="3"/>
        <v>5.336151226940089E-4</v>
      </c>
    </row>
    <row r="112" spans="1:10" s="60" customFormat="1" ht="15.75" x14ac:dyDescent="0.25">
      <c r="A112" s="64" t="s">
        <v>134</v>
      </c>
      <c r="B112" s="62">
        <v>94.542381163306757</v>
      </c>
      <c r="C112" s="62">
        <v>94.542381163306757</v>
      </c>
      <c r="D112" s="62"/>
      <c r="E112" s="62">
        <f t="shared" si="2"/>
        <v>0</v>
      </c>
      <c r="F112" s="62"/>
      <c r="G112" s="62">
        <v>0.47450472088974804</v>
      </c>
      <c r="H112" s="62">
        <v>0.4745047208897481</v>
      </c>
      <c r="I112" s="62"/>
      <c r="J112" s="62">
        <f t="shared" si="3"/>
        <v>0</v>
      </c>
    </row>
    <row r="113" spans="1:10" ht="15.75" x14ac:dyDescent="0.25">
      <c r="A113" s="38" t="s">
        <v>126</v>
      </c>
      <c r="B113" s="28">
        <v>94.542381163306757</v>
      </c>
      <c r="C113" s="28">
        <v>94.542381163306757</v>
      </c>
      <c r="D113" s="28"/>
      <c r="E113" s="28">
        <f t="shared" si="2"/>
        <v>0</v>
      </c>
      <c r="F113" s="28"/>
      <c r="G113" s="28">
        <v>0.47450472088974804</v>
      </c>
      <c r="H113" s="28">
        <v>0.4745047208897481</v>
      </c>
      <c r="I113" s="28"/>
      <c r="J113" s="28">
        <f t="shared" si="3"/>
        <v>0</v>
      </c>
    </row>
    <row r="114" spans="1:10" s="60" customFormat="1" ht="15.75" x14ac:dyDescent="0.25">
      <c r="A114" s="64" t="s">
        <v>133</v>
      </c>
      <c r="B114" s="62">
        <v>100</v>
      </c>
      <c r="C114" s="62">
        <v>100</v>
      </c>
      <c r="D114" s="62"/>
      <c r="E114" s="62">
        <f t="shared" si="2"/>
        <v>0</v>
      </c>
      <c r="F114" s="62"/>
      <c r="G114" s="62">
        <v>1.3454922344583253</v>
      </c>
      <c r="H114" s="62">
        <v>1.3454922344583253</v>
      </c>
      <c r="I114" s="62"/>
      <c r="J114" s="62">
        <f t="shared" si="3"/>
        <v>0</v>
      </c>
    </row>
    <row r="115" spans="1:10" ht="15.75" x14ac:dyDescent="0.25">
      <c r="A115" s="38" t="s">
        <v>186</v>
      </c>
      <c r="B115" s="28">
        <v>100</v>
      </c>
      <c r="C115" s="28">
        <v>100</v>
      </c>
      <c r="D115" s="28"/>
      <c r="E115" s="28">
        <f t="shared" si="2"/>
        <v>0</v>
      </c>
      <c r="F115" s="28"/>
      <c r="G115" s="28">
        <v>1.3454922344583253</v>
      </c>
      <c r="H115" s="28">
        <v>1.3454922344583253</v>
      </c>
      <c r="I115" s="28"/>
      <c r="J115" s="28">
        <f t="shared" si="3"/>
        <v>0</v>
      </c>
    </row>
    <row r="116" spans="1:10" ht="15.75" x14ac:dyDescent="0.25">
      <c r="A116" s="47"/>
      <c r="B116" s="46"/>
      <c r="C116" s="46"/>
      <c r="D116" s="46"/>
      <c r="E116" s="46"/>
      <c r="F116" s="46"/>
      <c r="G116" s="46"/>
      <c r="H116" s="46"/>
      <c r="I116" s="46"/>
      <c r="J116" s="46"/>
    </row>
    <row r="117" spans="1:10" x14ac:dyDescent="0.25">
      <c r="A117" s="141" t="s">
        <v>54</v>
      </c>
      <c r="B117" s="142"/>
      <c r="C117" s="142"/>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227"/>
  <sheetViews>
    <sheetView tabSelected="1" view="pageBreakPreview" zoomScaleSheetLayoutView="100" workbookViewId="0">
      <selection activeCell="M16" sqref="M1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 min="15" max="15" width="18" customWidth="1"/>
  </cols>
  <sheetData>
    <row r="1" spans="1:22" ht="15.75" x14ac:dyDescent="0.25">
      <c r="A1" s="56" t="s">
        <v>256</v>
      </c>
      <c r="B1" s="86"/>
      <c r="C1" s="86"/>
      <c r="D1" s="44"/>
    </row>
    <row r="2" spans="1:22" ht="6" customHeight="1" x14ac:dyDescent="0.25">
      <c r="A2" s="45"/>
      <c r="B2" s="46"/>
      <c r="C2" s="46"/>
      <c r="D2" s="31"/>
      <c r="E2" s="31"/>
      <c r="F2" s="31"/>
      <c r="G2" s="31"/>
      <c r="H2" s="31"/>
      <c r="I2" s="31"/>
      <c r="J2" s="31"/>
    </row>
    <row r="3" spans="1:22" ht="47.25" customHeight="1" x14ac:dyDescent="0.25">
      <c r="A3" s="138" t="s">
        <v>56</v>
      </c>
      <c r="B3" s="143" t="s">
        <v>242</v>
      </c>
      <c r="C3" s="143"/>
      <c r="D3" s="82"/>
      <c r="E3" s="135" t="s">
        <v>243</v>
      </c>
      <c r="F3" s="83"/>
      <c r="G3" s="144" t="s">
        <v>244</v>
      </c>
      <c r="H3" s="144"/>
      <c r="I3" s="83"/>
      <c r="J3" s="84" t="s">
        <v>245</v>
      </c>
    </row>
    <row r="4" spans="1:22" ht="30" x14ac:dyDescent="0.25">
      <c r="A4" s="139"/>
      <c r="B4" s="89">
        <v>42280</v>
      </c>
      <c r="C4" s="174">
        <v>42311</v>
      </c>
      <c r="D4" s="90"/>
      <c r="E4" s="91" t="s">
        <v>262</v>
      </c>
      <c r="F4" s="90"/>
      <c r="G4" s="89">
        <v>42280</v>
      </c>
      <c r="H4" s="174">
        <v>42311</v>
      </c>
      <c r="I4" s="90"/>
      <c r="J4" s="91" t="s">
        <v>262</v>
      </c>
      <c r="K4" s="92"/>
    </row>
    <row r="5" spans="1:22" s="60" customFormat="1" ht="15.75" x14ac:dyDescent="0.25">
      <c r="A5" s="65" t="s">
        <v>241</v>
      </c>
      <c r="B5" s="59">
        <v>106.95325296574117</v>
      </c>
      <c r="C5" s="59">
        <v>107.06489578214516</v>
      </c>
      <c r="D5" s="59"/>
      <c r="E5" s="59">
        <f t="shared" ref="E5:E68" si="0">((C5/B5-1)*100)</f>
        <v>0.10438468518554345</v>
      </c>
      <c r="F5" s="59"/>
      <c r="G5" s="59">
        <v>106.95325296574117</v>
      </c>
      <c r="H5" s="59">
        <v>107.06489578214516</v>
      </c>
      <c r="J5" s="59">
        <f>H5-G5</f>
        <v>0.11164281640398599</v>
      </c>
      <c r="K5"/>
      <c r="O5" s="175"/>
      <c r="P5" s="1"/>
      <c r="Q5" s="1"/>
      <c r="R5" s="1"/>
      <c r="T5" s="1"/>
      <c r="U5" s="1"/>
      <c r="V5" s="1"/>
    </row>
    <row r="6" spans="1:22" ht="6" customHeight="1" x14ac:dyDescent="0.25">
      <c r="A6" s="42"/>
      <c r="B6"/>
      <c r="C6"/>
    </row>
    <row r="7" spans="1:22" ht="15.75" x14ac:dyDescent="0.25">
      <c r="A7" s="36" t="s">
        <v>127</v>
      </c>
      <c r="B7" s="41">
        <v>107.37180460525754</v>
      </c>
      <c r="C7" s="41">
        <v>108.21375705493733</v>
      </c>
      <c r="D7" s="41"/>
      <c r="E7" s="41">
        <f t="shared" si="0"/>
        <v>0.78414668802033738</v>
      </c>
      <c r="F7" s="41"/>
      <c r="G7" s="41">
        <v>30.531487387486894</v>
      </c>
      <c r="H7" s="41">
        <v>30.770899034639214</v>
      </c>
      <c r="J7" s="41">
        <f>H7-G7</f>
        <v>0.23941164715231977</v>
      </c>
      <c r="O7" s="176"/>
      <c r="P7" s="1"/>
      <c r="Q7" s="1"/>
      <c r="R7" s="1"/>
      <c r="T7" s="1"/>
      <c r="U7" s="1"/>
      <c r="V7" s="1"/>
    </row>
    <row r="8" spans="1:22" s="60" customFormat="1" ht="15.75" x14ac:dyDescent="0.25">
      <c r="A8" s="64" t="s">
        <v>57</v>
      </c>
      <c r="B8" s="62">
        <v>107.5768823229818</v>
      </c>
      <c r="C8" s="62">
        <v>108.50863405611931</v>
      </c>
      <c r="D8" s="62"/>
      <c r="E8" s="62">
        <f t="shared" si="0"/>
        <v>0.86612635820777495</v>
      </c>
      <c r="F8" s="62"/>
      <c r="G8" s="62">
        <v>28.1013979449597</v>
      </c>
      <c r="H8" s="62">
        <v>28.34479155958585</v>
      </c>
      <c r="J8" s="62">
        <f t="shared" ref="J8:J71" si="1">H8-G8</f>
        <v>0.24339361462615017</v>
      </c>
      <c r="K8"/>
      <c r="O8" s="177"/>
      <c r="P8" s="1"/>
      <c r="Q8" s="1"/>
      <c r="R8" s="1"/>
      <c r="T8" s="1"/>
      <c r="U8" s="1"/>
      <c r="V8" s="1"/>
    </row>
    <row r="9" spans="1:22" ht="15.75" x14ac:dyDescent="0.25">
      <c r="A9" s="38" t="s">
        <v>58</v>
      </c>
      <c r="B9" s="28">
        <v>105.05980004427516</v>
      </c>
      <c r="C9" s="28">
        <v>105.04030486326432</v>
      </c>
      <c r="D9" s="28"/>
      <c r="E9" s="28">
        <f t="shared" si="0"/>
        <v>-1.855627081207567E-2</v>
      </c>
      <c r="F9" s="28"/>
      <c r="G9" s="28">
        <v>4.3017682024444666</v>
      </c>
      <c r="H9" s="28">
        <v>4.3009699546871127</v>
      </c>
      <c r="J9" s="28">
        <f t="shared" si="1"/>
        <v>-7.9824775735382048E-4</v>
      </c>
      <c r="O9" s="178"/>
      <c r="P9" s="1"/>
      <c r="Q9" s="1"/>
      <c r="R9" s="1"/>
      <c r="T9" s="1"/>
      <c r="U9" s="1"/>
      <c r="V9" s="1"/>
    </row>
    <row r="10" spans="1:22" s="60" customFormat="1" ht="15.75" x14ac:dyDescent="0.25">
      <c r="A10" s="67" t="s">
        <v>6</v>
      </c>
      <c r="B10" s="62">
        <v>102.61048150109926</v>
      </c>
      <c r="C10" s="62">
        <v>102.67502658424475</v>
      </c>
      <c r="D10" s="62"/>
      <c r="E10" s="62">
        <f t="shared" si="0"/>
        <v>6.2903011662407415E-2</v>
      </c>
      <c r="F10" s="62"/>
      <c r="G10" s="62">
        <v>1.2776589167279115</v>
      </c>
      <c r="H10" s="62">
        <v>1.2784626026653065</v>
      </c>
      <c r="J10" s="62">
        <f t="shared" si="1"/>
        <v>8.0368593739499339E-4</v>
      </c>
      <c r="O10" s="179"/>
      <c r="P10" s="1"/>
      <c r="Q10" s="1"/>
      <c r="R10" s="1"/>
      <c r="T10" s="1"/>
      <c r="U10" s="1"/>
      <c r="V10" s="1"/>
    </row>
    <row r="11" spans="1:22" ht="15.75" x14ac:dyDescent="0.25">
      <c r="A11" s="39" t="s">
        <v>7</v>
      </c>
      <c r="B11" s="28">
        <v>103.66049248245807</v>
      </c>
      <c r="C11" s="28">
        <v>103.72370411086268</v>
      </c>
      <c r="D11" s="28"/>
      <c r="E11" s="28">
        <f t="shared" si="0"/>
        <v>6.0979479154332772E-2</v>
      </c>
      <c r="F11" s="28"/>
      <c r="G11" s="28">
        <v>0.31085830309130558</v>
      </c>
      <c r="H11" s="28">
        <v>0.31104786286543867</v>
      </c>
      <c r="J11" s="28">
        <f t="shared" si="1"/>
        <v>1.8955977413309677E-4</v>
      </c>
      <c r="O11" s="179"/>
      <c r="P11" s="1"/>
      <c r="Q11" s="1"/>
      <c r="R11" s="1"/>
      <c r="T11" s="1"/>
      <c r="U11" s="1"/>
      <c r="V11" s="1"/>
    </row>
    <row r="12" spans="1:22" s="60" customFormat="1" ht="15.75" x14ac:dyDescent="0.25">
      <c r="A12" s="67" t="s">
        <v>59</v>
      </c>
      <c r="B12" s="62">
        <v>107.96270550475739</v>
      </c>
      <c r="C12" s="62">
        <v>107.95941220084315</v>
      </c>
      <c r="D12" s="62"/>
      <c r="E12" s="62">
        <f t="shared" si="0"/>
        <v>-3.0504088415095332E-3</v>
      </c>
      <c r="F12" s="62"/>
      <c r="G12" s="62">
        <v>0.48444893550710882</v>
      </c>
      <c r="H12" s="62">
        <v>0.48443415783394755</v>
      </c>
      <c r="J12" s="62">
        <f t="shared" si="1"/>
        <v>-1.4777673161270322E-5</v>
      </c>
      <c r="O12" s="179"/>
      <c r="P12" s="1"/>
      <c r="Q12" s="1"/>
      <c r="R12" s="1"/>
      <c r="T12" s="1"/>
      <c r="U12" s="1"/>
      <c r="V12" s="1"/>
    </row>
    <row r="13" spans="1:22" ht="15.75" x14ac:dyDescent="0.25">
      <c r="A13" s="39" t="s">
        <v>60</v>
      </c>
      <c r="B13" s="28">
        <v>96.190479020910274</v>
      </c>
      <c r="C13" s="28">
        <v>96.526706227408596</v>
      </c>
      <c r="D13" s="28"/>
      <c r="E13" s="28">
        <f t="shared" si="0"/>
        <v>0.34954312518313824</v>
      </c>
      <c r="F13" s="28"/>
      <c r="G13" s="28">
        <v>0.3440925748219319</v>
      </c>
      <c r="H13" s="28">
        <v>0.34529532676148755</v>
      </c>
      <c r="J13" s="28">
        <f t="shared" si="1"/>
        <v>1.2027519395556574E-3</v>
      </c>
      <c r="O13" s="179"/>
      <c r="P13" s="1"/>
      <c r="Q13" s="1"/>
      <c r="R13" s="1"/>
      <c r="T13" s="1"/>
      <c r="U13" s="1"/>
      <c r="V13" s="1"/>
    </row>
    <row r="14" spans="1:22" s="60" customFormat="1" ht="15.75" x14ac:dyDescent="0.25">
      <c r="A14" s="67" t="s">
        <v>61</v>
      </c>
      <c r="B14" s="62">
        <v>108.12302225079878</v>
      </c>
      <c r="C14" s="62">
        <v>107.95209455028471</v>
      </c>
      <c r="D14" s="62"/>
      <c r="E14" s="62">
        <f t="shared" si="0"/>
        <v>-0.15808631404844453</v>
      </c>
      <c r="F14" s="62"/>
      <c r="G14" s="62">
        <v>1.8847094722962083</v>
      </c>
      <c r="H14" s="62">
        <v>1.8817300045609333</v>
      </c>
      <c r="J14" s="62">
        <f t="shared" si="1"/>
        <v>-2.979467735275021E-3</v>
      </c>
      <c r="O14" s="179"/>
      <c r="P14" s="1"/>
      <c r="Q14" s="1"/>
      <c r="R14" s="1"/>
      <c r="T14" s="1"/>
      <c r="U14" s="1"/>
      <c r="V14" s="1"/>
    </row>
    <row r="15" spans="1:22" ht="15.75" x14ac:dyDescent="0.25">
      <c r="A15" s="38" t="s">
        <v>62</v>
      </c>
      <c r="B15" s="28">
        <v>100.02989800387348</v>
      </c>
      <c r="C15" s="28">
        <v>99.608889436027567</v>
      </c>
      <c r="D15" s="28"/>
      <c r="E15" s="28">
        <f t="shared" si="0"/>
        <v>-0.42088273231031259</v>
      </c>
      <c r="F15" s="28"/>
      <c r="G15" s="28">
        <v>1.0437175720270992</v>
      </c>
      <c r="H15" s="28">
        <v>1.0393247449923486</v>
      </c>
      <c r="J15" s="28">
        <f t="shared" si="1"/>
        <v>-4.3928270347506349E-3</v>
      </c>
      <c r="O15" s="178"/>
      <c r="P15" s="1"/>
      <c r="Q15" s="1"/>
      <c r="R15" s="1"/>
      <c r="T15" s="1"/>
      <c r="U15" s="1"/>
      <c r="V15" s="1"/>
    </row>
    <row r="16" spans="1:22" s="60" customFormat="1" ht="15.75" x14ac:dyDescent="0.25">
      <c r="A16" s="67" t="s">
        <v>188</v>
      </c>
      <c r="B16" s="62">
        <v>123.31729240653688</v>
      </c>
      <c r="C16" s="62">
        <v>122.04460429793687</v>
      </c>
      <c r="D16" s="62"/>
      <c r="E16" s="62">
        <f t="shared" si="0"/>
        <v>-1.0320435064405831</v>
      </c>
      <c r="F16" s="62"/>
      <c r="G16" s="62">
        <v>0.1102411385002446</v>
      </c>
      <c r="H16" s="62">
        <v>0.10910340198892664</v>
      </c>
      <c r="J16" s="62">
        <f t="shared" si="1"/>
        <v>-1.1377365113179605E-3</v>
      </c>
      <c r="O16" s="179"/>
      <c r="P16" s="1"/>
      <c r="Q16" s="1"/>
      <c r="R16" s="1"/>
      <c r="T16" s="1"/>
      <c r="U16" s="1"/>
      <c r="V16" s="1"/>
    </row>
    <row r="17" spans="1:22" ht="15.75" x14ac:dyDescent="0.25">
      <c r="A17" s="39" t="s">
        <v>187</v>
      </c>
      <c r="B17" s="28">
        <v>96.710429353020373</v>
      </c>
      <c r="C17" s="28">
        <v>96.245035703989345</v>
      </c>
      <c r="D17" s="28"/>
      <c r="E17" s="28">
        <f t="shared" si="0"/>
        <v>-0.48122384746345226</v>
      </c>
      <c r="F17" s="28"/>
      <c r="G17" s="28">
        <v>0.67891530213661566</v>
      </c>
      <c r="H17" s="28">
        <v>0.67564819979865565</v>
      </c>
      <c r="J17" s="28">
        <f t="shared" si="1"/>
        <v>-3.267102337960015E-3</v>
      </c>
      <c r="O17" s="179"/>
      <c r="P17" s="1"/>
      <c r="Q17" s="1"/>
      <c r="R17" s="1"/>
      <c r="T17" s="1"/>
      <c r="U17" s="1"/>
      <c r="V17" s="1"/>
    </row>
    <row r="18" spans="1:22" s="60" customFormat="1" ht="15.75" x14ac:dyDescent="0.25">
      <c r="A18" s="67" t="s">
        <v>189</v>
      </c>
      <c r="B18" s="62">
        <v>101.01595420801279</v>
      </c>
      <c r="C18" s="62">
        <v>101.02072078372534</v>
      </c>
      <c r="D18" s="62"/>
      <c r="E18" s="62">
        <f t="shared" si="0"/>
        <v>4.7186365262019692E-3</v>
      </c>
      <c r="F18" s="62"/>
      <c r="G18" s="62">
        <v>0.25456113139023884</v>
      </c>
      <c r="H18" s="62">
        <v>0.25457314320476609</v>
      </c>
      <c r="J18" s="62">
        <f t="shared" si="1"/>
        <v>1.2011814527257414E-5</v>
      </c>
      <c r="O18" s="179"/>
      <c r="P18" s="1"/>
      <c r="Q18" s="1"/>
      <c r="R18" s="1"/>
      <c r="T18" s="1"/>
      <c r="U18" s="1"/>
      <c r="V18" s="1"/>
    </row>
    <row r="19" spans="1:22" ht="15.75" x14ac:dyDescent="0.25">
      <c r="A19" s="38" t="s">
        <v>63</v>
      </c>
      <c r="B19" s="28">
        <v>103.71593921427547</v>
      </c>
      <c r="C19" s="28">
        <v>109.3362084428344</v>
      </c>
      <c r="D19" s="28"/>
      <c r="E19" s="28">
        <f t="shared" si="0"/>
        <v>5.4189059763972702</v>
      </c>
      <c r="F19" s="28"/>
      <c r="G19" s="28">
        <v>8.9676264342406338</v>
      </c>
      <c r="H19" s="28">
        <v>9.4535736790266807</v>
      </c>
      <c r="J19" s="28">
        <f t="shared" si="1"/>
        <v>0.48594724478604689</v>
      </c>
      <c r="O19" s="178"/>
      <c r="P19" s="1"/>
      <c r="Q19" s="1"/>
      <c r="R19" s="1"/>
      <c r="T19" s="1"/>
      <c r="U19" s="1"/>
      <c r="V19" s="1"/>
    </row>
    <row r="20" spans="1:22" s="60" customFormat="1" ht="15.75" x14ac:dyDescent="0.25">
      <c r="A20" s="67" t="s">
        <v>190</v>
      </c>
      <c r="B20" s="62">
        <v>104.97014899593336</v>
      </c>
      <c r="C20" s="62">
        <v>118.75938184714082</v>
      </c>
      <c r="D20" s="62"/>
      <c r="E20" s="62">
        <f t="shared" si="0"/>
        <v>13.136337314088852</v>
      </c>
      <c r="F20" s="62"/>
      <c r="G20" s="62">
        <v>4.0770032209136318</v>
      </c>
      <c r="H20" s="62">
        <v>4.6125721163191127</v>
      </c>
      <c r="J20" s="62">
        <f t="shared" si="1"/>
        <v>0.53556889540548092</v>
      </c>
      <c r="O20" s="179"/>
      <c r="P20" s="1"/>
      <c r="Q20" s="1"/>
      <c r="R20" s="1"/>
      <c r="T20" s="1"/>
      <c r="U20" s="1"/>
      <c r="V20" s="1"/>
    </row>
    <row r="21" spans="1:22" ht="15.75" x14ac:dyDescent="0.25">
      <c r="A21" s="39" t="s">
        <v>191</v>
      </c>
      <c r="B21" s="28">
        <v>110.09716955444091</v>
      </c>
      <c r="C21" s="28">
        <v>108.31072296701912</v>
      </c>
      <c r="D21" s="28"/>
      <c r="E21" s="28">
        <f t="shared" si="0"/>
        <v>-1.6226090049830333</v>
      </c>
      <c r="F21" s="28"/>
      <c r="G21" s="28">
        <v>0.78383958427622502</v>
      </c>
      <c r="H21" s="28">
        <v>0.77112093259713754</v>
      </c>
      <c r="J21" s="28">
        <f t="shared" si="1"/>
        <v>-1.2718651679087478E-2</v>
      </c>
      <c r="O21" s="179"/>
      <c r="P21" s="1"/>
      <c r="Q21" s="1"/>
      <c r="R21" s="1"/>
      <c r="T21" s="1"/>
      <c r="U21" s="1"/>
      <c r="V21" s="1"/>
    </row>
    <row r="22" spans="1:22" s="60" customFormat="1" ht="15.75" x14ac:dyDescent="0.25">
      <c r="A22" s="67" t="s">
        <v>192</v>
      </c>
      <c r="B22" s="62">
        <v>101.39162562885343</v>
      </c>
      <c r="C22" s="62">
        <v>100.48053427583598</v>
      </c>
      <c r="D22" s="62"/>
      <c r="E22" s="62">
        <f t="shared" si="0"/>
        <v>-0.89858639445482558</v>
      </c>
      <c r="F22" s="62"/>
      <c r="G22" s="62">
        <v>4.1067836290507778</v>
      </c>
      <c r="H22" s="62">
        <v>4.0698806301104282</v>
      </c>
      <c r="J22" s="62">
        <f t="shared" si="1"/>
        <v>-3.6902998940349541E-2</v>
      </c>
      <c r="O22" s="179"/>
      <c r="P22" s="1"/>
      <c r="Q22" s="1"/>
      <c r="R22" s="1"/>
      <c r="T22" s="1"/>
      <c r="U22" s="1"/>
      <c r="V22" s="1"/>
    </row>
    <row r="23" spans="1:22" ht="15.75" x14ac:dyDescent="0.25">
      <c r="A23" s="38" t="s">
        <v>152</v>
      </c>
      <c r="B23" s="28">
        <v>103.98572966540445</v>
      </c>
      <c r="C23" s="28">
        <v>103.54633251056156</v>
      </c>
      <c r="D23" s="28"/>
      <c r="E23" s="28">
        <f t="shared" si="0"/>
        <v>-0.42255524508675313</v>
      </c>
      <c r="F23" s="28"/>
      <c r="G23" s="28">
        <v>5.0822598485903931</v>
      </c>
      <c r="H23" s="28">
        <v>5.0607844930312371</v>
      </c>
      <c r="J23" s="28">
        <f t="shared" si="1"/>
        <v>-2.1475355559156029E-2</v>
      </c>
      <c r="O23" s="178"/>
      <c r="P23" s="1"/>
      <c r="Q23" s="1"/>
      <c r="R23" s="1"/>
      <c r="T23" s="1"/>
      <c r="U23" s="1"/>
      <c r="V23" s="1"/>
    </row>
    <row r="24" spans="1:22" s="60" customFormat="1" ht="15.75" x14ac:dyDescent="0.25">
      <c r="A24" s="67" t="s">
        <v>64</v>
      </c>
      <c r="B24" s="62">
        <v>103.10741175410878</v>
      </c>
      <c r="C24" s="62">
        <v>102.90884027067864</v>
      </c>
      <c r="D24" s="62"/>
      <c r="E24" s="62">
        <f t="shared" si="0"/>
        <v>-0.19258701198290318</v>
      </c>
      <c r="F24" s="62"/>
      <c r="G24" s="62">
        <v>9.1000093513306235E-2</v>
      </c>
      <c r="H24" s="62">
        <v>9.082483915230731E-2</v>
      </c>
      <c r="J24" s="62">
        <f t="shared" si="1"/>
        <v>-1.7525436099892489E-4</v>
      </c>
      <c r="O24" s="179"/>
      <c r="P24" s="1"/>
      <c r="Q24" s="1"/>
      <c r="R24" s="1"/>
      <c r="T24" s="1"/>
      <c r="U24" s="1"/>
      <c r="V24" s="1"/>
    </row>
    <row r="25" spans="1:22" ht="15.75" x14ac:dyDescent="0.25">
      <c r="A25" s="39" t="s">
        <v>65</v>
      </c>
      <c r="B25" s="28">
        <v>103.95710244273722</v>
      </c>
      <c r="C25" s="28">
        <v>104.18165205608612</v>
      </c>
      <c r="D25" s="28"/>
      <c r="E25" s="28">
        <f t="shared" si="0"/>
        <v>0.21600218558668338</v>
      </c>
      <c r="F25" s="28"/>
      <c r="G25" s="28">
        <v>3.262360341050861</v>
      </c>
      <c r="H25" s="28">
        <v>3.2694071106892437</v>
      </c>
      <c r="J25" s="28">
        <f t="shared" si="1"/>
        <v>7.0467696383826883E-3</v>
      </c>
      <c r="O25" s="179"/>
      <c r="P25" s="1"/>
      <c r="Q25" s="1"/>
      <c r="R25" s="1"/>
      <c r="T25" s="1"/>
      <c r="U25" s="1"/>
      <c r="V25" s="1"/>
    </row>
    <row r="26" spans="1:22" s="60" customFormat="1" ht="15.75" x14ac:dyDescent="0.25">
      <c r="A26" s="67" t="s">
        <v>193</v>
      </c>
      <c r="B26" s="62">
        <v>102.57575803146568</v>
      </c>
      <c r="C26" s="62">
        <v>102.53527842489477</v>
      </c>
      <c r="D26" s="62"/>
      <c r="E26" s="62">
        <f t="shared" si="0"/>
        <v>-3.9463131784500671E-2</v>
      </c>
      <c r="F26" s="62"/>
      <c r="G26" s="62">
        <v>0.26205675181295263</v>
      </c>
      <c r="H26" s="62">
        <v>0.26195333601163445</v>
      </c>
      <c r="J26" s="62">
        <f t="shared" si="1"/>
        <v>-1.0341580131817407E-4</v>
      </c>
      <c r="O26" s="179"/>
      <c r="P26" s="1"/>
      <c r="Q26" s="1"/>
      <c r="R26" s="1"/>
      <c r="T26" s="1"/>
      <c r="U26" s="1"/>
      <c r="V26" s="1"/>
    </row>
    <row r="27" spans="1:22" ht="15.75" x14ac:dyDescent="0.25">
      <c r="A27" s="39" t="s">
        <v>194</v>
      </c>
      <c r="B27" s="28">
        <v>100.05351607375604</v>
      </c>
      <c r="C27" s="28">
        <v>100.13700512006169</v>
      </c>
      <c r="D27" s="28"/>
      <c r="E27" s="28">
        <f t="shared" si="0"/>
        <v>8.344439014427163E-2</v>
      </c>
      <c r="F27" s="28"/>
      <c r="G27" s="28">
        <v>2.8596750177257803E-2</v>
      </c>
      <c r="H27" s="28">
        <v>2.8620612561044294E-2</v>
      </c>
      <c r="J27" s="28">
        <f t="shared" si="1"/>
        <v>2.3862383786491664E-5</v>
      </c>
      <c r="O27" s="179"/>
      <c r="P27" s="1"/>
      <c r="Q27" s="1"/>
      <c r="R27" s="1"/>
      <c r="T27" s="1"/>
      <c r="U27" s="1"/>
      <c r="V27" s="1"/>
    </row>
    <row r="28" spans="1:22" s="60" customFormat="1" ht="15.75" x14ac:dyDescent="0.25">
      <c r="A28" s="67" t="s">
        <v>66</v>
      </c>
      <c r="B28" s="62">
        <v>99.672059192435455</v>
      </c>
      <c r="C28" s="62">
        <v>99.823529453664747</v>
      </c>
      <c r="D28" s="62"/>
      <c r="E28" s="62">
        <f t="shared" si="0"/>
        <v>0.15196862837643099</v>
      </c>
      <c r="F28" s="62"/>
      <c r="G28" s="62">
        <v>0.81475561011105535</v>
      </c>
      <c r="H28" s="62">
        <v>0.81599378303636105</v>
      </c>
      <c r="J28" s="62">
        <f t="shared" si="1"/>
        <v>1.2381729253057028E-3</v>
      </c>
      <c r="O28" s="179"/>
      <c r="P28" s="1"/>
      <c r="Q28" s="1"/>
      <c r="R28" s="1"/>
      <c r="T28" s="1"/>
      <c r="U28" s="1"/>
      <c r="V28" s="1"/>
    </row>
    <row r="29" spans="1:22" ht="15.75" x14ac:dyDescent="0.25">
      <c r="A29" s="39" t="s">
        <v>8</v>
      </c>
      <c r="B29" s="28">
        <v>111.43148687974461</v>
      </c>
      <c r="C29" s="28">
        <v>106.15820411972093</v>
      </c>
      <c r="D29" s="28"/>
      <c r="E29" s="28">
        <f t="shared" si="0"/>
        <v>-4.7323094285859568</v>
      </c>
      <c r="F29" s="28"/>
      <c r="G29" s="28">
        <v>0.62349030192495969</v>
      </c>
      <c r="H29" s="28">
        <v>0.59398481158064576</v>
      </c>
      <c r="J29" s="28">
        <f t="shared" si="1"/>
        <v>-2.9505490344313934E-2</v>
      </c>
      <c r="O29" s="179"/>
      <c r="P29" s="1"/>
      <c r="Q29" s="1"/>
      <c r="R29" s="1"/>
      <c r="T29" s="1"/>
      <c r="U29" s="1"/>
      <c r="V29" s="1"/>
    </row>
    <row r="30" spans="1:22" s="60" customFormat="1" ht="15.75" x14ac:dyDescent="0.25">
      <c r="A30" s="61" t="s">
        <v>153</v>
      </c>
      <c r="B30" s="62">
        <v>91.2331922356083</v>
      </c>
      <c r="C30" s="62">
        <v>91.128788464480493</v>
      </c>
      <c r="D30" s="62"/>
      <c r="E30" s="62">
        <f t="shared" si="0"/>
        <v>-0.11443617018045416</v>
      </c>
      <c r="F30" s="62"/>
      <c r="G30" s="62">
        <v>0.85782830374947194</v>
      </c>
      <c r="H30" s="62">
        <v>0.85684663789193705</v>
      </c>
      <c r="J30" s="62">
        <f t="shared" si="1"/>
        <v>-9.8166585753489688E-4</v>
      </c>
      <c r="O30" s="178"/>
      <c r="P30" s="1"/>
      <c r="Q30" s="1"/>
      <c r="R30" s="1"/>
      <c r="T30" s="1"/>
      <c r="U30" s="1"/>
      <c r="V30" s="1"/>
    </row>
    <row r="31" spans="1:22" ht="15.75" x14ac:dyDescent="0.25">
      <c r="A31" s="39" t="s">
        <v>195</v>
      </c>
      <c r="B31" s="28">
        <v>98.722126732419298</v>
      </c>
      <c r="C31" s="28">
        <v>98.856871593761326</v>
      </c>
      <c r="D31" s="28"/>
      <c r="E31" s="28">
        <f t="shared" si="0"/>
        <v>0.13648901801643909</v>
      </c>
      <c r="F31" s="28"/>
      <c r="G31" s="28">
        <v>3.3244748990957987E-2</v>
      </c>
      <c r="H31" s="28">
        <v>3.3290124422397774E-2</v>
      </c>
      <c r="J31" s="28">
        <f t="shared" si="1"/>
        <v>4.5375431439786951E-5</v>
      </c>
      <c r="O31" s="179"/>
      <c r="P31" s="1"/>
      <c r="Q31" s="1"/>
      <c r="R31" s="1"/>
      <c r="T31" s="1"/>
      <c r="U31" s="1"/>
      <c r="V31" s="1"/>
    </row>
    <row r="32" spans="1:22" s="60" customFormat="1" ht="15.75" x14ac:dyDescent="0.25">
      <c r="A32" s="67" t="s">
        <v>67</v>
      </c>
      <c r="B32" s="62">
        <v>134.12369347578803</v>
      </c>
      <c r="C32" s="62">
        <v>133.3830311075445</v>
      </c>
      <c r="D32" s="62"/>
      <c r="E32" s="62">
        <f t="shared" si="0"/>
        <v>-0.55222336117461968</v>
      </c>
      <c r="F32" s="62"/>
      <c r="G32" s="62">
        <v>2.6735340538613886E-2</v>
      </c>
      <c r="H32" s="62">
        <v>2.658770174247007E-2</v>
      </c>
      <c r="J32" s="62">
        <f t="shared" si="1"/>
        <v>-1.4763879614381609E-4</v>
      </c>
      <c r="O32" s="179"/>
      <c r="P32" s="1"/>
      <c r="Q32" s="1"/>
      <c r="R32" s="1"/>
      <c r="T32" s="1"/>
      <c r="U32" s="1"/>
      <c r="V32" s="1"/>
    </row>
    <row r="33" spans="1:22" ht="15.75" x14ac:dyDescent="0.25">
      <c r="A33" s="39" t="s">
        <v>68</v>
      </c>
      <c r="B33" s="28">
        <v>89.984513595851766</v>
      </c>
      <c r="C33" s="28">
        <v>89.885331064435363</v>
      </c>
      <c r="D33" s="28"/>
      <c r="E33" s="28">
        <f t="shared" si="0"/>
        <v>-0.11022177867390237</v>
      </c>
      <c r="F33" s="28"/>
      <c r="G33" s="28">
        <v>0.79784821421990004</v>
      </c>
      <c r="H33" s="28">
        <v>0.79696881172706902</v>
      </c>
      <c r="J33" s="28">
        <f t="shared" si="1"/>
        <v>-8.7940249283102734E-4</v>
      </c>
      <c r="O33" s="179"/>
      <c r="P33" s="1"/>
      <c r="Q33" s="1"/>
      <c r="R33" s="1"/>
      <c r="T33" s="1"/>
      <c r="U33" s="1"/>
      <c r="V33" s="1"/>
    </row>
    <row r="34" spans="1:22" s="60" customFormat="1" ht="15.75" x14ac:dyDescent="0.25">
      <c r="A34" s="61" t="s">
        <v>69</v>
      </c>
      <c r="B34" s="62">
        <v>105.99175265389793</v>
      </c>
      <c r="C34" s="62">
        <v>104.09801413571292</v>
      </c>
      <c r="D34" s="62"/>
      <c r="E34" s="62">
        <f t="shared" si="0"/>
        <v>-1.7866847851537804</v>
      </c>
      <c r="F34" s="62"/>
      <c r="G34" s="62">
        <v>1.7661002700862256</v>
      </c>
      <c r="H34" s="62">
        <v>1.7345456252700353</v>
      </c>
      <c r="J34" s="62">
        <f t="shared" si="1"/>
        <v>-3.1554644816190303E-2</v>
      </c>
      <c r="O34" s="178"/>
      <c r="P34" s="1"/>
      <c r="Q34" s="1"/>
      <c r="R34" s="1"/>
      <c r="T34" s="1"/>
      <c r="U34" s="1"/>
      <c r="V34" s="1"/>
    </row>
    <row r="35" spans="1:22" ht="15.75" x14ac:dyDescent="0.25">
      <c r="A35" s="39" t="s">
        <v>70</v>
      </c>
      <c r="B35" s="28">
        <v>98.377873051708107</v>
      </c>
      <c r="C35" s="28">
        <v>96.737001875862362</v>
      </c>
      <c r="D35" s="28"/>
      <c r="E35" s="28">
        <f t="shared" si="0"/>
        <v>-1.6679270703314431</v>
      </c>
      <c r="F35" s="28"/>
      <c r="G35" s="28">
        <v>0.23656556000397516</v>
      </c>
      <c r="H35" s="28">
        <v>0.23261981898958764</v>
      </c>
      <c r="J35" s="28">
        <f t="shared" si="1"/>
        <v>-3.9457410143875216E-3</v>
      </c>
      <c r="O35" s="179"/>
      <c r="P35" s="1"/>
      <c r="Q35" s="1"/>
      <c r="R35" s="1"/>
      <c r="T35" s="1"/>
      <c r="U35" s="1"/>
      <c r="V35" s="1"/>
    </row>
    <row r="36" spans="1:22" s="60" customFormat="1" ht="15.75" x14ac:dyDescent="0.25">
      <c r="A36" s="67" t="s">
        <v>9</v>
      </c>
      <c r="B36" s="62">
        <v>114.82011374074392</v>
      </c>
      <c r="C36" s="62">
        <v>117.12042054557286</v>
      </c>
      <c r="D36" s="62"/>
      <c r="E36" s="62">
        <f t="shared" si="0"/>
        <v>2.0034005627471041</v>
      </c>
      <c r="F36" s="62"/>
      <c r="G36" s="62">
        <v>0.31589482368411098</v>
      </c>
      <c r="H36" s="62">
        <v>0.32222346235948746</v>
      </c>
      <c r="J36" s="62">
        <f t="shared" si="1"/>
        <v>6.3286386753764745E-3</v>
      </c>
      <c r="O36" s="179"/>
      <c r="P36" s="1"/>
      <c r="Q36" s="1"/>
      <c r="R36" s="1"/>
      <c r="T36" s="1"/>
      <c r="U36" s="1"/>
      <c r="V36" s="1"/>
    </row>
    <row r="37" spans="1:22" ht="15.75" x14ac:dyDescent="0.25">
      <c r="A37" s="39" t="s">
        <v>10</v>
      </c>
      <c r="B37" s="28">
        <v>102.41604081676213</v>
      </c>
      <c r="C37" s="28">
        <v>103.8062485782425</v>
      </c>
      <c r="D37" s="28"/>
      <c r="E37" s="28">
        <f t="shared" si="0"/>
        <v>1.3574121303592035</v>
      </c>
      <c r="F37" s="28"/>
      <c r="G37" s="28">
        <v>0.16158525375498783</v>
      </c>
      <c r="H37" s="28">
        <v>0.16377863159032974</v>
      </c>
      <c r="J37" s="28">
        <f t="shared" si="1"/>
        <v>2.1933778353419031E-3</v>
      </c>
      <c r="O37" s="179"/>
      <c r="P37" s="1"/>
      <c r="Q37" s="1"/>
      <c r="R37" s="1"/>
      <c r="T37" s="1"/>
      <c r="U37" s="1"/>
      <c r="V37" s="1"/>
    </row>
    <row r="38" spans="1:22" s="60" customFormat="1" ht="15.75" x14ac:dyDescent="0.25">
      <c r="A38" s="67" t="s">
        <v>196</v>
      </c>
      <c r="B38" s="62">
        <v>90.558574962726098</v>
      </c>
      <c r="C38" s="62">
        <v>81.9681711978577</v>
      </c>
      <c r="D38" s="62"/>
      <c r="E38" s="62">
        <f t="shared" si="0"/>
        <v>-9.4860191521390469</v>
      </c>
      <c r="F38" s="62"/>
      <c r="G38" s="62">
        <v>0.39823917311531926</v>
      </c>
      <c r="H38" s="62">
        <v>0.3604621288822798</v>
      </c>
      <c r="J38" s="62">
        <f t="shared" si="1"/>
        <v>-3.7777044233039458E-2</v>
      </c>
      <c r="O38" s="179"/>
      <c r="P38" s="1"/>
      <c r="Q38" s="1"/>
      <c r="R38" s="1"/>
      <c r="T38" s="1"/>
      <c r="U38" s="1"/>
      <c r="V38" s="1"/>
    </row>
    <row r="39" spans="1:22" ht="15.75" x14ac:dyDescent="0.25">
      <c r="A39" s="39" t="s">
        <v>71</v>
      </c>
      <c r="B39" s="28">
        <v>126.27882904547356</v>
      </c>
      <c r="C39" s="28">
        <v>126.67332658524371</v>
      </c>
      <c r="D39" s="28"/>
      <c r="E39" s="28">
        <f t="shared" si="0"/>
        <v>0.31240196219122218</v>
      </c>
      <c r="F39" s="28"/>
      <c r="G39" s="28">
        <v>0.52282548421206332</v>
      </c>
      <c r="H39" s="28">
        <v>0.52445880128357747</v>
      </c>
      <c r="J39" s="28">
        <f t="shared" si="1"/>
        <v>1.633317071514151E-3</v>
      </c>
      <c r="O39" s="179"/>
      <c r="P39" s="1"/>
      <c r="Q39" s="1"/>
      <c r="R39" s="1"/>
      <c r="T39" s="1"/>
      <c r="U39" s="1"/>
      <c r="V39" s="1"/>
    </row>
    <row r="40" spans="1:22" s="60" customFormat="1" ht="15.75" x14ac:dyDescent="0.25">
      <c r="A40" s="67" t="s">
        <v>197</v>
      </c>
      <c r="B40" s="62">
        <v>94.157766096894917</v>
      </c>
      <c r="C40" s="62">
        <v>94.166971872299243</v>
      </c>
      <c r="D40" s="62"/>
      <c r="E40" s="62">
        <f t="shared" si="0"/>
        <v>9.7769687896542834E-3</v>
      </c>
      <c r="F40" s="62"/>
      <c r="G40" s="62">
        <v>0.13098997531576892</v>
      </c>
      <c r="H40" s="62">
        <v>0.1310027821647731</v>
      </c>
      <c r="J40" s="62">
        <f t="shared" si="1"/>
        <v>1.2806849004176613E-5</v>
      </c>
      <c r="O40" s="179"/>
      <c r="P40" s="1"/>
      <c r="Q40" s="1"/>
      <c r="R40" s="1"/>
      <c r="T40" s="1"/>
      <c r="U40" s="1"/>
      <c r="V40" s="1"/>
    </row>
    <row r="41" spans="1:22" ht="15.75" x14ac:dyDescent="0.25">
      <c r="A41" s="38" t="s">
        <v>72</v>
      </c>
      <c r="B41" s="28">
        <v>160.43609262976807</v>
      </c>
      <c r="C41" s="28">
        <v>149.8858959187472</v>
      </c>
      <c r="D41" s="28"/>
      <c r="E41" s="28">
        <f t="shared" si="0"/>
        <v>-6.5759496744707828</v>
      </c>
      <c r="F41" s="28"/>
      <c r="G41" s="28">
        <v>2.7212472997022039</v>
      </c>
      <c r="H41" s="28">
        <v>2.5422994467558917</v>
      </c>
      <c r="J41" s="28">
        <f t="shared" si="1"/>
        <v>-0.17894785294631221</v>
      </c>
      <c r="O41" s="178"/>
      <c r="P41" s="1"/>
      <c r="Q41" s="1"/>
      <c r="R41" s="1"/>
      <c r="T41" s="1"/>
      <c r="U41" s="1"/>
      <c r="V41" s="1"/>
    </row>
    <row r="42" spans="1:22" s="60" customFormat="1" ht="15.75" x14ac:dyDescent="0.25">
      <c r="A42" s="67" t="s">
        <v>11</v>
      </c>
      <c r="B42" s="62">
        <v>107.62055579682428</v>
      </c>
      <c r="C42" s="62">
        <v>106.12861931292636</v>
      </c>
      <c r="D42" s="62"/>
      <c r="E42" s="62">
        <f t="shared" si="0"/>
        <v>-1.3862932344584133</v>
      </c>
      <c r="F42" s="62"/>
      <c r="G42" s="62">
        <v>5.4001152497261083E-2</v>
      </c>
      <c r="H42" s="62">
        <v>5.3252538173661976E-2</v>
      </c>
      <c r="J42" s="62">
        <f t="shared" si="1"/>
        <v>-7.4861432359910746E-4</v>
      </c>
      <c r="O42" s="179"/>
      <c r="P42" s="1"/>
      <c r="Q42" s="1"/>
      <c r="R42" s="1"/>
      <c r="T42" s="1"/>
      <c r="U42" s="1"/>
      <c r="V42" s="1"/>
    </row>
    <row r="43" spans="1:22" ht="15.75" x14ac:dyDescent="0.25">
      <c r="A43" s="39" t="s">
        <v>198</v>
      </c>
      <c r="B43" s="28">
        <v>118.69839140999316</v>
      </c>
      <c r="C43" s="28">
        <v>122.66905115158977</v>
      </c>
      <c r="D43" s="28"/>
      <c r="E43" s="28">
        <f t="shared" si="0"/>
        <v>3.3451672717970116</v>
      </c>
      <c r="F43" s="28"/>
      <c r="G43" s="28">
        <v>0.4686434678178108</v>
      </c>
      <c r="H43" s="28">
        <v>0.4843203757246668</v>
      </c>
      <c r="J43" s="28">
        <f t="shared" si="1"/>
        <v>1.5676907906855997E-2</v>
      </c>
      <c r="O43" s="179"/>
      <c r="P43" s="1"/>
      <c r="Q43" s="1"/>
      <c r="R43" s="1"/>
      <c r="T43" s="1"/>
      <c r="U43" s="1"/>
      <c r="V43" s="1"/>
    </row>
    <row r="44" spans="1:22" s="60" customFormat="1" ht="15.75" x14ac:dyDescent="0.25">
      <c r="A44" s="67" t="s">
        <v>199</v>
      </c>
      <c r="B44" s="62">
        <v>215.63152112329809</v>
      </c>
      <c r="C44" s="62">
        <v>190.98956271847865</v>
      </c>
      <c r="D44" s="62"/>
      <c r="E44" s="62">
        <f t="shared" si="0"/>
        <v>-11.427809012546531</v>
      </c>
      <c r="F44" s="62"/>
      <c r="G44" s="62">
        <v>1.6654461631653683</v>
      </c>
      <c r="H44" s="62">
        <v>1.4751221564320458</v>
      </c>
      <c r="J44" s="62">
        <f t="shared" si="1"/>
        <v>-0.1903240067333225</v>
      </c>
      <c r="O44" s="179"/>
      <c r="P44" s="1"/>
      <c r="Q44" s="1"/>
      <c r="R44" s="1"/>
      <c r="T44" s="1"/>
      <c r="U44" s="1"/>
      <c r="V44" s="1"/>
    </row>
    <row r="45" spans="1:22" ht="15.75" x14ac:dyDescent="0.25">
      <c r="A45" s="39" t="s">
        <v>73</v>
      </c>
      <c r="B45" s="28">
        <v>106.03004570874295</v>
      </c>
      <c r="C45" s="28">
        <v>108.57520212770119</v>
      </c>
      <c r="D45" s="28"/>
      <c r="E45" s="28">
        <f t="shared" si="0"/>
        <v>2.4004105647088103</v>
      </c>
      <c r="F45" s="28"/>
      <c r="G45" s="28">
        <v>7.5608216876206544E-2</v>
      </c>
      <c r="H45" s="28">
        <v>7.7423124501890955E-2</v>
      </c>
      <c r="J45" s="28">
        <f t="shared" si="1"/>
        <v>1.8149076256844116E-3</v>
      </c>
      <c r="O45" s="179"/>
      <c r="P45" s="1"/>
      <c r="Q45" s="1"/>
      <c r="R45" s="1"/>
      <c r="T45" s="1"/>
      <c r="U45" s="1"/>
      <c r="V45" s="1"/>
    </row>
    <row r="46" spans="1:22" s="60" customFormat="1" ht="15.75" x14ac:dyDescent="0.25">
      <c r="A46" s="67" t="s">
        <v>240</v>
      </c>
      <c r="B46" s="62">
        <v>100.27239421930719</v>
      </c>
      <c r="C46" s="62">
        <v>100.32203725063272</v>
      </c>
      <c r="D46" s="62"/>
      <c r="E46" s="62">
        <f t="shared" si="0"/>
        <v>4.9508173921686272E-2</v>
      </c>
      <c r="F46" s="62"/>
      <c r="G46" s="62">
        <v>0.2890383745417035</v>
      </c>
      <c r="H46" s="62">
        <v>0.28918147216287204</v>
      </c>
      <c r="J46" s="62">
        <f t="shared" si="1"/>
        <v>1.4309762116854197E-4</v>
      </c>
      <c r="O46" s="179"/>
      <c r="P46" s="1"/>
      <c r="Q46" s="1"/>
      <c r="R46" s="1"/>
      <c r="T46" s="1"/>
      <c r="U46" s="1"/>
      <c r="V46" s="1"/>
    </row>
    <row r="47" spans="1:22" ht="15.75" x14ac:dyDescent="0.25">
      <c r="A47" s="39" t="s">
        <v>12</v>
      </c>
      <c r="B47" s="28">
        <v>141.3181602473951</v>
      </c>
      <c r="C47" s="28">
        <v>136.6971650087259</v>
      </c>
      <c r="D47" s="28"/>
      <c r="E47" s="28">
        <f t="shared" si="0"/>
        <v>-3.2699231511219562</v>
      </c>
      <c r="F47" s="28"/>
      <c r="G47" s="28">
        <v>0.16850992480385363</v>
      </c>
      <c r="H47" s="28">
        <v>0.16299977976075422</v>
      </c>
      <c r="J47" s="28">
        <f t="shared" si="1"/>
        <v>-5.510145043099407E-3</v>
      </c>
      <c r="O47" s="179"/>
      <c r="P47" s="1"/>
      <c r="Q47" s="1"/>
      <c r="R47" s="1"/>
      <c r="T47" s="1"/>
      <c r="U47" s="1"/>
      <c r="V47" s="1"/>
    </row>
    <row r="48" spans="1:22" s="60" customFormat="1" ht="15.75" x14ac:dyDescent="0.25">
      <c r="A48" s="61" t="s">
        <v>154</v>
      </c>
      <c r="B48" s="62">
        <v>101.72847302171672</v>
      </c>
      <c r="C48" s="62">
        <v>101.38854375588656</v>
      </c>
      <c r="D48" s="62"/>
      <c r="E48" s="62">
        <f t="shared" si="0"/>
        <v>-0.33415351251522285</v>
      </c>
      <c r="F48" s="62"/>
      <c r="G48" s="62">
        <v>1.1245019286698454</v>
      </c>
      <c r="H48" s="62">
        <v>1.1207443659768939</v>
      </c>
      <c r="J48" s="62">
        <f t="shared" si="1"/>
        <v>-3.7575626929515771E-3</v>
      </c>
      <c r="O48" s="178"/>
      <c r="P48" s="1"/>
      <c r="Q48" s="1"/>
      <c r="R48" s="1"/>
      <c r="T48" s="1"/>
      <c r="U48" s="1"/>
      <c r="V48" s="1"/>
    </row>
    <row r="49" spans="1:22" ht="15.75" x14ac:dyDescent="0.25">
      <c r="A49" s="39" t="s">
        <v>239</v>
      </c>
      <c r="B49" s="28">
        <v>100.72542111227156</v>
      </c>
      <c r="C49" s="28">
        <v>100.25278797607137</v>
      </c>
      <c r="D49" s="28"/>
      <c r="E49" s="28">
        <f t="shared" si="0"/>
        <v>-0.4692292481690119</v>
      </c>
      <c r="F49" s="28"/>
      <c r="G49" s="28">
        <v>0.60026303665419256</v>
      </c>
      <c r="H49" s="28">
        <v>0.59744642692026362</v>
      </c>
      <c r="J49" s="28">
        <f t="shared" si="1"/>
        <v>-2.8166097339289431E-3</v>
      </c>
      <c r="O49" s="179"/>
      <c r="P49" s="1"/>
      <c r="Q49" s="1"/>
      <c r="R49" s="1"/>
      <c r="T49" s="1"/>
      <c r="U49" s="1"/>
      <c r="V49" s="1"/>
    </row>
    <row r="50" spans="1:22" s="60" customFormat="1" ht="15.75" x14ac:dyDescent="0.25">
      <c r="A50" s="67" t="s">
        <v>238</v>
      </c>
      <c r="B50" s="62">
        <v>102.56808873990137</v>
      </c>
      <c r="C50" s="62">
        <v>102.93259557282465</v>
      </c>
      <c r="D50" s="62"/>
      <c r="E50" s="62">
        <f t="shared" si="0"/>
        <v>0.3553803501668229</v>
      </c>
      <c r="F50" s="62"/>
      <c r="G50" s="62">
        <v>2.9597925968431801E-2</v>
      </c>
      <c r="H50" s="62">
        <v>2.9703111181380533E-2</v>
      </c>
      <c r="J50" s="62">
        <f t="shared" si="1"/>
        <v>1.0518521294873226E-4</v>
      </c>
      <c r="O50" s="179"/>
      <c r="P50" s="1"/>
      <c r="Q50" s="1"/>
      <c r="R50" s="1"/>
      <c r="T50" s="1"/>
      <c r="U50" s="1"/>
      <c r="V50" s="1"/>
    </row>
    <row r="51" spans="1:22" ht="15.75" x14ac:dyDescent="0.25">
      <c r="A51" s="39" t="s">
        <v>237</v>
      </c>
      <c r="B51" s="28">
        <v>100.87218779657663</v>
      </c>
      <c r="C51" s="28">
        <v>101.44488238164874</v>
      </c>
      <c r="D51" s="28"/>
      <c r="E51" s="28">
        <f t="shared" si="0"/>
        <v>0.56774280164026969</v>
      </c>
      <c r="F51" s="28"/>
      <c r="G51" s="28">
        <v>0.14537579394508018</v>
      </c>
      <c r="H51" s="28">
        <v>0.14620115455053076</v>
      </c>
      <c r="J51" s="28">
        <f t="shared" si="1"/>
        <v>8.2536060545057577E-4</v>
      </c>
      <c r="O51" s="179"/>
      <c r="P51" s="1"/>
      <c r="Q51" s="1"/>
      <c r="R51" s="1"/>
      <c r="T51" s="1"/>
      <c r="U51" s="1"/>
      <c r="V51" s="1"/>
    </row>
    <row r="52" spans="1:22" s="60" customFormat="1" ht="15.75" x14ac:dyDescent="0.25">
      <c r="A52" s="67" t="s">
        <v>74</v>
      </c>
      <c r="B52" s="62">
        <v>102.3269684210121</v>
      </c>
      <c r="C52" s="62">
        <v>102.00472116097809</v>
      </c>
      <c r="D52" s="62"/>
      <c r="E52" s="62">
        <f t="shared" si="0"/>
        <v>-0.31491918993256096</v>
      </c>
      <c r="F52" s="62"/>
      <c r="G52" s="62">
        <v>0.12269125659805571</v>
      </c>
      <c r="H52" s="62">
        <v>0.12230487828665901</v>
      </c>
      <c r="J52" s="62">
        <f t="shared" si="1"/>
        <v>-3.8637831139670675E-4</v>
      </c>
      <c r="O52" s="179"/>
      <c r="P52" s="1"/>
      <c r="Q52" s="1"/>
      <c r="R52" s="1"/>
      <c r="T52" s="1"/>
      <c r="U52" s="1"/>
      <c r="V52" s="1"/>
    </row>
    <row r="53" spans="1:22" ht="15.75" x14ac:dyDescent="0.25">
      <c r="A53" s="39" t="s">
        <v>236</v>
      </c>
      <c r="B53" s="28">
        <v>101.55366242613376</v>
      </c>
      <c r="C53" s="28">
        <v>101.55473692818904</v>
      </c>
      <c r="D53" s="28"/>
      <c r="E53" s="28">
        <f t="shared" si="0"/>
        <v>1.0580633230006242E-3</v>
      </c>
      <c r="F53" s="28"/>
      <c r="G53" s="28">
        <v>0.14736924845282873</v>
      </c>
      <c r="H53" s="28">
        <v>0.14737080771279598</v>
      </c>
      <c r="J53" s="28">
        <f t="shared" si="1"/>
        <v>1.5592599672542562E-6</v>
      </c>
      <c r="O53" s="179"/>
      <c r="P53" s="1"/>
      <c r="Q53" s="1"/>
      <c r="R53" s="1"/>
      <c r="T53" s="1"/>
      <c r="U53" s="1"/>
      <c r="V53" s="1"/>
    </row>
    <row r="54" spans="1:22" s="60" customFormat="1" ht="15.75" x14ac:dyDescent="0.25">
      <c r="A54" s="67" t="s">
        <v>75</v>
      </c>
      <c r="B54" s="62">
        <v>110.83157681545282</v>
      </c>
      <c r="C54" s="62">
        <v>108.75125674864829</v>
      </c>
      <c r="D54" s="62"/>
      <c r="E54" s="62">
        <f t="shared" si="0"/>
        <v>-1.8770102587897908</v>
      </c>
      <c r="F54" s="62"/>
      <c r="G54" s="62">
        <v>7.9204667051256422E-2</v>
      </c>
      <c r="H54" s="62">
        <v>7.771798732526404E-2</v>
      </c>
      <c r="J54" s="62">
        <f t="shared" si="1"/>
        <v>-1.486679725992382E-3</v>
      </c>
      <c r="O54" s="179"/>
      <c r="P54" s="1"/>
      <c r="Q54" s="1"/>
      <c r="R54" s="1"/>
      <c r="T54" s="1"/>
      <c r="U54" s="1"/>
      <c r="V54" s="1"/>
    </row>
    <row r="55" spans="1:22" ht="15.75" x14ac:dyDescent="0.25">
      <c r="A55" s="38" t="s">
        <v>155</v>
      </c>
      <c r="B55" s="28">
        <v>109.50190269333139</v>
      </c>
      <c r="C55" s="28">
        <v>109.47029733798847</v>
      </c>
      <c r="D55" s="28"/>
      <c r="E55" s="28">
        <f t="shared" si="0"/>
        <v>-2.886283668643852E-2</v>
      </c>
      <c r="F55" s="28"/>
      <c r="G55" s="28">
        <v>2.23634808544936</v>
      </c>
      <c r="H55" s="28">
        <v>2.2357026119537169</v>
      </c>
      <c r="J55" s="28">
        <f t="shared" si="1"/>
        <v>-6.4547349564314516E-4</v>
      </c>
      <c r="O55" s="178"/>
      <c r="P55" s="1"/>
      <c r="Q55" s="1"/>
      <c r="R55" s="1"/>
      <c r="T55" s="1"/>
      <c r="U55" s="1"/>
      <c r="V55" s="1"/>
    </row>
    <row r="56" spans="1:22" s="60" customFormat="1" ht="15.75" x14ac:dyDescent="0.25">
      <c r="A56" s="67" t="s">
        <v>235</v>
      </c>
      <c r="B56" s="62">
        <v>109.07486764833766</v>
      </c>
      <c r="C56" s="62">
        <v>108.95132854641331</v>
      </c>
      <c r="D56" s="62"/>
      <c r="E56" s="62">
        <f t="shared" si="0"/>
        <v>-0.11326083137926934</v>
      </c>
      <c r="F56" s="62"/>
      <c r="G56" s="62">
        <v>0.64541334591807387</v>
      </c>
      <c r="H56" s="62">
        <v>0.64468234539665414</v>
      </c>
      <c r="J56" s="62">
        <f t="shared" si="1"/>
        <v>-7.3100052141972238E-4</v>
      </c>
      <c r="O56" s="179"/>
      <c r="P56" s="1"/>
      <c r="Q56" s="1"/>
      <c r="R56" s="1"/>
      <c r="T56" s="1"/>
      <c r="U56" s="1"/>
      <c r="V56" s="1"/>
    </row>
    <row r="57" spans="1:22" ht="15.75" x14ac:dyDescent="0.25">
      <c r="A57" s="39" t="s">
        <v>234</v>
      </c>
      <c r="B57" s="28">
        <v>109.67609797598116</v>
      </c>
      <c r="C57" s="28">
        <v>109.68199405092726</v>
      </c>
      <c r="D57" s="28"/>
      <c r="E57" s="28">
        <f t="shared" si="0"/>
        <v>5.3758978071805075E-3</v>
      </c>
      <c r="F57" s="28"/>
      <c r="G57" s="28">
        <v>1.5909347395312863</v>
      </c>
      <c r="H57" s="28">
        <v>1.5910202665570623</v>
      </c>
      <c r="J57" s="28">
        <f t="shared" si="1"/>
        <v>8.5527025776022114E-5</v>
      </c>
      <c r="O57" s="179"/>
      <c r="P57" s="1"/>
      <c r="Q57" s="1"/>
      <c r="R57" s="1"/>
      <c r="T57" s="1"/>
      <c r="U57" s="1"/>
      <c r="V57" s="1"/>
    </row>
    <row r="58" spans="1:22" s="60" customFormat="1" ht="15.75" x14ac:dyDescent="0.25">
      <c r="A58" s="64" t="s">
        <v>76</v>
      </c>
      <c r="B58" s="62">
        <v>105.05587407152748</v>
      </c>
      <c r="C58" s="62">
        <v>104.88372852570224</v>
      </c>
      <c r="D58" s="62"/>
      <c r="E58" s="62">
        <f t="shared" si="0"/>
        <v>-0.16386094289981834</v>
      </c>
      <c r="F58" s="62"/>
      <c r="G58" s="62">
        <v>2.4300894425272008</v>
      </c>
      <c r="H58" s="62">
        <v>2.4261074750533669</v>
      </c>
      <c r="J58" s="62">
        <f t="shared" si="1"/>
        <v>-3.9819674738339472E-3</v>
      </c>
      <c r="O58" s="177"/>
      <c r="P58" s="1"/>
      <c r="Q58" s="1"/>
      <c r="R58" s="1"/>
      <c r="T58" s="1"/>
      <c r="U58" s="1"/>
      <c r="V58" s="1"/>
    </row>
    <row r="59" spans="1:22" ht="15.75" x14ac:dyDescent="0.25">
      <c r="A59" s="38" t="s">
        <v>156</v>
      </c>
      <c r="B59" s="28">
        <v>104.87543974836601</v>
      </c>
      <c r="C59" s="28">
        <v>105.40618320271612</v>
      </c>
      <c r="D59" s="28"/>
      <c r="E59" s="28">
        <f t="shared" si="0"/>
        <v>0.50607030170606304</v>
      </c>
      <c r="F59" s="28"/>
      <c r="G59" s="28">
        <v>0.66343969237587097</v>
      </c>
      <c r="H59" s="28">
        <v>0.66679716362871533</v>
      </c>
      <c r="J59" s="28">
        <f t="shared" si="1"/>
        <v>3.3574712528443573E-3</v>
      </c>
      <c r="O59" s="178"/>
      <c r="P59" s="1"/>
      <c r="Q59" s="1"/>
      <c r="R59" s="1"/>
      <c r="T59" s="1"/>
      <c r="U59" s="1"/>
      <c r="V59" s="1"/>
    </row>
    <row r="60" spans="1:22" s="60" customFormat="1" ht="15.75" x14ac:dyDescent="0.25">
      <c r="A60" s="67" t="s">
        <v>13</v>
      </c>
      <c r="B60" s="62">
        <v>106.88065982836137</v>
      </c>
      <c r="C60" s="62">
        <v>107.59274675188301</v>
      </c>
      <c r="D60" s="62"/>
      <c r="E60" s="62">
        <f t="shared" si="0"/>
        <v>0.66624487972395396</v>
      </c>
      <c r="F60" s="62"/>
      <c r="G60" s="62">
        <v>0.51688742874132398</v>
      </c>
      <c r="H60" s="62">
        <v>0.5203311647692499</v>
      </c>
      <c r="J60" s="62">
        <f t="shared" si="1"/>
        <v>3.4437360279259144E-3</v>
      </c>
      <c r="O60" s="179"/>
      <c r="P60" s="1"/>
      <c r="Q60" s="1"/>
      <c r="R60" s="1"/>
      <c r="T60" s="1"/>
      <c r="U60" s="1"/>
      <c r="V60" s="1"/>
    </row>
    <row r="61" spans="1:22" ht="15.75" x14ac:dyDescent="0.25">
      <c r="A61" s="39" t="s">
        <v>14</v>
      </c>
      <c r="B61" s="28">
        <v>98.366453258427683</v>
      </c>
      <c r="C61" s="28">
        <v>98.308552003575187</v>
      </c>
      <c r="D61" s="28"/>
      <c r="E61" s="28">
        <f t="shared" si="0"/>
        <v>-5.8862806306925197E-2</v>
      </c>
      <c r="F61" s="28"/>
      <c r="G61" s="28">
        <v>0.14655226363454693</v>
      </c>
      <c r="H61" s="28">
        <v>0.14646599885946529</v>
      </c>
      <c r="J61" s="28">
        <f t="shared" si="1"/>
        <v>-8.6264775081640321E-5</v>
      </c>
      <c r="O61" s="179"/>
      <c r="P61" s="1"/>
      <c r="Q61" s="1"/>
      <c r="R61" s="1"/>
      <c r="T61" s="1"/>
      <c r="U61" s="1"/>
      <c r="V61" s="1"/>
    </row>
    <row r="62" spans="1:22" s="60" customFormat="1" ht="15.75" x14ac:dyDescent="0.25">
      <c r="A62" s="61" t="s">
        <v>157</v>
      </c>
      <c r="B62" s="62">
        <v>105.12379402524247</v>
      </c>
      <c r="C62" s="62">
        <v>104.68706362924966</v>
      </c>
      <c r="D62" s="62"/>
      <c r="E62" s="62">
        <f t="shared" si="0"/>
        <v>-0.41544390596095493</v>
      </c>
      <c r="F62" s="62"/>
      <c r="G62" s="62">
        <v>1.7666497501513296</v>
      </c>
      <c r="H62" s="62">
        <v>1.7593103114246518</v>
      </c>
      <c r="J62" s="62">
        <f t="shared" si="1"/>
        <v>-7.3394387266778605E-3</v>
      </c>
      <c r="O62" s="178"/>
      <c r="P62" s="1"/>
      <c r="Q62" s="1"/>
      <c r="R62" s="1"/>
      <c r="T62" s="1"/>
      <c r="U62" s="1"/>
      <c r="V62" s="1"/>
    </row>
    <row r="63" spans="1:22" ht="15.75" x14ac:dyDescent="0.25">
      <c r="A63" s="39" t="s">
        <v>233</v>
      </c>
      <c r="B63" s="28">
        <v>108.01341989547467</v>
      </c>
      <c r="C63" s="28">
        <v>106.8290812527614</v>
      </c>
      <c r="D63" s="28"/>
      <c r="E63" s="28">
        <f t="shared" si="0"/>
        <v>-1.0964736084269511</v>
      </c>
      <c r="F63" s="28"/>
      <c r="G63" s="28">
        <v>0.66597404293368279</v>
      </c>
      <c r="H63" s="28">
        <v>0.65867181331394087</v>
      </c>
      <c r="J63" s="28">
        <f t="shared" si="1"/>
        <v>-7.3022296197419179E-3</v>
      </c>
      <c r="O63" s="179"/>
      <c r="P63" s="1"/>
      <c r="Q63" s="1"/>
      <c r="R63" s="1"/>
      <c r="T63" s="1"/>
      <c r="U63" s="1"/>
      <c r="V63" s="1"/>
    </row>
    <row r="64" spans="1:22" s="60" customFormat="1" ht="15.75" x14ac:dyDescent="0.25">
      <c r="A64" s="67" t="s">
        <v>77</v>
      </c>
      <c r="B64" s="62">
        <v>102.88167179129577</v>
      </c>
      <c r="C64" s="62">
        <v>103.09086798169925</v>
      </c>
      <c r="D64" s="62"/>
      <c r="E64" s="62">
        <f t="shared" si="0"/>
        <v>0.20333669424408285</v>
      </c>
      <c r="F64" s="62"/>
      <c r="G64" s="62">
        <v>0.42563639225504013</v>
      </c>
      <c r="H64" s="62">
        <v>0.4265018672245513</v>
      </c>
      <c r="J64" s="62">
        <f t="shared" si="1"/>
        <v>8.6547496951117076E-4</v>
      </c>
      <c r="O64" s="179"/>
      <c r="P64" s="1"/>
      <c r="Q64" s="1"/>
      <c r="R64" s="1"/>
      <c r="T64" s="1"/>
      <c r="U64" s="1"/>
      <c r="V64" s="1"/>
    </row>
    <row r="65" spans="1:22" ht="15.75" x14ac:dyDescent="0.25">
      <c r="A65" s="39" t="s">
        <v>232</v>
      </c>
      <c r="B65" s="28">
        <v>103.81040492390248</v>
      </c>
      <c r="C65" s="28">
        <v>103.67158634338836</v>
      </c>
      <c r="D65" s="28"/>
      <c r="E65" s="28">
        <f t="shared" si="0"/>
        <v>-0.13372318566321484</v>
      </c>
      <c r="F65" s="28"/>
      <c r="G65" s="28">
        <v>0.67503931496260661</v>
      </c>
      <c r="H65" s="28">
        <v>0.67413663088615938</v>
      </c>
      <c r="J65" s="28">
        <f t="shared" si="1"/>
        <v>-9.0268407644722437E-4</v>
      </c>
      <c r="O65" s="179"/>
      <c r="P65" s="1"/>
      <c r="Q65" s="1"/>
      <c r="R65" s="1"/>
      <c r="T65" s="1"/>
      <c r="U65" s="1"/>
      <c r="V65" s="1"/>
    </row>
    <row r="66" spans="1:22" s="60" customFormat="1" ht="15.75" x14ac:dyDescent="0.25">
      <c r="A66" s="58" t="s">
        <v>247</v>
      </c>
      <c r="B66" s="63">
        <v>121.81346984559947</v>
      </c>
      <c r="C66" s="63">
        <v>121.76603359122298</v>
      </c>
      <c r="D66" s="63"/>
      <c r="E66" s="63">
        <f t="shared" si="0"/>
        <v>-3.8941715096552088E-2</v>
      </c>
      <c r="F66" s="63"/>
      <c r="G66" s="63">
        <v>2.7458754614822309</v>
      </c>
      <c r="H66" s="63">
        <v>2.7448061704831144</v>
      </c>
      <c r="J66" s="63">
        <f t="shared" si="1"/>
        <v>-1.0692909991165678E-3</v>
      </c>
      <c r="O66" s="176"/>
      <c r="P66" s="1"/>
      <c r="Q66" s="1"/>
      <c r="R66" s="1"/>
      <c r="T66" s="1"/>
      <c r="U66" s="1"/>
      <c r="V66" s="1"/>
    </row>
    <row r="67" spans="1:22" ht="15.75" x14ac:dyDescent="0.25">
      <c r="A67" s="37" t="s">
        <v>1</v>
      </c>
      <c r="B67" s="28">
        <v>121.47862850767591</v>
      </c>
      <c r="C67" s="28">
        <v>121.3770892139199</v>
      </c>
      <c r="D67" s="28"/>
      <c r="E67" s="28">
        <f t="shared" si="0"/>
        <v>-8.3586137745694788E-2</v>
      </c>
      <c r="F67" s="28"/>
      <c r="G67" s="28">
        <v>2.023538445821401</v>
      </c>
      <c r="H67" s="28">
        <v>2.0218470481887398</v>
      </c>
      <c r="J67" s="28">
        <f t="shared" si="1"/>
        <v>-1.6913976326611291E-3</v>
      </c>
      <c r="O67" s="177"/>
      <c r="P67" s="1"/>
      <c r="Q67" s="1"/>
      <c r="R67" s="1"/>
      <c r="T67" s="1"/>
      <c r="U67" s="1"/>
      <c r="V67" s="1"/>
    </row>
    <row r="68" spans="1:22" s="60" customFormat="1" ht="15.75" x14ac:dyDescent="0.25">
      <c r="A68" s="61" t="s">
        <v>78</v>
      </c>
      <c r="B68" s="62">
        <v>121.47862850767591</v>
      </c>
      <c r="C68" s="62">
        <v>121.3770892139199</v>
      </c>
      <c r="D68" s="62"/>
      <c r="E68" s="62">
        <f t="shared" si="0"/>
        <v>-8.3586137745694788E-2</v>
      </c>
      <c r="F68" s="62"/>
      <c r="G68" s="62">
        <v>2.023538445821401</v>
      </c>
      <c r="H68" s="62">
        <v>2.0218470481887398</v>
      </c>
      <c r="J68" s="62">
        <f t="shared" si="1"/>
        <v>-1.6913976326611291E-3</v>
      </c>
      <c r="O68" s="178"/>
      <c r="P68" s="1"/>
      <c r="Q68" s="1"/>
      <c r="R68" s="1"/>
      <c r="T68" s="1"/>
      <c r="U68" s="1"/>
      <c r="V68" s="1"/>
    </row>
    <row r="69" spans="1:22" ht="15.75" x14ac:dyDescent="0.25">
      <c r="A69" s="39" t="s">
        <v>15</v>
      </c>
      <c r="B69" s="28">
        <v>121.47862850767591</v>
      </c>
      <c r="C69" s="28">
        <v>121.3770892139199</v>
      </c>
      <c r="D69" s="28"/>
      <c r="E69" s="28">
        <f t="shared" ref="E69:E132" si="2">((C69/B69-1)*100)</f>
        <v>-8.3586137745694788E-2</v>
      </c>
      <c r="F69" s="28"/>
      <c r="G69" s="28">
        <v>2.023538445821401</v>
      </c>
      <c r="H69" s="28">
        <v>2.0218470481887398</v>
      </c>
      <c r="J69" s="28">
        <f t="shared" si="1"/>
        <v>-1.6913976326611291E-3</v>
      </c>
      <c r="O69" s="179"/>
      <c r="P69" s="1"/>
      <c r="Q69" s="1"/>
      <c r="R69" s="1"/>
      <c r="T69" s="1"/>
      <c r="U69" s="1"/>
      <c r="V69" s="1"/>
    </row>
    <row r="70" spans="1:22" s="75" customFormat="1" ht="15.75" x14ac:dyDescent="0.25">
      <c r="A70" s="64" t="s">
        <v>16</v>
      </c>
      <c r="B70" s="62">
        <v>122.76139179936499</v>
      </c>
      <c r="C70" s="62">
        <v>122.8671190077536</v>
      </c>
      <c r="D70" s="62"/>
      <c r="E70" s="62">
        <f t="shared" si="2"/>
        <v>8.6124152584887703E-2</v>
      </c>
      <c r="F70" s="62"/>
      <c r="G70" s="62">
        <v>0.72233701566082975</v>
      </c>
      <c r="H70" s="62">
        <v>0.72295912229437465</v>
      </c>
      <c r="I70" s="60"/>
      <c r="J70" s="62">
        <f t="shared" si="1"/>
        <v>6.2210663354489437E-4</v>
      </c>
      <c r="O70" s="177"/>
      <c r="P70" s="1"/>
      <c r="Q70" s="1"/>
      <c r="R70" s="1"/>
      <c r="T70" s="1"/>
      <c r="U70" s="1"/>
      <c r="V70" s="1"/>
    </row>
    <row r="71" spans="1:22" s="60" customFormat="1" ht="15.75" x14ac:dyDescent="0.25">
      <c r="A71" s="38" t="s">
        <v>16</v>
      </c>
      <c r="B71" s="28">
        <v>122.76139179936499</v>
      </c>
      <c r="C71" s="28">
        <v>122.8671190077536</v>
      </c>
      <c r="D71" s="28"/>
      <c r="E71" s="28">
        <f t="shared" si="2"/>
        <v>8.6124152584887703E-2</v>
      </c>
      <c r="F71" s="28"/>
      <c r="G71" s="28">
        <v>0.72233701566082975</v>
      </c>
      <c r="H71" s="28">
        <v>0.72295912229437465</v>
      </c>
      <c r="I71"/>
      <c r="J71" s="28">
        <f t="shared" si="1"/>
        <v>6.2210663354489437E-4</v>
      </c>
      <c r="O71" s="178"/>
      <c r="P71" s="1"/>
      <c r="Q71" s="1"/>
      <c r="R71" s="1"/>
      <c r="T71" s="1"/>
      <c r="U71" s="1"/>
      <c r="V71" s="1"/>
    </row>
    <row r="72" spans="1:22" s="4" customFormat="1" ht="15.75" x14ac:dyDescent="0.25">
      <c r="A72" s="67" t="s">
        <v>16</v>
      </c>
      <c r="B72" s="62">
        <v>122.76139179936499</v>
      </c>
      <c r="C72" s="62">
        <v>122.8671190077536</v>
      </c>
      <c r="D72" s="62"/>
      <c r="E72" s="62">
        <f t="shared" si="2"/>
        <v>8.6124152584887703E-2</v>
      </c>
      <c r="F72" s="62"/>
      <c r="G72" s="62">
        <v>0.72233701566082975</v>
      </c>
      <c r="H72" s="62">
        <v>0.72295912229437465</v>
      </c>
      <c r="I72" s="60"/>
      <c r="J72" s="62">
        <f t="shared" ref="J72:J135" si="3">H72-G72</f>
        <v>6.2210663354489437E-4</v>
      </c>
      <c r="O72" s="179"/>
      <c r="P72" s="1"/>
      <c r="Q72" s="1"/>
      <c r="R72" s="1"/>
      <c r="T72" s="1"/>
      <c r="U72" s="1"/>
      <c r="V72" s="1"/>
    </row>
    <row r="73" spans="1:22" s="60" customFormat="1" ht="15.75" x14ac:dyDescent="0.25">
      <c r="A73" s="36" t="s">
        <v>128</v>
      </c>
      <c r="B73" s="40">
        <v>101.37168410149229</v>
      </c>
      <c r="C73" s="40">
        <v>101.15772837319653</v>
      </c>
      <c r="D73" s="40"/>
      <c r="E73" s="40">
        <f t="shared" si="2"/>
        <v>-0.21106064301106287</v>
      </c>
      <c r="F73" s="40"/>
      <c r="G73" s="40">
        <v>3.9436759305723292</v>
      </c>
      <c r="H73" s="40">
        <v>3.9353523827949899</v>
      </c>
      <c r="I73"/>
      <c r="J73" s="40">
        <f t="shared" si="3"/>
        <v>-8.3235477773393463E-3</v>
      </c>
      <c r="O73" s="176"/>
      <c r="P73" s="1"/>
      <c r="Q73" s="1"/>
      <c r="R73" s="1"/>
      <c r="T73" s="1"/>
      <c r="U73" s="1"/>
      <c r="V73" s="1"/>
    </row>
    <row r="74" spans="1:22" s="4" customFormat="1" ht="15.75" x14ac:dyDescent="0.25">
      <c r="A74" s="64" t="s">
        <v>79</v>
      </c>
      <c r="B74" s="62">
        <v>99.721679266313274</v>
      </c>
      <c r="C74" s="62">
        <v>99.464808907247885</v>
      </c>
      <c r="D74" s="62"/>
      <c r="E74" s="62">
        <f t="shared" si="2"/>
        <v>-0.25758727786703295</v>
      </c>
      <c r="F74" s="62"/>
      <c r="G74" s="62">
        <v>2.9856965285629604</v>
      </c>
      <c r="H74" s="62">
        <v>2.9780057541496645</v>
      </c>
      <c r="I74" s="60"/>
      <c r="J74" s="62">
        <f t="shared" si="3"/>
        <v>-7.6907744132959088E-3</v>
      </c>
      <c r="O74" s="177"/>
      <c r="P74" s="1"/>
      <c r="Q74" s="1"/>
      <c r="R74" s="1"/>
      <c r="T74" s="1"/>
      <c r="U74" s="1"/>
      <c r="V74" s="1"/>
    </row>
    <row r="75" spans="1:22" s="60" customFormat="1" ht="15.75" x14ac:dyDescent="0.25">
      <c r="A75" s="38" t="s">
        <v>80</v>
      </c>
      <c r="B75" s="28">
        <v>96.526882428591549</v>
      </c>
      <c r="C75" s="28">
        <v>96.465783398973841</v>
      </c>
      <c r="D75" s="28"/>
      <c r="E75" s="28">
        <f t="shared" si="2"/>
        <v>-6.3297423557528987E-2</v>
      </c>
      <c r="F75" s="28"/>
      <c r="G75" s="28">
        <v>0.50029354073005783</v>
      </c>
      <c r="H75" s="28">
        <v>0.49997686780855094</v>
      </c>
      <c r="I75"/>
      <c r="J75" s="28">
        <f t="shared" si="3"/>
        <v>-3.1667292150688864E-4</v>
      </c>
      <c r="O75" s="178"/>
      <c r="P75" s="1"/>
      <c r="Q75" s="1"/>
      <c r="R75" s="1"/>
      <c r="T75" s="1"/>
      <c r="U75" s="1"/>
      <c r="V75" s="1"/>
    </row>
    <row r="76" spans="1:22" s="4" customFormat="1" ht="15.75" x14ac:dyDescent="0.25">
      <c r="A76" s="67" t="s">
        <v>81</v>
      </c>
      <c r="B76" s="62">
        <v>96.526882428591549</v>
      </c>
      <c r="C76" s="62">
        <v>96.465783398973841</v>
      </c>
      <c r="D76" s="62"/>
      <c r="E76" s="62">
        <f t="shared" si="2"/>
        <v>-6.3297423557528987E-2</v>
      </c>
      <c r="F76" s="62"/>
      <c r="G76" s="62">
        <v>0.50029354073005783</v>
      </c>
      <c r="H76" s="62">
        <v>0.49997686780855094</v>
      </c>
      <c r="I76" s="60"/>
      <c r="J76" s="62">
        <f t="shared" si="3"/>
        <v>-3.1667292150688864E-4</v>
      </c>
      <c r="O76" s="179"/>
      <c r="P76" s="1"/>
      <c r="Q76" s="1"/>
      <c r="R76" s="1"/>
      <c r="T76" s="1"/>
      <c r="U76" s="1"/>
      <c r="V76" s="1"/>
    </row>
    <row r="77" spans="1:22" s="60" customFormat="1" ht="15.75" x14ac:dyDescent="0.25">
      <c r="A77" s="38" t="s">
        <v>82</v>
      </c>
      <c r="B77" s="28">
        <v>102.93035430423606</v>
      </c>
      <c r="C77" s="28">
        <v>102.56554941770929</v>
      </c>
      <c r="D77" s="28"/>
      <c r="E77" s="28">
        <f t="shared" si="2"/>
        <v>-0.35441914971797717</v>
      </c>
      <c r="F77" s="28"/>
      <c r="G77" s="28">
        <v>2.221808950889026</v>
      </c>
      <c r="H77" s="28">
        <v>2.2139344344969274</v>
      </c>
      <c r="I77"/>
      <c r="J77" s="28">
        <f t="shared" si="3"/>
        <v>-7.8745163920985739E-3</v>
      </c>
      <c r="O77" s="178"/>
      <c r="P77" s="1"/>
      <c r="Q77" s="1"/>
      <c r="R77" s="1"/>
      <c r="T77" s="1"/>
      <c r="U77" s="1"/>
      <c r="V77" s="1"/>
    </row>
    <row r="78" spans="1:22" s="4" customFormat="1" ht="15.75" x14ac:dyDescent="0.25">
      <c r="A78" s="67" t="s">
        <v>231</v>
      </c>
      <c r="B78" s="62">
        <v>100.04731748744911</v>
      </c>
      <c r="C78" s="62">
        <v>100.2890442582689</v>
      </c>
      <c r="D78" s="62"/>
      <c r="E78" s="62">
        <f t="shared" si="2"/>
        <v>0.24161244588103425</v>
      </c>
      <c r="F78" s="62"/>
      <c r="G78" s="62">
        <v>0.98569490383939873</v>
      </c>
      <c r="H78" s="62">
        <v>0.98807646540548977</v>
      </c>
      <c r="I78" s="60"/>
      <c r="J78" s="62">
        <f t="shared" si="3"/>
        <v>2.3815615660910394E-3</v>
      </c>
      <c r="O78" s="179"/>
      <c r="P78" s="1"/>
      <c r="Q78" s="1"/>
      <c r="R78" s="1"/>
      <c r="T78" s="1"/>
      <c r="U78" s="1"/>
      <c r="V78" s="1"/>
    </row>
    <row r="79" spans="1:22" s="60" customFormat="1" ht="15.75" x14ac:dyDescent="0.25">
      <c r="A79" s="39" t="s">
        <v>230</v>
      </c>
      <c r="B79" s="28">
        <v>107.03949488372308</v>
      </c>
      <c r="C79" s="28">
        <v>106.68172306501273</v>
      </c>
      <c r="D79" s="28"/>
      <c r="E79" s="28">
        <f t="shared" si="2"/>
        <v>-0.33424281299065939</v>
      </c>
      <c r="F79" s="28"/>
      <c r="G79" s="28">
        <v>0.71108545305103377</v>
      </c>
      <c r="H79" s="28">
        <v>0.70870870102998862</v>
      </c>
      <c r="I79"/>
      <c r="J79" s="28">
        <f t="shared" si="3"/>
        <v>-2.3767520210451476E-3</v>
      </c>
      <c r="O79" s="179"/>
      <c r="P79" s="1"/>
      <c r="Q79" s="1"/>
      <c r="R79" s="1"/>
      <c r="T79" s="1"/>
      <c r="U79" s="1"/>
      <c r="V79" s="1"/>
    </row>
    <row r="80" spans="1:22" s="4" customFormat="1" ht="15.75" x14ac:dyDescent="0.25">
      <c r="A80" s="67" t="s">
        <v>229</v>
      </c>
      <c r="B80" s="62">
        <v>103.1477657430727</v>
      </c>
      <c r="C80" s="62">
        <v>101.59978364215864</v>
      </c>
      <c r="D80" s="62"/>
      <c r="E80" s="62">
        <f t="shared" si="2"/>
        <v>-1.5007422504621837</v>
      </c>
      <c r="F80" s="62"/>
      <c r="G80" s="62">
        <v>0.52502859399859336</v>
      </c>
      <c r="H80" s="62">
        <v>0.5171492680614489</v>
      </c>
      <c r="I80" s="60"/>
      <c r="J80" s="62">
        <f t="shared" si="3"/>
        <v>-7.8793259371444657E-3</v>
      </c>
      <c r="O80" s="179"/>
      <c r="P80" s="1"/>
      <c r="Q80" s="1"/>
      <c r="R80" s="1"/>
      <c r="T80" s="1"/>
      <c r="U80" s="1"/>
      <c r="V80" s="1"/>
    </row>
    <row r="81" spans="1:22" s="60" customFormat="1" ht="15.75" x14ac:dyDescent="0.25">
      <c r="A81" s="38" t="s">
        <v>158</v>
      </c>
      <c r="B81" s="28">
        <v>83.105663226896539</v>
      </c>
      <c r="C81" s="28">
        <v>83.263433534074451</v>
      </c>
      <c r="D81" s="28"/>
      <c r="E81" s="28">
        <f t="shared" si="2"/>
        <v>0.18984302760109983</v>
      </c>
      <c r="F81" s="28"/>
      <c r="G81" s="28">
        <v>0.26359403694387656</v>
      </c>
      <c r="H81" s="28">
        <v>0.26409445184418678</v>
      </c>
      <c r="I81"/>
      <c r="J81" s="28">
        <f t="shared" si="3"/>
        <v>5.0041490031021985E-4</v>
      </c>
      <c r="O81" s="178"/>
      <c r="P81" s="1"/>
      <c r="Q81" s="1"/>
      <c r="R81" s="1"/>
      <c r="T81" s="1"/>
      <c r="U81" s="1"/>
      <c r="V81" s="1"/>
    </row>
    <row r="82" spans="1:22" s="4" customFormat="1" ht="15.75" x14ac:dyDescent="0.25">
      <c r="A82" s="67" t="s">
        <v>228</v>
      </c>
      <c r="B82" s="62">
        <v>83.105663226896539</v>
      </c>
      <c r="C82" s="62">
        <v>83.263433534074451</v>
      </c>
      <c r="D82" s="62"/>
      <c r="E82" s="62">
        <f t="shared" si="2"/>
        <v>0.18984302760109983</v>
      </c>
      <c r="F82" s="62"/>
      <c r="G82" s="62">
        <v>0.26359403694387656</v>
      </c>
      <c r="H82" s="62">
        <v>0.26409445184418678</v>
      </c>
      <c r="I82" s="60"/>
      <c r="J82" s="62">
        <f t="shared" si="3"/>
        <v>5.0041490031021985E-4</v>
      </c>
      <c r="O82" s="179"/>
      <c r="P82" s="1"/>
      <c r="Q82" s="1"/>
      <c r="R82" s="1"/>
      <c r="T82" s="1"/>
      <c r="U82" s="1"/>
      <c r="V82" s="1"/>
    </row>
    <row r="83" spans="1:22" s="60" customFormat="1" ht="15.75" x14ac:dyDescent="0.25">
      <c r="A83" s="37" t="s">
        <v>83</v>
      </c>
      <c r="B83" s="28">
        <v>106.88351457542201</v>
      </c>
      <c r="C83" s="28">
        <v>106.81291489349061</v>
      </c>
      <c r="D83" s="28"/>
      <c r="E83" s="28">
        <f t="shared" si="2"/>
        <v>-6.6052919584325132E-2</v>
      </c>
      <c r="F83" s="28"/>
      <c r="G83" s="28">
        <v>0.95797940200936849</v>
      </c>
      <c r="H83" s="28">
        <v>0.95734662864532494</v>
      </c>
      <c r="I83"/>
      <c r="J83" s="28">
        <f t="shared" si="3"/>
        <v>-6.3277336404354845E-4</v>
      </c>
      <c r="O83" s="177"/>
      <c r="P83" s="1"/>
      <c r="Q83" s="1"/>
      <c r="R83" s="1"/>
      <c r="T83" s="1"/>
      <c r="U83" s="1"/>
      <c r="V83" s="1"/>
    </row>
    <row r="84" spans="1:22" s="4" customFormat="1" ht="15.75" x14ac:dyDescent="0.25">
      <c r="A84" s="61" t="s">
        <v>159</v>
      </c>
      <c r="B84" s="62">
        <v>106.88351457542201</v>
      </c>
      <c r="C84" s="62">
        <v>106.81291489349061</v>
      </c>
      <c r="D84" s="62"/>
      <c r="E84" s="62">
        <f t="shared" si="2"/>
        <v>-6.6052919584325132E-2</v>
      </c>
      <c r="F84" s="62"/>
      <c r="G84" s="62">
        <v>0.95797940200936849</v>
      </c>
      <c r="H84" s="62">
        <v>0.95734662864532494</v>
      </c>
      <c r="I84" s="60"/>
      <c r="J84" s="62">
        <f t="shared" si="3"/>
        <v>-6.3277336404354845E-4</v>
      </c>
      <c r="O84" s="178"/>
      <c r="P84" s="1"/>
      <c r="Q84" s="1"/>
      <c r="R84" s="1"/>
      <c r="T84" s="1"/>
      <c r="U84" s="1"/>
      <c r="V84" s="1"/>
    </row>
    <row r="85" spans="1:22" s="60" customFormat="1" ht="15.75" x14ac:dyDescent="0.25">
      <c r="A85" s="39" t="s">
        <v>159</v>
      </c>
      <c r="B85" s="28">
        <v>106.88351457542201</v>
      </c>
      <c r="C85" s="28">
        <v>106.81291489349061</v>
      </c>
      <c r="D85" s="28"/>
      <c r="E85" s="28">
        <f t="shared" si="2"/>
        <v>-6.6052919584325132E-2</v>
      </c>
      <c r="F85" s="28"/>
      <c r="G85" s="28">
        <v>0.95797940200936849</v>
      </c>
      <c r="H85" s="28">
        <v>0.95734662864532494</v>
      </c>
      <c r="I85"/>
      <c r="J85" s="28">
        <f t="shared" si="3"/>
        <v>-6.3277336404354845E-4</v>
      </c>
      <c r="O85" s="179"/>
      <c r="P85" s="1"/>
      <c r="Q85" s="1"/>
      <c r="R85" s="1"/>
      <c r="T85" s="1"/>
      <c r="U85" s="1"/>
      <c r="V85" s="1"/>
    </row>
    <row r="86" spans="1:22" s="4" customFormat="1" ht="15.75" x14ac:dyDescent="0.25">
      <c r="A86" s="58" t="s">
        <v>129</v>
      </c>
      <c r="B86" s="63">
        <v>108.2893235687267</v>
      </c>
      <c r="C86" s="63">
        <v>108.37933881419633</v>
      </c>
      <c r="D86" s="63"/>
      <c r="E86" s="63">
        <f t="shared" si="2"/>
        <v>8.3124764753472746E-2</v>
      </c>
      <c r="F86" s="63"/>
      <c r="G86" s="63">
        <v>25.221091424982994</v>
      </c>
      <c r="H86" s="63">
        <v>25.242056397898267</v>
      </c>
      <c r="I86" s="60"/>
      <c r="J86" s="63">
        <f t="shared" si="3"/>
        <v>2.0964972915272995E-2</v>
      </c>
      <c r="O86" s="176"/>
      <c r="P86" s="1"/>
      <c r="Q86" s="1"/>
      <c r="R86" s="1"/>
      <c r="T86" s="1"/>
      <c r="U86" s="1"/>
      <c r="V86" s="1"/>
    </row>
    <row r="87" spans="1:22" s="60" customFormat="1" ht="15.75" x14ac:dyDescent="0.25">
      <c r="A87" s="37" t="s">
        <v>149</v>
      </c>
      <c r="B87" s="28">
        <v>113.30216273475357</v>
      </c>
      <c r="C87" s="28">
        <v>113.49333627073537</v>
      </c>
      <c r="D87" s="28"/>
      <c r="E87" s="28">
        <f t="shared" si="2"/>
        <v>0.1687289380603918</v>
      </c>
      <c r="F87" s="28"/>
      <c r="G87" s="28">
        <v>13.234144012702277</v>
      </c>
      <c r="H87" s="28">
        <v>13.256473843356291</v>
      </c>
      <c r="I87"/>
      <c r="J87" s="28">
        <f t="shared" si="3"/>
        <v>2.232983065401406E-2</v>
      </c>
      <c r="O87" s="177"/>
      <c r="P87" s="1"/>
      <c r="Q87" s="1"/>
      <c r="R87" s="1"/>
      <c r="T87" s="1"/>
      <c r="U87" s="1"/>
      <c r="V87" s="1"/>
    </row>
    <row r="88" spans="1:22" s="4" customFormat="1" ht="15.75" x14ac:dyDescent="0.25">
      <c r="A88" s="61" t="s">
        <v>160</v>
      </c>
      <c r="B88" s="62">
        <v>113.30216273475357</v>
      </c>
      <c r="C88" s="62">
        <v>113.49333627073537</v>
      </c>
      <c r="D88" s="62"/>
      <c r="E88" s="62">
        <f t="shared" si="2"/>
        <v>0.1687289380603918</v>
      </c>
      <c r="F88" s="62"/>
      <c r="G88" s="62">
        <v>13.234144012702277</v>
      </c>
      <c r="H88" s="62">
        <v>13.256473843356291</v>
      </c>
      <c r="I88" s="60"/>
      <c r="J88" s="62">
        <f t="shared" si="3"/>
        <v>2.232983065401406E-2</v>
      </c>
      <c r="O88" s="178"/>
      <c r="P88" s="1"/>
      <c r="Q88" s="1"/>
      <c r="R88" s="1"/>
      <c r="T88" s="1"/>
      <c r="U88" s="1"/>
      <c r="V88" s="1"/>
    </row>
    <row r="89" spans="1:22" s="60" customFormat="1" ht="15.75" x14ac:dyDescent="0.25">
      <c r="A89" s="39" t="s">
        <v>160</v>
      </c>
      <c r="B89" s="28">
        <v>113.30216273475357</v>
      </c>
      <c r="C89" s="28">
        <v>113.49333627073537</v>
      </c>
      <c r="D89" s="28"/>
      <c r="E89" s="28">
        <f t="shared" si="2"/>
        <v>0.1687289380603918</v>
      </c>
      <c r="F89" s="28"/>
      <c r="G89" s="28">
        <v>13.234144012702277</v>
      </c>
      <c r="H89" s="28">
        <v>13.256473843356291</v>
      </c>
      <c r="I89"/>
      <c r="J89" s="28">
        <f t="shared" si="3"/>
        <v>2.232983065401406E-2</v>
      </c>
      <c r="O89" s="179"/>
      <c r="P89" s="1"/>
      <c r="Q89" s="1"/>
      <c r="R89" s="1"/>
      <c r="T89" s="1"/>
      <c r="U89" s="1"/>
      <c r="V89" s="1"/>
    </row>
    <row r="90" spans="1:22" s="4" customFormat="1" ht="15.75" x14ac:dyDescent="0.25">
      <c r="A90" s="64" t="s">
        <v>148</v>
      </c>
      <c r="B90" s="62">
        <v>107.46592962743212</v>
      </c>
      <c r="C90" s="62">
        <v>107.42204781371288</v>
      </c>
      <c r="D90" s="62"/>
      <c r="E90" s="62">
        <f t="shared" si="2"/>
        <v>-4.083323325948518E-2</v>
      </c>
      <c r="F90" s="62"/>
      <c r="G90" s="62">
        <v>3.3425169397457588</v>
      </c>
      <c r="H90" s="62">
        <v>3.3411520820070146</v>
      </c>
      <c r="I90" s="60"/>
      <c r="J90" s="62">
        <f t="shared" si="3"/>
        <v>-1.364857738744174E-3</v>
      </c>
      <c r="O90" s="177"/>
      <c r="P90" s="1"/>
      <c r="Q90" s="1"/>
      <c r="R90" s="1"/>
      <c r="T90" s="1"/>
      <c r="U90" s="1"/>
      <c r="V90" s="1"/>
    </row>
    <row r="91" spans="1:22" s="60" customFormat="1" ht="15.75" x14ac:dyDescent="0.25">
      <c r="A91" s="38" t="s">
        <v>161</v>
      </c>
      <c r="B91" s="28">
        <v>104.7064730607635</v>
      </c>
      <c r="C91" s="28">
        <v>104.65178902449719</v>
      </c>
      <c r="D91" s="28"/>
      <c r="E91" s="28">
        <f t="shared" si="2"/>
        <v>-5.2226032133251277E-2</v>
      </c>
      <c r="F91" s="28"/>
      <c r="G91" s="28">
        <v>2.6133667119508397</v>
      </c>
      <c r="H91" s="28">
        <v>2.6120018542120964</v>
      </c>
      <c r="I91"/>
      <c r="J91" s="28">
        <f t="shared" si="3"/>
        <v>-1.3648577387432859E-3</v>
      </c>
      <c r="O91" s="178"/>
      <c r="P91" s="1"/>
      <c r="Q91" s="1"/>
      <c r="R91" s="1"/>
      <c r="T91" s="1"/>
      <c r="U91" s="1"/>
      <c r="V91" s="1"/>
    </row>
    <row r="92" spans="1:22" s="4" customFormat="1" ht="15.75" x14ac:dyDescent="0.25">
      <c r="A92" s="67" t="s">
        <v>227</v>
      </c>
      <c r="B92" s="62">
        <v>104.7064730607635</v>
      </c>
      <c r="C92" s="62">
        <v>104.65178902449719</v>
      </c>
      <c r="D92" s="62"/>
      <c r="E92" s="62">
        <f t="shared" si="2"/>
        <v>-5.2226032133251277E-2</v>
      </c>
      <c r="F92" s="62"/>
      <c r="G92" s="62">
        <v>2.6133667119508397</v>
      </c>
      <c r="H92" s="62">
        <v>2.6120018542120964</v>
      </c>
      <c r="I92" s="60"/>
      <c r="J92" s="62">
        <f t="shared" si="3"/>
        <v>-1.3648577387432859E-3</v>
      </c>
      <c r="O92" s="179"/>
      <c r="P92" s="1"/>
      <c r="Q92" s="1"/>
      <c r="R92" s="1"/>
      <c r="T92" s="1"/>
      <c r="U92" s="1"/>
      <c r="V92" s="1"/>
    </row>
    <row r="93" spans="1:22" s="60" customFormat="1" ht="15.75" x14ac:dyDescent="0.25">
      <c r="A93" s="38" t="s">
        <v>162</v>
      </c>
      <c r="B93" s="28">
        <v>118.67565600520636</v>
      </c>
      <c r="C93" s="28">
        <v>118.67565600520636</v>
      </c>
      <c r="D93" s="28"/>
      <c r="E93" s="28">
        <f t="shared" si="2"/>
        <v>0</v>
      </c>
      <c r="F93" s="28"/>
      <c r="G93" s="28">
        <v>0.72915022779491867</v>
      </c>
      <c r="H93" s="28">
        <v>0.72915022779491856</v>
      </c>
      <c r="I93"/>
      <c r="J93" s="28">
        <f t="shared" si="3"/>
        <v>0</v>
      </c>
      <c r="O93" s="178"/>
      <c r="P93" s="1"/>
      <c r="Q93" s="1"/>
      <c r="R93" s="1"/>
      <c r="T93" s="1"/>
      <c r="U93" s="1"/>
      <c r="V93" s="1"/>
    </row>
    <row r="94" spans="1:22" s="4" customFormat="1" ht="15.75" x14ac:dyDescent="0.25">
      <c r="A94" s="67" t="s">
        <v>226</v>
      </c>
      <c r="B94" s="62">
        <v>118.67565600520636</v>
      </c>
      <c r="C94" s="62">
        <v>118.67565600520636</v>
      </c>
      <c r="D94" s="62"/>
      <c r="E94" s="62">
        <f t="shared" si="2"/>
        <v>0</v>
      </c>
      <c r="F94" s="62"/>
      <c r="G94" s="62">
        <v>0.72915022779491867</v>
      </c>
      <c r="H94" s="62">
        <v>0.72915022779491856</v>
      </c>
      <c r="I94" s="60"/>
      <c r="J94" s="62">
        <f t="shared" si="3"/>
        <v>0</v>
      </c>
      <c r="O94" s="179"/>
      <c r="P94" s="1"/>
      <c r="Q94" s="1"/>
      <c r="R94" s="1"/>
      <c r="T94" s="1"/>
      <c r="U94" s="1"/>
      <c r="V94" s="1"/>
    </row>
    <row r="95" spans="1:22" s="60" customFormat="1" ht="15.75" x14ac:dyDescent="0.25">
      <c r="A95" s="37" t="s">
        <v>147</v>
      </c>
      <c r="B95" s="28">
        <v>101.80875917629838</v>
      </c>
      <c r="C95" s="28">
        <v>101.80875917629838</v>
      </c>
      <c r="D95" s="28"/>
      <c r="E95" s="28">
        <f t="shared" si="2"/>
        <v>0</v>
      </c>
      <c r="F95" s="28"/>
      <c r="G95" s="28">
        <v>1.609948338850274</v>
      </c>
      <c r="H95" s="28">
        <v>1.6099483388502738</v>
      </c>
      <c r="I95"/>
      <c r="J95" s="28">
        <f t="shared" si="3"/>
        <v>0</v>
      </c>
      <c r="O95" s="177"/>
      <c r="P95" s="1"/>
      <c r="Q95" s="1"/>
      <c r="R95" s="1"/>
      <c r="T95" s="1"/>
      <c r="U95" s="1"/>
      <c r="V95" s="1"/>
    </row>
    <row r="96" spans="1:22" s="4" customFormat="1" ht="15.75" x14ac:dyDescent="0.25">
      <c r="A96" s="61" t="s">
        <v>84</v>
      </c>
      <c r="B96" s="62">
        <v>100</v>
      </c>
      <c r="C96" s="62">
        <v>100</v>
      </c>
      <c r="D96" s="62"/>
      <c r="E96" s="62">
        <f t="shared" si="2"/>
        <v>0</v>
      </c>
      <c r="F96" s="62"/>
      <c r="G96" s="62">
        <v>1.3959538897111059</v>
      </c>
      <c r="H96" s="62">
        <v>1.3959538897111057</v>
      </c>
      <c r="I96" s="60"/>
      <c r="J96" s="62">
        <f t="shared" si="3"/>
        <v>0</v>
      </c>
      <c r="O96" s="178"/>
      <c r="P96" s="1"/>
      <c r="Q96" s="1"/>
      <c r="R96" s="1"/>
      <c r="T96" s="1"/>
      <c r="U96" s="1"/>
      <c r="V96" s="1"/>
    </row>
    <row r="97" spans="1:22" s="60" customFormat="1" ht="15.75" x14ac:dyDescent="0.25">
      <c r="A97" s="39" t="s">
        <v>85</v>
      </c>
      <c r="B97" s="28">
        <v>100</v>
      </c>
      <c r="C97" s="28">
        <v>100</v>
      </c>
      <c r="D97" s="28"/>
      <c r="E97" s="28">
        <f t="shared" si="2"/>
        <v>0</v>
      </c>
      <c r="F97" s="28"/>
      <c r="G97" s="28">
        <v>1.3959538897111059</v>
      </c>
      <c r="H97" s="28">
        <v>1.3959538897111057</v>
      </c>
      <c r="I97"/>
      <c r="J97" s="28">
        <f t="shared" si="3"/>
        <v>0</v>
      </c>
      <c r="O97" s="179"/>
      <c r="P97" s="1"/>
      <c r="Q97" s="1"/>
      <c r="R97" s="1"/>
      <c r="T97" s="1"/>
      <c r="U97" s="1"/>
      <c r="V97" s="1"/>
    </row>
    <row r="98" spans="1:22" s="4" customFormat="1" ht="15.75" x14ac:dyDescent="0.25">
      <c r="A98" s="61" t="s">
        <v>86</v>
      </c>
      <c r="B98" s="62">
        <v>115.42826963978911</v>
      </c>
      <c r="C98" s="62">
        <v>115.42826963978911</v>
      </c>
      <c r="D98" s="62"/>
      <c r="E98" s="62">
        <f t="shared" si="2"/>
        <v>0</v>
      </c>
      <c r="F98" s="62"/>
      <c r="G98" s="62">
        <v>0.21399444913916801</v>
      </c>
      <c r="H98" s="62">
        <v>0.21399444913916801</v>
      </c>
      <c r="I98" s="60"/>
      <c r="J98" s="62">
        <f t="shared" si="3"/>
        <v>0</v>
      </c>
      <c r="O98" s="178"/>
      <c r="P98" s="1"/>
      <c r="Q98" s="1"/>
      <c r="R98" s="1"/>
      <c r="T98" s="1"/>
      <c r="U98" s="1"/>
      <c r="V98" s="1"/>
    </row>
    <row r="99" spans="1:22" s="60" customFormat="1" ht="15.75" x14ac:dyDescent="0.25">
      <c r="A99" s="39" t="s">
        <v>87</v>
      </c>
      <c r="B99" s="28">
        <v>115.42826963978911</v>
      </c>
      <c r="C99" s="28">
        <v>115.42826963978911</v>
      </c>
      <c r="D99" s="28"/>
      <c r="E99" s="28">
        <f t="shared" si="2"/>
        <v>0</v>
      </c>
      <c r="F99" s="28"/>
      <c r="G99" s="28">
        <v>0.21399444913916801</v>
      </c>
      <c r="H99" s="28">
        <v>0.21399444913916801</v>
      </c>
      <c r="I99"/>
      <c r="J99" s="28">
        <f t="shared" si="3"/>
        <v>0</v>
      </c>
      <c r="O99" s="179"/>
      <c r="P99" s="1"/>
      <c r="Q99" s="1"/>
      <c r="R99" s="1"/>
      <c r="T99" s="1"/>
      <c r="U99" s="1"/>
      <c r="V99" s="1"/>
    </row>
    <row r="100" spans="1:22" s="4" customFormat="1" ht="15.75" x14ac:dyDescent="0.25">
      <c r="A100" s="64" t="s">
        <v>146</v>
      </c>
      <c r="B100" s="62">
        <v>101.67756349120744</v>
      </c>
      <c r="C100" s="62">
        <v>101.67756349120744</v>
      </c>
      <c r="D100" s="62"/>
      <c r="E100" s="62">
        <f t="shared" si="2"/>
        <v>0</v>
      </c>
      <c r="F100" s="62"/>
      <c r="G100" s="62">
        <v>7.0344821336846843</v>
      </c>
      <c r="H100" s="62">
        <v>7.0344821336846852</v>
      </c>
      <c r="I100" s="60"/>
      <c r="J100" s="62">
        <f t="shared" si="3"/>
        <v>0</v>
      </c>
      <c r="O100" s="177"/>
      <c r="P100" s="1"/>
      <c r="Q100" s="1"/>
      <c r="R100" s="1"/>
      <c r="T100" s="1"/>
      <c r="U100" s="1"/>
      <c r="V100" s="1"/>
    </row>
    <row r="101" spans="1:22" s="60" customFormat="1" ht="15.75" x14ac:dyDescent="0.25">
      <c r="A101" s="38" t="s">
        <v>17</v>
      </c>
      <c r="B101" s="28">
        <v>94.808323715950195</v>
      </c>
      <c r="C101" s="28">
        <v>94.808323715950195</v>
      </c>
      <c r="D101" s="28"/>
      <c r="E101" s="28">
        <f t="shared" si="2"/>
        <v>0</v>
      </c>
      <c r="F101" s="28"/>
      <c r="G101" s="28">
        <v>4.2620353151456367</v>
      </c>
      <c r="H101" s="28">
        <v>4.2620353151456367</v>
      </c>
      <c r="I101"/>
      <c r="J101" s="28">
        <f t="shared" si="3"/>
        <v>0</v>
      </c>
      <c r="O101" s="178"/>
      <c r="P101" s="1"/>
      <c r="Q101" s="1"/>
      <c r="R101" s="1"/>
      <c r="T101" s="1"/>
      <c r="U101" s="1"/>
      <c r="V101" s="1"/>
    </row>
    <row r="102" spans="1:22" s="4" customFormat="1" ht="15.75" x14ac:dyDescent="0.25">
      <c r="A102" s="67" t="s">
        <v>17</v>
      </c>
      <c r="B102" s="62">
        <v>94.808323715950195</v>
      </c>
      <c r="C102" s="62">
        <v>94.808323715950195</v>
      </c>
      <c r="D102" s="62"/>
      <c r="E102" s="62">
        <f t="shared" si="2"/>
        <v>0</v>
      </c>
      <c r="F102" s="62"/>
      <c r="G102" s="62">
        <v>4.2620353151456367</v>
      </c>
      <c r="H102" s="62">
        <v>4.2620353151456367</v>
      </c>
      <c r="I102" s="60"/>
      <c r="J102" s="62">
        <f t="shared" si="3"/>
        <v>0</v>
      </c>
      <c r="O102" s="179"/>
      <c r="P102" s="1"/>
      <c r="Q102" s="1"/>
      <c r="R102" s="1"/>
      <c r="T102" s="1"/>
      <c r="U102" s="1"/>
      <c r="V102" s="1"/>
    </row>
    <row r="103" spans="1:22" s="60" customFormat="1" ht="15.75" x14ac:dyDescent="0.25">
      <c r="A103" s="38" t="s">
        <v>88</v>
      </c>
      <c r="B103" s="28">
        <v>106.09049617465195</v>
      </c>
      <c r="C103" s="28">
        <v>106.09049617465195</v>
      </c>
      <c r="D103" s="28"/>
      <c r="E103" s="28">
        <f t="shared" si="2"/>
        <v>0</v>
      </c>
      <c r="F103" s="28"/>
      <c r="G103" s="28">
        <v>1.8536132566167081</v>
      </c>
      <c r="H103" s="28">
        <v>1.8536132566167081</v>
      </c>
      <c r="I103"/>
      <c r="J103" s="28">
        <f t="shared" si="3"/>
        <v>0</v>
      </c>
      <c r="O103" s="178"/>
      <c r="P103" s="1"/>
      <c r="Q103" s="1"/>
      <c r="R103" s="1"/>
      <c r="T103" s="1"/>
      <c r="U103" s="1"/>
      <c r="V103" s="1"/>
    </row>
    <row r="104" spans="1:22" s="4" customFormat="1" ht="15.75" x14ac:dyDescent="0.25">
      <c r="A104" s="67" t="s">
        <v>89</v>
      </c>
      <c r="B104" s="62">
        <v>106.09049617465195</v>
      </c>
      <c r="C104" s="62">
        <v>106.09049617465195</v>
      </c>
      <c r="D104" s="62"/>
      <c r="E104" s="62">
        <f t="shared" si="2"/>
        <v>0</v>
      </c>
      <c r="F104" s="62"/>
      <c r="G104" s="62">
        <v>1.8536132566167081</v>
      </c>
      <c r="H104" s="62">
        <v>1.8536132566167081</v>
      </c>
      <c r="I104" s="60"/>
      <c r="J104" s="62">
        <f t="shared" si="3"/>
        <v>0</v>
      </c>
      <c r="O104" s="179"/>
      <c r="P104" s="1"/>
      <c r="Q104" s="1"/>
      <c r="R104" s="1"/>
      <c r="T104" s="1"/>
      <c r="U104" s="1"/>
      <c r="V104" s="1"/>
    </row>
    <row r="105" spans="1:22" s="60" customFormat="1" ht="15.75" x14ac:dyDescent="0.25">
      <c r="A105" s="38" t="s">
        <v>90</v>
      </c>
      <c r="B105" s="28">
        <v>135.96275407392145</v>
      </c>
      <c r="C105" s="28">
        <v>135.96275407392145</v>
      </c>
      <c r="D105" s="28"/>
      <c r="E105" s="28">
        <f t="shared" si="2"/>
        <v>0</v>
      </c>
      <c r="F105" s="28"/>
      <c r="G105" s="28">
        <v>0.91883356192234034</v>
      </c>
      <c r="H105" s="28">
        <v>0.91883356192234034</v>
      </c>
      <c r="I105"/>
      <c r="J105" s="28">
        <f t="shared" si="3"/>
        <v>0</v>
      </c>
      <c r="O105" s="178"/>
      <c r="P105" s="1"/>
      <c r="Q105" s="1"/>
      <c r="R105" s="1"/>
      <c r="T105" s="1"/>
      <c r="U105" s="1"/>
      <c r="V105" s="1"/>
    </row>
    <row r="106" spans="1:22" s="4" customFormat="1" ht="15.75" x14ac:dyDescent="0.25">
      <c r="A106" s="67" t="s">
        <v>91</v>
      </c>
      <c r="B106" s="62">
        <v>135.96275407392145</v>
      </c>
      <c r="C106" s="62">
        <v>135.96275407392145</v>
      </c>
      <c r="D106" s="62"/>
      <c r="E106" s="62">
        <f t="shared" si="2"/>
        <v>0</v>
      </c>
      <c r="F106" s="62"/>
      <c r="G106" s="62">
        <v>0.91883356192234034</v>
      </c>
      <c r="H106" s="62">
        <v>0.91883356192234034</v>
      </c>
      <c r="I106" s="60"/>
      <c r="J106" s="62">
        <f t="shared" si="3"/>
        <v>0</v>
      </c>
      <c r="O106" s="179"/>
      <c r="P106" s="1"/>
      <c r="Q106" s="1"/>
      <c r="R106" s="1"/>
      <c r="T106" s="1"/>
      <c r="U106" s="1"/>
      <c r="V106" s="1"/>
    </row>
    <row r="107" spans="1:22" s="60" customFormat="1" ht="15.75" x14ac:dyDescent="0.25">
      <c r="A107" s="36" t="s">
        <v>250</v>
      </c>
      <c r="B107" s="40">
        <v>96.87680116072633</v>
      </c>
      <c r="C107" s="40">
        <v>96.319168525158787</v>
      </c>
      <c r="D107" s="40"/>
      <c r="E107" s="40">
        <f t="shared" si="2"/>
        <v>-0.57561008299849004</v>
      </c>
      <c r="F107" s="40"/>
      <c r="G107" s="40">
        <v>8.4420042550839618</v>
      </c>
      <c r="H107" s="40">
        <v>8.3934112273845365</v>
      </c>
      <c r="I107"/>
      <c r="J107" s="40">
        <f t="shared" si="3"/>
        <v>-4.8593027699425306E-2</v>
      </c>
      <c r="O107" s="176"/>
      <c r="P107" s="1"/>
      <c r="Q107" s="1"/>
      <c r="R107" s="1"/>
      <c r="T107" s="1"/>
      <c r="U107" s="1"/>
      <c r="V107" s="1"/>
    </row>
    <row r="108" spans="1:22" s="4" customFormat="1" ht="15.75" x14ac:dyDescent="0.25">
      <c r="A108" s="64" t="s">
        <v>145</v>
      </c>
      <c r="B108" s="62">
        <v>101.18903780042396</v>
      </c>
      <c r="C108" s="62">
        <v>101.04806632175205</v>
      </c>
      <c r="D108" s="62"/>
      <c r="E108" s="62">
        <f t="shared" si="2"/>
        <v>-0.13931497100501122</v>
      </c>
      <c r="F108" s="62"/>
      <c r="G108" s="62">
        <v>2.0940378504463566</v>
      </c>
      <c r="H108" s="62">
        <v>2.091120542222173</v>
      </c>
      <c r="I108" s="60"/>
      <c r="J108" s="62">
        <f t="shared" si="3"/>
        <v>-2.9173082241835679E-3</v>
      </c>
      <c r="O108" s="177"/>
      <c r="P108" s="1"/>
      <c r="Q108" s="1"/>
      <c r="R108" s="1"/>
      <c r="T108" s="1"/>
      <c r="U108" s="1"/>
      <c r="V108" s="1"/>
    </row>
    <row r="109" spans="1:22" s="60" customFormat="1" ht="15.75" x14ac:dyDescent="0.25">
      <c r="A109" s="38" t="s">
        <v>163</v>
      </c>
      <c r="B109" s="28">
        <v>101.18903780042396</v>
      </c>
      <c r="C109" s="28">
        <v>101.04806632175205</v>
      </c>
      <c r="D109" s="28"/>
      <c r="E109" s="28">
        <f t="shared" si="2"/>
        <v>-0.13931497100501122</v>
      </c>
      <c r="F109" s="28"/>
      <c r="G109" s="28">
        <v>2.0940378504463566</v>
      </c>
      <c r="H109" s="28">
        <v>2.091120542222173</v>
      </c>
      <c r="I109"/>
      <c r="J109" s="28">
        <f t="shared" si="3"/>
        <v>-2.9173082241835679E-3</v>
      </c>
      <c r="O109" s="178"/>
      <c r="P109" s="1"/>
      <c r="Q109" s="1"/>
      <c r="R109" s="1"/>
      <c r="T109" s="1"/>
      <c r="U109" s="1"/>
      <c r="V109" s="1"/>
    </row>
    <row r="110" spans="1:22" s="4" customFormat="1" ht="15.75" x14ac:dyDescent="0.25">
      <c r="A110" s="67" t="s">
        <v>225</v>
      </c>
      <c r="B110" s="62">
        <v>101.18903780042396</v>
      </c>
      <c r="C110" s="62">
        <v>101.04806632175205</v>
      </c>
      <c r="D110" s="62"/>
      <c r="E110" s="62">
        <f t="shared" si="2"/>
        <v>-0.13931497100501122</v>
      </c>
      <c r="F110" s="62"/>
      <c r="G110" s="62">
        <v>2.0940378504463566</v>
      </c>
      <c r="H110" s="62">
        <v>2.091120542222173</v>
      </c>
      <c r="I110" s="60"/>
      <c r="J110" s="62">
        <f t="shared" si="3"/>
        <v>-2.9173082241835679E-3</v>
      </c>
      <c r="O110" s="179"/>
      <c r="P110" s="1"/>
      <c r="Q110" s="1"/>
      <c r="R110" s="1"/>
      <c r="T110" s="1"/>
      <c r="U110" s="1"/>
      <c r="V110" s="1"/>
    </row>
    <row r="111" spans="1:22" s="60" customFormat="1" ht="15.75" x14ac:dyDescent="0.25">
      <c r="A111" s="37" t="s">
        <v>92</v>
      </c>
      <c r="B111" s="28">
        <v>96.539039288223179</v>
      </c>
      <c r="C111" s="28">
        <v>96.97378495683887</v>
      </c>
      <c r="D111" s="28"/>
      <c r="E111" s="28">
        <f t="shared" si="2"/>
        <v>0.45033146364521492</v>
      </c>
      <c r="F111" s="28"/>
      <c r="G111" s="28">
        <v>0.30178641939213197</v>
      </c>
      <c r="H111" s="28">
        <v>0.30314545859166303</v>
      </c>
      <c r="I111"/>
      <c r="J111" s="28">
        <f t="shared" si="3"/>
        <v>1.3590391995310647E-3</v>
      </c>
      <c r="O111" s="177"/>
      <c r="P111" s="1"/>
      <c r="Q111" s="1"/>
      <c r="R111" s="1"/>
      <c r="T111" s="1"/>
      <c r="U111" s="1"/>
      <c r="V111" s="1"/>
    </row>
    <row r="112" spans="1:22" s="4" customFormat="1" ht="15.75" x14ac:dyDescent="0.25">
      <c r="A112" s="61" t="s">
        <v>93</v>
      </c>
      <c r="B112" s="62">
        <v>96.539039288223179</v>
      </c>
      <c r="C112" s="62">
        <v>96.97378495683887</v>
      </c>
      <c r="D112" s="62"/>
      <c r="E112" s="62">
        <f t="shared" si="2"/>
        <v>0.45033146364521492</v>
      </c>
      <c r="F112" s="62"/>
      <c r="G112" s="62">
        <v>0.30178641939213197</v>
      </c>
      <c r="H112" s="62">
        <v>0.30314545859166303</v>
      </c>
      <c r="I112" s="60"/>
      <c r="J112" s="62">
        <f t="shared" si="3"/>
        <v>1.3590391995310647E-3</v>
      </c>
      <c r="O112" s="178"/>
      <c r="P112" s="1"/>
      <c r="Q112" s="1"/>
      <c r="R112" s="1"/>
      <c r="T112" s="1"/>
      <c r="U112" s="1"/>
      <c r="V112" s="1"/>
    </row>
    <row r="113" spans="1:22" s="60" customFormat="1" ht="15.75" x14ac:dyDescent="0.25">
      <c r="A113" s="39" t="s">
        <v>92</v>
      </c>
      <c r="B113" s="28">
        <v>96.539039288223179</v>
      </c>
      <c r="C113" s="28">
        <v>96.97378495683887</v>
      </c>
      <c r="D113" s="28"/>
      <c r="E113" s="28">
        <f t="shared" si="2"/>
        <v>0.45033146364521492</v>
      </c>
      <c r="F113" s="28"/>
      <c r="G113" s="28">
        <v>0.30178641939213197</v>
      </c>
      <c r="H113" s="28">
        <v>0.30314545859166303</v>
      </c>
      <c r="I113"/>
      <c r="J113" s="28">
        <f t="shared" si="3"/>
        <v>1.3590391995310647E-3</v>
      </c>
      <c r="O113" s="179"/>
      <c r="P113" s="1"/>
      <c r="Q113" s="1"/>
      <c r="R113" s="1"/>
      <c r="T113" s="1"/>
      <c r="U113" s="1"/>
      <c r="V113" s="1"/>
    </row>
    <row r="114" spans="1:22" s="4" customFormat="1" ht="15.75" x14ac:dyDescent="0.25">
      <c r="A114" s="64" t="s">
        <v>94</v>
      </c>
      <c r="B114" s="62">
        <v>84.679720520151861</v>
      </c>
      <c r="C114" s="62">
        <v>83.234419921723543</v>
      </c>
      <c r="D114" s="62"/>
      <c r="E114" s="62">
        <f t="shared" si="2"/>
        <v>-1.7067847998912145</v>
      </c>
      <c r="F114" s="62"/>
      <c r="G114" s="62">
        <v>2.085621568095525</v>
      </c>
      <c r="H114" s="62">
        <v>2.0500244961880174</v>
      </c>
      <c r="I114" s="60"/>
      <c r="J114" s="62">
        <f t="shared" si="3"/>
        <v>-3.5597071907507605E-2</v>
      </c>
      <c r="O114" s="177"/>
      <c r="P114" s="1"/>
      <c r="Q114" s="1"/>
      <c r="R114" s="1"/>
      <c r="T114" s="1"/>
      <c r="U114" s="1"/>
      <c r="V114" s="1"/>
    </row>
    <row r="115" spans="1:22" s="60" customFormat="1" ht="15.75" x14ac:dyDescent="0.25">
      <c r="A115" s="38" t="s">
        <v>164</v>
      </c>
      <c r="B115" s="28">
        <v>83.217246224647042</v>
      </c>
      <c r="C115" s="28">
        <v>81.686228883571175</v>
      </c>
      <c r="D115" s="28"/>
      <c r="E115" s="28">
        <f t="shared" si="2"/>
        <v>-1.8397837113509508</v>
      </c>
      <c r="F115" s="28"/>
      <c r="G115" s="28">
        <v>1.8465495898384621</v>
      </c>
      <c r="H115" s="28">
        <v>1.8125770712625962</v>
      </c>
      <c r="I115"/>
      <c r="J115" s="28">
        <f t="shared" si="3"/>
        <v>-3.3972518575865918E-2</v>
      </c>
      <c r="O115" s="178"/>
      <c r="P115" s="1"/>
      <c r="Q115" s="1"/>
      <c r="R115" s="1"/>
      <c r="T115" s="1"/>
      <c r="U115" s="1"/>
      <c r="V115" s="1"/>
    </row>
    <row r="116" spans="1:22" s="4" customFormat="1" ht="15.75" x14ac:dyDescent="0.25">
      <c r="A116" s="67" t="s">
        <v>224</v>
      </c>
      <c r="B116" s="62">
        <v>75.950722701325219</v>
      </c>
      <c r="C116" s="62">
        <v>74.09770024970372</v>
      </c>
      <c r="D116" s="62"/>
      <c r="E116" s="62">
        <f t="shared" si="2"/>
        <v>-2.4397693474339621</v>
      </c>
      <c r="F116" s="62"/>
      <c r="G116" s="62">
        <v>0.39481959990681065</v>
      </c>
      <c r="H116" s="62">
        <v>0.38518691233062285</v>
      </c>
      <c r="I116" s="60"/>
      <c r="J116" s="62">
        <f t="shared" si="3"/>
        <v>-9.6326875761877928E-3</v>
      </c>
      <c r="O116" s="179"/>
      <c r="P116" s="1"/>
      <c r="Q116" s="1"/>
      <c r="R116" s="1"/>
      <c r="T116" s="1"/>
      <c r="U116" s="1"/>
      <c r="V116" s="1"/>
    </row>
    <row r="117" spans="1:22" s="60" customFormat="1" ht="15.75" x14ac:dyDescent="0.25">
      <c r="A117" s="39" t="s">
        <v>223</v>
      </c>
      <c r="B117" s="28">
        <v>79.310205035724579</v>
      </c>
      <c r="C117" s="28">
        <v>77.186860853610014</v>
      </c>
      <c r="D117" s="28"/>
      <c r="E117" s="28">
        <f t="shared" si="2"/>
        <v>-2.6772647746379219</v>
      </c>
      <c r="F117" s="28"/>
      <c r="G117" s="28">
        <v>0.58993306400985646</v>
      </c>
      <c r="H117" s="28">
        <v>0.57413899389317835</v>
      </c>
      <c r="I117"/>
      <c r="J117" s="28">
        <f t="shared" si="3"/>
        <v>-1.5794070116678105E-2</v>
      </c>
      <c r="O117" s="179"/>
      <c r="P117" s="1"/>
      <c r="Q117" s="1"/>
      <c r="R117" s="1"/>
      <c r="T117" s="1"/>
      <c r="U117" s="1"/>
      <c r="V117" s="1"/>
    </row>
    <row r="118" spans="1:22" s="4" customFormat="1" ht="15.75" x14ac:dyDescent="0.25">
      <c r="A118" s="67" t="s">
        <v>18</v>
      </c>
      <c r="B118" s="62">
        <v>91.691557265595819</v>
      </c>
      <c r="C118" s="62">
        <v>91.00071402985094</v>
      </c>
      <c r="D118" s="62"/>
      <c r="E118" s="62">
        <f t="shared" si="2"/>
        <v>-0.75344258113511087</v>
      </c>
      <c r="F118" s="62"/>
      <c r="G118" s="62">
        <v>0.23007003421428857</v>
      </c>
      <c r="H118" s="62">
        <v>0.22833658861008602</v>
      </c>
      <c r="I118" s="60"/>
      <c r="J118" s="62">
        <f t="shared" si="3"/>
        <v>-1.7334456042025492E-3</v>
      </c>
      <c r="O118" s="179"/>
      <c r="P118" s="1"/>
      <c r="Q118" s="1"/>
      <c r="R118" s="1"/>
      <c r="T118" s="1"/>
      <c r="U118" s="1"/>
      <c r="V118" s="1"/>
    </row>
    <row r="119" spans="1:22" s="60" customFormat="1" ht="15.75" x14ac:dyDescent="0.25">
      <c r="A119" s="39" t="s">
        <v>95</v>
      </c>
      <c r="B119" s="28">
        <v>81.598408476776285</v>
      </c>
      <c r="C119" s="28">
        <v>80.048779921656163</v>
      </c>
      <c r="D119" s="28"/>
      <c r="E119" s="28">
        <f t="shared" si="2"/>
        <v>-1.8990916416723569</v>
      </c>
      <c r="F119" s="28"/>
      <c r="G119" s="28">
        <v>0.35871440478766808</v>
      </c>
      <c r="H119" s="28">
        <v>0.35190208950887075</v>
      </c>
      <c r="I119"/>
      <c r="J119" s="28">
        <f t="shared" si="3"/>
        <v>-6.8123152787973318E-3</v>
      </c>
      <c r="O119" s="179"/>
      <c r="P119" s="1"/>
      <c r="Q119" s="1"/>
      <c r="R119" s="1"/>
      <c r="T119" s="1"/>
      <c r="U119" s="1"/>
      <c r="V119" s="1"/>
    </row>
    <row r="120" spans="1:22" s="4" customFormat="1" ht="15.75" x14ac:dyDescent="0.25">
      <c r="A120" s="67" t="s">
        <v>96</v>
      </c>
      <c r="B120" s="62">
        <v>103.11805876292179</v>
      </c>
      <c r="C120" s="62">
        <v>103.11805876292179</v>
      </c>
      <c r="D120" s="62"/>
      <c r="E120" s="62">
        <f t="shared" si="2"/>
        <v>0</v>
      </c>
      <c r="F120" s="62"/>
      <c r="G120" s="62">
        <v>0.2730124869198382</v>
      </c>
      <c r="H120" s="62">
        <v>0.2730124869198382</v>
      </c>
      <c r="I120" s="60"/>
      <c r="J120" s="62">
        <f t="shared" si="3"/>
        <v>0</v>
      </c>
      <c r="O120" s="179"/>
      <c r="P120" s="1"/>
      <c r="Q120" s="1"/>
      <c r="R120" s="1"/>
      <c r="T120" s="1"/>
      <c r="U120" s="1"/>
      <c r="V120" s="1"/>
    </row>
    <row r="121" spans="1:22" s="60" customFormat="1" ht="15.75" x14ac:dyDescent="0.25">
      <c r="A121" s="38" t="s">
        <v>97</v>
      </c>
      <c r="B121" s="28">
        <v>97.97942843144277</v>
      </c>
      <c r="C121" s="28">
        <v>97.313633937035505</v>
      </c>
      <c r="D121" s="28"/>
      <c r="E121" s="28">
        <f t="shared" si="2"/>
        <v>-0.67952477889083873</v>
      </c>
      <c r="F121" s="28"/>
      <c r="G121" s="28">
        <v>0.23907197825706278</v>
      </c>
      <c r="H121" s="28">
        <v>0.23744742492542148</v>
      </c>
      <c r="I121"/>
      <c r="J121" s="28">
        <f t="shared" si="3"/>
        <v>-1.6245533316412986E-3</v>
      </c>
      <c r="O121" s="178"/>
      <c r="P121" s="1"/>
      <c r="Q121" s="1"/>
      <c r="R121" s="1"/>
      <c r="T121" s="1"/>
      <c r="U121" s="1"/>
      <c r="V121" s="1"/>
    </row>
    <row r="122" spans="1:22" s="4" customFormat="1" ht="15.75" x14ac:dyDescent="0.25">
      <c r="A122" s="67" t="s">
        <v>98</v>
      </c>
      <c r="B122" s="62">
        <v>97.97942843144277</v>
      </c>
      <c r="C122" s="62">
        <v>97.313633937035505</v>
      </c>
      <c r="D122" s="62"/>
      <c r="E122" s="62">
        <f t="shared" si="2"/>
        <v>-0.67952477889083873</v>
      </c>
      <c r="F122" s="62"/>
      <c r="G122" s="62">
        <v>0.23907197825706278</v>
      </c>
      <c r="H122" s="62">
        <v>0.23744742492542148</v>
      </c>
      <c r="I122" s="60"/>
      <c r="J122" s="62">
        <f t="shared" si="3"/>
        <v>-1.6245533316412986E-3</v>
      </c>
      <c r="O122" s="179"/>
      <c r="P122" s="1"/>
      <c r="Q122" s="1"/>
      <c r="R122" s="1"/>
      <c r="T122" s="1"/>
      <c r="U122" s="1"/>
      <c r="V122" s="1"/>
    </row>
    <row r="123" spans="1:22" s="60" customFormat="1" ht="15.75" x14ac:dyDescent="0.25">
      <c r="A123" s="37" t="s">
        <v>144</v>
      </c>
      <c r="B123" s="28">
        <v>103.39354321301572</v>
      </c>
      <c r="C123" s="28">
        <v>102.65945204174756</v>
      </c>
      <c r="D123" s="28"/>
      <c r="E123" s="28">
        <f t="shared" si="2"/>
        <v>-0.70999711244613684</v>
      </c>
      <c r="F123" s="28"/>
      <c r="G123" s="28">
        <v>0.91740331908648554</v>
      </c>
      <c r="H123" s="28">
        <v>0.91088978201148629</v>
      </c>
      <c r="I123"/>
      <c r="J123" s="28">
        <f t="shared" si="3"/>
        <v>-6.5135370749992427E-3</v>
      </c>
      <c r="O123" s="177"/>
      <c r="P123" s="1"/>
      <c r="Q123" s="1"/>
      <c r="R123" s="1"/>
      <c r="T123" s="1"/>
      <c r="U123" s="1"/>
      <c r="V123" s="1"/>
    </row>
    <row r="124" spans="1:22" s="4" customFormat="1" ht="15.75" x14ac:dyDescent="0.25">
      <c r="A124" s="61" t="s">
        <v>165</v>
      </c>
      <c r="B124" s="62">
        <v>103.39354321301572</v>
      </c>
      <c r="C124" s="62">
        <v>102.65945204174756</v>
      </c>
      <c r="D124" s="62"/>
      <c r="E124" s="62">
        <f t="shared" si="2"/>
        <v>-0.70999711244613684</v>
      </c>
      <c r="F124" s="62"/>
      <c r="G124" s="62">
        <v>0.91740331908648554</v>
      </c>
      <c r="H124" s="62">
        <v>0.91088978201148629</v>
      </c>
      <c r="I124" s="60"/>
      <c r="J124" s="62">
        <f t="shared" si="3"/>
        <v>-6.5135370749992427E-3</v>
      </c>
      <c r="O124" s="178"/>
      <c r="P124" s="1"/>
      <c r="Q124" s="1"/>
      <c r="R124" s="1"/>
      <c r="T124" s="1"/>
      <c r="U124" s="1"/>
      <c r="V124" s="1"/>
    </row>
    <row r="125" spans="1:22" s="60" customFormat="1" ht="15.75" x14ac:dyDescent="0.25">
      <c r="A125" s="39" t="s">
        <v>222</v>
      </c>
      <c r="B125" s="28">
        <v>103.39354321301572</v>
      </c>
      <c r="C125" s="28">
        <v>102.65945204174756</v>
      </c>
      <c r="D125" s="28"/>
      <c r="E125" s="28">
        <f t="shared" si="2"/>
        <v>-0.70999711244613684</v>
      </c>
      <c r="F125" s="28"/>
      <c r="G125" s="28">
        <v>0.91740331908648554</v>
      </c>
      <c r="H125" s="28">
        <v>0.91088978201148629</v>
      </c>
      <c r="I125"/>
      <c r="J125" s="28">
        <f t="shared" si="3"/>
        <v>-6.5135370749992427E-3</v>
      </c>
      <c r="O125" s="179"/>
      <c r="P125" s="1"/>
      <c r="Q125" s="1"/>
      <c r="R125" s="1"/>
      <c r="T125" s="1"/>
      <c r="U125" s="1"/>
      <c r="V125" s="1"/>
    </row>
    <row r="126" spans="1:22" s="4" customFormat="1" ht="15.75" x14ac:dyDescent="0.25">
      <c r="A126" s="64" t="s">
        <v>143</v>
      </c>
      <c r="B126" s="62">
        <v>98.161053512903976</v>
      </c>
      <c r="C126" s="62">
        <v>96.902471438524131</v>
      </c>
      <c r="D126" s="62"/>
      <c r="E126" s="62">
        <f t="shared" si="2"/>
        <v>-1.2821603164786644</v>
      </c>
      <c r="F126" s="62"/>
      <c r="G126" s="62">
        <v>0.54442883192104308</v>
      </c>
      <c r="H126" s="62">
        <v>0.53744838148668317</v>
      </c>
      <c r="I126" s="60"/>
      <c r="J126" s="62">
        <f t="shared" si="3"/>
        <v>-6.9804504343599083E-3</v>
      </c>
      <c r="O126" s="177"/>
      <c r="P126" s="1"/>
      <c r="Q126" s="1"/>
      <c r="R126" s="1"/>
      <c r="T126" s="1"/>
      <c r="U126" s="1"/>
      <c r="V126" s="1"/>
    </row>
    <row r="127" spans="1:22" s="60" customFormat="1" ht="15.75" x14ac:dyDescent="0.25">
      <c r="A127" s="38" t="s">
        <v>166</v>
      </c>
      <c r="B127" s="28">
        <v>98.161053512903976</v>
      </c>
      <c r="C127" s="28">
        <v>96.902471438524131</v>
      </c>
      <c r="D127" s="28"/>
      <c r="E127" s="28">
        <f t="shared" si="2"/>
        <v>-1.2821603164786644</v>
      </c>
      <c r="F127" s="28"/>
      <c r="G127" s="28">
        <v>0.54442883192104308</v>
      </c>
      <c r="H127" s="28">
        <v>0.53744838148668317</v>
      </c>
      <c r="I127"/>
      <c r="J127" s="28">
        <f t="shared" si="3"/>
        <v>-6.9804504343599083E-3</v>
      </c>
      <c r="O127" s="178"/>
      <c r="P127" s="1"/>
      <c r="Q127" s="1"/>
      <c r="R127" s="1"/>
      <c r="T127" s="1"/>
      <c r="U127" s="1"/>
      <c r="V127" s="1"/>
    </row>
    <row r="128" spans="1:22" s="4" customFormat="1" ht="15.75" x14ac:dyDescent="0.25">
      <c r="A128" s="67" t="s">
        <v>221</v>
      </c>
      <c r="B128" s="62">
        <v>98.161053512903976</v>
      </c>
      <c r="C128" s="62">
        <v>96.902471438524131</v>
      </c>
      <c r="D128" s="62"/>
      <c r="E128" s="62">
        <f t="shared" si="2"/>
        <v>-1.2821603164786644</v>
      </c>
      <c r="F128" s="62"/>
      <c r="G128" s="62">
        <v>0.54442883192104308</v>
      </c>
      <c r="H128" s="62">
        <v>0.53744838148668317</v>
      </c>
      <c r="I128" s="60"/>
      <c r="J128" s="62">
        <f t="shared" si="3"/>
        <v>-6.9804504343599083E-3</v>
      </c>
      <c r="O128" s="179"/>
      <c r="P128" s="1"/>
      <c r="Q128" s="1"/>
      <c r="R128" s="1"/>
      <c r="T128" s="1"/>
      <c r="U128" s="1"/>
      <c r="V128" s="1"/>
    </row>
    <row r="129" spans="1:22" s="60" customFormat="1" ht="15.75" x14ac:dyDescent="0.25">
      <c r="A129" s="37" t="s">
        <v>142</v>
      </c>
      <c r="B129" s="28">
        <v>102.94456365024054</v>
      </c>
      <c r="C129" s="28">
        <v>103.02928080613583</v>
      </c>
      <c r="D129" s="28"/>
      <c r="E129" s="28">
        <f t="shared" si="2"/>
        <v>8.2293957923917915E-2</v>
      </c>
      <c r="F129" s="28"/>
      <c r="G129" s="28">
        <v>2.4987262661424214</v>
      </c>
      <c r="H129" s="28">
        <v>2.5007825668845141</v>
      </c>
      <c r="I129"/>
      <c r="J129" s="28">
        <f t="shared" si="3"/>
        <v>2.0563007420926205E-3</v>
      </c>
      <c r="O129" s="177"/>
      <c r="P129" s="1"/>
      <c r="Q129" s="1"/>
      <c r="R129" s="1"/>
      <c r="T129" s="1"/>
      <c r="U129" s="1"/>
      <c r="V129" s="1"/>
    </row>
    <row r="130" spans="1:22" s="4" customFormat="1" ht="15.75" x14ac:dyDescent="0.25">
      <c r="A130" s="61" t="s">
        <v>99</v>
      </c>
      <c r="B130" s="62">
        <v>99.250405428007767</v>
      </c>
      <c r="C130" s="62">
        <v>99.369902667038232</v>
      </c>
      <c r="D130" s="62"/>
      <c r="E130" s="62">
        <f t="shared" si="2"/>
        <v>0.12039974901376649</v>
      </c>
      <c r="F130" s="62"/>
      <c r="G130" s="62">
        <v>1.7078945420873159</v>
      </c>
      <c r="H130" s="62">
        <v>1.7099508428294086</v>
      </c>
      <c r="I130" s="60"/>
      <c r="J130" s="62">
        <f t="shared" si="3"/>
        <v>2.0563007420926205E-3</v>
      </c>
      <c r="O130" s="178"/>
      <c r="P130" s="1"/>
      <c r="Q130" s="1"/>
      <c r="R130" s="1"/>
      <c r="T130" s="1"/>
      <c r="U130" s="1"/>
      <c r="V130" s="1"/>
    </row>
    <row r="131" spans="1:22" s="60" customFormat="1" ht="15.75" x14ac:dyDescent="0.25">
      <c r="A131" s="39" t="s">
        <v>220</v>
      </c>
      <c r="B131" s="28">
        <v>98.442859209701922</v>
      </c>
      <c r="C131" s="28">
        <v>98.667005225573689</v>
      </c>
      <c r="D131" s="28"/>
      <c r="E131" s="28">
        <f t="shared" si="2"/>
        <v>0.22769149298507152</v>
      </c>
      <c r="F131" s="28"/>
      <c r="G131" s="28">
        <v>1.2234190154418616</v>
      </c>
      <c r="H131" s="28">
        <v>1.2262046364635846</v>
      </c>
      <c r="I131"/>
      <c r="J131" s="28">
        <f t="shared" si="3"/>
        <v>2.7856210217229727E-3</v>
      </c>
      <c r="O131" s="179"/>
      <c r="P131" s="1"/>
      <c r="Q131" s="1"/>
      <c r="R131" s="1"/>
      <c r="T131" s="1"/>
      <c r="U131" s="1"/>
      <c r="V131" s="1"/>
    </row>
    <row r="132" spans="1:22" s="4" customFormat="1" ht="15.75" x14ac:dyDescent="0.25">
      <c r="A132" s="67" t="s">
        <v>100</v>
      </c>
      <c r="B132" s="62">
        <v>101.3498759096428</v>
      </c>
      <c r="C132" s="62">
        <v>101.19730572647855</v>
      </c>
      <c r="D132" s="62"/>
      <c r="E132" s="62">
        <f t="shared" si="2"/>
        <v>-0.15053810554270797</v>
      </c>
      <c r="F132" s="62"/>
      <c r="G132" s="62">
        <v>0.48447552664545457</v>
      </c>
      <c r="H132" s="62">
        <v>0.48374620636582444</v>
      </c>
      <c r="I132" s="60"/>
      <c r="J132" s="62">
        <f t="shared" si="3"/>
        <v>-7.2932027963013013E-4</v>
      </c>
      <c r="O132" s="179"/>
      <c r="P132" s="1"/>
      <c r="Q132" s="1"/>
      <c r="R132" s="1"/>
      <c r="T132" s="1"/>
      <c r="U132" s="1"/>
      <c r="V132" s="1"/>
    </row>
    <row r="133" spans="1:22" s="60" customFormat="1" ht="15.75" x14ac:dyDescent="0.25">
      <c r="A133" s="38" t="s">
        <v>167</v>
      </c>
      <c r="B133" s="28">
        <v>111.94277612714346</v>
      </c>
      <c r="C133" s="28">
        <v>111.94277612714346</v>
      </c>
      <c r="D133" s="28"/>
      <c r="E133" s="28">
        <f t="shared" ref="E133:E196" si="4">((C133/B133-1)*100)</f>
        <v>0</v>
      </c>
      <c r="F133" s="28"/>
      <c r="G133" s="28">
        <v>0.79083172405510527</v>
      </c>
      <c r="H133" s="28">
        <v>0.79083172405510527</v>
      </c>
      <c r="I133"/>
      <c r="J133" s="28">
        <f t="shared" si="3"/>
        <v>0</v>
      </c>
      <c r="O133" s="178"/>
      <c r="P133" s="1"/>
      <c r="Q133" s="1"/>
      <c r="R133" s="1"/>
      <c r="T133" s="1"/>
      <c r="U133" s="1"/>
      <c r="V133" s="1"/>
    </row>
    <row r="134" spans="1:22" s="4" customFormat="1" ht="15.75" x14ac:dyDescent="0.25">
      <c r="A134" s="67" t="s">
        <v>101</v>
      </c>
      <c r="B134" s="62">
        <v>111.94277612714346</v>
      </c>
      <c r="C134" s="62">
        <v>111.94277612714346</v>
      </c>
      <c r="D134" s="62"/>
      <c r="E134" s="62">
        <f t="shared" si="4"/>
        <v>0</v>
      </c>
      <c r="F134" s="62"/>
      <c r="G134" s="62">
        <v>0.79083172405510527</v>
      </c>
      <c r="H134" s="62">
        <v>0.79083172405510527</v>
      </c>
      <c r="I134" s="60"/>
      <c r="J134" s="62">
        <f t="shared" si="3"/>
        <v>0</v>
      </c>
      <c r="O134" s="179"/>
      <c r="P134" s="1"/>
      <c r="Q134" s="1"/>
      <c r="R134" s="1"/>
      <c r="T134" s="1"/>
      <c r="U134" s="1"/>
      <c r="V134" s="1"/>
    </row>
    <row r="135" spans="1:22" s="66" customFormat="1" ht="15.75" x14ac:dyDescent="0.25">
      <c r="A135" s="36" t="s">
        <v>2</v>
      </c>
      <c r="B135" s="40">
        <v>125.05820679587102</v>
      </c>
      <c r="C135" s="40">
        <v>125.06311078439413</v>
      </c>
      <c r="D135" s="40"/>
      <c r="E135" s="40">
        <f t="shared" si="4"/>
        <v>3.9213648178382243E-3</v>
      </c>
      <c r="F135" s="40"/>
      <c r="G135" s="40">
        <v>6.7778154953805343</v>
      </c>
      <c r="H135" s="40">
        <v>6.7780812782527891</v>
      </c>
      <c r="I135" s="2"/>
      <c r="J135" s="40">
        <f t="shared" si="3"/>
        <v>2.657828722547606E-4</v>
      </c>
      <c r="O135" s="176"/>
      <c r="P135" s="1"/>
      <c r="Q135" s="1"/>
      <c r="R135" s="1"/>
      <c r="T135" s="1"/>
      <c r="U135" s="1"/>
      <c r="V135" s="1"/>
    </row>
    <row r="136" spans="1:22" s="4" customFormat="1" ht="15.75" x14ac:dyDescent="0.25">
      <c r="A136" s="64" t="s">
        <v>141</v>
      </c>
      <c r="B136" s="62">
        <v>102.58003570983976</v>
      </c>
      <c r="C136" s="62">
        <v>102.58835360041265</v>
      </c>
      <c r="D136" s="62"/>
      <c r="E136" s="62">
        <f t="shared" si="4"/>
        <v>8.1086836393851058E-3</v>
      </c>
      <c r="F136" s="62"/>
      <c r="G136" s="62">
        <v>3.2777560954808092</v>
      </c>
      <c r="H136" s="62">
        <v>3.2780218783530626</v>
      </c>
      <c r="I136" s="60"/>
      <c r="J136" s="62">
        <f t="shared" ref="J136:J199" si="5">H136-G136</f>
        <v>2.6578287225342834E-4</v>
      </c>
      <c r="O136" s="177"/>
      <c r="P136" s="1"/>
      <c r="Q136" s="1"/>
      <c r="R136" s="1"/>
      <c r="T136" s="1"/>
      <c r="U136" s="1"/>
      <c r="V136" s="1"/>
    </row>
    <row r="137" spans="1:22" s="60" customFormat="1" ht="15.75" x14ac:dyDescent="0.25">
      <c r="A137" s="38" t="s">
        <v>102</v>
      </c>
      <c r="B137" s="28">
        <v>104.99329682468486</v>
      </c>
      <c r="C137" s="28">
        <v>105.00424074238801</v>
      </c>
      <c r="D137" s="28"/>
      <c r="E137" s="28">
        <f t="shared" si="4"/>
        <v>1.0423444195128972E-2</v>
      </c>
      <c r="F137" s="28"/>
      <c r="G137" s="28">
        <v>2.5498565280114485</v>
      </c>
      <c r="H137" s="28">
        <v>2.550122310883701</v>
      </c>
      <c r="I137"/>
      <c r="J137" s="28">
        <f t="shared" si="5"/>
        <v>2.6578287225254016E-4</v>
      </c>
      <c r="O137" s="178"/>
      <c r="P137" s="1"/>
      <c r="Q137" s="1"/>
      <c r="R137" s="1"/>
      <c r="T137" s="1"/>
      <c r="U137" s="1"/>
      <c r="V137" s="1"/>
    </row>
    <row r="138" spans="1:22" s="4" customFormat="1" ht="15.75" x14ac:dyDescent="0.25">
      <c r="A138" s="67" t="s">
        <v>103</v>
      </c>
      <c r="B138" s="62">
        <v>104.99329682468486</v>
      </c>
      <c r="C138" s="62">
        <v>105.00424074238801</v>
      </c>
      <c r="D138" s="62"/>
      <c r="E138" s="62">
        <f t="shared" si="4"/>
        <v>1.0423444195128972E-2</v>
      </c>
      <c r="F138" s="62"/>
      <c r="G138" s="62">
        <v>2.5498565280114485</v>
      </c>
      <c r="H138" s="62">
        <v>2.550122310883701</v>
      </c>
      <c r="I138" s="60"/>
      <c r="J138" s="62">
        <f t="shared" si="5"/>
        <v>2.6578287225254016E-4</v>
      </c>
      <c r="O138" s="179"/>
      <c r="P138" s="1"/>
      <c r="Q138" s="1"/>
      <c r="R138" s="1"/>
      <c r="T138" s="1"/>
      <c r="U138" s="1"/>
      <c r="V138" s="1"/>
    </row>
    <row r="139" spans="1:22" s="60" customFormat="1" ht="15.75" x14ac:dyDescent="0.25">
      <c r="A139" s="38" t="s">
        <v>168</v>
      </c>
      <c r="B139" s="28">
        <v>94.936077410370615</v>
      </c>
      <c r="C139" s="28">
        <v>94.936077410370615</v>
      </c>
      <c r="D139" s="28"/>
      <c r="E139" s="28">
        <f t="shared" si="4"/>
        <v>0</v>
      </c>
      <c r="F139" s="28"/>
      <c r="G139" s="28">
        <v>0.72789956746936135</v>
      </c>
      <c r="H139" s="28">
        <v>0.72789956746936135</v>
      </c>
      <c r="I139"/>
      <c r="J139" s="28">
        <f t="shared" si="5"/>
        <v>0</v>
      </c>
      <c r="O139" s="178"/>
      <c r="P139" s="1"/>
      <c r="Q139" s="1"/>
      <c r="R139" s="1"/>
      <c r="T139" s="1"/>
      <c r="U139" s="1"/>
      <c r="V139" s="1"/>
    </row>
    <row r="140" spans="1:22" s="4" customFormat="1" ht="15.75" x14ac:dyDescent="0.25">
      <c r="A140" s="67" t="s">
        <v>219</v>
      </c>
      <c r="B140" s="62">
        <v>94.936077410370615</v>
      </c>
      <c r="C140" s="62">
        <v>94.936077410370615</v>
      </c>
      <c r="D140" s="62"/>
      <c r="E140" s="62">
        <f t="shared" si="4"/>
        <v>0</v>
      </c>
      <c r="F140" s="62"/>
      <c r="G140" s="62">
        <v>0.72789956746936135</v>
      </c>
      <c r="H140" s="62">
        <v>0.72789956746936135</v>
      </c>
      <c r="I140" s="60"/>
      <c r="J140" s="62">
        <f t="shared" si="5"/>
        <v>0</v>
      </c>
      <c r="O140" s="179"/>
      <c r="P140" s="1"/>
      <c r="Q140" s="1"/>
      <c r="R140" s="1"/>
      <c r="T140" s="1"/>
      <c r="U140" s="1"/>
      <c r="V140" s="1"/>
    </row>
    <row r="141" spans="1:22" s="60" customFormat="1" ht="15.75" x14ac:dyDescent="0.25">
      <c r="A141" s="37" t="s">
        <v>104</v>
      </c>
      <c r="B141" s="28">
        <v>157.34756115310969</v>
      </c>
      <c r="C141" s="28">
        <v>157.34756115310969</v>
      </c>
      <c r="D141" s="28"/>
      <c r="E141" s="28">
        <f t="shared" si="4"/>
        <v>0</v>
      </c>
      <c r="F141" s="28"/>
      <c r="G141" s="28">
        <v>3.5000593998997256</v>
      </c>
      <c r="H141" s="28">
        <v>3.5000593998997256</v>
      </c>
      <c r="I141"/>
      <c r="J141" s="28">
        <f t="shared" si="5"/>
        <v>0</v>
      </c>
      <c r="O141" s="177"/>
      <c r="P141" s="1"/>
      <c r="Q141" s="1"/>
      <c r="R141" s="1"/>
      <c r="T141" s="1"/>
      <c r="U141" s="1"/>
      <c r="V141" s="1"/>
    </row>
    <row r="142" spans="1:22" s="4" customFormat="1" ht="15.75" x14ac:dyDescent="0.25">
      <c r="A142" s="61" t="s">
        <v>19</v>
      </c>
      <c r="B142" s="62">
        <v>163.57117066583655</v>
      </c>
      <c r="C142" s="62">
        <v>163.57117066583655</v>
      </c>
      <c r="D142" s="62"/>
      <c r="E142" s="62">
        <f t="shared" si="4"/>
        <v>0</v>
      </c>
      <c r="F142" s="62"/>
      <c r="G142" s="62">
        <v>2.8659697635359933</v>
      </c>
      <c r="H142" s="62">
        <v>2.8659697635359929</v>
      </c>
      <c r="I142" s="60"/>
      <c r="J142" s="62">
        <f t="shared" si="5"/>
        <v>0</v>
      </c>
      <c r="O142" s="178"/>
      <c r="P142" s="1"/>
      <c r="Q142" s="1"/>
      <c r="R142" s="1"/>
      <c r="T142" s="1"/>
      <c r="U142" s="1"/>
      <c r="V142" s="1"/>
    </row>
    <row r="143" spans="1:22" s="60" customFormat="1" ht="15.75" x14ac:dyDescent="0.25">
      <c r="A143" s="39" t="s">
        <v>105</v>
      </c>
      <c r="B143" s="28">
        <v>163.57117066583655</v>
      </c>
      <c r="C143" s="28">
        <v>163.57117066583655</v>
      </c>
      <c r="D143" s="28"/>
      <c r="E143" s="28">
        <f t="shared" si="4"/>
        <v>0</v>
      </c>
      <c r="F143" s="28"/>
      <c r="G143" s="28">
        <v>2.8659697635359933</v>
      </c>
      <c r="H143" s="28">
        <v>2.8659697635359929</v>
      </c>
      <c r="I143"/>
      <c r="J143" s="28">
        <f t="shared" si="5"/>
        <v>0</v>
      </c>
      <c r="O143" s="179"/>
      <c r="P143" s="1"/>
      <c r="Q143" s="1"/>
      <c r="R143" s="1"/>
      <c r="T143" s="1"/>
      <c r="U143" s="1"/>
      <c r="V143" s="1"/>
    </row>
    <row r="144" spans="1:22" s="4" customFormat="1" ht="15.75" x14ac:dyDescent="0.25">
      <c r="A144" s="61" t="s">
        <v>106</v>
      </c>
      <c r="B144" s="62">
        <v>146.66666666666663</v>
      </c>
      <c r="C144" s="62">
        <v>146.66666666666663</v>
      </c>
      <c r="D144" s="62"/>
      <c r="E144" s="62">
        <f t="shared" si="4"/>
        <v>0</v>
      </c>
      <c r="F144" s="62"/>
      <c r="G144" s="62">
        <v>0.10298628775933029</v>
      </c>
      <c r="H144" s="62">
        <v>0.10298628775933029</v>
      </c>
      <c r="I144" s="60"/>
      <c r="J144" s="62">
        <f t="shared" si="5"/>
        <v>0</v>
      </c>
      <c r="O144" s="178"/>
      <c r="P144" s="1"/>
      <c r="Q144" s="1"/>
      <c r="R144" s="1"/>
      <c r="T144" s="1"/>
      <c r="U144" s="1"/>
      <c r="V144" s="1"/>
    </row>
    <row r="145" spans="1:22" s="60" customFormat="1" ht="15.75" x14ac:dyDescent="0.25">
      <c r="A145" s="39" t="s">
        <v>107</v>
      </c>
      <c r="B145" s="28">
        <v>146.66666666666663</v>
      </c>
      <c r="C145" s="28">
        <v>146.66666666666663</v>
      </c>
      <c r="D145" s="28"/>
      <c r="E145" s="28">
        <f t="shared" si="4"/>
        <v>0</v>
      </c>
      <c r="F145" s="28"/>
      <c r="G145" s="28">
        <v>0.10298628775933029</v>
      </c>
      <c r="H145" s="28">
        <v>0.10298628775933029</v>
      </c>
      <c r="I145"/>
      <c r="J145" s="28">
        <f t="shared" si="5"/>
        <v>0</v>
      </c>
      <c r="O145" s="179"/>
      <c r="P145" s="1"/>
      <c r="Q145" s="1"/>
      <c r="R145" s="1"/>
      <c r="T145" s="1"/>
      <c r="U145" s="1"/>
      <c r="V145" s="1"/>
    </row>
    <row r="146" spans="1:22" s="4" customFormat="1" ht="15.75" x14ac:dyDescent="0.25">
      <c r="A146" s="61" t="s">
        <v>108</v>
      </c>
      <c r="B146" s="62">
        <v>132.09195402298855</v>
      </c>
      <c r="C146" s="62">
        <v>132.09195402298855</v>
      </c>
      <c r="D146" s="62"/>
      <c r="E146" s="62">
        <f t="shared" si="4"/>
        <v>0</v>
      </c>
      <c r="F146" s="62"/>
      <c r="G146" s="62">
        <v>0.53110334860440189</v>
      </c>
      <c r="H146" s="62">
        <v>0.53110334860440178</v>
      </c>
      <c r="I146" s="60"/>
      <c r="J146" s="62">
        <f t="shared" si="5"/>
        <v>0</v>
      </c>
      <c r="O146" s="178"/>
      <c r="P146" s="1"/>
      <c r="Q146" s="1"/>
      <c r="R146" s="1"/>
      <c r="T146" s="1"/>
      <c r="U146" s="1"/>
      <c r="V146" s="1"/>
    </row>
    <row r="147" spans="1:22" s="60" customFormat="1" ht="15.75" x14ac:dyDescent="0.25">
      <c r="A147" s="39" t="s">
        <v>218</v>
      </c>
      <c r="B147" s="28">
        <v>132.09195402298855</v>
      </c>
      <c r="C147" s="28">
        <v>132.09195402298855</v>
      </c>
      <c r="D147" s="28"/>
      <c r="E147" s="28">
        <f t="shared" si="4"/>
        <v>0</v>
      </c>
      <c r="F147" s="28"/>
      <c r="G147" s="28">
        <v>0.53110334860440189</v>
      </c>
      <c r="H147" s="28">
        <v>0.53110334860440178</v>
      </c>
      <c r="I147"/>
      <c r="J147" s="28">
        <f t="shared" si="5"/>
        <v>0</v>
      </c>
      <c r="O147" s="179"/>
      <c r="P147" s="1"/>
      <c r="Q147" s="1"/>
      <c r="R147" s="1"/>
      <c r="T147" s="1"/>
      <c r="U147" s="1"/>
      <c r="V147" s="1"/>
    </row>
    <row r="148" spans="1:22" s="4" customFormat="1" ht="15.75" x14ac:dyDescent="0.25">
      <c r="A148" s="58" t="s">
        <v>3</v>
      </c>
      <c r="B148" s="63">
        <v>102.54620721762099</v>
      </c>
      <c r="C148" s="63">
        <v>102.58793762303365</v>
      </c>
      <c r="D148" s="63"/>
      <c r="E148" s="63">
        <f t="shared" si="4"/>
        <v>4.0694245594186107E-2</v>
      </c>
      <c r="F148" s="63"/>
      <c r="G148" s="63">
        <v>5.5763318021264032</v>
      </c>
      <c r="H148" s="63">
        <v>5.5786010482851074</v>
      </c>
      <c r="I148" s="60"/>
      <c r="J148" s="63">
        <f t="shared" si="5"/>
        <v>2.2692461587041635E-3</v>
      </c>
      <c r="O148" s="176"/>
      <c r="P148" s="1"/>
      <c r="Q148" s="1"/>
      <c r="R148" s="1"/>
      <c r="T148" s="1"/>
      <c r="U148" s="1"/>
      <c r="V148" s="1"/>
    </row>
    <row r="149" spans="1:22" s="60" customFormat="1" ht="15.75" x14ac:dyDescent="0.25">
      <c r="A149" s="37" t="s">
        <v>150</v>
      </c>
      <c r="B149" s="28">
        <v>96.863689019173762</v>
      </c>
      <c r="C149" s="28">
        <v>96.863689019173762</v>
      </c>
      <c r="D149" s="28"/>
      <c r="E149" s="28">
        <f t="shared" si="4"/>
        <v>0</v>
      </c>
      <c r="F149" s="28"/>
      <c r="G149" s="28">
        <v>2.4939651999163788</v>
      </c>
      <c r="H149" s="28">
        <v>2.4939651999163788</v>
      </c>
      <c r="I149"/>
      <c r="J149" s="28">
        <f t="shared" si="5"/>
        <v>0</v>
      </c>
      <c r="O149" s="177"/>
      <c r="P149" s="1"/>
      <c r="Q149" s="1"/>
      <c r="R149" s="1"/>
      <c r="T149" s="1"/>
      <c r="U149" s="1"/>
      <c r="V149" s="1"/>
    </row>
    <row r="150" spans="1:22" s="4" customFormat="1" ht="15.75" x14ac:dyDescent="0.25">
      <c r="A150" s="61" t="s">
        <v>109</v>
      </c>
      <c r="B150" s="62">
        <v>101.16005729813432</v>
      </c>
      <c r="C150" s="62">
        <v>101.16005729813432</v>
      </c>
      <c r="D150" s="62"/>
      <c r="E150" s="62">
        <f t="shared" si="4"/>
        <v>0</v>
      </c>
      <c r="F150" s="62"/>
      <c r="G150" s="62">
        <v>1.7526921352462121</v>
      </c>
      <c r="H150" s="62">
        <v>1.7526921352462121</v>
      </c>
      <c r="I150" s="60"/>
      <c r="J150" s="62">
        <f t="shared" si="5"/>
        <v>0</v>
      </c>
      <c r="O150" s="178"/>
      <c r="P150" s="1"/>
      <c r="Q150" s="1"/>
      <c r="R150" s="1"/>
      <c r="T150" s="1"/>
      <c r="U150" s="1"/>
      <c r="V150" s="1"/>
    </row>
    <row r="151" spans="1:22" s="60" customFormat="1" ht="15.75" x14ac:dyDescent="0.25">
      <c r="A151" s="39" t="s">
        <v>110</v>
      </c>
      <c r="B151" s="28">
        <v>101.16005729813432</v>
      </c>
      <c r="C151" s="28">
        <v>101.16005729813432</v>
      </c>
      <c r="D151" s="28"/>
      <c r="E151" s="28">
        <f t="shared" si="4"/>
        <v>0</v>
      </c>
      <c r="F151" s="28"/>
      <c r="G151" s="28">
        <v>1.7526921352462121</v>
      </c>
      <c r="H151" s="28">
        <v>1.7526921352462121</v>
      </c>
      <c r="I151"/>
      <c r="J151" s="28">
        <f t="shared" si="5"/>
        <v>0</v>
      </c>
      <c r="O151" s="179"/>
      <c r="P151" s="1"/>
      <c r="Q151" s="1"/>
      <c r="R151" s="1"/>
      <c r="T151" s="1"/>
      <c r="U151" s="1"/>
      <c r="V151" s="1"/>
    </row>
    <row r="152" spans="1:22" s="4" customFormat="1" ht="15.75" x14ac:dyDescent="0.25">
      <c r="A152" s="61" t="s">
        <v>169</v>
      </c>
      <c r="B152" s="62">
        <v>74.797032859195198</v>
      </c>
      <c r="C152" s="62">
        <v>74.797032859195198</v>
      </c>
      <c r="D152" s="62"/>
      <c r="E152" s="62">
        <f t="shared" si="4"/>
        <v>0</v>
      </c>
      <c r="F152" s="62"/>
      <c r="G152" s="62">
        <v>0.38631991295687373</v>
      </c>
      <c r="H152" s="62">
        <v>0.38631991295687373</v>
      </c>
      <c r="I152" s="60"/>
      <c r="J152" s="62">
        <f t="shared" si="5"/>
        <v>0</v>
      </c>
      <c r="O152" s="178"/>
      <c r="P152" s="1"/>
      <c r="Q152" s="1"/>
      <c r="R152" s="1"/>
      <c r="T152" s="1"/>
      <c r="U152" s="1"/>
      <c r="V152" s="1"/>
    </row>
    <row r="153" spans="1:22" s="60" customFormat="1" ht="15.75" x14ac:dyDescent="0.25">
      <c r="A153" s="39" t="s">
        <v>217</v>
      </c>
      <c r="B153" s="28">
        <v>74.797032859195198</v>
      </c>
      <c r="C153" s="28">
        <v>74.797032859195198</v>
      </c>
      <c r="D153" s="28"/>
      <c r="E153" s="28">
        <f t="shared" si="4"/>
        <v>0</v>
      </c>
      <c r="F153" s="28"/>
      <c r="G153" s="28">
        <v>0.38631991295687373</v>
      </c>
      <c r="H153" s="28">
        <v>0.38631991295687373</v>
      </c>
      <c r="I153"/>
      <c r="J153" s="28">
        <f t="shared" si="5"/>
        <v>0</v>
      </c>
      <c r="O153" s="179"/>
      <c r="P153" s="1"/>
      <c r="Q153" s="1"/>
      <c r="R153" s="1"/>
      <c r="T153" s="1"/>
      <c r="U153" s="1"/>
      <c r="V153" s="1"/>
    </row>
    <row r="154" spans="1:22" s="4" customFormat="1" ht="15.75" x14ac:dyDescent="0.25">
      <c r="A154" s="61" t="s">
        <v>170</v>
      </c>
      <c r="B154" s="62">
        <v>109.00428654911222</v>
      </c>
      <c r="C154" s="62">
        <v>109.00428654911222</v>
      </c>
      <c r="D154" s="62"/>
      <c r="E154" s="62">
        <f t="shared" si="4"/>
        <v>0</v>
      </c>
      <c r="F154" s="62"/>
      <c r="G154" s="62">
        <v>0.35495315171329239</v>
      </c>
      <c r="H154" s="62">
        <v>0.35495315171329239</v>
      </c>
      <c r="I154" s="60"/>
      <c r="J154" s="62">
        <f t="shared" si="5"/>
        <v>0</v>
      </c>
      <c r="O154" s="178"/>
      <c r="P154" s="1"/>
      <c r="Q154" s="1"/>
      <c r="R154" s="1"/>
      <c r="T154" s="1"/>
      <c r="U154" s="1"/>
      <c r="V154" s="1"/>
    </row>
    <row r="155" spans="1:22" s="60" customFormat="1" ht="15.75" x14ac:dyDescent="0.25">
      <c r="A155" s="39" t="s">
        <v>216</v>
      </c>
      <c r="B155" s="28">
        <v>109.00428654911222</v>
      </c>
      <c r="C155" s="28">
        <v>109.00428654911222</v>
      </c>
      <c r="D155" s="28"/>
      <c r="E155" s="28">
        <f t="shared" si="4"/>
        <v>0</v>
      </c>
      <c r="F155" s="28"/>
      <c r="G155" s="28">
        <v>0.35495315171329239</v>
      </c>
      <c r="H155" s="28">
        <v>0.35495315171329239</v>
      </c>
      <c r="I155"/>
      <c r="J155" s="28">
        <f t="shared" si="5"/>
        <v>0</v>
      </c>
      <c r="O155" s="179"/>
      <c r="P155" s="1"/>
      <c r="Q155" s="1"/>
      <c r="R155" s="1"/>
      <c r="T155" s="1"/>
      <c r="U155" s="1"/>
      <c r="V155" s="1"/>
    </row>
    <row r="156" spans="1:22" s="4" customFormat="1" ht="15.75" x14ac:dyDescent="0.25">
      <c r="A156" s="64" t="s">
        <v>111</v>
      </c>
      <c r="B156" s="62">
        <v>107.65625791550055</v>
      </c>
      <c r="C156" s="62">
        <v>107.73551472731519</v>
      </c>
      <c r="D156" s="62"/>
      <c r="E156" s="62">
        <f t="shared" si="4"/>
        <v>7.3620255198592055E-2</v>
      </c>
      <c r="F156" s="62"/>
      <c r="G156" s="62">
        <v>3.0823666022100258</v>
      </c>
      <c r="H156" s="62">
        <v>3.0846358483687291</v>
      </c>
      <c r="I156" s="60"/>
      <c r="J156" s="62">
        <f t="shared" si="5"/>
        <v>2.2692461587032753E-3</v>
      </c>
      <c r="O156" s="177"/>
      <c r="P156" s="1"/>
      <c r="Q156" s="1"/>
      <c r="R156" s="1"/>
      <c r="T156" s="1"/>
      <c r="U156" s="1"/>
      <c r="V156" s="1"/>
    </row>
    <row r="157" spans="1:22" s="60" customFormat="1" ht="15.75" x14ac:dyDescent="0.25">
      <c r="A157" s="38" t="s">
        <v>171</v>
      </c>
      <c r="B157" s="28">
        <v>110.32982955934074</v>
      </c>
      <c r="C157" s="28">
        <v>110.32982955934074</v>
      </c>
      <c r="D157" s="28"/>
      <c r="E157" s="28">
        <f t="shared" si="4"/>
        <v>0</v>
      </c>
      <c r="F157" s="28"/>
      <c r="G157" s="28">
        <v>1.0774456361279943</v>
      </c>
      <c r="H157" s="28">
        <v>1.077445636127994</v>
      </c>
      <c r="I157"/>
      <c r="J157" s="28">
        <f t="shared" si="5"/>
        <v>0</v>
      </c>
      <c r="O157" s="178"/>
      <c r="P157" s="1"/>
      <c r="Q157" s="1"/>
      <c r="R157" s="1"/>
      <c r="T157" s="1"/>
      <c r="U157" s="1"/>
      <c r="V157" s="1"/>
    </row>
    <row r="158" spans="1:22" s="4" customFormat="1" ht="15.75" x14ac:dyDescent="0.25">
      <c r="A158" s="67" t="s">
        <v>215</v>
      </c>
      <c r="B158" s="62">
        <v>110.32982955934074</v>
      </c>
      <c r="C158" s="62">
        <v>110.32982955934074</v>
      </c>
      <c r="D158" s="62"/>
      <c r="E158" s="62">
        <f t="shared" si="4"/>
        <v>0</v>
      </c>
      <c r="F158" s="62"/>
      <c r="G158" s="62">
        <v>1.0774456361279943</v>
      </c>
      <c r="H158" s="62">
        <v>1.077445636127994</v>
      </c>
      <c r="I158" s="60"/>
      <c r="J158" s="62">
        <f t="shared" si="5"/>
        <v>0</v>
      </c>
      <c r="O158" s="179"/>
      <c r="P158" s="1"/>
      <c r="Q158" s="1"/>
      <c r="R158" s="1"/>
      <c r="T158" s="1"/>
      <c r="U158" s="1"/>
      <c r="V158" s="1"/>
    </row>
    <row r="159" spans="1:22" s="60" customFormat="1" ht="15.75" x14ac:dyDescent="0.25">
      <c r="A159" s="38" t="s">
        <v>172</v>
      </c>
      <c r="B159" s="28">
        <v>104.15258302184266</v>
      </c>
      <c r="C159" s="28">
        <v>104.70519700937496</v>
      </c>
      <c r="D159" s="28"/>
      <c r="E159" s="28">
        <f t="shared" si="4"/>
        <v>0.53058116419100187</v>
      </c>
      <c r="F159" s="28"/>
      <c r="G159" s="28">
        <v>0.42769067427472934</v>
      </c>
      <c r="H159" s="28">
        <v>0.4299599204334324</v>
      </c>
      <c r="I159"/>
      <c r="J159" s="28">
        <f t="shared" si="5"/>
        <v>2.2692461587030532E-3</v>
      </c>
      <c r="O159" s="178"/>
      <c r="P159" s="1"/>
      <c r="Q159" s="1"/>
      <c r="R159" s="1"/>
      <c r="T159" s="1"/>
      <c r="U159" s="1"/>
      <c r="V159" s="1"/>
    </row>
    <row r="160" spans="1:22" s="4" customFormat="1" ht="15.75" x14ac:dyDescent="0.25">
      <c r="A160" s="67" t="s">
        <v>214</v>
      </c>
      <c r="B160" s="62">
        <v>104.15258302184266</v>
      </c>
      <c r="C160" s="62">
        <v>104.70519700937496</v>
      </c>
      <c r="D160" s="62"/>
      <c r="E160" s="62">
        <f t="shared" si="4"/>
        <v>0.53058116419100187</v>
      </c>
      <c r="F160" s="62"/>
      <c r="G160" s="62">
        <v>0.42769067427472934</v>
      </c>
      <c r="H160" s="62">
        <v>0.4299599204334324</v>
      </c>
      <c r="I160" s="60"/>
      <c r="J160" s="62">
        <f t="shared" si="5"/>
        <v>2.2692461587030532E-3</v>
      </c>
      <c r="O160" s="179"/>
      <c r="P160" s="1"/>
      <c r="Q160" s="1"/>
      <c r="R160" s="1"/>
      <c r="T160" s="1"/>
      <c r="U160" s="1"/>
      <c r="V160" s="1"/>
    </row>
    <row r="161" spans="1:22" s="60" customFormat="1" ht="15.75" x14ac:dyDescent="0.25">
      <c r="A161" s="38" t="s">
        <v>173</v>
      </c>
      <c r="B161" s="28">
        <v>106.86207086032188</v>
      </c>
      <c r="C161" s="28">
        <v>106.86207086032188</v>
      </c>
      <c r="D161" s="28"/>
      <c r="E161" s="28">
        <f t="shared" si="4"/>
        <v>0</v>
      </c>
      <c r="F161" s="28"/>
      <c r="G161" s="28">
        <v>1.5772302918073018</v>
      </c>
      <c r="H161" s="28">
        <v>1.5772302918073018</v>
      </c>
      <c r="I161"/>
      <c r="J161" s="28">
        <f t="shared" si="5"/>
        <v>0</v>
      </c>
      <c r="O161" s="178"/>
      <c r="P161" s="1"/>
      <c r="Q161" s="1"/>
      <c r="R161" s="1"/>
      <c r="T161" s="1"/>
      <c r="U161" s="1"/>
      <c r="V161" s="1"/>
    </row>
    <row r="162" spans="1:22" s="4" customFormat="1" ht="15.75" x14ac:dyDescent="0.25">
      <c r="A162" s="67" t="s">
        <v>213</v>
      </c>
      <c r="B162" s="62">
        <v>106.86207086032188</v>
      </c>
      <c r="C162" s="62">
        <v>106.86207086032188</v>
      </c>
      <c r="D162" s="62"/>
      <c r="E162" s="62">
        <f t="shared" si="4"/>
        <v>0</v>
      </c>
      <c r="F162" s="62"/>
      <c r="G162" s="62">
        <v>1.5772302918073018</v>
      </c>
      <c r="H162" s="62">
        <v>1.5772302918073018</v>
      </c>
      <c r="I162" s="60"/>
      <c r="J162" s="62">
        <f t="shared" si="5"/>
        <v>0</v>
      </c>
      <c r="O162" s="179"/>
      <c r="P162" s="1"/>
      <c r="Q162" s="1"/>
      <c r="R162" s="1"/>
      <c r="T162" s="1"/>
      <c r="U162" s="1"/>
      <c r="V162" s="1"/>
    </row>
    <row r="163" spans="1:22" s="60" customFormat="1" ht="15.75" x14ac:dyDescent="0.25">
      <c r="A163" s="36" t="s">
        <v>4</v>
      </c>
      <c r="B163" s="40">
        <v>100.49343319531117</v>
      </c>
      <c r="C163" s="40">
        <v>100.4034041194092</v>
      </c>
      <c r="D163" s="40"/>
      <c r="E163" s="40">
        <f t="shared" si="4"/>
        <v>-8.9587023787907061E-2</v>
      </c>
      <c r="F163" s="40"/>
      <c r="G163" s="40">
        <v>4.7744738916049858</v>
      </c>
      <c r="H163" s="40">
        <v>4.7701965825439663</v>
      </c>
      <c r="I163"/>
      <c r="J163" s="40">
        <f t="shared" si="5"/>
        <v>-4.2773090610195297E-3</v>
      </c>
      <c r="O163" s="176"/>
      <c r="P163" s="1"/>
      <c r="Q163" s="1"/>
      <c r="R163" s="1"/>
      <c r="T163" s="1"/>
      <c r="U163" s="1"/>
      <c r="V163" s="1"/>
    </row>
    <row r="164" spans="1:22" s="4" customFormat="1" ht="15.75" x14ac:dyDescent="0.25">
      <c r="A164" s="64" t="s">
        <v>140</v>
      </c>
      <c r="B164" s="62">
        <v>82.476657728463053</v>
      </c>
      <c r="C164" s="62">
        <v>82.107731794645844</v>
      </c>
      <c r="D164" s="62"/>
      <c r="E164" s="62">
        <f t="shared" si="4"/>
        <v>-0.44730951032451172</v>
      </c>
      <c r="F164" s="62"/>
      <c r="G164" s="62">
        <v>0.95623029743239951</v>
      </c>
      <c r="H164" s="62">
        <v>0.95195298837137998</v>
      </c>
      <c r="I164" s="60"/>
      <c r="J164" s="62">
        <f t="shared" si="5"/>
        <v>-4.2773090610195297E-3</v>
      </c>
      <c r="O164" s="177"/>
      <c r="P164" s="1"/>
      <c r="Q164" s="1"/>
      <c r="R164" s="1"/>
      <c r="T164" s="1"/>
      <c r="U164" s="1"/>
      <c r="V164" s="1"/>
    </row>
    <row r="165" spans="1:22" s="60" customFormat="1" ht="15.75" x14ac:dyDescent="0.25">
      <c r="A165" s="38" t="s">
        <v>174</v>
      </c>
      <c r="B165" s="28">
        <v>82.476657728463053</v>
      </c>
      <c r="C165" s="28">
        <v>82.107731794645844</v>
      </c>
      <c r="D165" s="28"/>
      <c r="E165" s="28">
        <f t="shared" si="4"/>
        <v>-0.44730951032451172</v>
      </c>
      <c r="F165" s="28"/>
      <c r="G165" s="28">
        <v>0.95623029743239951</v>
      </c>
      <c r="H165" s="28">
        <v>0.95195298837137998</v>
      </c>
      <c r="I165"/>
      <c r="J165" s="28">
        <f t="shared" si="5"/>
        <v>-4.2773090610195297E-3</v>
      </c>
      <c r="O165" s="178"/>
      <c r="P165" s="1"/>
      <c r="Q165" s="1"/>
      <c r="R165" s="1"/>
      <c r="T165" s="1"/>
      <c r="U165" s="1"/>
      <c r="V165" s="1"/>
    </row>
    <row r="166" spans="1:22" s="4" customFormat="1" ht="15.75" x14ac:dyDescent="0.25">
      <c r="A166" s="67" t="s">
        <v>140</v>
      </c>
      <c r="B166" s="62">
        <v>82.476657728463053</v>
      </c>
      <c r="C166" s="62">
        <v>82.107731794645844</v>
      </c>
      <c r="D166" s="62"/>
      <c r="E166" s="62">
        <f t="shared" si="4"/>
        <v>-0.44730951032451172</v>
      </c>
      <c r="F166" s="62"/>
      <c r="G166" s="62">
        <v>0.95623029743239951</v>
      </c>
      <c r="H166" s="62">
        <v>0.95195298837137998</v>
      </c>
      <c r="I166" s="60"/>
      <c r="J166" s="62">
        <f t="shared" si="5"/>
        <v>-4.2773090610195297E-3</v>
      </c>
      <c r="O166" s="179"/>
      <c r="P166" s="1"/>
      <c r="Q166" s="1"/>
      <c r="R166" s="1"/>
      <c r="T166" s="1"/>
      <c r="U166" s="1"/>
      <c r="V166" s="1"/>
    </row>
    <row r="167" spans="1:22" s="60" customFormat="1" ht="15.75" x14ac:dyDescent="0.25">
      <c r="A167" s="37" t="s">
        <v>139</v>
      </c>
      <c r="B167" s="28">
        <v>106.30932390895443</v>
      </c>
      <c r="C167" s="28">
        <v>106.30932390895443</v>
      </c>
      <c r="D167" s="28"/>
      <c r="E167" s="28">
        <f t="shared" si="4"/>
        <v>0</v>
      </c>
      <c r="F167" s="28"/>
      <c r="G167" s="28">
        <v>3.8182435941725865</v>
      </c>
      <c r="H167" s="28">
        <v>3.8182435941725861</v>
      </c>
      <c r="I167"/>
      <c r="J167" s="28">
        <f t="shared" si="5"/>
        <v>0</v>
      </c>
      <c r="O167" s="177"/>
      <c r="P167" s="1"/>
      <c r="Q167" s="1"/>
      <c r="R167" s="1"/>
      <c r="T167" s="1"/>
      <c r="U167" s="1"/>
      <c r="V167" s="1"/>
    </row>
    <row r="168" spans="1:22" s="4" customFormat="1" ht="15.75" x14ac:dyDescent="0.25">
      <c r="A168" s="61" t="s">
        <v>175</v>
      </c>
      <c r="B168" s="62">
        <v>106.30932390895443</v>
      </c>
      <c r="C168" s="62">
        <v>106.30932390895443</v>
      </c>
      <c r="D168" s="62"/>
      <c r="E168" s="62">
        <f t="shared" si="4"/>
        <v>0</v>
      </c>
      <c r="F168" s="62"/>
      <c r="G168" s="62">
        <v>3.8182435941725865</v>
      </c>
      <c r="H168" s="62">
        <v>3.8182435941725861</v>
      </c>
      <c r="I168" s="60"/>
      <c r="J168" s="62">
        <f t="shared" si="5"/>
        <v>0</v>
      </c>
      <c r="O168" s="178"/>
      <c r="P168" s="1"/>
      <c r="Q168" s="1"/>
      <c r="R168" s="1"/>
      <c r="T168" s="1"/>
      <c r="U168" s="1"/>
      <c r="V168" s="1"/>
    </row>
    <row r="169" spans="1:22" s="60" customFormat="1" ht="15.75" x14ac:dyDescent="0.25">
      <c r="A169" s="39" t="s">
        <v>212</v>
      </c>
      <c r="B169" s="28">
        <v>106.30932390895443</v>
      </c>
      <c r="C169" s="28">
        <v>106.30932390895443</v>
      </c>
      <c r="D169" s="28"/>
      <c r="E169" s="28">
        <f t="shared" si="4"/>
        <v>0</v>
      </c>
      <c r="F169" s="28"/>
      <c r="G169" s="28">
        <v>3.8182435941725865</v>
      </c>
      <c r="H169" s="28">
        <v>3.8182435941725861</v>
      </c>
      <c r="I169"/>
      <c r="J169" s="28">
        <f t="shared" si="5"/>
        <v>0</v>
      </c>
      <c r="O169" s="179"/>
      <c r="P169" s="1"/>
      <c r="Q169" s="1"/>
      <c r="R169" s="1"/>
      <c r="T169" s="1"/>
      <c r="U169" s="1"/>
      <c r="V169" s="1"/>
    </row>
    <row r="170" spans="1:22" s="4" customFormat="1" ht="15.75" x14ac:dyDescent="0.25">
      <c r="A170" s="58" t="s">
        <v>130</v>
      </c>
      <c r="B170" s="63">
        <v>102.07528639317158</v>
      </c>
      <c r="C170" s="63">
        <v>100.22291598862948</v>
      </c>
      <c r="D170" s="63"/>
      <c r="E170" s="63">
        <f t="shared" si="4"/>
        <v>-1.8147099753481721</v>
      </c>
      <c r="F170" s="63"/>
      <c r="G170" s="63">
        <v>5.2091054069845839</v>
      </c>
      <c r="H170" s="63">
        <v>5.1145752515376328</v>
      </c>
      <c r="I170" s="60"/>
      <c r="J170" s="63">
        <f t="shared" si="5"/>
        <v>-9.4530155446951092E-2</v>
      </c>
      <c r="O170" s="176"/>
      <c r="P170" s="1"/>
      <c r="Q170" s="1"/>
      <c r="R170" s="1"/>
      <c r="T170" s="1"/>
      <c r="U170" s="1"/>
      <c r="V170" s="1"/>
    </row>
    <row r="171" spans="1:22" s="60" customFormat="1" ht="15.75" x14ac:dyDescent="0.25">
      <c r="A171" s="37" t="s">
        <v>138</v>
      </c>
      <c r="B171" s="28">
        <v>93.820615609885053</v>
      </c>
      <c r="C171" s="28">
        <v>90.345177571875411</v>
      </c>
      <c r="D171" s="28"/>
      <c r="E171" s="28">
        <f t="shared" si="4"/>
        <v>-3.7043436726751366</v>
      </c>
      <c r="F171" s="28"/>
      <c r="G171" s="28">
        <v>2.5438313703787392</v>
      </c>
      <c r="H171" s="28">
        <v>2.4495991139665891</v>
      </c>
      <c r="I171"/>
      <c r="J171" s="28">
        <f t="shared" si="5"/>
        <v>-9.4232256412150051E-2</v>
      </c>
      <c r="O171" s="177"/>
      <c r="P171" s="1"/>
      <c r="Q171" s="1"/>
      <c r="R171" s="1"/>
      <c r="T171" s="1"/>
      <c r="U171" s="1"/>
      <c r="V171" s="1"/>
    </row>
    <row r="172" spans="1:22" s="4" customFormat="1" ht="15.75" x14ac:dyDescent="0.25">
      <c r="A172" s="61" t="s">
        <v>176</v>
      </c>
      <c r="B172" s="62">
        <v>86.451147901977308</v>
      </c>
      <c r="C172" s="62">
        <v>84.017603129745282</v>
      </c>
      <c r="D172" s="62"/>
      <c r="E172" s="62">
        <f t="shared" si="4"/>
        <v>-2.8149363325878585</v>
      </c>
      <c r="F172" s="62"/>
      <c r="G172" s="62">
        <v>0.96935099740440611</v>
      </c>
      <c r="H172" s="62">
        <v>0.94206438398816661</v>
      </c>
      <c r="I172" s="60"/>
      <c r="J172" s="62">
        <f t="shared" si="5"/>
        <v>-2.7286613416239502E-2</v>
      </c>
      <c r="O172" s="178"/>
      <c r="P172" s="1"/>
      <c r="Q172" s="1"/>
      <c r="R172" s="1"/>
      <c r="T172" s="1"/>
      <c r="U172" s="1"/>
      <c r="V172" s="1"/>
    </row>
    <row r="173" spans="1:22" s="60" customFormat="1" ht="15.75" x14ac:dyDescent="0.25">
      <c r="A173" s="39" t="s">
        <v>211</v>
      </c>
      <c r="B173" s="28">
        <v>86.856665999034234</v>
      </c>
      <c r="C173" s="28">
        <v>86.856665999034234</v>
      </c>
      <c r="D173" s="28"/>
      <c r="E173" s="28">
        <f t="shared" si="4"/>
        <v>0</v>
      </c>
      <c r="F173" s="28"/>
      <c r="G173" s="28">
        <v>0.17145490168768182</v>
      </c>
      <c r="H173" s="28">
        <v>0.17145490168768179</v>
      </c>
      <c r="I173"/>
      <c r="J173" s="28">
        <f t="shared" si="5"/>
        <v>0</v>
      </c>
      <c r="O173" s="179"/>
      <c r="P173" s="1"/>
      <c r="Q173" s="1"/>
      <c r="R173" s="1"/>
      <c r="T173" s="1"/>
      <c r="U173" s="1"/>
      <c r="V173" s="1"/>
    </row>
    <row r="174" spans="1:22" s="4" customFormat="1" ht="15.75" x14ac:dyDescent="0.25">
      <c r="A174" s="67" t="s">
        <v>210</v>
      </c>
      <c r="B174" s="62">
        <v>86.364502419149588</v>
      </c>
      <c r="C174" s="62">
        <v>83.410991550945184</v>
      </c>
      <c r="D174" s="62"/>
      <c r="E174" s="62">
        <f t="shared" si="4"/>
        <v>-3.419820395502593</v>
      </c>
      <c r="F174" s="62"/>
      <c r="G174" s="62">
        <v>0.79789609571672426</v>
      </c>
      <c r="H174" s="62">
        <v>0.77060948230048487</v>
      </c>
      <c r="I174" s="60"/>
      <c r="J174" s="62">
        <f t="shared" si="5"/>
        <v>-2.7286613416239391E-2</v>
      </c>
      <c r="O174" s="179"/>
      <c r="P174" s="1"/>
      <c r="Q174" s="1"/>
      <c r="R174" s="1"/>
      <c r="T174" s="1"/>
      <c r="U174" s="1"/>
      <c r="V174" s="1"/>
    </row>
    <row r="175" spans="1:22" s="60" customFormat="1" ht="15.75" x14ac:dyDescent="0.25">
      <c r="A175" s="38" t="s">
        <v>177</v>
      </c>
      <c r="B175" s="28">
        <v>103.11257748468671</v>
      </c>
      <c r="C175" s="28">
        <v>103.11257748468671</v>
      </c>
      <c r="D175" s="28"/>
      <c r="E175" s="28">
        <f t="shared" si="4"/>
        <v>0</v>
      </c>
      <c r="F175" s="28"/>
      <c r="G175" s="28">
        <v>0.15511984172604026</v>
      </c>
      <c r="H175" s="28">
        <v>0.15511984172604029</v>
      </c>
      <c r="I175"/>
      <c r="J175" s="28">
        <f t="shared" si="5"/>
        <v>0</v>
      </c>
      <c r="O175" s="178"/>
      <c r="P175" s="1"/>
      <c r="Q175" s="1"/>
      <c r="R175" s="1"/>
      <c r="T175" s="1"/>
      <c r="U175" s="1"/>
      <c r="V175" s="1"/>
    </row>
    <row r="176" spans="1:22" s="4" customFormat="1" ht="15.75" x14ac:dyDescent="0.25">
      <c r="A176" s="67" t="s">
        <v>209</v>
      </c>
      <c r="B176" s="62">
        <v>103.11257748468671</v>
      </c>
      <c r="C176" s="62">
        <v>103.11257748468671</v>
      </c>
      <c r="D176" s="62"/>
      <c r="E176" s="62">
        <f t="shared" si="4"/>
        <v>0</v>
      </c>
      <c r="F176" s="62"/>
      <c r="G176" s="62">
        <v>0.15511984172604026</v>
      </c>
      <c r="H176" s="62">
        <v>0.15511984172604029</v>
      </c>
      <c r="I176" s="60"/>
      <c r="J176" s="62">
        <f t="shared" si="5"/>
        <v>0</v>
      </c>
      <c r="O176" s="179"/>
      <c r="P176" s="1"/>
      <c r="Q176" s="1"/>
      <c r="R176" s="1"/>
      <c r="T176" s="1"/>
      <c r="U176" s="1"/>
      <c r="V176" s="1"/>
    </row>
    <row r="177" spans="1:22" s="60" customFormat="1" ht="15.75" x14ac:dyDescent="0.25">
      <c r="A177" s="38" t="s">
        <v>112</v>
      </c>
      <c r="B177" s="28">
        <v>96.16729310146458</v>
      </c>
      <c r="C177" s="28">
        <v>91.253635789710899</v>
      </c>
      <c r="D177" s="28"/>
      <c r="E177" s="28">
        <f t="shared" si="4"/>
        <v>-5.109489051094906</v>
      </c>
      <c r="F177" s="28"/>
      <c r="G177" s="28">
        <v>1.3102218700628225</v>
      </c>
      <c r="H177" s="28">
        <v>1.2432762270669115</v>
      </c>
      <c r="I177"/>
      <c r="J177" s="28">
        <f t="shared" si="5"/>
        <v>-6.6945642995910992E-2</v>
      </c>
      <c r="O177" s="178"/>
      <c r="P177" s="1"/>
      <c r="Q177" s="1"/>
      <c r="R177" s="1"/>
      <c r="T177" s="1"/>
      <c r="U177" s="1"/>
      <c r="V177" s="1"/>
    </row>
    <row r="178" spans="1:22" s="4" customFormat="1" ht="15.75" x14ac:dyDescent="0.25">
      <c r="A178" s="67" t="s">
        <v>113</v>
      </c>
      <c r="B178" s="62">
        <v>96.16729310146458</v>
      </c>
      <c r="C178" s="62">
        <v>91.253635789710899</v>
      </c>
      <c r="D178" s="62"/>
      <c r="E178" s="62">
        <f t="shared" si="4"/>
        <v>-5.109489051094906</v>
      </c>
      <c r="F178" s="62"/>
      <c r="G178" s="62">
        <v>1.3102218700628225</v>
      </c>
      <c r="H178" s="62">
        <v>1.2432762270669115</v>
      </c>
      <c r="I178" s="60"/>
      <c r="J178" s="62">
        <f t="shared" si="5"/>
        <v>-6.6945642995910992E-2</v>
      </c>
      <c r="O178" s="179"/>
      <c r="P178" s="1"/>
      <c r="Q178" s="1"/>
      <c r="R178" s="1"/>
      <c r="T178" s="1"/>
      <c r="U178" s="1"/>
      <c r="V178" s="1"/>
    </row>
    <row r="179" spans="1:22" s="60" customFormat="1" ht="15.75" x14ac:dyDescent="0.25">
      <c r="A179" s="38" t="s">
        <v>178</v>
      </c>
      <c r="B179" s="28">
        <v>141.31638512047454</v>
      </c>
      <c r="C179" s="28">
        <v>141.31638512047454</v>
      </c>
      <c r="D179" s="28"/>
      <c r="E179" s="28">
        <f t="shared" si="4"/>
        <v>0</v>
      </c>
      <c r="F179" s="28"/>
      <c r="G179" s="28">
        <v>0.10913866118547053</v>
      </c>
      <c r="H179" s="28">
        <v>0.10913866118547051</v>
      </c>
      <c r="I179"/>
      <c r="J179" s="28">
        <f t="shared" si="5"/>
        <v>0</v>
      </c>
      <c r="O179" s="178"/>
      <c r="P179" s="1"/>
      <c r="Q179" s="1"/>
      <c r="R179" s="1"/>
      <c r="T179" s="1"/>
      <c r="U179" s="1"/>
      <c r="V179" s="1"/>
    </row>
    <row r="180" spans="1:22" s="4" customFormat="1" ht="15.75" x14ac:dyDescent="0.25">
      <c r="A180" s="67" t="s">
        <v>208</v>
      </c>
      <c r="B180" s="62">
        <v>141.31638512047454</v>
      </c>
      <c r="C180" s="62">
        <v>141.31638512047454</v>
      </c>
      <c r="D180" s="62"/>
      <c r="E180" s="62">
        <f t="shared" si="4"/>
        <v>0</v>
      </c>
      <c r="F180" s="62"/>
      <c r="G180" s="62">
        <v>0.10913866118547053</v>
      </c>
      <c r="H180" s="62">
        <v>0.10913866118547051</v>
      </c>
      <c r="I180" s="60"/>
      <c r="J180" s="62">
        <f t="shared" si="5"/>
        <v>0</v>
      </c>
      <c r="O180" s="179"/>
      <c r="P180" s="1"/>
      <c r="Q180" s="1"/>
      <c r="R180" s="1"/>
      <c r="T180" s="1"/>
      <c r="U180" s="1"/>
      <c r="V180" s="1"/>
    </row>
    <row r="181" spans="1:22" s="60" customFormat="1" ht="15.75" x14ac:dyDescent="0.25">
      <c r="A181" s="37" t="s">
        <v>137</v>
      </c>
      <c r="B181" s="28">
        <v>111.33331158116489</v>
      </c>
      <c r="C181" s="28">
        <v>111.33331158116489</v>
      </c>
      <c r="D181" s="28"/>
      <c r="E181" s="28">
        <f t="shared" si="4"/>
        <v>0</v>
      </c>
      <c r="F181" s="28"/>
      <c r="G181" s="28">
        <v>0.75897767048051612</v>
      </c>
      <c r="H181" s="28">
        <v>0.75897767048051612</v>
      </c>
      <c r="I181"/>
      <c r="J181" s="28">
        <f t="shared" si="5"/>
        <v>0</v>
      </c>
      <c r="O181" s="177"/>
      <c r="P181" s="1"/>
      <c r="Q181" s="1"/>
      <c r="R181" s="1"/>
      <c r="T181" s="1"/>
      <c r="U181" s="1"/>
      <c r="V181" s="1"/>
    </row>
    <row r="182" spans="1:22" s="4" customFormat="1" ht="15.75" x14ac:dyDescent="0.25">
      <c r="A182" s="61" t="s">
        <v>179</v>
      </c>
      <c r="B182" s="62">
        <v>111.33331158116489</v>
      </c>
      <c r="C182" s="62">
        <v>111.33331158116489</v>
      </c>
      <c r="D182" s="62"/>
      <c r="E182" s="62">
        <f t="shared" si="4"/>
        <v>0</v>
      </c>
      <c r="F182" s="62"/>
      <c r="G182" s="62">
        <v>0.75897767048051612</v>
      </c>
      <c r="H182" s="62">
        <v>0.75897767048051612</v>
      </c>
      <c r="I182" s="60"/>
      <c r="J182" s="62">
        <f t="shared" si="5"/>
        <v>0</v>
      </c>
      <c r="O182" s="178"/>
      <c r="P182" s="1"/>
      <c r="Q182" s="1"/>
      <c r="R182" s="1"/>
      <c r="T182" s="1"/>
      <c r="U182" s="1"/>
      <c r="V182" s="1"/>
    </row>
    <row r="183" spans="1:22" s="60" customFormat="1" ht="15.75" x14ac:dyDescent="0.25">
      <c r="A183" s="39" t="s">
        <v>207</v>
      </c>
      <c r="B183" s="28">
        <v>111.33331158116489</v>
      </c>
      <c r="C183" s="28">
        <v>111.33331158116489</v>
      </c>
      <c r="D183" s="28"/>
      <c r="E183" s="28">
        <f t="shared" si="4"/>
        <v>0</v>
      </c>
      <c r="F183" s="28"/>
      <c r="G183" s="28">
        <v>0.75897767048051612</v>
      </c>
      <c r="H183" s="28">
        <v>0.75897767048051612</v>
      </c>
      <c r="I183"/>
      <c r="J183" s="28">
        <f t="shared" si="5"/>
        <v>0</v>
      </c>
      <c r="O183" s="179"/>
      <c r="P183" s="1"/>
      <c r="Q183" s="1"/>
      <c r="R183" s="1"/>
      <c r="T183" s="1"/>
      <c r="U183" s="1"/>
      <c r="V183" s="1"/>
    </row>
    <row r="184" spans="1:22" s="4" customFormat="1" ht="15.75" x14ac:dyDescent="0.25">
      <c r="A184" s="64" t="s">
        <v>136</v>
      </c>
      <c r="B184" s="62">
        <v>117.54722862784728</v>
      </c>
      <c r="C184" s="62">
        <v>117.54722862784728</v>
      </c>
      <c r="D184" s="62"/>
      <c r="E184" s="62">
        <f t="shared" si="4"/>
        <v>0</v>
      </c>
      <c r="F184" s="62"/>
      <c r="G184" s="62">
        <v>1.0329414482785906</v>
      </c>
      <c r="H184" s="62">
        <v>1.0329414482785906</v>
      </c>
      <c r="I184" s="60"/>
      <c r="J184" s="62">
        <f t="shared" si="5"/>
        <v>0</v>
      </c>
      <c r="O184" s="177"/>
      <c r="P184" s="1"/>
      <c r="Q184" s="1"/>
      <c r="R184" s="1"/>
      <c r="T184" s="1"/>
      <c r="U184" s="1"/>
      <c r="V184" s="1"/>
    </row>
    <row r="185" spans="1:22" s="60" customFormat="1" ht="15.75" x14ac:dyDescent="0.25">
      <c r="A185" s="38" t="s">
        <v>180</v>
      </c>
      <c r="B185" s="28">
        <v>135.50146246810789</v>
      </c>
      <c r="C185" s="28">
        <v>135.50146246810789</v>
      </c>
      <c r="D185" s="28"/>
      <c r="E185" s="28">
        <f t="shared" si="4"/>
        <v>0</v>
      </c>
      <c r="F185" s="28"/>
      <c r="G185" s="28">
        <v>0.16292357012160841</v>
      </c>
      <c r="H185" s="28">
        <v>0.16292357012160838</v>
      </c>
      <c r="I185"/>
      <c r="J185" s="28">
        <f t="shared" si="5"/>
        <v>0</v>
      </c>
      <c r="O185" s="178"/>
      <c r="P185" s="1"/>
      <c r="Q185" s="1"/>
      <c r="R185" s="1"/>
      <c r="T185" s="1"/>
      <c r="U185" s="1"/>
      <c r="V185" s="1"/>
    </row>
    <row r="186" spans="1:22" s="4" customFormat="1" ht="15.75" x14ac:dyDescent="0.25">
      <c r="A186" s="67" t="s">
        <v>206</v>
      </c>
      <c r="B186" s="62">
        <v>135.50146246810789</v>
      </c>
      <c r="C186" s="62">
        <v>135.50146246810789</v>
      </c>
      <c r="D186" s="62"/>
      <c r="E186" s="62">
        <f t="shared" si="4"/>
        <v>0</v>
      </c>
      <c r="F186" s="62"/>
      <c r="G186" s="62">
        <v>0.16292357012160841</v>
      </c>
      <c r="H186" s="62">
        <v>0.16292357012160838</v>
      </c>
      <c r="I186" s="60"/>
      <c r="J186" s="62">
        <f t="shared" si="5"/>
        <v>0</v>
      </c>
      <c r="O186" s="179"/>
      <c r="P186" s="1"/>
      <c r="Q186" s="1"/>
      <c r="R186" s="1"/>
      <c r="T186" s="1"/>
      <c r="U186" s="1"/>
      <c r="V186" s="1"/>
    </row>
    <row r="187" spans="1:22" s="60" customFormat="1" ht="15.75" x14ac:dyDescent="0.25">
      <c r="A187" s="38" t="s">
        <v>114</v>
      </c>
      <c r="B187" s="28">
        <v>114.70115310883131</v>
      </c>
      <c r="C187" s="28">
        <v>114.70115310883131</v>
      </c>
      <c r="D187" s="28"/>
      <c r="E187" s="28">
        <f t="shared" si="4"/>
        <v>0</v>
      </c>
      <c r="F187" s="28"/>
      <c r="G187" s="28">
        <v>0.87001787815698217</v>
      </c>
      <c r="H187" s="28">
        <v>0.87001787815698228</v>
      </c>
      <c r="I187"/>
      <c r="J187" s="28">
        <f t="shared" si="5"/>
        <v>0</v>
      </c>
      <c r="O187" s="178"/>
      <c r="P187" s="1"/>
      <c r="Q187" s="1"/>
      <c r="R187" s="1"/>
      <c r="T187" s="1"/>
      <c r="U187" s="1"/>
      <c r="V187" s="1"/>
    </row>
    <row r="188" spans="1:22" s="4" customFormat="1" ht="15.75" x14ac:dyDescent="0.25">
      <c r="A188" s="67" t="s">
        <v>205</v>
      </c>
      <c r="B188" s="62">
        <v>112.63870411500957</v>
      </c>
      <c r="C188" s="62">
        <v>112.63870411500957</v>
      </c>
      <c r="D188" s="62"/>
      <c r="E188" s="62">
        <f t="shared" si="4"/>
        <v>0</v>
      </c>
      <c r="F188" s="62"/>
      <c r="G188" s="62">
        <v>0.67343581507941075</v>
      </c>
      <c r="H188" s="62">
        <v>0.67343581507941075</v>
      </c>
      <c r="I188" s="60"/>
      <c r="J188" s="62">
        <f t="shared" si="5"/>
        <v>0</v>
      </c>
      <c r="O188" s="179"/>
      <c r="P188" s="1"/>
      <c r="Q188" s="1"/>
      <c r="R188" s="1"/>
      <c r="T188" s="1"/>
      <c r="U188" s="1"/>
      <c r="V188" s="1"/>
    </row>
    <row r="189" spans="1:22" s="60" customFormat="1" ht="15.75" x14ac:dyDescent="0.25">
      <c r="A189" s="39" t="s">
        <v>115</v>
      </c>
      <c r="B189" s="28">
        <v>122.37740339584744</v>
      </c>
      <c r="C189" s="28">
        <v>122.37740339584744</v>
      </c>
      <c r="D189" s="28"/>
      <c r="E189" s="28">
        <f t="shared" si="4"/>
        <v>0</v>
      </c>
      <c r="F189" s="28"/>
      <c r="G189" s="28">
        <v>0.19658206307757164</v>
      </c>
      <c r="H189" s="28">
        <v>0.19658206307757167</v>
      </c>
      <c r="I189"/>
      <c r="J189" s="28">
        <f t="shared" si="5"/>
        <v>0</v>
      </c>
      <c r="O189" s="179"/>
      <c r="P189" s="1"/>
      <c r="Q189" s="1"/>
      <c r="R189" s="1"/>
      <c r="T189" s="1"/>
      <c r="U189" s="1"/>
      <c r="V189" s="1"/>
    </row>
    <row r="190" spans="1:22" s="4" customFormat="1" ht="15" customHeight="1" x14ac:dyDescent="0.25">
      <c r="A190" s="64" t="s">
        <v>151</v>
      </c>
      <c r="B190" s="62">
        <v>105.05146862068059</v>
      </c>
      <c r="C190" s="62">
        <v>105.01563584471862</v>
      </c>
      <c r="D190" s="62"/>
      <c r="E190" s="62">
        <f t="shared" si="4"/>
        <v>-3.4109733478704385E-2</v>
      </c>
      <c r="F190" s="62"/>
      <c r="G190" s="62">
        <v>0.87335491784673769</v>
      </c>
      <c r="H190" s="62">
        <v>0.87305701881193698</v>
      </c>
      <c r="I190" s="60"/>
      <c r="J190" s="62">
        <f t="shared" si="5"/>
        <v>-2.9789903480070823E-4</v>
      </c>
      <c r="O190" s="177"/>
      <c r="P190" s="1"/>
      <c r="Q190" s="1"/>
      <c r="R190" s="1"/>
      <c r="T190" s="1"/>
      <c r="U190" s="1"/>
      <c r="V190" s="1"/>
    </row>
    <row r="191" spans="1:22" s="60" customFormat="1" ht="15.75" x14ac:dyDescent="0.25">
      <c r="A191" s="38" t="s">
        <v>116</v>
      </c>
      <c r="B191" s="28">
        <v>105.82314517151652</v>
      </c>
      <c r="C191" s="28">
        <v>105.80279161627325</v>
      </c>
      <c r="D191" s="28"/>
      <c r="E191" s="28">
        <f t="shared" si="4"/>
        <v>-1.9233557281128633E-2</v>
      </c>
      <c r="F191" s="28"/>
      <c r="G191" s="28">
        <v>0.2879719215786305</v>
      </c>
      <c r="H191" s="28">
        <v>0.28791653433414005</v>
      </c>
      <c r="I191"/>
      <c r="J191" s="28">
        <f t="shared" si="5"/>
        <v>-5.5387244490445742E-5</v>
      </c>
      <c r="O191" s="178"/>
      <c r="P191" s="1"/>
      <c r="Q191" s="1"/>
      <c r="R191" s="1"/>
      <c r="T191" s="1"/>
      <c r="U191" s="1"/>
      <c r="V191" s="1"/>
    </row>
    <row r="192" spans="1:22" s="4" customFormat="1" ht="15.75" x14ac:dyDescent="0.25">
      <c r="A192" s="67" t="s">
        <v>20</v>
      </c>
      <c r="B192" s="62">
        <v>105.82314517151652</v>
      </c>
      <c r="C192" s="62">
        <v>105.80279161627325</v>
      </c>
      <c r="D192" s="62"/>
      <c r="E192" s="62">
        <f t="shared" si="4"/>
        <v>-1.9233557281128633E-2</v>
      </c>
      <c r="F192" s="62"/>
      <c r="G192" s="62">
        <v>0.2879719215786305</v>
      </c>
      <c r="H192" s="62">
        <v>0.28791653433414005</v>
      </c>
      <c r="I192" s="60"/>
      <c r="J192" s="62">
        <f t="shared" si="5"/>
        <v>-5.5387244490445742E-5</v>
      </c>
      <c r="O192" s="179"/>
      <c r="P192" s="1"/>
      <c r="Q192" s="1"/>
      <c r="R192" s="1"/>
      <c r="T192" s="1"/>
      <c r="U192" s="1"/>
      <c r="V192" s="1"/>
    </row>
    <row r="193" spans="1:22" s="60" customFormat="1" ht="15.75" x14ac:dyDescent="0.25">
      <c r="A193" s="38" t="s">
        <v>181</v>
      </c>
      <c r="B193" s="28">
        <v>104.67596713327733</v>
      </c>
      <c r="C193" s="28">
        <v>104.63260209474055</v>
      </c>
      <c r="D193" s="28"/>
      <c r="E193" s="28">
        <f t="shared" si="4"/>
        <v>-4.1427884283662397E-2</v>
      </c>
      <c r="F193" s="28"/>
      <c r="G193" s="28">
        <v>0.58538299626810708</v>
      </c>
      <c r="H193" s="28">
        <v>0.58514048447779687</v>
      </c>
      <c r="I193"/>
      <c r="J193" s="28">
        <f t="shared" si="5"/>
        <v>-2.4251179031020698E-4</v>
      </c>
      <c r="O193" s="178"/>
      <c r="P193" s="1"/>
      <c r="Q193" s="1"/>
      <c r="R193" s="1"/>
      <c r="T193" s="1"/>
      <c r="U193" s="1"/>
      <c r="V193" s="1"/>
    </row>
    <row r="194" spans="1:22" s="4" customFormat="1" ht="15.75" x14ac:dyDescent="0.25">
      <c r="A194" s="67" t="s">
        <v>204</v>
      </c>
      <c r="B194" s="62">
        <v>104.67596713327733</v>
      </c>
      <c r="C194" s="62">
        <v>104.63260209474055</v>
      </c>
      <c r="D194" s="62"/>
      <c r="E194" s="62">
        <f t="shared" si="4"/>
        <v>-4.1427884283662397E-2</v>
      </c>
      <c r="F194" s="62"/>
      <c r="G194" s="62">
        <v>0.58538299626810708</v>
      </c>
      <c r="H194" s="62">
        <v>0.58514048447779687</v>
      </c>
      <c r="I194" s="60"/>
      <c r="J194" s="62">
        <f t="shared" si="5"/>
        <v>-2.4251179031020698E-4</v>
      </c>
      <c r="O194" s="179"/>
      <c r="P194" s="1"/>
      <c r="Q194" s="1"/>
      <c r="R194" s="1"/>
      <c r="T194" s="1"/>
      <c r="U194" s="1"/>
      <c r="V194" s="1"/>
    </row>
    <row r="195" spans="1:22" s="60" customFormat="1" ht="15.75" x14ac:dyDescent="0.25">
      <c r="A195" s="36" t="s">
        <v>117</v>
      </c>
      <c r="B195" s="40">
        <v>119.65290971328466</v>
      </c>
      <c r="C195" s="40">
        <v>119.65290971328466</v>
      </c>
      <c r="D195" s="40"/>
      <c r="E195" s="40">
        <f t="shared" si="4"/>
        <v>0</v>
      </c>
      <c r="F195" s="40"/>
      <c r="G195" s="40">
        <v>2.9893438245801263</v>
      </c>
      <c r="H195" s="40">
        <v>2.9893438245801263</v>
      </c>
      <c r="I195"/>
      <c r="J195" s="40">
        <f t="shared" si="5"/>
        <v>0</v>
      </c>
      <c r="O195" s="176"/>
      <c r="P195" s="1"/>
      <c r="Q195" s="1"/>
      <c r="R195" s="1"/>
      <c r="T195" s="1"/>
      <c r="U195" s="1"/>
      <c r="V195" s="1"/>
    </row>
    <row r="196" spans="1:22" s="4" customFormat="1" ht="15.75" x14ac:dyDescent="0.25">
      <c r="A196" s="64" t="s">
        <v>135</v>
      </c>
      <c r="B196" s="62">
        <v>127.14805137781551</v>
      </c>
      <c r="C196" s="62">
        <v>127.14805137781551</v>
      </c>
      <c r="D196" s="62"/>
      <c r="E196" s="62">
        <f t="shared" si="4"/>
        <v>0</v>
      </c>
      <c r="F196" s="62"/>
      <c r="G196" s="62">
        <v>0.84878439377685866</v>
      </c>
      <c r="H196" s="62">
        <v>0.84878439377685866</v>
      </c>
      <c r="I196" s="60"/>
      <c r="J196" s="62">
        <f t="shared" si="5"/>
        <v>0</v>
      </c>
      <c r="O196" s="177"/>
      <c r="P196" s="1"/>
      <c r="Q196" s="1"/>
      <c r="R196" s="1"/>
      <c r="T196" s="1"/>
      <c r="U196" s="1"/>
      <c r="V196" s="1"/>
    </row>
    <row r="197" spans="1:22" s="60" customFormat="1" ht="15.75" x14ac:dyDescent="0.25">
      <c r="A197" s="38" t="s">
        <v>182</v>
      </c>
      <c r="B197" s="28">
        <v>127.14805137781551</v>
      </c>
      <c r="C197" s="28">
        <v>127.14805137781551</v>
      </c>
      <c r="D197" s="28"/>
      <c r="E197" s="28">
        <f t="shared" ref="E197:E224" si="6">((C197/B197-1)*100)</f>
        <v>0</v>
      </c>
      <c r="F197" s="28"/>
      <c r="G197" s="28">
        <v>0.84878439377685866</v>
      </c>
      <c r="H197" s="28">
        <v>0.84878439377685866</v>
      </c>
      <c r="I197"/>
      <c r="J197" s="28">
        <f t="shared" si="5"/>
        <v>0</v>
      </c>
      <c r="O197" s="178"/>
      <c r="P197" s="1"/>
      <c r="Q197" s="1"/>
      <c r="R197" s="1"/>
      <c r="T197" s="1"/>
      <c r="U197" s="1"/>
      <c r="V197" s="1"/>
    </row>
    <row r="198" spans="1:22" s="4" customFormat="1" ht="15.75" x14ac:dyDescent="0.25">
      <c r="A198" s="67" t="s">
        <v>135</v>
      </c>
      <c r="B198" s="62">
        <v>127.14805137781551</v>
      </c>
      <c r="C198" s="62">
        <v>127.14805137781551</v>
      </c>
      <c r="D198" s="62"/>
      <c r="E198" s="62">
        <f t="shared" si="6"/>
        <v>0</v>
      </c>
      <c r="F198" s="62"/>
      <c r="G198" s="62">
        <v>0.84878439377685866</v>
      </c>
      <c r="H198" s="62">
        <v>0.84878439377685866</v>
      </c>
      <c r="I198" s="60"/>
      <c r="J198" s="62">
        <f t="shared" si="5"/>
        <v>0</v>
      </c>
      <c r="O198" s="179"/>
      <c r="P198" s="1"/>
      <c r="Q198" s="1"/>
      <c r="R198" s="1"/>
      <c r="T198" s="1"/>
      <c r="U198" s="1"/>
      <c r="V198" s="1"/>
    </row>
    <row r="199" spans="1:22" s="60" customFormat="1" ht="15.75" x14ac:dyDescent="0.25">
      <c r="A199" s="37" t="s">
        <v>118</v>
      </c>
      <c r="B199" s="28">
        <v>116.73621908940754</v>
      </c>
      <c r="C199" s="28">
        <v>116.73621908940754</v>
      </c>
      <c r="D199" s="28"/>
      <c r="E199" s="28">
        <f t="shared" si="6"/>
        <v>0</v>
      </c>
      <c r="F199" s="28"/>
      <c r="G199" s="28">
        <v>2.0095447633353021</v>
      </c>
      <c r="H199" s="28">
        <v>2.0095447633353021</v>
      </c>
      <c r="I199"/>
      <c r="J199" s="28">
        <f t="shared" si="5"/>
        <v>0</v>
      </c>
      <c r="O199" s="177"/>
      <c r="P199" s="1"/>
      <c r="Q199" s="1"/>
      <c r="R199" s="1"/>
      <c r="T199" s="1"/>
      <c r="U199" s="1"/>
      <c r="V199" s="1"/>
    </row>
    <row r="200" spans="1:22" s="4" customFormat="1" ht="15.75" x14ac:dyDescent="0.25">
      <c r="A200" s="61" t="s">
        <v>119</v>
      </c>
      <c r="B200" s="62">
        <v>116.73621908940754</v>
      </c>
      <c r="C200" s="62">
        <v>116.73621908940754</v>
      </c>
      <c r="D200" s="62"/>
      <c r="E200" s="62">
        <f t="shared" si="6"/>
        <v>0</v>
      </c>
      <c r="F200" s="62"/>
      <c r="G200" s="62">
        <v>2.0095447633353021</v>
      </c>
      <c r="H200" s="62">
        <v>2.0095447633353021</v>
      </c>
      <c r="I200" s="60"/>
      <c r="J200" s="62">
        <f t="shared" ref="J200:J224" si="7">H200-G200</f>
        <v>0</v>
      </c>
      <c r="O200" s="178"/>
      <c r="P200" s="1"/>
      <c r="Q200" s="1"/>
      <c r="R200" s="1"/>
      <c r="T200" s="1"/>
      <c r="U200" s="1"/>
      <c r="V200" s="1"/>
    </row>
    <row r="201" spans="1:22" s="60" customFormat="1" ht="15.75" x14ac:dyDescent="0.25">
      <c r="A201" s="39" t="s">
        <v>118</v>
      </c>
      <c r="B201" s="28">
        <v>116.73621908940754</v>
      </c>
      <c r="C201" s="28">
        <v>116.73621908940754</v>
      </c>
      <c r="D201" s="28"/>
      <c r="E201" s="28">
        <f t="shared" si="6"/>
        <v>0</v>
      </c>
      <c r="F201" s="28"/>
      <c r="G201" s="28">
        <v>2.0095447633353021</v>
      </c>
      <c r="H201" s="28">
        <v>2.0095447633353021</v>
      </c>
      <c r="I201"/>
      <c r="J201" s="28">
        <f t="shared" si="7"/>
        <v>0</v>
      </c>
      <c r="O201" s="179"/>
      <c r="P201" s="1"/>
      <c r="Q201" s="1"/>
      <c r="R201" s="1"/>
      <c r="T201" s="1"/>
      <c r="U201" s="1"/>
      <c r="V201" s="1"/>
    </row>
    <row r="202" spans="1:22" s="4" customFormat="1" ht="15.75" x14ac:dyDescent="0.25">
      <c r="A202" s="64" t="s">
        <v>120</v>
      </c>
      <c r="B202" s="62">
        <v>119.81279532183314</v>
      </c>
      <c r="C202" s="62">
        <v>119.81279532183314</v>
      </c>
      <c r="D202" s="62"/>
      <c r="E202" s="62">
        <f t="shared" si="6"/>
        <v>0</v>
      </c>
      <c r="F202" s="62"/>
      <c r="G202" s="62">
        <v>0.1310146674679655</v>
      </c>
      <c r="H202" s="62">
        <v>0.1310146674679655</v>
      </c>
      <c r="I202" s="60"/>
      <c r="J202" s="62">
        <f t="shared" si="7"/>
        <v>0</v>
      </c>
      <c r="O202" s="177"/>
      <c r="P202" s="1"/>
      <c r="Q202" s="1"/>
      <c r="R202" s="1"/>
      <c r="T202" s="1"/>
      <c r="U202" s="1"/>
      <c r="V202" s="1"/>
    </row>
    <row r="203" spans="1:22" s="60" customFormat="1" ht="15.75" x14ac:dyDescent="0.25">
      <c r="A203" s="38" t="s">
        <v>121</v>
      </c>
      <c r="B203" s="28">
        <v>119.81279532183314</v>
      </c>
      <c r="C203" s="28">
        <v>119.81279532183314</v>
      </c>
      <c r="D203" s="28"/>
      <c r="E203" s="28">
        <f t="shared" si="6"/>
        <v>0</v>
      </c>
      <c r="F203" s="28"/>
      <c r="G203" s="28">
        <v>0.1310146674679655</v>
      </c>
      <c r="H203" s="28">
        <v>0.1310146674679655</v>
      </c>
      <c r="I203"/>
      <c r="J203" s="28">
        <f t="shared" si="7"/>
        <v>0</v>
      </c>
      <c r="O203" s="178"/>
      <c r="P203" s="1"/>
      <c r="Q203" s="1"/>
      <c r="R203" s="1"/>
      <c r="T203" s="1"/>
      <c r="U203" s="1"/>
      <c r="V203" s="1"/>
    </row>
    <row r="204" spans="1:22" s="4" customFormat="1" ht="15.75" x14ac:dyDescent="0.25">
      <c r="A204" s="67" t="s">
        <v>120</v>
      </c>
      <c r="B204" s="62">
        <v>119.81279532183314</v>
      </c>
      <c r="C204" s="62">
        <v>119.81279532183314</v>
      </c>
      <c r="D204" s="62"/>
      <c r="E204" s="62">
        <f t="shared" si="6"/>
        <v>0</v>
      </c>
      <c r="F204" s="62"/>
      <c r="G204" s="62">
        <v>0.1310146674679655</v>
      </c>
      <c r="H204" s="62">
        <v>0.1310146674679655</v>
      </c>
      <c r="I204" s="60"/>
      <c r="J204" s="62">
        <f t="shared" si="7"/>
        <v>0</v>
      </c>
      <c r="O204" s="179"/>
      <c r="P204" s="1"/>
      <c r="Q204" s="1"/>
      <c r="R204" s="1"/>
      <c r="T204" s="1"/>
      <c r="U204" s="1"/>
      <c r="V204" s="1"/>
    </row>
    <row r="205" spans="1:22" s="60" customFormat="1" ht="15.75" x14ac:dyDescent="0.25">
      <c r="A205" s="36" t="s">
        <v>131</v>
      </c>
      <c r="B205" s="40">
        <v>121.14429118099848</v>
      </c>
      <c r="C205" s="40">
        <v>121.14461566291962</v>
      </c>
      <c r="D205" s="40"/>
      <c r="E205" s="40">
        <f t="shared" si="6"/>
        <v>2.6784747177988066E-4</v>
      </c>
      <c r="F205" s="40"/>
      <c r="G205" s="40">
        <v>3.6638242489653865</v>
      </c>
      <c r="H205" s="40">
        <v>3.6638340624260084</v>
      </c>
      <c r="I205"/>
      <c r="J205" s="40">
        <f t="shared" si="7"/>
        <v>9.8134606218991394E-6</v>
      </c>
      <c r="O205" s="176"/>
      <c r="P205" s="1"/>
      <c r="Q205" s="1"/>
      <c r="R205" s="1"/>
      <c r="T205" s="1"/>
      <c r="U205" s="1"/>
      <c r="V205" s="1"/>
    </row>
    <row r="206" spans="1:22" s="4" customFormat="1" ht="15.75" x14ac:dyDescent="0.25">
      <c r="A206" s="64" t="s">
        <v>122</v>
      </c>
      <c r="B206" s="62">
        <v>121.63352051450984</v>
      </c>
      <c r="C206" s="62">
        <v>121.63385555552004</v>
      </c>
      <c r="D206" s="62"/>
      <c r="E206" s="62">
        <f t="shared" si="6"/>
        <v>2.754512150815458E-4</v>
      </c>
      <c r="F206" s="62"/>
      <c r="G206" s="62">
        <v>3.5626855446814258</v>
      </c>
      <c r="H206" s="62">
        <v>3.5626953581420473</v>
      </c>
      <c r="I206" s="60"/>
      <c r="J206" s="62">
        <f t="shared" si="7"/>
        <v>9.8134606214550502E-6</v>
      </c>
      <c r="O206" s="177"/>
      <c r="P206" s="1"/>
      <c r="Q206" s="1"/>
      <c r="R206" s="1"/>
      <c r="T206" s="1"/>
      <c r="U206" s="1"/>
      <c r="V206" s="1"/>
    </row>
    <row r="207" spans="1:22" s="60" customFormat="1" ht="15.75" x14ac:dyDescent="0.25">
      <c r="A207" s="38" t="s">
        <v>183</v>
      </c>
      <c r="B207" s="28">
        <v>121.63352051450984</v>
      </c>
      <c r="C207" s="28">
        <v>121.63385555552004</v>
      </c>
      <c r="D207" s="28"/>
      <c r="E207" s="28">
        <f t="shared" si="6"/>
        <v>2.754512150815458E-4</v>
      </c>
      <c r="F207" s="28"/>
      <c r="G207" s="28">
        <v>3.5626855446814258</v>
      </c>
      <c r="H207" s="28">
        <v>3.5626953581420473</v>
      </c>
      <c r="I207"/>
      <c r="J207" s="28">
        <f t="shared" si="7"/>
        <v>9.8134606214550502E-6</v>
      </c>
      <c r="O207" s="178"/>
      <c r="P207" s="1"/>
      <c r="Q207" s="1"/>
      <c r="R207" s="1"/>
      <c r="T207" s="1"/>
      <c r="U207" s="1"/>
      <c r="V207" s="1"/>
    </row>
    <row r="208" spans="1:22" s="4" customFormat="1" ht="15.75" x14ac:dyDescent="0.25">
      <c r="A208" s="67" t="s">
        <v>21</v>
      </c>
      <c r="B208" s="62">
        <v>112.78219729906634</v>
      </c>
      <c r="C208" s="62">
        <v>112.78381676281663</v>
      </c>
      <c r="D208" s="62"/>
      <c r="E208" s="62">
        <f t="shared" si="6"/>
        <v>1.4359214389081387E-3</v>
      </c>
      <c r="F208" s="62"/>
      <c r="G208" s="62">
        <v>0.68342601174872986</v>
      </c>
      <c r="H208" s="62">
        <v>0.68343582520935164</v>
      </c>
      <c r="I208" s="60"/>
      <c r="J208" s="62">
        <f t="shared" si="7"/>
        <v>9.8134606217881171E-6</v>
      </c>
      <c r="O208" s="179"/>
      <c r="P208" s="1"/>
      <c r="Q208" s="1"/>
      <c r="R208" s="1"/>
      <c r="T208" s="1"/>
      <c r="U208" s="1"/>
      <c r="V208" s="1"/>
    </row>
    <row r="209" spans="1:22" s="60" customFormat="1" ht="15.75" x14ac:dyDescent="0.25">
      <c r="A209" s="39" t="s">
        <v>203</v>
      </c>
      <c r="B209" s="28">
        <v>123.94238361617199</v>
      </c>
      <c r="C209" s="28">
        <v>123.94238361617199</v>
      </c>
      <c r="D209" s="28"/>
      <c r="E209" s="28">
        <f t="shared" si="6"/>
        <v>0</v>
      </c>
      <c r="F209" s="28"/>
      <c r="G209" s="28">
        <v>2.8792595329326964</v>
      </c>
      <c r="H209" s="28">
        <v>2.8792595329326964</v>
      </c>
      <c r="I209"/>
      <c r="J209" s="28">
        <f t="shared" si="7"/>
        <v>0</v>
      </c>
      <c r="O209" s="179"/>
      <c r="P209" s="1"/>
      <c r="Q209" s="1"/>
      <c r="R209" s="1"/>
      <c r="T209" s="1"/>
      <c r="U209" s="1"/>
      <c r="V209" s="1"/>
    </row>
    <row r="210" spans="1:22" s="4" customFormat="1" ht="15.75" x14ac:dyDescent="0.25">
      <c r="A210" s="64" t="s">
        <v>123</v>
      </c>
      <c r="B210" s="62">
        <v>106.11022209583122</v>
      </c>
      <c r="C210" s="62">
        <v>106.11022209583122</v>
      </c>
      <c r="D210" s="62"/>
      <c r="E210" s="62">
        <f t="shared" si="6"/>
        <v>0</v>
      </c>
      <c r="F210" s="62"/>
      <c r="G210" s="62">
        <v>0.10113870428396057</v>
      </c>
      <c r="H210" s="62">
        <v>0.10113870428396057</v>
      </c>
      <c r="I210" s="60"/>
      <c r="J210" s="62">
        <f t="shared" si="7"/>
        <v>0</v>
      </c>
      <c r="O210" s="177"/>
      <c r="P210" s="1"/>
      <c r="Q210" s="1"/>
      <c r="R210" s="1"/>
      <c r="T210" s="1"/>
      <c r="U210" s="1"/>
      <c r="V210" s="1"/>
    </row>
    <row r="211" spans="1:22" s="60" customFormat="1" ht="15.75" x14ac:dyDescent="0.25">
      <c r="A211" s="38" t="s">
        <v>124</v>
      </c>
      <c r="B211" s="28">
        <v>106.11022209583122</v>
      </c>
      <c r="C211" s="28">
        <v>106.11022209583122</v>
      </c>
      <c r="D211" s="28"/>
      <c r="E211" s="28">
        <f t="shared" si="6"/>
        <v>0</v>
      </c>
      <c r="F211" s="28"/>
      <c r="G211" s="28">
        <v>0.10113870428396057</v>
      </c>
      <c r="H211" s="28">
        <v>0.10113870428396057</v>
      </c>
      <c r="I211"/>
      <c r="J211" s="28">
        <f t="shared" si="7"/>
        <v>0</v>
      </c>
      <c r="O211" s="178"/>
      <c r="P211" s="1"/>
      <c r="Q211" s="1"/>
      <c r="R211" s="1"/>
      <c r="T211" s="1"/>
      <c r="U211" s="1"/>
      <c r="V211" s="1"/>
    </row>
    <row r="212" spans="1:22" s="4" customFormat="1" ht="15.75" x14ac:dyDescent="0.25">
      <c r="A212" s="67" t="s">
        <v>123</v>
      </c>
      <c r="B212" s="62">
        <v>106.11022209583122</v>
      </c>
      <c r="C212" s="62">
        <v>106.11022209583122</v>
      </c>
      <c r="D212" s="62"/>
      <c r="E212" s="62">
        <f t="shared" si="6"/>
        <v>0</v>
      </c>
      <c r="F212" s="62"/>
      <c r="G212" s="62">
        <v>0.10113870428396057</v>
      </c>
      <c r="H212" s="62">
        <v>0.10113870428396057</v>
      </c>
      <c r="I212" s="60"/>
      <c r="J212" s="62">
        <f t="shared" si="7"/>
        <v>0</v>
      </c>
      <c r="O212" s="179"/>
      <c r="P212" s="1"/>
      <c r="Q212" s="1"/>
      <c r="R212" s="1"/>
      <c r="T212" s="1"/>
      <c r="U212" s="1"/>
      <c r="V212" s="1"/>
    </row>
    <row r="213" spans="1:22" s="60" customFormat="1" ht="15.75" x14ac:dyDescent="0.25">
      <c r="A213" s="36" t="s">
        <v>132</v>
      </c>
      <c r="B213" s="40">
        <v>98.567802113281473</v>
      </c>
      <c r="C213" s="40">
        <v>98.644596853807514</v>
      </c>
      <c r="D213" s="40"/>
      <c r="E213" s="40">
        <f t="shared" si="6"/>
        <v>7.7910574122141973E-2</v>
      </c>
      <c r="F213" s="40"/>
      <c r="G213" s="40">
        <v>7.0782238364907304</v>
      </c>
      <c r="H213" s="40">
        <v>7.0837385213193906</v>
      </c>
      <c r="I213"/>
      <c r="J213" s="40">
        <f t="shared" si="7"/>
        <v>5.5146848286602435E-3</v>
      </c>
      <c r="O213" s="176"/>
      <c r="P213" s="1"/>
      <c r="Q213" s="1"/>
      <c r="R213" s="1"/>
      <c r="T213" s="1"/>
      <c r="U213" s="1"/>
      <c r="V213" s="1"/>
    </row>
    <row r="214" spans="1:22" s="4" customFormat="1" ht="15.75" x14ac:dyDescent="0.25">
      <c r="A214" s="64" t="s">
        <v>125</v>
      </c>
      <c r="B214" s="62">
        <v>99.057988288872124</v>
      </c>
      <c r="C214" s="62">
        <v>99.163147005899972</v>
      </c>
      <c r="D214" s="62"/>
      <c r="E214" s="62">
        <f t="shared" si="6"/>
        <v>0.10615874483659304</v>
      </c>
      <c r="F214" s="62"/>
      <c r="G214" s="62">
        <v>5.1947532321988605</v>
      </c>
      <c r="H214" s="62">
        <v>5.2002679170275199</v>
      </c>
      <c r="I214" s="60"/>
      <c r="J214" s="62">
        <f t="shared" si="7"/>
        <v>5.5146848286593553E-3</v>
      </c>
      <c r="O214" s="177"/>
      <c r="P214" s="1"/>
      <c r="Q214" s="1"/>
      <c r="R214" s="1"/>
      <c r="T214" s="1"/>
      <c r="U214" s="1"/>
      <c r="V214" s="1"/>
    </row>
    <row r="215" spans="1:22" s="60" customFormat="1" ht="15.75" x14ac:dyDescent="0.25">
      <c r="A215" s="38" t="s">
        <v>184</v>
      </c>
      <c r="B215" s="28">
        <v>117.44772998542039</v>
      </c>
      <c r="C215" s="28">
        <v>117.44772998542039</v>
      </c>
      <c r="D215" s="28"/>
      <c r="E215" s="28">
        <f t="shared" si="6"/>
        <v>0</v>
      </c>
      <c r="F215" s="28"/>
      <c r="G215" s="28">
        <v>0.13664081390306265</v>
      </c>
      <c r="H215" s="28">
        <v>0.13664081390306262</v>
      </c>
      <c r="I215"/>
      <c r="J215" s="28">
        <f t="shared" si="7"/>
        <v>0</v>
      </c>
      <c r="O215" s="178"/>
      <c r="P215" s="1"/>
      <c r="Q215" s="1"/>
      <c r="R215" s="1"/>
      <c r="T215" s="1"/>
      <c r="U215" s="1"/>
      <c r="V215" s="1"/>
    </row>
    <row r="216" spans="1:22" s="4" customFormat="1" ht="15.75" x14ac:dyDescent="0.25">
      <c r="A216" s="67" t="s">
        <v>202</v>
      </c>
      <c r="B216" s="62">
        <v>117.44772998542039</v>
      </c>
      <c r="C216" s="62">
        <v>117.44772998542039</v>
      </c>
      <c r="D216" s="62"/>
      <c r="E216" s="62">
        <f t="shared" si="6"/>
        <v>0</v>
      </c>
      <c r="F216" s="62"/>
      <c r="G216" s="62">
        <v>0.13664081390306265</v>
      </c>
      <c r="H216" s="62">
        <v>0.13664081390306262</v>
      </c>
      <c r="I216" s="60"/>
      <c r="J216" s="62">
        <f t="shared" si="7"/>
        <v>0</v>
      </c>
      <c r="O216" s="179"/>
      <c r="P216" s="1"/>
      <c r="Q216" s="1"/>
      <c r="R216" s="1"/>
      <c r="T216" s="1"/>
      <c r="U216" s="1"/>
      <c r="V216" s="1"/>
    </row>
    <row r="217" spans="1:22" s="60" customFormat="1" ht="15.75" x14ac:dyDescent="0.25">
      <c r="A217" s="38" t="s">
        <v>185</v>
      </c>
      <c r="B217" s="28">
        <v>98.640754616189895</v>
      </c>
      <c r="C217" s="28">
        <v>98.748299215436433</v>
      </c>
      <c r="D217" s="28"/>
      <c r="E217" s="28">
        <f t="shared" si="6"/>
        <v>0.10902653742359547</v>
      </c>
      <c r="F217" s="28"/>
      <c r="G217" s="28">
        <v>5.0581124182957966</v>
      </c>
      <c r="H217" s="28">
        <v>5.0636271031244569</v>
      </c>
      <c r="I217"/>
      <c r="J217" s="28">
        <f t="shared" si="7"/>
        <v>5.5146848286602435E-3</v>
      </c>
      <c r="O217" s="178"/>
      <c r="P217" s="1"/>
      <c r="Q217" s="1"/>
      <c r="R217" s="1"/>
      <c r="T217" s="1"/>
      <c r="U217" s="1"/>
      <c r="V217" s="1"/>
    </row>
    <row r="218" spans="1:22" s="4" customFormat="1" ht="15.75" x14ac:dyDescent="0.25">
      <c r="A218" s="67" t="s">
        <v>201</v>
      </c>
      <c r="B218" s="62">
        <v>98.640754616189895</v>
      </c>
      <c r="C218" s="62">
        <v>98.748299215436433</v>
      </c>
      <c r="D218" s="62"/>
      <c r="E218" s="62">
        <f t="shared" si="6"/>
        <v>0.10902653742359547</v>
      </c>
      <c r="F218" s="62"/>
      <c r="G218" s="62">
        <v>5.0581124182957966</v>
      </c>
      <c r="H218" s="62">
        <v>5.0636271031244569</v>
      </c>
      <c r="I218" s="60"/>
      <c r="J218" s="62">
        <f t="shared" si="7"/>
        <v>5.5146848286602435E-3</v>
      </c>
      <c r="O218" s="179"/>
      <c r="P218" s="1"/>
      <c r="Q218" s="1"/>
      <c r="R218" s="1"/>
      <c r="T218" s="1"/>
      <c r="U218" s="1"/>
      <c r="V218" s="1"/>
    </row>
    <row r="219" spans="1:22" s="60" customFormat="1" ht="15.75" x14ac:dyDescent="0.25">
      <c r="A219" s="37" t="s">
        <v>134</v>
      </c>
      <c r="B219" s="28">
        <v>88.57775810387102</v>
      </c>
      <c r="C219" s="28">
        <v>88.57775810387102</v>
      </c>
      <c r="D219" s="28"/>
      <c r="E219" s="28">
        <f t="shared" si="6"/>
        <v>0</v>
      </c>
      <c r="F219" s="28"/>
      <c r="G219" s="28">
        <v>0.4144703305753753</v>
      </c>
      <c r="H219" s="28">
        <v>0.4144703305753753</v>
      </c>
      <c r="I219"/>
      <c r="J219" s="28">
        <f t="shared" si="7"/>
        <v>0</v>
      </c>
      <c r="O219" s="177"/>
      <c r="P219" s="1"/>
      <c r="Q219" s="1"/>
      <c r="R219" s="1"/>
      <c r="T219" s="1"/>
      <c r="U219" s="1"/>
      <c r="V219" s="1"/>
    </row>
    <row r="220" spans="1:22" s="4" customFormat="1" ht="15.75" x14ac:dyDescent="0.25">
      <c r="A220" s="61" t="s">
        <v>126</v>
      </c>
      <c r="B220" s="62">
        <v>88.57775810387102</v>
      </c>
      <c r="C220" s="62">
        <v>88.57775810387102</v>
      </c>
      <c r="D220" s="62"/>
      <c r="E220" s="62">
        <f t="shared" si="6"/>
        <v>0</v>
      </c>
      <c r="F220" s="62"/>
      <c r="G220" s="62">
        <v>0.4144703305753753</v>
      </c>
      <c r="H220" s="62">
        <v>0.4144703305753753</v>
      </c>
      <c r="I220" s="60"/>
      <c r="J220" s="62">
        <f t="shared" si="7"/>
        <v>0</v>
      </c>
      <c r="O220" s="178"/>
      <c r="P220" s="1"/>
      <c r="Q220" s="1"/>
      <c r="R220" s="1"/>
      <c r="T220" s="1"/>
      <c r="U220" s="1"/>
      <c r="V220" s="1"/>
    </row>
    <row r="221" spans="1:22" s="60" customFormat="1" ht="15.75" x14ac:dyDescent="0.25">
      <c r="A221" s="39" t="s">
        <v>200</v>
      </c>
      <c r="B221" s="28">
        <v>88.57775810387102</v>
      </c>
      <c r="C221" s="28">
        <v>88.57775810387102</v>
      </c>
      <c r="D221" s="28"/>
      <c r="E221" s="28">
        <f t="shared" si="6"/>
        <v>0</v>
      </c>
      <c r="F221" s="28"/>
      <c r="G221" s="28">
        <v>0.4144703305753753</v>
      </c>
      <c r="H221" s="28">
        <v>0.4144703305753753</v>
      </c>
      <c r="I221"/>
      <c r="J221" s="28">
        <f t="shared" si="7"/>
        <v>0</v>
      </c>
      <c r="O221" s="179"/>
      <c r="P221" s="1"/>
      <c r="Q221" s="1"/>
      <c r="R221" s="1"/>
      <c r="T221" s="1"/>
      <c r="U221" s="1"/>
      <c r="V221" s="1"/>
    </row>
    <row r="222" spans="1:22" s="4" customFormat="1" ht="15.75" x14ac:dyDescent="0.25">
      <c r="A222" s="64" t="s">
        <v>133</v>
      </c>
      <c r="B222" s="62">
        <v>100</v>
      </c>
      <c r="C222" s="62">
        <v>100</v>
      </c>
      <c r="D222" s="62"/>
      <c r="E222" s="62">
        <f t="shared" si="6"/>
        <v>0</v>
      </c>
      <c r="F222" s="62"/>
      <c r="G222" s="62">
        <v>1.4690002737164951</v>
      </c>
      <c r="H222" s="62">
        <v>1.4690002737164951</v>
      </c>
      <c r="I222" s="60"/>
      <c r="J222" s="62">
        <f t="shared" si="7"/>
        <v>0</v>
      </c>
      <c r="O222" s="177"/>
      <c r="P222" s="1"/>
      <c r="Q222" s="1"/>
      <c r="R222" s="1"/>
      <c r="T222" s="1"/>
      <c r="U222" s="1"/>
      <c r="V222" s="1"/>
    </row>
    <row r="223" spans="1:22" s="60" customFormat="1" ht="15.75" x14ac:dyDescent="0.25">
      <c r="A223" s="38" t="s">
        <v>186</v>
      </c>
      <c r="B223" s="28">
        <v>100</v>
      </c>
      <c r="C223" s="28">
        <v>100</v>
      </c>
      <c r="D223" s="28"/>
      <c r="E223" s="28">
        <f t="shared" si="6"/>
        <v>0</v>
      </c>
      <c r="F223" s="28"/>
      <c r="G223" s="28">
        <v>1.4690002737164951</v>
      </c>
      <c r="H223" s="28">
        <v>1.4690002737164951</v>
      </c>
      <c r="I223"/>
      <c r="J223" s="28">
        <f t="shared" si="7"/>
        <v>0</v>
      </c>
      <c r="O223" s="178"/>
      <c r="P223" s="1"/>
      <c r="Q223" s="1"/>
      <c r="R223" s="1"/>
      <c r="T223" s="1"/>
      <c r="U223" s="1"/>
      <c r="V223" s="1"/>
    </row>
    <row r="224" spans="1:22" s="4" customFormat="1" ht="15.75" x14ac:dyDescent="0.25">
      <c r="A224" s="67" t="s">
        <v>133</v>
      </c>
      <c r="B224" s="62">
        <v>100</v>
      </c>
      <c r="C224" s="62">
        <v>100</v>
      </c>
      <c r="D224" s="62"/>
      <c r="E224" s="62">
        <f t="shared" si="6"/>
        <v>0</v>
      </c>
      <c r="F224" s="62"/>
      <c r="G224" s="62">
        <v>1.4690002737164951</v>
      </c>
      <c r="H224" s="62">
        <v>1.4690002737164951</v>
      </c>
      <c r="I224" s="60"/>
      <c r="J224" s="62">
        <f t="shared" si="7"/>
        <v>0</v>
      </c>
      <c r="O224" s="179"/>
      <c r="P224" s="1"/>
      <c r="Q224" s="1"/>
      <c r="R224" s="1"/>
      <c r="T224" s="1"/>
      <c r="U224" s="1"/>
      <c r="V224" s="1"/>
    </row>
    <row r="225" spans="1:10" ht="6.75" customHeight="1" x14ac:dyDescent="0.25">
      <c r="A225" s="47"/>
      <c r="B225" s="46"/>
      <c r="C225" s="46"/>
      <c r="D225" s="46"/>
      <c r="E225" s="46"/>
      <c r="F225" s="46"/>
      <c r="G225" s="46"/>
      <c r="H225" s="46"/>
      <c r="I225" s="31"/>
      <c r="J225" s="46"/>
    </row>
    <row r="226" spans="1:10" x14ac:dyDescent="0.25">
      <c r="A226" s="141" t="s">
        <v>54</v>
      </c>
      <c r="B226" s="142"/>
      <c r="C226" s="142"/>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80" zoomScaleSheetLayoutView="80" workbookViewId="0">
      <selection activeCell="O15" sqref="O15"/>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8" t="s">
        <v>56</v>
      </c>
      <c r="B3" s="143" t="s">
        <v>242</v>
      </c>
      <c r="C3" s="143"/>
      <c r="D3" s="82"/>
      <c r="E3" s="135" t="s">
        <v>243</v>
      </c>
      <c r="F3" s="83"/>
      <c r="G3" s="144" t="s">
        <v>244</v>
      </c>
      <c r="H3" s="144"/>
      <c r="I3" s="83"/>
      <c r="J3" s="84" t="s">
        <v>245</v>
      </c>
    </row>
    <row r="4" spans="1:11" ht="30" x14ac:dyDescent="0.25">
      <c r="A4" s="139"/>
      <c r="B4" s="89">
        <v>42280</v>
      </c>
      <c r="C4" s="174">
        <v>42311</v>
      </c>
      <c r="D4" s="90"/>
      <c r="E4" s="91" t="s">
        <v>262</v>
      </c>
      <c r="F4" s="90"/>
      <c r="G4" s="89">
        <v>42280</v>
      </c>
      <c r="H4" s="174">
        <v>42311</v>
      </c>
      <c r="I4" s="90"/>
      <c r="J4" s="91" t="s">
        <v>262</v>
      </c>
      <c r="K4" s="92"/>
    </row>
    <row r="5" spans="1:11" s="60" customFormat="1" ht="15.75" x14ac:dyDescent="0.25">
      <c r="A5" s="65" t="s">
        <v>241</v>
      </c>
      <c r="B5" s="59">
        <v>108.07561267079635</v>
      </c>
      <c r="C5" s="59">
        <v>108.24394019171041</v>
      </c>
      <c r="D5" s="59"/>
      <c r="E5" s="59">
        <f t="shared" ref="E5:E68" si="0">((C5/B5-1)*100)</f>
        <v>0.15574977254748656</v>
      </c>
      <c r="F5" s="59"/>
      <c r="G5" s="59">
        <v>108.07561267079635</v>
      </c>
      <c r="H5" s="59">
        <v>108.24394019171041</v>
      </c>
      <c r="J5" s="59">
        <f>H5-G5</f>
        <v>0.16832752091406178</v>
      </c>
    </row>
    <row r="6" spans="1:11" ht="9.75" customHeight="1" x14ac:dyDescent="0.25">
      <c r="A6" s="42"/>
      <c r="B6" s="42"/>
      <c r="C6" s="42"/>
      <c r="D6" s="42"/>
      <c r="E6" s="42"/>
      <c r="F6" s="42"/>
      <c r="G6" s="42"/>
      <c r="H6" s="42"/>
      <c r="I6" s="42"/>
      <c r="J6" s="42"/>
    </row>
    <row r="7" spans="1:11" ht="15.75" x14ac:dyDescent="0.25">
      <c r="A7" s="36" t="s">
        <v>127</v>
      </c>
      <c r="B7" s="41">
        <v>108.84120324807338</v>
      </c>
      <c r="C7" s="41">
        <v>109.9997929171811</v>
      </c>
      <c r="D7" s="41"/>
      <c r="E7" s="41">
        <f t="shared" si="0"/>
        <v>1.0644770863723618</v>
      </c>
      <c r="F7" s="41"/>
      <c r="G7" s="41">
        <v>25.886914348729434</v>
      </c>
      <c r="H7" s="41">
        <v>26.162474620340497</v>
      </c>
      <c r="J7" s="41">
        <f>H7-G7</f>
        <v>0.275560271611063</v>
      </c>
    </row>
    <row r="8" spans="1:11" s="60" customFormat="1" ht="15.75" x14ac:dyDescent="0.25">
      <c r="A8" s="64" t="s">
        <v>57</v>
      </c>
      <c r="B8" s="62">
        <v>109.1970231394605</v>
      </c>
      <c r="C8" s="62">
        <v>110.51635069334364</v>
      </c>
      <c r="D8" s="62"/>
      <c r="E8" s="62">
        <f t="shared" si="0"/>
        <v>1.2082083521619102</v>
      </c>
      <c r="F8" s="62"/>
      <c r="G8" s="62">
        <v>23.612658706130677</v>
      </c>
      <c r="H8" s="62">
        <v>23.897948820785636</v>
      </c>
      <c r="J8" s="62">
        <f t="shared" ref="J8:J71" si="1">H8-G8</f>
        <v>0.28529011465495913</v>
      </c>
    </row>
    <row r="9" spans="1:11" ht="15.75" x14ac:dyDescent="0.25">
      <c r="A9" s="38" t="s">
        <v>58</v>
      </c>
      <c r="B9" s="28">
        <v>103.26604103719114</v>
      </c>
      <c r="C9" s="28">
        <v>103.84085807122129</v>
      </c>
      <c r="D9" s="28"/>
      <c r="E9" s="28">
        <f t="shared" si="0"/>
        <v>0.55663703987947066</v>
      </c>
      <c r="F9" s="28"/>
      <c r="G9" s="28">
        <v>3.0129454325236016</v>
      </c>
      <c r="H9" s="28">
        <v>3.0297166027923845</v>
      </c>
      <c r="J9" s="28">
        <f t="shared" si="1"/>
        <v>1.6771170268782942E-2</v>
      </c>
    </row>
    <row r="10" spans="1:11" s="60" customFormat="1" ht="15.75" x14ac:dyDescent="0.25">
      <c r="A10" s="67" t="s">
        <v>6</v>
      </c>
      <c r="B10" s="62">
        <v>102.91805957794071</v>
      </c>
      <c r="C10" s="62">
        <v>103.07385014653345</v>
      </c>
      <c r="D10" s="62"/>
      <c r="E10" s="62">
        <f t="shared" si="0"/>
        <v>0.1513734025219815</v>
      </c>
      <c r="F10" s="62"/>
      <c r="G10" s="62">
        <v>0.78014019398193191</v>
      </c>
      <c r="H10" s="62">
        <v>0.78132111873800392</v>
      </c>
      <c r="J10" s="62">
        <f t="shared" si="1"/>
        <v>1.1809247560720104E-3</v>
      </c>
    </row>
    <row r="11" spans="1:11" ht="15.75" x14ac:dyDescent="0.25">
      <c r="A11" s="39" t="s">
        <v>7</v>
      </c>
      <c r="B11" s="28">
        <v>100.59194907425669</v>
      </c>
      <c r="C11" s="28">
        <v>100.6843444542758</v>
      </c>
      <c r="D11" s="28"/>
      <c r="E11" s="28">
        <f t="shared" si="0"/>
        <v>9.1851664938813471E-2</v>
      </c>
      <c r="F11" s="28"/>
      <c r="G11" s="28">
        <v>0.44765927283382417</v>
      </c>
      <c r="H11" s="28">
        <v>0.448070455329175</v>
      </c>
      <c r="J11" s="28">
        <f t="shared" si="1"/>
        <v>4.1118249535082585E-4</v>
      </c>
    </row>
    <row r="12" spans="1:11" s="60" customFormat="1" ht="15.75" x14ac:dyDescent="0.25">
      <c r="A12" s="67" t="s">
        <v>59</v>
      </c>
      <c r="B12" s="62">
        <v>113.86774193309533</v>
      </c>
      <c r="C12" s="62">
        <v>113.85810510707979</v>
      </c>
      <c r="D12" s="62"/>
      <c r="E12" s="62">
        <f t="shared" si="0"/>
        <v>-8.4631747779839728E-3</v>
      </c>
      <c r="F12" s="62"/>
      <c r="G12" s="62">
        <v>0.37875744865526378</v>
      </c>
      <c r="H12" s="62">
        <v>0.37872539375039943</v>
      </c>
      <c r="J12" s="62">
        <f t="shared" si="1"/>
        <v>-3.2054904864353695E-5</v>
      </c>
    </row>
    <row r="13" spans="1:11" ht="15.75" x14ac:dyDescent="0.25">
      <c r="A13" s="39" t="s">
        <v>60</v>
      </c>
      <c r="B13" s="28">
        <v>93.665297052872987</v>
      </c>
      <c r="C13" s="28">
        <v>94.514139469737827</v>
      </c>
      <c r="D13" s="28"/>
      <c r="E13" s="28">
        <f t="shared" si="0"/>
        <v>0.90625070711694011</v>
      </c>
      <c r="F13" s="28"/>
      <c r="G13" s="28">
        <v>0.28788308150960706</v>
      </c>
      <c r="H13" s="28">
        <v>0.29049202397145796</v>
      </c>
      <c r="J13" s="28">
        <f t="shared" si="1"/>
        <v>2.6089424618508938E-3</v>
      </c>
    </row>
    <row r="14" spans="1:11" s="60" customFormat="1" ht="15.75" x14ac:dyDescent="0.25">
      <c r="A14" s="67" t="s">
        <v>61</v>
      </c>
      <c r="B14" s="62">
        <v>104.08325199541524</v>
      </c>
      <c r="C14" s="62">
        <v>105.25595564302488</v>
      </c>
      <c r="D14" s="62"/>
      <c r="E14" s="62">
        <f t="shared" si="0"/>
        <v>1.1266977396721778</v>
      </c>
      <c r="F14" s="62"/>
      <c r="G14" s="62">
        <v>1.1185054355429747</v>
      </c>
      <c r="H14" s="62">
        <v>1.1311076110033478</v>
      </c>
      <c r="J14" s="62">
        <f t="shared" si="1"/>
        <v>1.2602175460373122E-2</v>
      </c>
    </row>
    <row r="15" spans="1:11" ht="15.75" x14ac:dyDescent="0.25">
      <c r="A15" s="38" t="s">
        <v>62</v>
      </c>
      <c r="B15" s="28">
        <v>101.90992202944652</v>
      </c>
      <c r="C15" s="28">
        <v>101.66076722412096</v>
      </c>
      <c r="D15" s="28"/>
      <c r="E15" s="28">
        <f t="shared" si="0"/>
        <v>-0.24448532622129981</v>
      </c>
      <c r="F15" s="28"/>
      <c r="G15" s="28">
        <v>1.3195586155393069</v>
      </c>
      <c r="H15" s="28">
        <v>1.3163324883534244</v>
      </c>
      <c r="J15" s="28">
        <f t="shared" si="1"/>
        <v>-3.2261271858824436E-3</v>
      </c>
    </row>
    <row r="16" spans="1:11" s="60" customFormat="1" ht="15.75" x14ac:dyDescent="0.25">
      <c r="A16" s="67" t="s">
        <v>188</v>
      </c>
      <c r="B16" s="62">
        <v>119.15144859495153</v>
      </c>
      <c r="C16" s="62">
        <v>117.5904757984942</v>
      </c>
      <c r="D16" s="62"/>
      <c r="E16" s="62">
        <f t="shared" si="0"/>
        <v>-1.3100745436706918</v>
      </c>
      <c r="F16" s="62"/>
      <c r="G16" s="62">
        <v>0.18837970946149799</v>
      </c>
      <c r="H16" s="62">
        <v>0.18591179484240211</v>
      </c>
      <c r="J16" s="62">
        <f t="shared" si="1"/>
        <v>-2.4679146190958734E-3</v>
      </c>
    </row>
    <row r="17" spans="1:10" ht="15.75" x14ac:dyDescent="0.25">
      <c r="A17" s="39" t="s">
        <v>187</v>
      </c>
      <c r="B17" s="28">
        <v>98.803309722989539</v>
      </c>
      <c r="C17" s="28">
        <v>98.710182556005606</v>
      </c>
      <c r="D17" s="28"/>
      <c r="E17" s="28">
        <f t="shared" si="0"/>
        <v>-9.4255108705398882E-2</v>
      </c>
      <c r="F17" s="28"/>
      <c r="G17" s="28">
        <v>0.8320694082817881</v>
      </c>
      <c r="H17" s="28">
        <v>0.83128514035650769</v>
      </c>
      <c r="J17" s="28">
        <f t="shared" si="1"/>
        <v>-7.84267925280413E-4</v>
      </c>
    </row>
    <row r="18" spans="1:10" s="60" customFormat="1" ht="15.75" x14ac:dyDescent="0.25">
      <c r="A18" s="67" t="s">
        <v>189</v>
      </c>
      <c r="B18" s="62">
        <v>101.53760032568364</v>
      </c>
      <c r="C18" s="62">
        <v>101.54644524233315</v>
      </c>
      <c r="D18" s="62"/>
      <c r="E18" s="62">
        <f t="shared" si="0"/>
        <v>8.7109766442550196E-3</v>
      </c>
      <c r="F18" s="62"/>
      <c r="G18" s="62">
        <v>0.29910949779602053</v>
      </c>
      <c r="H18" s="62">
        <v>0.29913555315451434</v>
      </c>
      <c r="J18" s="62">
        <f t="shared" si="1"/>
        <v>2.6055358493815017E-5</v>
      </c>
    </row>
    <row r="19" spans="1:10" ht="15.75" x14ac:dyDescent="0.25">
      <c r="A19" s="38" t="s">
        <v>63</v>
      </c>
      <c r="B19" s="28">
        <v>105.34151911473015</v>
      </c>
      <c r="C19" s="28">
        <v>112.38868077905937</v>
      </c>
      <c r="D19" s="28"/>
      <c r="E19" s="28">
        <f t="shared" si="0"/>
        <v>6.6898234651941779</v>
      </c>
      <c r="F19" s="28"/>
      <c r="G19" s="28">
        <v>8.0511705936154172</v>
      </c>
      <c r="H19" s="28">
        <v>8.5897796932099144</v>
      </c>
      <c r="J19" s="28">
        <f t="shared" si="1"/>
        <v>0.53860909959449721</v>
      </c>
    </row>
    <row r="20" spans="1:10" s="60" customFormat="1" ht="15.75" x14ac:dyDescent="0.25">
      <c r="A20" s="67" t="s">
        <v>190</v>
      </c>
      <c r="B20" s="62">
        <v>111.80016173695599</v>
      </c>
      <c r="C20" s="62">
        <v>126.21576249398004</v>
      </c>
      <c r="D20" s="62"/>
      <c r="E20" s="62">
        <f t="shared" si="0"/>
        <v>12.894078624806603</v>
      </c>
      <c r="F20" s="62"/>
      <c r="G20" s="62">
        <v>4.2210810320108019</v>
      </c>
      <c r="H20" s="62">
        <v>4.7653505390950723</v>
      </c>
      <c r="J20" s="62">
        <f t="shared" si="1"/>
        <v>0.54426950708427047</v>
      </c>
    </row>
    <row r="21" spans="1:10" ht="15.75" x14ac:dyDescent="0.25">
      <c r="A21" s="39" t="s">
        <v>191</v>
      </c>
      <c r="B21" s="28">
        <v>119.22509495827634</v>
      </c>
      <c r="C21" s="28">
        <v>115.62960334132424</v>
      </c>
      <c r="D21" s="28"/>
      <c r="E21" s="28">
        <f t="shared" si="0"/>
        <v>-3.0157171342244382</v>
      </c>
      <c r="F21" s="28"/>
      <c r="G21" s="28">
        <v>0.83537359434103264</v>
      </c>
      <c r="H21" s="28">
        <v>0.81018108972170355</v>
      </c>
      <c r="J21" s="28">
        <f t="shared" si="1"/>
        <v>-2.5192504619329092E-2</v>
      </c>
    </row>
    <row r="22" spans="1:10" s="60" customFormat="1" ht="15.75" x14ac:dyDescent="0.25">
      <c r="A22" s="67" t="s">
        <v>192</v>
      </c>
      <c r="B22" s="62">
        <v>94.569155644838133</v>
      </c>
      <c r="C22" s="62">
        <v>95.185953349096849</v>
      </c>
      <c r="D22" s="62"/>
      <c r="E22" s="62">
        <f t="shared" si="0"/>
        <v>0.65221868594782517</v>
      </c>
      <c r="F22" s="62"/>
      <c r="G22" s="62">
        <v>2.9947159672635824</v>
      </c>
      <c r="H22" s="62">
        <v>3.0142480643931386</v>
      </c>
      <c r="J22" s="62">
        <f t="shared" si="1"/>
        <v>1.9532097129556281E-2</v>
      </c>
    </row>
    <row r="23" spans="1:10" ht="15.75" x14ac:dyDescent="0.25">
      <c r="A23" s="38" t="s">
        <v>152</v>
      </c>
      <c r="B23" s="28">
        <v>104.07132788993485</v>
      </c>
      <c r="C23" s="28">
        <v>103.63439181333219</v>
      </c>
      <c r="D23" s="28"/>
      <c r="E23" s="28">
        <f t="shared" si="0"/>
        <v>-0.41984289569626521</v>
      </c>
      <c r="F23" s="28"/>
      <c r="G23" s="28">
        <v>3.7327923202205926</v>
      </c>
      <c r="H23" s="28">
        <v>3.7171204568530509</v>
      </c>
      <c r="J23" s="28">
        <f t="shared" si="1"/>
        <v>-1.5671863367541672E-2</v>
      </c>
    </row>
    <row r="24" spans="1:10" s="60" customFormat="1" ht="15.75" x14ac:dyDescent="0.25">
      <c r="A24" s="67" t="s">
        <v>64</v>
      </c>
      <c r="B24" s="62">
        <v>106.87188293427639</v>
      </c>
      <c r="C24" s="62">
        <v>107.15056305682714</v>
      </c>
      <c r="D24" s="62"/>
      <c r="E24" s="62">
        <f t="shared" si="0"/>
        <v>0.26076093627183106</v>
      </c>
      <c r="F24" s="62"/>
      <c r="G24" s="62">
        <v>0.10709825553867196</v>
      </c>
      <c r="H24" s="62">
        <v>0.10737752595254541</v>
      </c>
      <c r="J24" s="62">
        <f t="shared" si="1"/>
        <v>2.7927041387344753E-4</v>
      </c>
    </row>
    <row r="25" spans="1:10" ht="15.75" x14ac:dyDescent="0.25">
      <c r="A25" s="39" t="s">
        <v>65</v>
      </c>
      <c r="B25" s="28">
        <v>105.68241215670312</v>
      </c>
      <c r="C25" s="28">
        <v>106.89989481004699</v>
      </c>
      <c r="D25" s="28"/>
      <c r="E25" s="28">
        <f t="shared" si="0"/>
        <v>1.1520201218899295</v>
      </c>
      <c r="F25" s="28"/>
      <c r="G25" s="28">
        <v>2.4287804131281039</v>
      </c>
      <c r="H25" s="28">
        <v>2.4567604522038611</v>
      </c>
      <c r="J25" s="28">
        <f t="shared" si="1"/>
        <v>2.798003907575719E-2</v>
      </c>
    </row>
    <row r="26" spans="1:10" s="60" customFormat="1" ht="15.75" x14ac:dyDescent="0.25">
      <c r="A26" s="67" t="s">
        <v>193</v>
      </c>
      <c r="B26" s="62">
        <v>107.7322781375241</v>
      </c>
      <c r="C26" s="62">
        <v>107.78585236844368</v>
      </c>
      <c r="D26" s="62"/>
      <c r="E26" s="62">
        <f t="shared" si="0"/>
        <v>4.9729042999713258E-2</v>
      </c>
      <c r="F26" s="62"/>
      <c r="G26" s="62">
        <v>0.24904787941107606</v>
      </c>
      <c r="H26" s="62">
        <v>0.24917172853811831</v>
      </c>
      <c r="J26" s="62">
        <f t="shared" si="1"/>
        <v>1.2384912704224704E-4</v>
      </c>
    </row>
    <row r="27" spans="1:10" ht="15.75" x14ac:dyDescent="0.25">
      <c r="A27" s="39" t="s">
        <v>194</v>
      </c>
      <c r="B27" s="28">
        <v>103.34702335870709</v>
      </c>
      <c r="C27" s="28">
        <v>103.18815810682112</v>
      </c>
      <c r="D27" s="28"/>
      <c r="E27" s="28">
        <f t="shared" si="0"/>
        <v>-0.15372020085625548</v>
      </c>
      <c r="F27" s="28"/>
      <c r="G27" s="28">
        <v>3.0125832857510838E-2</v>
      </c>
      <c r="H27" s="28">
        <v>3.0079523366732652E-2</v>
      </c>
      <c r="J27" s="28">
        <f t="shared" si="1"/>
        <v>-4.6309490778186774E-5</v>
      </c>
    </row>
    <row r="28" spans="1:10" s="60" customFormat="1" ht="15.75" x14ac:dyDescent="0.25">
      <c r="A28" s="67" t="s">
        <v>66</v>
      </c>
      <c r="B28" s="62">
        <v>100.41069150763538</v>
      </c>
      <c r="C28" s="62">
        <v>100.88057768372518</v>
      </c>
      <c r="D28" s="62"/>
      <c r="E28" s="62">
        <f t="shared" si="0"/>
        <v>0.46796428650635047</v>
      </c>
      <c r="F28" s="62"/>
      <c r="G28" s="62">
        <v>0.57392749128486453</v>
      </c>
      <c r="H28" s="62">
        <v>0.57661326697451953</v>
      </c>
      <c r="J28" s="62">
        <f t="shared" si="1"/>
        <v>2.6857756896550011E-3</v>
      </c>
    </row>
    <row r="29" spans="1:10" ht="15.75" x14ac:dyDescent="0.25">
      <c r="A29" s="39" t="s">
        <v>8</v>
      </c>
      <c r="B29" s="28">
        <v>96.451759447232973</v>
      </c>
      <c r="C29" s="28">
        <v>83.352275795778937</v>
      </c>
      <c r="D29" s="28"/>
      <c r="E29" s="28">
        <f t="shared" si="0"/>
        <v>-13.581383819774207</v>
      </c>
      <c r="F29" s="28"/>
      <c r="G29" s="28">
        <v>0.34381244800036503</v>
      </c>
      <c r="H29" s="28">
        <v>0.29711795981727385</v>
      </c>
      <c r="J29" s="28">
        <f t="shared" si="1"/>
        <v>-4.6694488183091187E-2</v>
      </c>
    </row>
    <row r="30" spans="1:10" s="60" customFormat="1" ht="15.75" x14ac:dyDescent="0.25">
      <c r="A30" s="61" t="s">
        <v>153</v>
      </c>
      <c r="B30" s="62">
        <v>90.83862722308173</v>
      </c>
      <c r="C30" s="62">
        <v>90.460263812737594</v>
      </c>
      <c r="D30" s="62"/>
      <c r="E30" s="62">
        <f t="shared" si="0"/>
        <v>-0.41652259827192895</v>
      </c>
      <c r="F30" s="62"/>
      <c r="G30" s="62">
        <v>0.53345360320305657</v>
      </c>
      <c r="H30" s="62">
        <v>0.53123164839442005</v>
      </c>
      <c r="J30" s="62">
        <f t="shared" si="1"/>
        <v>-2.2219548086365171E-3</v>
      </c>
    </row>
    <row r="31" spans="1:10" ht="15.75" x14ac:dyDescent="0.25">
      <c r="A31" s="39" t="s">
        <v>195</v>
      </c>
      <c r="B31" s="28">
        <v>91.217627669807797</v>
      </c>
      <c r="C31" s="28">
        <v>91.250815242306487</v>
      </c>
      <c r="D31" s="28"/>
      <c r="E31" s="28">
        <f t="shared" si="0"/>
        <v>3.6382849835581155E-2</v>
      </c>
      <c r="F31" s="28"/>
      <c r="G31" s="28">
        <v>1.6067748135196888E-2</v>
      </c>
      <c r="H31" s="28">
        <v>1.6073594039872872E-2</v>
      </c>
      <c r="J31" s="28">
        <f t="shared" si="1"/>
        <v>5.8459046759842814E-6</v>
      </c>
    </row>
    <row r="32" spans="1:10" s="60" customFormat="1" ht="15.75" x14ac:dyDescent="0.25">
      <c r="A32" s="67" t="s">
        <v>67</v>
      </c>
      <c r="B32" s="62">
        <v>140.21958306121996</v>
      </c>
      <c r="C32" s="62">
        <v>139.26721611972971</v>
      </c>
      <c r="D32" s="62"/>
      <c r="E32" s="62">
        <f t="shared" si="0"/>
        <v>-0.67919681452371927</v>
      </c>
      <c r="F32" s="62"/>
      <c r="G32" s="62">
        <v>4.7151258643237666E-2</v>
      </c>
      <c r="H32" s="62">
        <v>4.6831008796524944E-2</v>
      </c>
      <c r="J32" s="62">
        <f t="shared" si="1"/>
        <v>-3.2024984671272239E-4</v>
      </c>
    </row>
    <row r="33" spans="1:10" ht="15.75" x14ac:dyDescent="0.25">
      <c r="A33" s="39" t="s">
        <v>68</v>
      </c>
      <c r="B33" s="28">
        <v>87.728260491093437</v>
      </c>
      <c r="C33" s="28">
        <v>87.372382551449093</v>
      </c>
      <c r="D33" s="28"/>
      <c r="E33" s="28">
        <f t="shared" si="0"/>
        <v>-0.40565940513601628</v>
      </c>
      <c r="F33" s="28"/>
      <c r="G33" s="28">
        <v>0.47023459642462206</v>
      </c>
      <c r="H33" s="28">
        <v>0.46832704555802224</v>
      </c>
      <c r="J33" s="28">
        <f t="shared" si="1"/>
        <v>-1.9075508665998275E-3</v>
      </c>
    </row>
    <row r="34" spans="1:10" s="60" customFormat="1" ht="15.75" x14ac:dyDescent="0.25">
      <c r="A34" s="61" t="s">
        <v>69</v>
      </c>
      <c r="B34" s="62">
        <v>123.23764010324962</v>
      </c>
      <c r="C34" s="62">
        <v>127.70477493271538</v>
      </c>
      <c r="D34" s="62"/>
      <c r="E34" s="62">
        <f t="shared" si="0"/>
        <v>3.6248136735847591</v>
      </c>
      <c r="F34" s="62"/>
      <c r="G34" s="62">
        <v>1.5342277216173106</v>
      </c>
      <c r="H34" s="62">
        <v>1.5898406178544224</v>
      </c>
      <c r="J34" s="62">
        <f t="shared" si="1"/>
        <v>5.5612896237111853E-2</v>
      </c>
    </row>
    <row r="35" spans="1:10" ht="15.75" x14ac:dyDescent="0.25">
      <c r="A35" s="39" t="s">
        <v>70</v>
      </c>
      <c r="B35" s="28">
        <v>101.97533847641471</v>
      </c>
      <c r="C35" s="28">
        <v>97.603131170127142</v>
      </c>
      <c r="D35" s="28"/>
      <c r="E35" s="28">
        <f t="shared" si="0"/>
        <v>-4.2875143849596453</v>
      </c>
      <c r="F35" s="28"/>
      <c r="G35" s="28">
        <v>0.21946796275082636</v>
      </c>
      <c r="H35" s="28">
        <v>0.21005824227750686</v>
      </c>
      <c r="J35" s="28">
        <f t="shared" si="1"/>
        <v>-9.409720473319505E-3</v>
      </c>
    </row>
    <row r="36" spans="1:10" s="60" customFormat="1" ht="15.75" x14ac:dyDescent="0.25">
      <c r="A36" s="67" t="s">
        <v>9</v>
      </c>
      <c r="B36" s="62">
        <v>132.99960374346131</v>
      </c>
      <c r="C36" s="62">
        <v>139.07706142143391</v>
      </c>
      <c r="D36" s="62"/>
      <c r="E36" s="62">
        <f t="shared" si="0"/>
        <v>4.5695306654411016</v>
      </c>
      <c r="F36" s="62"/>
      <c r="G36" s="62">
        <v>0.36569347984224926</v>
      </c>
      <c r="H36" s="62">
        <v>0.38240395554515949</v>
      </c>
      <c r="J36" s="62">
        <f t="shared" si="1"/>
        <v>1.6710475702910232E-2</v>
      </c>
    </row>
    <row r="37" spans="1:10" ht="15.75" x14ac:dyDescent="0.25">
      <c r="A37" s="39" t="s">
        <v>10</v>
      </c>
      <c r="B37" s="28">
        <v>99.575826125121225</v>
      </c>
      <c r="C37" s="28">
        <v>106.1233523144066</v>
      </c>
      <c r="D37" s="28"/>
      <c r="E37" s="28">
        <f t="shared" si="0"/>
        <v>6.5754173920265835</v>
      </c>
      <c r="F37" s="28"/>
      <c r="G37" s="28">
        <v>0.15881506501537668</v>
      </c>
      <c r="H37" s="28">
        <v>0.1692578184215561</v>
      </c>
      <c r="J37" s="28">
        <f t="shared" si="1"/>
        <v>1.0442753406179422E-2</v>
      </c>
    </row>
    <row r="38" spans="1:10" s="60" customFormat="1" ht="15.75" x14ac:dyDescent="0.25">
      <c r="A38" s="67" t="s">
        <v>196</v>
      </c>
      <c r="B38" s="62">
        <v>121.05769011325049</v>
      </c>
      <c r="C38" s="62">
        <v>135.53937975831741</v>
      </c>
      <c r="D38" s="62"/>
      <c r="E38" s="62">
        <f t="shared" si="0"/>
        <v>11.962635030884194</v>
      </c>
      <c r="F38" s="62"/>
      <c r="G38" s="62">
        <v>0.36006502752080399</v>
      </c>
      <c r="H38" s="62">
        <v>0.40313829263697054</v>
      </c>
      <c r="J38" s="62">
        <f t="shared" si="1"/>
        <v>4.3073265116166548E-2</v>
      </c>
    </row>
    <row r="39" spans="1:10" ht="15.75" x14ac:dyDescent="0.25">
      <c r="A39" s="39" t="s">
        <v>71</v>
      </c>
      <c r="B39" s="28">
        <v>162.14573799539718</v>
      </c>
      <c r="C39" s="28">
        <v>159.47936984937306</v>
      </c>
      <c r="D39" s="28"/>
      <c r="E39" s="28">
        <f t="shared" si="0"/>
        <v>-1.6444269081558049</v>
      </c>
      <c r="F39" s="28"/>
      <c r="G39" s="28">
        <v>0.35278643221371092</v>
      </c>
      <c r="H39" s="28">
        <v>0.34698511719406583</v>
      </c>
      <c r="J39" s="28">
        <f t="shared" si="1"/>
        <v>-5.8013150196450924E-3</v>
      </c>
    </row>
    <row r="40" spans="1:10" s="60" customFormat="1" ht="15.75" x14ac:dyDescent="0.25">
      <c r="A40" s="67" t="s">
        <v>197</v>
      </c>
      <c r="B40" s="62">
        <v>96.434497588490686</v>
      </c>
      <c r="C40" s="62">
        <v>97.178861522950882</v>
      </c>
      <c r="D40" s="62"/>
      <c r="E40" s="62">
        <f t="shared" si="0"/>
        <v>0.77188553170730589</v>
      </c>
      <c r="F40" s="62"/>
      <c r="G40" s="62">
        <v>7.739975427434323E-2</v>
      </c>
      <c r="H40" s="62">
        <v>7.7997191779163894E-2</v>
      </c>
      <c r="J40" s="62">
        <f t="shared" si="1"/>
        <v>5.9743750482066371E-4</v>
      </c>
    </row>
    <row r="41" spans="1:10" ht="15.75" x14ac:dyDescent="0.25">
      <c r="A41" s="38" t="s">
        <v>72</v>
      </c>
      <c r="B41" s="28">
        <v>157.86287629247101</v>
      </c>
      <c r="C41" s="28">
        <v>138.15003903840397</v>
      </c>
      <c r="D41" s="28"/>
      <c r="E41" s="28">
        <f t="shared" si="0"/>
        <v>-12.487316661800374</v>
      </c>
      <c r="F41" s="28"/>
      <c r="G41" s="28">
        <v>2.4137866207455132</v>
      </c>
      <c r="H41" s="28">
        <v>2.1123694418728505</v>
      </c>
      <c r="J41" s="28">
        <f t="shared" si="1"/>
        <v>-0.30141717887266273</v>
      </c>
    </row>
    <row r="42" spans="1:10" s="60" customFormat="1" ht="15.75" x14ac:dyDescent="0.25">
      <c r="A42" s="67" t="s">
        <v>11</v>
      </c>
      <c r="B42" s="62">
        <v>85.1954009331089</v>
      </c>
      <c r="C42" s="62">
        <v>82.483582037976063</v>
      </c>
      <c r="D42" s="62"/>
      <c r="E42" s="62">
        <f t="shared" si="0"/>
        <v>-3.1830578475263271</v>
      </c>
      <c r="F42" s="62"/>
      <c r="G42" s="62">
        <v>3.8665649946433747E-2</v>
      </c>
      <c r="H42" s="62">
        <v>3.7434899941516733E-2</v>
      </c>
      <c r="J42" s="62">
        <f t="shared" si="1"/>
        <v>-1.2307500049170139E-3</v>
      </c>
    </row>
    <row r="43" spans="1:10" ht="15.75" x14ac:dyDescent="0.25">
      <c r="A43" s="39" t="s">
        <v>198</v>
      </c>
      <c r="B43" s="28">
        <v>116.76496862532998</v>
      </c>
      <c r="C43" s="28">
        <v>114.9718717666621</v>
      </c>
      <c r="D43" s="28"/>
      <c r="E43" s="28">
        <f t="shared" si="0"/>
        <v>-1.5356462471389776</v>
      </c>
      <c r="F43" s="28"/>
      <c r="G43" s="28">
        <v>0.38871697394638977</v>
      </c>
      <c r="H43" s="28">
        <v>0.38274765632398983</v>
      </c>
      <c r="J43" s="28">
        <f t="shared" si="1"/>
        <v>-5.9693176223999389E-3</v>
      </c>
    </row>
    <row r="44" spans="1:10" s="60" customFormat="1" ht="15.75" x14ac:dyDescent="0.25">
      <c r="A44" s="67" t="s">
        <v>199</v>
      </c>
      <c r="B44" s="62">
        <v>197.44611094136241</v>
      </c>
      <c r="C44" s="62">
        <v>163.04409626524907</v>
      </c>
      <c r="D44" s="62"/>
      <c r="E44" s="62">
        <f t="shared" si="0"/>
        <v>-17.423495713384828</v>
      </c>
      <c r="F44" s="62"/>
      <c r="G44" s="62">
        <v>1.6129475380884304</v>
      </c>
      <c r="H44" s="62">
        <v>1.3319156929304465</v>
      </c>
      <c r="J44" s="62">
        <f t="shared" si="1"/>
        <v>-0.28103184515798385</v>
      </c>
    </row>
    <row r="45" spans="1:10" ht="15.75" x14ac:dyDescent="0.25">
      <c r="A45" s="39" t="s">
        <v>73</v>
      </c>
      <c r="B45" s="28">
        <v>110.67923719035872</v>
      </c>
      <c r="C45" s="28">
        <v>117.37651935194999</v>
      </c>
      <c r="D45" s="28"/>
      <c r="E45" s="28">
        <f t="shared" si="0"/>
        <v>6.0510736535638765</v>
      </c>
      <c r="F45" s="28"/>
      <c r="G45" s="28">
        <v>6.5059470070543413E-2</v>
      </c>
      <c r="H45" s="28">
        <v>6.8996266523130331E-2</v>
      </c>
      <c r="J45" s="28">
        <f t="shared" si="1"/>
        <v>3.9367964525869187E-3</v>
      </c>
    </row>
    <row r="46" spans="1:10" s="60" customFormat="1" ht="15.75" x14ac:dyDescent="0.25">
      <c r="A46" s="67" t="s">
        <v>240</v>
      </c>
      <c r="B46" s="62">
        <v>94.524342088768591</v>
      </c>
      <c r="C46" s="62">
        <v>94.697804383306448</v>
      </c>
      <c r="D46" s="62"/>
      <c r="E46" s="62">
        <f t="shared" si="0"/>
        <v>0.18351071343607472</v>
      </c>
      <c r="F46" s="62"/>
      <c r="G46" s="62">
        <v>0.16914510182255543</v>
      </c>
      <c r="H46" s="62">
        <v>0.1694555012056522</v>
      </c>
      <c r="J46" s="62">
        <f t="shared" si="1"/>
        <v>3.1039938309676551E-4</v>
      </c>
    </row>
    <row r="47" spans="1:10" ht="15.75" x14ac:dyDescent="0.25">
      <c r="A47" s="39" t="s">
        <v>12</v>
      </c>
      <c r="B47" s="28">
        <v>144.87402786739898</v>
      </c>
      <c r="C47" s="28">
        <v>126.73774956494864</v>
      </c>
      <c r="D47" s="28"/>
      <c r="E47" s="28">
        <f t="shared" si="0"/>
        <v>-12.518654012332842</v>
      </c>
      <c r="F47" s="28"/>
      <c r="G47" s="28">
        <v>0.13925188687116066</v>
      </c>
      <c r="H47" s="28">
        <v>0.1218194249481149</v>
      </c>
      <c r="J47" s="28">
        <f t="shared" si="1"/>
        <v>-1.7432461923045761E-2</v>
      </c>
    </row>
    <row r="48" spans="1:10" s="60" customFormat="1" ht="15.75" x14ac:dyDescent="0.25">
      <c r="A48" s="61" t="s">
        <v>154</v>
      </c>
      <c r="B48" s="62">
        <v>101.5750333772891</v>
      </c>
      <c r="C48" s="62">
        <v>101.08142192392827</v>
      </c>
      <c r="D48" s="62"/>
      <c r="E48" s="62">
        <f t="shared" si="0"/>
        <v>-0.48595746114831195</v>
      </c>
      <c r="F48" s="62"/>
      <c r="G48" s="62">
        <v>0.80040208841496818</v>
      </c>
      <c r="H48" s="62">
        <v>0.79651247474712883</v>
      </c>
      <c r="J48" s="62">
        <f t="shared" si="1"/>
        <v>-3.8896136678393534E-3</v>
      </c>
    </row>
    <row r="49" spans="1:10" ht="15.75" x14ac:dyDescent="0.25">
      <c r="A49" s="39" t="s">
        <v>239</v>
      </c>
      <c r="B49" s="28">
        <v>99.231169876086639</v>
      </c>
      <c r="C49" s="28">
        <v>96.74919505223103</v>
      </c>
      <c r="D49" s="28"/>
      <c r="E49" s="28">
        <f t="shared" si="0"/>
        <v>-2.5012048401272913</v>
      </c>
      <c r="F49" s="28"/>
      <c r="G49" s="28">
        <v>0.24426759174349139</v>
      </c>
      <c r="H49" s="28">
        <v>0.2381579589159408</v>
      </c>
      <c r="J49" s="28">
        <f t="shared" si="1"/>
        <v>-6.1096328275505873E-3</v>
      </c>
    </row>
    <row r="50" spans="1:10" s="60" customFormat="1" ht="15.75" x14ac:dyDescent="0.25">
      <c r="A50" s="67" t="s">
        <v>238</v>
      </c>
      <c r="B50" s="62">
        <v>101.6465105908098</v>
      </c>
      <c r="C50" s="62">
        <v>101.67826416142935</v>
      </c>
      <c r="D50" s="62"/>
      <c r="E50" s="62">
        <f t="shared" si="0"/>
        <v>3.1239213658196263E-2</v>
      </c>
      <c r="F50" s="62"/>
      <c r="G50" s="62">
        <v>3.6724836873875386E-2</v>
      </c>
      <c r="H50" s="62">
        <v>3.6736309424132037E-2</v>
      </c>
      <c r="J50" s="62">
        <f t="shared" si="1"/>
        <v>1.1472550256651226E-5</v>
      </c>
    </row>
    <row r="51" spans="1:10" ht="15.75" x14ac:dyDescent="0.25">
      <c r="A51" s="39" t="s">
        <v>237</v>
      </c>
      <c r="B51" s="28">
        <v>103.33404098579742</v>
      </c>
      <c r="C51" s="28">
        <v>104.31416040150044</v>
      </c>
      <c r="D51" s="28"/>
      <c r="E51" s="28">
        <f t="shared" si="0"/>
        <v>0.94849616481924581</v>
      </c>
      <c r="F51" s="28"/>
      <c r="G51" s="28">
        <v>0.18875418619240378</v>
      </c>
      <c r="H51" s="28">
        <v>0.19054451240937451</v>
      </c>
      <c r="J51" s="28">
        <f t="shared" si="1"/>
        <v>1.7903262169707279E-3</v>
      </c>
    </row>
    <row r="52" spans="1:10" s="60" customFormat="1" ht="15.75" x14ac:dyDescent="0.25">
      <c r="A52" s="67" t="s">
        <v>74</v>
      </c>
      <c r="B52" s="62">
        <v>101.92575232209646</v>
      </c>
      <c r="C52" s="62">
        <v>102.35468175945257</v>
      </c>
      <c r="D52" s="62"/>
      <c r="E52" s="62">
        <f t="shared" si="0"/>
        <v>0.4208253827753472</v>
      </c>
      <c r="F52" s="62"/>
      <c r="G52" s="62">
        <v>0.12089546513916168</v>
      </c>
      <c r="H52" s="62">
        <v>0.12140422394309158</v>
      </c>
      <c r="J52" s="62">
        <f t="shared" si="1"/>
        <v>5.087588039299068E-4</v>
      </c>
    </row>
    <row r="53" spans="1:10" ht="15.75" x14ac:dyDescent="0.25">
      <c r="A53" s="39" t="s">
        <v>236</v>
      </c>
      <c r="B53" s="28">
        <v>102.7817118387631</v>
      </c>
      <c r="C53" s="28">
        <v>102.78407079725855</v>
      </c>
      <c r="D53" s="28"/>
      <c r="E53" s="28">
        <f t="shared" si="0"/>
        <v>2.2951150095096295E-3</v>
      </c>
      <c r="F53" s="28"/>
      <c r="G53" s="28">
        <v>0.14736776974473245</v>
      </c>
      <c r="H53" s="28">
        <v>0.14737115200453504</v>
      </c>
      <c r="J53" s="28">
        <f t="shared" si="1"/>
        <v>3.3822598025923245E-6</v>
      </c>
    </row>
    <row r="54" spans="1:10" s="60" customFormat="1" ht="15.75" x14ac:dyDescent="0.25">
      <c r="A54" s="67" t="s">
        <v>75</v>
      </c>
      <c r="B54" s="62">
        <v>102.20511056703495</v>
      </c>
      <c r="C54" s="62">
        <v>102.05125853693892</v>
      </c>
      <c r="D54" s="62"/>
      <c r="E54" s="62">
        <f t="shared" si="0"/>
        <v>-0.15053261939883544</v>
      </c>
      <c r="F54" s="62"/>
      <c r="G54" s="62">
        <v>6.2392238721303547E-2</v>
      </c>
      <c r="H54" s="62">
        <v>6.2298318050054799E-2</v>
      </c>
      <c r="J54" s="62">
        <f t="shared" si="1"/>
        <v>-9.3920671248748366E-5</v>
      </c>
    </row>
    <row r="55" spans="1:10" ht="15.75" x14ac:dyDescent="0.25">
      <c r="A55" s="38" t="s">
        <v>155</v>
      </c>
      <c r="B55" s="28">
        <v>108.94486728376863</v>
      </c>
      <c r="C55" s="28">
        <v>108.98047273561492</v>
      </c>
      <c r="D55" s="28"/>
      <c r="E55" s="28">
        <f t="shared" si="0"/>
        <v>3.2682082904877952E-2</v>
      </c>
      <c r="F55" s="28"/>
      <c r="G55" s="28">
        <v>2.2143217102509123</v>
      </c>
      <c r="H55" s="28">
        <v>2.215045396708037</v>
      </c>
      <c r="J55" s="28">
        <f t="shared" si="1"/>
        <v>7.2368645712472812E-4</v>
      </c>
    </row>
    <row r="56" spans="1:10" s="60" customFormat="1" ht="15.75" x14ac:dyDescent="0.25">
      <c r="A56" s="67" t="s">
        <v>235</v>
      </c>
      <c r="B56" s="62">
        <v>108.71220061908906</v>
      </c>
      <c r="C56" s="62">
        <v>108.90687157643613</v>
      </c>
      <c r="D56" s="62"/>
      <c r="E56" s="62">
        <f t="shared" si="0"/>
        <v>0.17907001811983125</v>
      </c>
      <c r="F56" s="62"/>
      <c r="G56" s="62">
        <v>0.40413602719382857</v>
      </c>
      <c r="H56" s="62">
        <v>0.4048597136509533</v>
      </c>
      <c r="J56" s="62">
        <f t="shared" si="1"/>
        <v>7.2368645712472812E-4</v>
      </c>
    </row>
    <row r="57" spans="1:10" ht="15.75" x14ac:dyDescent="0.25">
      <c r="A57" s="39" t="s">
        <v>234</v>
      </c>
      <c r="B57" s="28">
        <v>108.99694772509005</v>
      </c>
      <c r="C57" s="28">
        <v>108.99694772509005</v>
      </c>
      <c r="D57" s="28"/>
      <c r="E57" s="28">
        <f t="shared" si="0"/>
        <v>0</v>
      </c>
      <c r="F57" s="28"/>
      <c r="G57" s="28">
        <v>1.8101856830570835</v>
      </c>
      <c r="H57" s="28">
        <v>1.8101856830570837</v>
      </c>
      <c r="J57" s="28">
        <f t="shared" si="1"/>
        <v>0</v>
      </c>
    </row>
    <row r="58" spans="1:10" s="60" customFormat="1" ht="15.75" x14ac:dyDescent="0.25">
      <c r="A58" s="64" t="s">
        <v>76</v>
      </c>
      <c r="B58" s="62">
        <v>105.27941183355603</v>
      </c>
      <c r="C58" s="62">
        <v>104.82899978061563</v>
      </c>
      <c r="D58" s="62"/>
      <c r="E58" s="62">
        <f t="shared" si="0"/>
        <v>-0.4278253887402772</v>
      </c>
      <c r="F58" s="62"/>
      <c r="G58" s="62">
        <v>2.2742556425987588</v>
      </c>
      <c r="H58" s="62">
        <v>2.2645257995548627</v>
      </c>
      <c r="J58" s="62">
        <f t="shared" si="1"/>
        <v>-9.7298430438961248E-3</v>
      </c>
    </row>
    <row r="59" spans="1:10" ht="15.75" x14ac:dyDescent="0.25">
      <c r="A59" s="38" t="s">
        <v>156</v>
      </c>
      <c r="B59" s="28">
        <v>103.78239577376047</v>
      </c>
      <c r="C59" s="28">
        <v>105.25318544026672</v>
      </c>
      <c r="D59" s="28"/>
      <c r="E59" s="28">
        <f t="shared" si="0"/>
        <v>1.4171860801059921</v>
      </c>
      <c r="F59" s="28"/>
      <c r="G59" s="28">
        <v>0.5084755966801221</v>
      </c>
      <c r="H59" s="28">
        <v>0.51568164205700862</v>
      </c>
      <c r="J59" s="28">
        <f t="shared" si="1"/>
        <v>7.2060453768865163E-3</v>
      </c>
    </row>
    <row r="60" spans="1:10" s="60" customFormat="1" ht="15.75" x14ac:dyDescent="0.25">
      <c r="A60" s="67" t="s">
        <v>13</v>
      </c>
      <c r="B60" s="62">
        <v>104.80008786418425</v>
      </c>
      <c r="C60" s="62">
        <v>106.79279638469781</v>
      </c>
      <c r="D60" s="62"/>
      <c r="E60" s="62">
        <f t="shared" si="0"/>
        <v>1.9014378338079396</v>
      </c>
      <c r="F60" s="62"/>
      <c r="G60" s="62">
        <v>0.38881976506690813</v>
      </c>
      <c r="H60" s="62">
        <v>0.39621293118521339</v>
      </c>
      <c r="J60" s="62">
        <f t="shared" si="1"/>
        <v>7.393166118305261E-3</v>
      </c>
    </row>
    <row r="61" spans="1:10" ht="15.75" x14ac:dyDescent="0.25">
      <c r="A61" s="39" t="s">
        <v>14</v>
      </c>
      <c r="B61" s="28">
        <v>100.60771188194472</v>
      </c>
      <c r="C61" s="28">
        <v>100.45037906008406</v>
      </c>
      <c r="D61" s="28"/>
      <c r="E61" s="28">
        <f t="shared" si="0"/>
        <v>-0.15638246702726066</v>
      </c>
      <c r="F61" s="28"/>
      <c r="G61" s="28">
        <v>0.11965583161321393</v>
      </c>
      <c r="H61" s="28">
        <v>0.11946871087179521</v>
      </c>
      <c r="J61" s="28">
        <f t="shared" si="1"/>
        <v>-1.8712074141871704E-4</v>
      </c>
    </row>
    <row r="62" spans="1:10" s="60" customFormat="1" ht="15.75" x14ac:dyDescent="0.25">
      <c r="A62" s="61" t="s">
        <v>157</v>
      </c>
      <c r="B62" s="62">
        <v>105.71853608041937</v>
      </c>
      <c r="C62" s="62">
        <v>104.70457211859707</v>
      </c>
      <c r="D62" s="62"/>
      <c r="E62" s="62">
        <f t="shared" si="0"/>
        <v>-0.95911653662228424</v>
      </c>
      <c r="F62" s="62"/>
      <c r="G62" s="62">
        <v>1.7657800459186366</v>
      </c>
      <c r="H62" s="62">
        <v>1.7488441574978546</v>
      </c>
      <c r="J62" s="62">
        <f t="shared" si="1"/>
        <v>-1.6935888420781975E-2</v>
      </c>
    </row>
    <row r="63" spans="1:10" ht="15.75" x14ac:dyDescent="0.25">
      <c r="A63" s="39" t="s">
        <v>233</v>
      </c>
      <c r="B63" s="28">
        <v>107.31397718426309</v>
      </c>
      <c r="C63" s="28">
        <v>105.80348794803589</v>
      </c>
      <c r="D63" s="28"/>
      <c r="E63" s="28">
        <f t="shared" si="0"/>
        <v>-1.4075419398850708</v>
      </c>
      <c r="F63" s="28"/>
      <c r="G63" s="28">
        <v>0.97635941441548291</v>
      </c>
      <c r="H63" s="28">
        <v>0.96261674617356874</v>
      </c>
      <c r="J63" s="28">
        <f t="shared" si="1"/>
        <v>-1.3742668241914169E-2</v>
      </c>
    </row>
    <row r="64" spans="1:10" s="60" customFormat="1" ht="15.75" x14ac:dyDescent="0.25">
      <c r="A64" s="67" t="s">
        <v>77</v>
      </c>
      <c r="B64" s="62">
        <v>107.27428383135317</v>
      </c>
      <c r="C64" s="62">
        <v>106.75756544947313</v>
      </c>
      <c r="D64" s="62"/>
      <c r="E64" s="62">
        <f t="shared" si="0"/>
        <v>-0.48167963786397427</v>
      </c>
      <c r="F64" s="62"/>
      <c r="G64" s="62">
        <v>0.25642939866807907</v>
      </c>
      <c r="H64" s="62">
        <v>0.25519423046919787</v>
      </c>
      <c r="J64" s="62">
        <f t="shared" si="1"/>
        <v>-1.235168198881198E-3</v>
      </c>
    </row>
    <row r="65" spans="1:10" ht="15.75" x14ac:dyDescent="0.25">
      <c r="A65" s="39" t="s">
        <v>232</v>
      </c>
      <c r="B65" s="28">
        <v>102.22138581773864</v>
      </c>
      <c r="C65" s="28">
        <v>101.84585471222169</v>
      </c>
      <c r="D65" s="28"/>
      <c r="E65" s="28">
        <f t="shared" si="0"/>
        <v>-0.36737039173634356</v>
      </c>
      <c r="F65" s="28"/>
      <c r="G65" s="28">
        <v>0.53299123283507455</v>
      </c>
      <c r="H65" s="28">
        <v>0.53103318085508788</v>
      </c>
      <c r="J65" s="28">
        <f t="shared" si="1"/>
        <v>-1.9580519799866636E-3</v>
      </c>
    </row>
    <row r="66" spans="1:10" s="60" customFormat="1" ht="15.75" x14ac:dyDescent="0.25">
      <c r="A66" s="58" t="s">
        <v>247</v>
      </c>
      <c r="B66" s="63">
        <v>120.55525036602592</v>
      </c>
      <c r="C66" s="63">
        <v>120.16100182896865</v>
      </c>
      <c r="D66" s="63"/>
      <c r="E66" s="63">
        <f t="shared" si="0"/>
        <v>-0.32702726414673977</v>
      </c>
      <c r="F66" s="63"/>
      <c r="G66" s="63">
        <v>1.5131208070097095</v>
      </c>
      <c r="H66" s="63">
        <v>1.5081724894313104</v>
      </c>
      <c r="J66" s="63">
        <f t="shared" si="1"/>
        <v>-4.9483175783990863E-3</v>
      </c>
    </row>
    <row r="67" spans="1:10" ht="15.75" x14ac:dyDescent="0.25">
      <c r="A67" s="37" t="s">
        <v>1</v>
      </c>
      <c r="B67" s="28">
        <v>122.95606713317372</v>
      </c>
      <c r="C67" s="28">
        <v>122.53424793897892</v>
      </c>
      <c r="D67" s="28"/>
      <c r="E67" s="28">
        <f t="shared" si="0"/>
        <v>-0.34306496948859344</v>
      </c>
      <c r="F67" s="28"/>
      <c r="G67" s="28">
        <v>1.0694433378181054</v>
      </c>
      <c r="H67" s="28">
        <v>1.0657744523575217</v>
      </c>
      <c r="J67" s="28">
        <f t="shared" si="1"/>
        <v>-3.6688854605837484E-3</v>
      </c>
    </row>
    <row r="68" spans="1:10" s="60" customFormat="1" ht="15.75" x14ac:dyDescent="0.25">
      <c r="A68" s="61" t="s">
        <v>78</v>
      </c>
      <c r="B68" s="62">
        <v>122.95606713317372</v>
      </c>
      <c r="C68" s="62">
        <v>122.53424793897892</v>
      </c>
      <c r="D68" s="62"/>
      <c r="E68" s="62">
        <f t="shared" si="0"/>
        <v>-0.34306496948859344</v>
      </c>
      <c r="F68" s="62"/>
      <c r="G68" s="62">
        <v>1.0694433378181054</v>
      </c>
      <c r="H68" s="62">
        <v>1.0657744523575217</v>
      </c>
      <c r="J68" s="62">
        <f t="shared" si="1"/>
        <v>-3.6688854605837484E-3</v>
      </c>
    </row>
    <row r="69" spans="1:10" ht="15.75" x14ac:dyDescent="0.25">
      <c r="A69" s="39" t="s">
        <v>15</v>
      </c>
      <c r="B69" s="28">
        <v>122.95606713317372</v>
      </c>
      <c r="C69" s="28">
        <v>122.53424793897892</v>
      </c>
      <c r="D69" s="28"/>
      <c r="E69" s="28">
        <f t="shared" ref="E69:E132" si="2">((C69/B69-1)*100)</f>
        <v>-0.34306496948859344</v>
      </c>
      <c r="F69" s="28"/>
      <c r="G69" s="28">
        <v>1.0694433378181054</v>
      </c>
      <c r="H69" s="28">
        <v>1.0657744523575217</v>
      </c>
      <c r="J69" s="28">
        <f t="shared" si="1"/>
        <v>-3.6688854605837484E-3</v>
      </c>
    </row>
    <row r="70" spans="1:10" s="60" customFormat="1" ht="15.75" x14ac:dyDescent="0.25">
      <c r="A70" s="64" t="s">
        <v>16</v>
      </c>
      <c r="B70" s="62">
        <v>115.13634108560363</v>
      </c>
      <c r="C70" s="62">
        <v>114.8043225745418</v>
      </c>
      <c r="D70" s="62"/>
      <c r="E70" s="62">
        <f t="shared" si="2"/>
        <v>-0.28836986474580772</v>
      </c>
      <c r="F70" s="62"/>
      <c r="G70" s="62">
        <v>0.44367746919160422</v>
      </c>
      <c r="H70" s="62">
        <v>0.44239803707378872</v>
      </c>
      <c r="J70" s="62">
        <f t="shared" si="1"/>
        <v>-1.2794321178155044E-3</v>
      </c>
    </row>
    <row r="71" spans="1:10" ht="15.75" x14ac:dyDescent="0.25">
      <c r="A71" s="38" t="s">
        <v>16</v>
      </c>
      <c r="B71" s="28">
        <v>115.13634108560363</v>
      </c>
      <c r="C71" s="28">
        <v>114.8043225745418</v>
      </c>
      <c r="D71" s="28"/>
      <c r="E71" s="28">
        <f t="shared" si="2"/>
        <v>-0.28836986474580772</v>
      </c>
      <c r="F71" s="28"/>
      <c r="G71" s="28">
        <v>0.44367746919160422</v>
      </c>
      <c r="H71" s="28">
        <v>0.44239803707378872</v>
      </c>
      <c r="J71" s="28">
        <f t="shared" si="1"/>
        <v>-1.2794321178155044E-3</v>
      </c>
    </row>
    <row r="72" spans="1:10" s="60" customFormat="1" ht="15.75" x14ac:dyDescent="0.25">
      <c r="A72" s="67" t="s">
        <v>16</v>
      </c>
      <c r="B72" s="62">
        <v>115.13634108560363</v>
      </c>
      <c r="C72" s="62">
        <v>114.8043225745418</v>
      </c>
      <c r="D72" s="62"/>
      <c r="E72" s="62">
        <f t="shared" si="2"/>
        <v>-0.28836986474580772</v>
      </c>
      <c r="F72" s="62"/>
      <c r="G72" s="62">
        <v>0.44367746919160422</v>
      </c>
      <c r="H72" s="62">
        <v>0.44239803707378872</v>
      </c>
      <c r="J72" s="62">
        <f t="shared" ref="J72:J135" si="3">H72-G72</f>
        <v>-1.2794321178155044E-3</v>
      </c>
    </row>
    <row r="73" spans="1:10" ht="15.75" x14ac:dyDescent="0.25">
      <c r="A73" s="36" t="s">
        <v>128</v>
      </c>
      <c r="B73" s="40">
        <v>98.923515408969749</v>
      </c>
      <c r="C73" s="40">
        <v>98.391405568532576</v>
      </c>
      <c r="D73" s="40"/>
      <c r="E73" s="40">
        <f t="shared" si="2"/>
        <v>-0.53790025378427364</v>
      </c>
      <c r="F73" s="40"/>
      <c r="G73" s="40">
        <v>3.2894390519080607</v>
      </c>
      <c r="H73" s="40">
        <v>3.2717451508997684</v>
      </c>
      <c r="J73" s="40">
        <f t="shared" si="3"/>
        <v>-1.7693901008292379E-2</v>
      </c>
    </row>
    <row r="74" spans="1:10" s="60" customFormat="1" ht="15.75" x14ac:dyDescent="0.25">
      <c r="A74" s="64" t="s">
        <v>79</v>
      </c>
      <c r="B74" s="62">
        <v>98.977763860152933</v>
      </c>
      <c r="C74" s="62">
        <v>98.365799169614036</v>
      </c>
      <c r="D74" s="62"/>
      <c r="E74" s="62">
        <f t="shared" si="2"/>
        <v>-0.61828502349633441</v>
      </c>
      <c r="F74" s="62"/>
      <c r="G74" s="62">
        <v>2.6517061770850519</v>
      </c>
      <c r="H74" s="62">
        <v>2.6353110749250073</v>
      </c>
      <c r="J74" s="62">
        <f t="shared" si="3"/>
        <v>-1.6395102160044583E-2</v>
      </c>
    </row>
    <row r="75" spans="1:10" ht="15.75" x14ac:dyDescent="0.25">
      <c r="A75" s="38" t="s">
        <v>80</v>
      </c>
      <c r="B75" s="28">
        <v>98.691154958932884</v>
      </c>
      <c r="C75" s="28">
        <v>98.533892143670101</v>
      </c>
      <c r="D75" s="28"/>
      <c r="E75" s="28">
        <f t="shared" si="2"/>
        <v>-0.15934843941002308</v>
      </c>
      <c r="F75" s="28"/>
      <c r="G75" s="28">
        <v>0.43107372212963274</v>
      </c>
      <c r="H75" s="28">
        <v>0.43038681288071245</v>
      </c>
      <c r="J75" s="28">
        <f t="shared" si="3"/>
        <v>-6.869092489202866E-4</v>
      </c>
    </row>
    <row r="76" spans="1:10" s="60" customFormat="1" ht="15.75" x14ac:dyDescent="0.25">
      <c r="A76" s="67" t="s">
        <v>81</v>
      </c>
      <c r="B76" s="62">
        <v>98.691154958932884</v>
      </c>
      <c r="C76" s="62">
        <v>98.533892143670101</v>
      </c>
      <c r="D76" s="62"/>
      <c r="E76" s="62">
        <f t="shared" si="2"/>
        <v>-0.15934843941002308</v>
      </c>
      <c r="F76" s="62"/>
      <c r="G76" s="62">
        <v>0.43107372212963274</v>
      </c>
      <c r="H76" s="62">
        <v>0.43038681288071245</v>
      </c>
      <c r="J76" s="62">
        <f t="shared" si="3"/>
        <v>-6.869092489202866E-4</v>
      </c>
    </row>
    <row r="77" spans="1:10" ht="15.75" x14ac:dyDescent="0.25">
      <c r="A77" s="38" t="s">
        <v>82</v>
      </c>
      <c r="B77" s="28">
        <v>103.46853812226605</v>
      </c>
      <c r="C77" s="28">
        <v>102.63217834746102</v>
      </c>
      <c r="D77" s="28"/>
      <c r="E77" s="28">
        <f t="shared" si="2"/>
        <v>-0.808322790660021</v>
      </c>
      <c r="F77" s="28"/>
      <c r="G77" s="28">
        <v>2.0775939033410982</v>
      </c>
      <c r="H77" s="28">
        <v>2.0608002383230288</v>
      </c>
      <c r="J77" s="28">
        <f t="shared" si="3"/>
        <v>-1.6793665018069337E-2</v>
      </c>
    </row>
    <row r="78" spans="1:10" s="60" customFormat="1" ht="15.75" x14ac:dyDescent="0.25">
      <c r="A78" s="67" t="s">
        <v>231</v>
      </c>
      <c r="B78" s="62">
        <v>100.30462822691617</v>
      </c>
      <c r="C78" s="62">
        <v>100.9343608713716</v>
      </c>
      <c r="D78" s="62"/>
      <c r="E78" s="62">
        <f t="shared" si="2"/>
        <v>0.62782012713391566</v>
      </c>
      <c r="F78" s="62"/>
      <c r="G78" s="62">
        <v>0.86860031160407625</v>
      </c>
      <c r="H78" s="62">
        <v>0.87405355918467453</v>
      </c>
      <c r="J78" s="62">
        <f t="shared" si="3"/>
        <v>5.4532475805982861E-3</v>
      </c>
    </row>
    <row r="79" spans="1:10" ht="15.75" x14ac:dyDescent="0.25">
      <c r="A79" s="39" t="s">
        <v>230</v>
      </c>
      <c r="B79" s="28">
        <v>108.32549873395443</v>
      </c>
      <c r="C79" s="28">
        <v>107.61487864037645</v>
      </c>
      <c r="D79" s="28"/>
      <c r="E79" s="28">
        <f t="shared" si="2"/>
        <v>-0.656004451291059</v>
      </c>
      <c r="F79" s="28"/>
      <c r="G79" s="28">
        <v>0.7858968008164009</v>
      </c>
      <c r="H79" s="28">
        <v>0.78074128282049127</v>
      </c>
      <c r="J79" s="28">
        <f t="shared" si="3"/>
        <v>-5.1555179959096309E-3</v>
      </c>
    </row>
    <row r="80" spans="1:10" s="60" customFormat="1" ht="15.75" x14ac:dyDescent="0.25">
      <c r="A80" s="67" t="s">
        <v>229</v>
      </c>
      <c r="B80" s="62">
        <v>101.58643277756833</v>
      </c>
      <c r="C80" s="62">
        <v>97.482752848656489</v>
      </c>
      <c r="D80" s="62"/>
      <c r="E80" s="62">
        <f t="shared" si="2"/>
        <v>-4.0395944780315158</v>
      </c>
      <c r="F80" s="62"/>
      <c r="G80" s="62">
        <v>0.42309679092062119</v>
      </c>
      <c r="H80" s="62">
        <v>0.40600539631786314</v>
      </c>
      <c r="J80" s="62">
        <f t="shared" si="3"/>
        <v>-1.7091394602758048E-2</v>
      </c>
    </row>
    <row r="81" spans="1:10" ht="15.75" x14ac:dyDescent="0.25">
      <c r="A81" s="38" t="s">
        <v>158</v>
      </c>
      <c r="B81" s="28">
        <v>61.03506378328867</v>
      </c>
      <c r="C81" s="28">
        <v>61.498238630451773</v>
      </c>
      <c r="D81" s="28"/>
      <c r="E81" s="28">
        <f t="shared" si="2"/>
        <v>0.75886681925598776</v>
      </c>
      <c r="F81" s="28"/>
      <c r="G81" s="28">
        <v>0.14303855161432075</v>
      </c>
      <c r="H81" s="28">
        <v>0.14412402372126615</v>
      </c>
      <c r="J81" s="28">
        <f t="shared" si="3"/>
        <v>1.085472106945401E-3</v>
      </c>
    </row>
    <row r="82" spans="1:10" s="60" customFormat="1" ht="15.75" x14ac:dyDescent="0.25">
      <c r="A82" s="67" t="s">
        <v>228</v>
      </c>
      <c r="B82" s="62">
        <v>61.03506378328867</v>
      </c>
      <c r="C82" s="62">
        <v>61.498238630451773</v>
      </c>
      <c r="D82" s="62"/>
      <c r="E82" s="62">
        <f t="shared" si="2"/>
        <v>0.75886681925598776</v>
      </c>
      <c r="F82" s="62"/>
      <c r="G82" s="62">
        <v>0.14303855161432075</v>
      </c>
      <c r="H82" s="62">
        <v>0.14412402372126615</v>
      </c>
      <c r="J82" s="62">
        <f t="shared" si="3"/>
        <v>1.085472106945401E-3</v>
      </c>
    </row>
    <row r="83" spans="1:10" ht="15.75" x14ac:dyDescent="0.25">
      <c r="A83" s="37" t="s">
        <v>83</v>
      </c>
      <c r="B83" s="28">
        <v>98.698585488767662</v>
      </c>
      <c r="C83" s="28">
        <v>98.497577176012669</v>
      </c>
      <c r="D83" s="28"/>
      <c r="E83" s="28">
        <f t="shared" si="2"/>
        <v>-0.20365875737688999</v>
      </c>
      <c r="F83" s="28"/>
      <c r="G83" s="28">
        <v>0.63773287482300911</v>
      </c>
      <c r="H83" s="28">
        <v>0.63643407597476065</v>
      </c>
      <c r="J83" s="28">
        <f t="shared" si="3"/>
        <v>-1.2987988482484614E-3</v>
      </c>
    </row>
    <row r="84" spans="1:10" s="60" customFormat="1" ht="15.75" x14ac:dyDescent="0.25">
      <c r="A84" s="61" t="s">
        <v>159</v>
      </c>
      <c r="B84" s="62">
        <v>98.698585488767662</v>
      </c>
      <c r="C84" s="62">
        <v>98.497577176012669</v>
      </c>
      <c r="D84" s="62"/>
      <c r="E84" s="62">
        <f t="shared" si="2"/>
        <v>-0.20365875737688999</v>
      </c>
      <c r="F84" s="62"/>
      <c r="G84" s="62">
        <v>0.63773287482300911</v>
      </c>
      <c r="H84" s="62">
        <v>0.63643407597476065</v>
      </c>
      <c r="J84" s="62">
        <f t="shared" si="3"/>
        <v>-1.2987988482484614E-3</v>
      </c>
    </row>
    <row r="85" spans="1:10" ht="15.75" x14ac:dyDescent="0.25">
      <c r="A85" s="39" t="s">
        <v>159</v>
      </c>
      <c r="B85" s="28">
        <v>98.698585488767662</v>
      </c>
      <c r="C85" s="28">
        <v>98.497577176012669</v>
      </c>
      <c r="D85" s="28"/>
      <c r="E85" s="28">
        <f t="shared" si="2"/>
        <v>-0.20365875737688999</v>
      </c>
      <c r="F85" s="28"/>
      <c r="G85" s="28">
        <v>0.63773287482300911</v>
      </c>
      <c r="H85" s="28">
        <v>0.63643407597476065</v>
      </c>
      <c r="J85" s="28">
        <f t="shared" si="3"/>
        <v>-1.2987988482484614E-3</v>
      </c>
    </row>
    <row r="86" spans="1:10" s="60" customFormat="1" ht="15.75" x14ac:dyDescent="0.25">
      <c r="A86" s="58" t="s">
        <v>129</v>
      </c>
      <c r="B86" s="63">
        <v>110.45134041059686</v>
      </c>
      <c r="C86" s="63">
        <v>110.61554179947697</v>
      </c>
      <c r="D86" s="63"/>
      <c r="E86" s="63">
        <f t="shared" si="2"/>
        <v>0.14866400739883545</v>
      </c>
      <c r="F86" s="63"/>
      <c r="G86" s="63">
        <v>36.728707295339149</v>
      </c>
      <c r="H86" s="63">
        <v>36.783309663470192</v>
      </c>
      <c r="J86" s="63">
        <f t="shared" si="3"/>
        <v>5.4602368131043022E-2</v>
      </c>
    </row>
    <row r="87" spans="1:10" ht="15.75" x14ac:dyDescent="0.25">
      <c r="A87" s="37" t="s">
        <v>149</v>
      </c>
      <c r="B87" s="28">
        <v>114.14143164860336</v>
      </c>
      <c r="C87" s="28">
        <v>114.3431237484088</v>
      </c>
      <c r="D87" s="28"/>
      <c r="E87" s="28">
        <f t="shared" si="2"/>
        <v>0.17670367095654615</v>
      </c>
      <c r="F87" s="28"/>
      <c r="G87" s="28">
        <v>27.411215427905507</v>
      </c>
      <c r="H87" s="28">
        <v>27.459652051820427</v>
      </c>
      <c r="J87" s="28">
        <f t="shared" si="3"/>
        <v>4.8436623914920318E-2</v>
      </c>
    </row>
    <row r="88" spans="1:10" s="60" customFormat="1" ht="15.75" x14ac:dyDescent="0.25">
      <c r="A88" s="61" t="s">
        <v>160</v>
      </c>
      <c r="B88" s="62">
        <v>114.14143164860336</v>
      </c>
      <c r="C88" s="62">
        <v>114.3431237484088</v>
      </c>
      <c r="D88" s="62"/>
      <c r="E88" s="62">
        <f t="shared" si="2"/>
        <v>0.17670367095654615</v>
      </c>
      <c r="F88" s="62"/>
      <c r="G88" s="62">
        <v>27.411215427905507</v>
      </c>
      <c r="H88" s="62">
        <v>27.459652051820427</v>
      </c>
      <c r="J88" s="62">
        <f t="shared" si="3"/>
        <v>4.8436623914920318E-2</v>
      </c>
    </row>
    <row r="89" spans="1:10" ht="15.75" x14ac:dyDescent="0.25">
      <c r="A89" s="39" t="s">
        <v>160</v>
      </c>
      <c r="B89" s="28">
        <v>114.14143164860336</v>
      </c>
      <c r="C89" s="28">
        <v>114.3431237484088</v>
      </c>
      <c r="D89" s="28"/>
      <c r="E89" s="28">
        <f t="shared" si="2"/>
        <v>0.17670367095654615</v>
      </c>
      <c r="F89" s="28"/>
      <c r="G89" s="28">
        <v>27.411215427905507</v>
      </c>
      <c r="H89" s="28">
        <v>27.459652051820427</v>
      </c>
      <c r="J89" s="28">
        <f t="shared" si="3"/>
        <v>4.8436623914920318E-2</v>
      </c>
    </row>
    <row r="90" spans="1:10" s="60" customFormat="1" ht="15.75" x14ac:dyDescent="0.25">
      <c r="A90" s="64" t="s">
        <v>148</v>
      </c>
      <c r="B90" s="62">
        <v>109.11172924630749</v>
      </c>
      <c r="C90" s="62">
        <v>109.61673738561548</v>
      </c>
      <c r="D90" s="62"/>
      <c r="E90" s="62">
        <f t="shared" si="2"/>
        <v>0.46283579482824244</v>
      </c>
      <c r="F90" s="62"/>
      <c r="G90" s="62">
        <v>1.3321666744482934</v>
      </c>
      <c r="H90" s="62">
        <v>1.3383324186644132</v>
      </c>
      <c r="J90" s="62">
        <f t="shared" si="3"/>
        <v>6.1657442161198173E-3</v>
      </c>
    </row>
    <row r="91" spans="1:10" ht="15.75" x14ac:dyDescent="0.25">
      <c r="A91" s="38" t="s">
        <v>161</v>
      </c>
      <c r="B91" s="28">
        <v>96.472216086120213</v>
      </c>
      <c r="C91" s="28">
        <v>97.509399095930348</v>
      </c>
      <c r="D91" s="28"/>
      <c r="E91" s="28">
        <f t="shared" si="2"/>
        <v>1.0751105881969591</v>
      </c>
      <c r="F91" s="28"/>
      <c r="G91" s="28">
        <v>0.57349860412595643</v>
      </c>
      <c r="H91" s="28">
        <v>0.57966434834207625</v>
      </c>
      <c r="J91" s="28">
        <f t="shared" si="3"/>
        <v>6.1657442161198173E-3</v>
      </c>
    </row>
    <row r="92" spans="1:10" s="60" customFormat="1" ht="15.75" x14ac:dyDescent="0.25">
      <c r="A92" s="67" t="s">
        <v>227</v>
      </c>
      <c r="B92" s="62">
        <v>96.472216086120213</v>
      </c>
      <c r="C92" s="62">
        <v>97.509399095930348</v>
      </c>
      <c r="D92" s="62"/>
      <c r="E92" s="62">
        <f t="shared" si="2"/>
        <v>1.0751105881969591</v>
      </c>
      <c r="F92" s="62"/>
      <c r="G92" s="62">
        <v>0.57349860412595643</v>
      </c>
      <c r="H92" s="62">
        <v>0.57966434834207625</v>
      </c>
      <c r="J92" s="62">
        <f t="shared" si="3"/>
        <v>6.1657442161198173E-3</v>
      </c>
    </row>
    <row r="93" spans="1:10" ht="15.75" x14ac:dyDescent="0.25">
      <c r="A93" s="38" t="s">
        <v>162</v>
      </c>
      <c r="B93" s="28">
        <v>121.10601416389966</v>
      </c>
      <c r="C93" s="28">
        <v>121.10601416389966</v>
      </c>
      <c r="D93" s="28"/>
      <c r="E93" s="28">
        <f t="shared" si="2"/>
        <v>0</v>
      </c>
      <c r="F93" s="28"/>
      <c r="G93" s="28">
        <v>0.75866807032233685</v>
      </c>
      <c r="H93" s="28">
        <v>0.75866807032233696</v>
      </c>
      <c r="J93" s="28">
        <f t="shared" si="3"/>
        <v>0</v>
      </c>
    </row>
    <row r="94" spans="1:10" s="60" customFormat="1" ht="15.75" x14ac:dyDescent="0.25">
      <c r="A94" s="67" t="s">
        <v>226</v>
      </c>
      <c r="B94" s="62">
        <v>121.10601416389966</v>
      </c>
      <c r="C94" s="62">
        <v>121.10601416389966</v>
      </c>
      <c r="D94" s="62"/>
      <c r="E94" s="62">
        <f t="shared" si="2"/>
        <v>0</v>
      </c>
      <c r="F94" s="62"/>
      <c r="G94" s="62">
        <v>0.75866807032233685</v>
      </c>
      <c r="H94" s="62">
        <v>0.75866807032233696</v>
      </c>
      <c r="J94" s="62">
        <f t="shared" si="3"/>
        <v>0</v>
      </c>
    </row>
    <row r="95" spans="1:10" ht="15.75" x14ac:dyDescent="0.25">
      <c r="A95" s="37" t="s">
        <v>147</v>
      </c>
      <c r="B95" s="28">
        <v>101.33458127757973</v>
      </c>
      <c r="C95" s="28">
        <v>101.33458127757973</v>
      </c>
      <c r="D95" s="28"/>
      <c r="E95" s="28">
        <f t="shared" si="2"/>
        <v>0</v>
      </c>
      <c r="F95" s="28"/>
      <c r="G95" s="28">
        <v>3.0910336413052328</v>
      </c>
      <c r="H95" s="28">
        <v>3.0910336413052328</v>
      </c>
      <c r="J95" s="28">
        <f t="shared" si="3"/>
        <v>0</v>
      </c>
    </row>
    <row r="96" spans="1:10" s="60" customFormat="1" ht="15.75" x14ac:dyDescent="0.25">
      <c r="A96" s="61" t="s">
        <v>84</v>
      </c>
      <c r="B96" s="62">
        <v>100.00000000000001</v>
      </c>
      <c r="C96" s="62">
        <v>100.00000000000001</v>
      </c>
      <c r="D96" s="62"/>
      <c r="E96" s="62">
        <f t="shared" si="2"/>
        <v>0</v>
      </c>
      <c r="F96" s="62"/>
      <c r="G96" s="62">
        <v>2.7871770751551548</v>
      </c>
      <c r="H96" s="62">
        <v>2.7871770751551548</v>
      </c>
      <c r="J96" s="62">
        <f t="shared" si="3"/>
        <v>0</v>
      </c>
    </row>
    <row r="97" spans="1:10" ht="15.75" x14ac:dyDescent="0.25">
      <c r="A97" s="39" t="s">
        <v>85</v>
      </c>
      <c r="B97" s="28">
        <v>100.00000000000001</v>
      </c>
      <c r="C97" s="28">
        <v>100.00000000000001</v>
      </c>
      <c r="D97" s="28"/>
      <c r="E97" s="28">
        <f t="shared" si="2"/>
        <v>0</v>
      </c>
      <c r="F97" s="28"/>
      <c r="G97" s="28">
        <v>2.7871770751551548</v>
      </c>
      <c r="H97" s="28">
        <v>2.7871770751551548</v>
      </c>
      <c r="J97" s="28">
        <f t="shared" si="3"/>
        <v>0</v>
      </c>
    </row>
    <row r="98" spans="1:10" s="60" customFormat="1" ht="15.75" x14ac:dyDescent="0.25">
      <c r="A98" s="61" t="s">
        <v>86</v>
      </c>
      <c r="B98" s="62">
        <v>115.47005383792515</v>
      </c>
      <c r="C98" s="62">
        <v>115.47005383792515</v>
      </c>
      <c r="D98" s="62"/>
      <c r="E98" s="62">
        <f t="shared" si="2"/>
        <v>0</v>
      </c>
      <c r="F98" s="62"/>
      <c r="G98" s="62">
        <v>0.30385656615007761</v>
      </c>
      <c r="H98" s="62">
        <v>0.30385656615007761</v>
      </c>
      <c r="J98" s="62">
        <f t="shared" si="3"/>
        <v>0</v>
      </c>
    </row>
    <row r="99" spans="1:10" ht="15.75" x14ac:dyDescent="0.25">
      <c r="A99" s="39" t="s">
        <v>87</v>
      </c>
      <c r="B99" s="28">
        <v>115.47005383792515</v>
      </c>
      <c r="C99" s="28">
        <v>115.47005383792515</v>
      </c>
      <c r="D99" s="28"/>
      <c r="E99" s="28">
        <f t="shared" si="2"/>
        <v>0</v>
      </c>
      <c r="F99" s="28"/>
      <c r="G99" s="28">
        <v>0.30385656615007761</v>
      </c>
      <c r="H99" s="28">
        <v>0.30385656615007761</v>
      </c>
      <c r="J99" s="28">
        <f t="shared" si="3"/>
        <v>0</v>
      </c>
    </row>
    <row r="100" spans="1:10" s="60" customFormat="1" ht="15.75" x14ac:dyDescent="0.25">
      <c r="A100" s="64" t="s">
        <v>146</v>
      </c>
      <c r="B100" s="62">
        <v>98.537832408776381</v>
      </c>
      <c r="C100" s="62">
        <v>98.537832408776381</v>
      </c>
      <c r="D100" s="62"/>
      <c r="E100" s="62">
        <f t="shared" si="2"/>
        <v>0</v>
      </c>
      <c r="F100" s="62"/>
      <c r="G100" s="62">
        <v>4.8942915516801166</v>
      </c>
      <c r="H100" s="62">
        <v>4.8942915516801158</v>
      </c>
      <c r="J100" s="62">
        <f t="shared" si="3"/>
        <v>0</v>
      </c>
    </row>
    <row r="101" spans="1:10" ht="15.75" x14ac:dyDescent="0.25">
      <c r="A101" s="38" t="s">
        <v>17</v>
      </c>
      <c r="B101" s="28">
        <v>88.921578918045412</v>
      </c>
      <c r="C101" s="28">
        <v>88.921578918045412</v>
      </c>
      <c r="D101" s="28"/>
      <c r="E101" s="28">
        <f t="shared" si="2"/>
        <v>0</v>
      </c>
      <c r="F101" s="28"/>
      <c r="G101" s="28">
        <v>2.7707794189798491</v>
      </c>
      <c r="H101" s="28">
        <v>2.7707794189798491</v>
      </c>
      <c r="J101" s="28">
        <f t="shared" si="3"/>
        <v>0</v>
      </c>
    </row>
    <row r="102" spans="1:10" s="60" customFormat="1" ht="15.75" x14ac:dyDescent="0.25">
      <c r="A102" s="67" t="s">
        <v>17</v>
      </c>
      <c r="B102" s="62">
        <v>88.921578918045412</v>
      </c>
      <c r="C102" s="62">
        <v>88.921578918045412</v>
      </c>
      <c r="D102" s="62"/>
      <c r="E102" s="62">
        <f t="shared" si="2"/>
        <v>0</v>
      </c>
      <c r="F102" s="62"/>
      <c r="G102" s="62">
        <v>2.7707794189798491</v>
      </c>
      <c r="H102" s="62">
        <v>2.7707794189798491</v>
      </c>
      <c r="J102" s="62">
        <f t="shared" si="3"/>
        <v>0</v>
      </c>
    </row>
    <row r="103" spans="1:10" ht="15.75" x14ac:dyDescent="0.25">
      <c r="A103" s="38" t="s">
        <v>88</v>
      </c>
      <c r="B103" s="28">
        <v>100</v>
      </c>
      <c r="C103" s="28">
        <v>100</v>
      </c>
      <c r="D103" s="28"/>
      <c r="E103" s="28">
        <f t="shared" si="2"/>
        <v>0</v>
      </c>
      <c r="F103" s="28"/>
      <c r="G103" s="28">
        <v>1.1133744070564258</v>
      </c>
      <c r="H103" s="28">
        <v>1.1133744070564258</v>
      </c>
      <c r="J103" s="28">
        <f t="shared" si="3"/>
        <v>0</v>
      </c>
    </row>
    <row r="104" spans="1:10" s="60" customFormat="1" ht="15.75" x14ac:dyDescent="0.25">
      <c r="A104" s="67" t="s">
        <v>89</v>
      </c>
      <c r="B104" s="62">
        <v>100</v>
      </c>
      <c r="C104" s="62">
        <v>100</v>
      </c>
      <c r="D104" s="62"/>
      <c r="E104" s="62">
        <f t="shared" si="2"/>
        <v>0</v>
      </c>
      <c r="F104" s="62"/>
      <c r="G104" s="62">
        <v>1.1133744070564258</v>
      </c>
      <c r="H104" s="62">
        <v>1.1133744070564258</v>
      </c>
      <c r="J104" s="62">
        <f t="shared" si="3"/>
        <v>0</v>
      </c>
    </row>
    <row r="105" spans="1:10" ht="15.75" x14ac:dyDescent="0.25">
      <c r="A105" s="38" t="s">
        <v>90</v>
      </c>
      <c r="B105" s="28">
        <v>136.95652173913044</v>
      </c>
      <c r="C105" s="28">
        <v>136.95652173913044</v>
      </c>
      <c r="D105" s="28"/>
      <c r="E105" s="28">
        <f t="shared" si="2"/>
        <v>0</v>
      </c>
      <c r="F105" s="28"/>
      <c r="G105" s="28">
        <v>1.0101377256438413</v>
      </c>
      <c r="H105" s="28">
        <v>1.0101377256438413</v>
      </c>
      <c r="J105" s="28">
        <f t="shared" si="3"/>
        <v>0</v>
      </c>
    </row>
    <row r="106" spans="1:10" s="60" customFormat="1" ht="15.75" x14ac:dyDescent="0.25">
      <c r="A106" s="67" t="s">
        <v>91</v>
      </c>
      <c r="B106" s="62">
        <v>136.95652173913044</v>
      </c>
      <c r="C106" s="62">
        <v>136.95652173913044</v>
      </c>
      <c r="D106" s="62"/>
      <c r="E106" s="62">
        <f t="shared" si="2"/>
        <v>0</v>
      </c>
      <c r="F106" s="62"/>
      <c r="G106" s="62">
        <v>1.0101377256438413</v>
      </c>
      <c r="H106" s="62">
        <v>1.0101377256438413</v>
      </c>
      <c r="J106" s="62">
        <f t="shared" si="3"/>
        <v>0</v>
      </c>
    </row>
    <row r="107" spans="1:10" ht="15.75" x14ac:dyDescent="0.25">
      <c r="A107" s="36" t="s">
        <v>250</v>
      </c>
      <c r="B107" s="40">
        <v>95.378040573113552</v>
      </c>
      <c r="C107" s="40">
        <v>94.332527470463233</v>
      </c>
      <c r="D107" s="40"/>
      <c r="E107" s="40">
        <f t="shared" si="2"/>
        <v>-1.0961780053018177</v>
      </c>
      <c r="F107" s="40"/>
      <c r="G107" s="40">
        <v>7.0376946479345683</v>
      </c>
      <c r="H107" s="40">
        <v>6.9605489871236053</v>
      </c>
      <c r="J107" s="40">
        <f t="shared" si="3"/>
        <v>-7.7145660810963079E-2</v>
      </c>
    </row>
    <row r="108" spans="1:10" s="60" customFormat="1" ht="15.75" x14ac:dyDescent="0.25">
      <c r="A108" s="64" t="s">
        <v>145</v>
      </c>
      <c r="B108" s="62">
        <v>99.347552138654137</v>
      </c>
      <c r="C108" s="62">
        <v>99.108489016443869</v>
      </c>
      <c r="D108" s="62"/>
      <c r="E108" s="62">
        <f t="shared" si="2"/>
        <v>-0.24063312790698621</v>
      </c>
      <c r="F108" s="62"/>
      <c r="G108" s="62">
        <v>2.1731303629913632</v>
      </c>
      <c r="H108" s="62">
        <v>2.1679010914254002</v>
      </c>
      <c r="J108" s="62">
        <f t="shared" si="3"/>
        <v>-5.2292715659629785E-3</v>
      </c>
    </row>
    <row r="109" spans="1:10" ht="15.75" x14ac:dyDescent="0.25">
      <c r="A109" s="38" t="s">
        <v>163</v>
      </c>
      <c r="B109" s="28">
        <v>99.347552138654137</v>
      </c>
      <c r="C109" s="28">
        <v>99.108489016443869</v>
      </c>
      <c r="D109" s="28"/>
      <c r="E109" s="28">
        <f t="shared" si="2"/>
        <v>-0.24063312790698621</v>
      </c>
      <c r="F109" s="28"/>
      <c r="G109" s="28">
        <v>2.1731303629913632</v>
      </c>
      <c r="H109" s="28">
        <v>2.1679010914254002</v>
      </c>
      <c r="J109" s="28">
        <f t="shared" si="3"/>
        <v>-5.2292715659629785E-3</v>
      </c>
    </row>
    <row r="110" spans="1:10" s="60" customFormat="1" ht="15.75" x14ac:dyDescent="0.25">
      <c r="A110" s="67" t="s">
        <v>225</v>
      </c>
      <c r="B110" s="62">
        <v>99.347552138654137</v>
      </c>
      <c r="C110" s="62">
        <v>99.108489016443869</v>
      </c>
      <c r="D110" s="62"/>
      <c r="E110" s="62">
        <f t="shared" si="2"/>
        <v>-0.24063312790698621</v>
      </c>
      <c r="F110" s="62"/>
      <c r="G110" s="62">
        <v>2.1731303629913632</v>
      </c>
      <c r="H110" s="62">
        <v>2.1679010914254002</v>
      </c>
      <c r="J110" s="62">
        <f t="shared" si="3"/>
        <v>-5.2292715659629785E-3</v>
      </c>
    </row>
    <row r="111" spans="1:10" ht="15.75" x14ac:dyDescent="0.25">
      <c r="A111" s="37" t="s">
        <v>92</v>
      </c>
      <c r="B111" s="28">
        <v>94.527085232520463</v>
      </c>
      <c r="C111" s="28">
        <v>95.449555601663604</v>
      </c>
      <c r="D111" s="28"/>
      <c r="E111" s="28">
        <f t="shared" si="2"/>
        <v>0.97587941791923427</v>
      </c>
      <c r="F111" s="28"/>
      <c r="G111" s="28">
        <v>0.30208159123780903</v>
      </c>
      <c r="H111" s="28">
        <v>0.3050295433120217</v>
      </c>
      <c r="J111" s="28">
        <f t="shared" si="3"/>
        <v>2.9479520742126675E-3</v>
      </c>
    </row>
    <row r="112" spans="1:10" s="60" customFormat="1" ht="15.75" x14ac:dyDescent="0.25">
      <c r="A112" s="61" t="s">
        <v>93</v>
      </c>
      <c r="B112" s="62">
        <v>94.527085232520463</v>
      </c>
      <c r="C112" s="62">
        <v>95.449555601663604</v>
      </c>
      <c r="D112" s="62"/>
      <c r="E112" s="62">
        <f t="shared" si="2"/>
        <v>0.97587941791923427</v>
      </c>
      <c r="F112" s="62"/>
      <c r="G112" s="62">
        <v>0.30208159123780903</v>
      </c>
      <c r="H112" s="62">
        <v>0.3050295433120217</v>
      </c>
      <c r="J112" s="62">
        <f t="shared" si="3"/>
        <v>2.9479520742126675E-3</v>
      </c>
    </row>
    <row r="113" spans="1:10" ht="15.75" x14ac:dyDescent="0.25">
      <c r="A113" s="39" t="s">
        <v>92</v>
      </c>
      <c r="B113" s="28">
        <v>94.527085232520463</v>
      </c>
      <c r="C113" s="28">
        <v>95.449555601663604</v>
      </c>
      <c r="D113" s="28"/>
      <c r="E113" s="28">
        <f t="shared" si="2"/>
        <v>0.97587941791923427</v>
      </c>
      <c r="F113" s="28"/>
      <c r="G113" s="28">
        <v>0.30208159123780903</v>
      </c>
      <c r="H113" s="28">
        <v>0.3050295433120217</v>
      </c>
      <c r="J113" s="28">
        <f t="shared" si="3"/>
        <v>2.9479520742126675E-3</v>
      </c>
    </row>
    <row r="114" spans="1:10" s="60" customFormat="1" ht="15.75" x14ac:dyDescent="0.25">
      <c r="A114" s="64" t="s">
        <v>94</v>
      </c>
      <c r="B114" s="62">
        <v>78.005146734118341</v>
      </c>
      <c r="C114" s="62">
        <v>75.488664310257789</v>
      </c>
      <c r="D114" s="62"/>
      <c r="E114" s="62">
        <f t="shared" si="2"/>
        <v>-3.2260466510472985</v>
      </c>
      <c r="F114" s="62"/>
      <c r="G114" s="62">
        <v>1.5876735018034505</v>
      </c>
      <c r="H114" s="62">
        <v>1.5364544139689551</v>
      </c>
      <c r="J114" s="62">
        <f t="shared" si="3"/>
        <v>-5.1219087834495358E-2</v>
      </c>
    </row>
    <row r="115" spans="1:10" ht="15.75" x14ac:dyDescent="0.25">
      <c r="A115" s="38" t="s">
        <v>164</v>
      </c>
      <c r="B115" s="28">
        <v>76.974934854964928</v>
      </c>
      <c r="C115" s="28">
        <v>74.415188741237671</v>
      </c>
      <c r="D115" s="28"/>
      <c r="E115" s="28">
        <f t="shared" si="2"/>
        <v>-3.325428100134542</v>
      </c>
      <c r="F115" s="28"/>
      <c r="G115" s="28">
        <v>1.4342573608381313</v>
      </c>
      <c r="H115" s="28">
        <v>1.386562163532572</v>
      </c>
      <c r="J115" s="28">
        <f t="shared" si="3"/>
        <v>-4.7695197305559267E-2</v>
      </c>
    </row>
    <row r="116" spans="1:10" s="60" customFormat="1" ht="15.75" x14ac:dyDescent="0.25">
      <c r="A116" s="67" t="s">
        <v>224</v>
      </c>
      <c r="B116" s="62">
        <v>73.479490830618772</v>
      </c>
      <c r="C116" s="62">
        <v>70.362136749131636</v>
      </c>
      <c r="D116" s="62"/>
      <c r="E116" s="62">
        <f t="shared" si="2"/>
        <v>-4.2424818765730237</v>
      </c>
      <c r="F116" s="62"/>
      <c r="G116" s="62">
        <v>0.31055423956172246</v>
      </c>
      <c r="H116" s="62">
        <v>0.29737903223138723</v>
      </c>
      <c r="J116" s="62">
        <f t="shared" si="3"/>
        <v>-1.3175207330335226E-2</v>
      </c>
    </row>
    <row r="117" spans="1:10" ht="15.75" x14ac:dyDescent="0.25">
      <c r="A117" s="39" t="s">
        <v>223</v>
      </c>
      <c r="B117" s="28">
        <v>70.293044020867271</v>
      </c>
      <c r="C117" s="28">
        <v>66.686452418380881</v>
      </c>
      <c r="D117" s="28"/>
      <c r="E117" s="28">
        <f t="shared" si="2"/>
        <v>-5.1307944516042481</v>
      </c>
      <c r="F117" s="28"/>
      <c r="G117" s="28">
        <v>0.43332655481965338</v>
      </c>
      <c r="H117" s="28">
        <v>0.41109345998763874</v>
      </c>
      <c r="J117" s="28">
        <f t="shared" si="3"/>
        <v>-2.2233094832014633E-2</v>
      </c>
    </row>
    <row r="118" spans="1:10" s="60" customFormat="1" ht="15.75" x14ac:dyDescent="0.25">
      <c r="A118" s="67" t="s">
        <v>18</v>
      </c>
      <c r="B118" s="62">
        <v>81.400556577456953</v>
      </c>
      <c r="C118" s="62">
        <v>79.703724695736568</v>
      </c>
      <c r="D118" s="62"/>
      <c r="E118" s="62">
        <f t="shared" si="2"/>
        <v>-2.0845457980447124</v>
      </c>
      <c r="F118" s="62"/>
      <c r="G118" s="62">
        <v>0.18037951385295642</v>
      </c>
      <c r="H118" s="62">
        <v>0.17661942027640115</v>
      </c>
      <c r="J118" s="62">
        <f t="shared" si="3"/>
        <v>-3.7600935765552679E-3</v>
      </c>
    </row>
    <row r="119" spans="1:10" ht="15.75" x14ac:dyDescent="0.25">
      <c r="A119" s="39" t="s">
        <v>95</v>
      </c>
      <c r="B119" s="28">
        <v>78.551670606490759</v>
      </c>
      <c r="C119" s="28">
        <v>76.686032788292337</v>
      </c>
      <c r="D119" s="28"/>
      <c r="E119" s="28">
        <f t="shared" si="2"/>
        <v>-2.3750453730569832</v>
      </c>
      <c r="F119" s="28"/>
      <c r="G119" s="28">
        <v>0.35901636505071993</v>
      </c>
      <c r="H119" s="28">
        <v>0.35048956348406546</v>
      </c>
      <c r="J119" s="28">
        <f t="shared" si="3"/>
        <v>-8.5268015666544739E-3</v>
      </c>
    </row>
    <row r="120" spans="1:10" s="60" customFormat="1" ht="15.75" x14ac:dyDescent="0.25">
      <c r="A120" s="67" t="s">
        <v>96</v>
      </c>
      <c r="B120" s="62">
        <v>103.73777463361786</v>
      </c>
      <c r="C120" s="62">
        <v>103.73777463361786</v>
      </c>
      <c r="D120" s="62"/>
      <c r="E120" s="62">
        <f t="shared" si="2"/>
        <v>0</v>
      </c>
      <c r="F120" s="62"/>
      <c r="G120" s="62">
        <v>0.15098068755307917</v>
      </c>
      <c r="H120" s="62">
        <v>0.15098068755307917</v>
      </c>
      <c r="J120" s="62">
        <f t="shared" si="3"/>
        <v>0</v>
      </c>
    </row>
    <row r="121" spans="1:10" ht="15.75" x14ac:dyDescent="0.25">
      <c r="A121" s="38" t="s">
        <v>97</v>
      </c>
      <c r="B121" s="28">
        <v>89.161158370470702</v>
      </c>
      <c r="C121" s="28">
        <v>87.113172027223271</v>
      </c>
      <c r="D121" s="28"/>
      <c r="E121" s="28">
        <f t="shared" si="2"/>
        <v>-2.2969490086007016</v>
      </c>
      <c r="F121" s="28"/>
      <c r="G121" s="28">
        <v>0.15341614096531936</v>
      </c>
      <c r="H121" s="28">
        <v>0.14989225043638302</v>
      </c>
      <c r="J121" s="28">
        <f t="shared" si="3"/>
        <v>-3.5238905289363409E-3</v>
      </c>
    </row>
    <row r="122" spans="1:10" s="60" customFormat="1" ht="15.75" x14ac:dyDescent="0.25">
      <c r="A122" s="67" t="s">
        <v>98</v>
      </c>
      <c r="B122" s="62">
        <v>89.161158370470702</v>
      </c>
      <c r="C122" s="62">
        <v>87.113172027223271</v>
      </c>
      <c r="D122" s="62"/>
      <c r="E122" s="62">
        <f t="shared" si="2"/>
        <v>-2.2969490086007016</v>
      </c>
      <c r="F122" s="62"/>
      <c r="G122" s="62">
        <v>0.15341614096531936</v>
      </c>
      <c r="H122" s="62">
        <v>0.14989225043638302</v>
      </c>
      <c r="J122" s="62">
        <f t="shared" si="3"/>
        <v>-3.5238905289363409E-3</v>
      </c>
    </row>
    <row r="123" spans="1:10" ht="15.75" x14ac:dyDescent="0.25">
      <c r="A123" s="37" t="s">
        <v>144</v>
      </c>
      <c r="B123" s="28">
        <v>104.94085862140859</v>
      </c>
      <c r="C123" s="28">
        <v>103.07989860322532</v>
      </c>
      <c r="D123" s="28"/>
      <c r="E123" s="28">
        <f t="shared" si="2"/>
        <v>-1.773341711350962</v>
      </c>
      <c r="F123" s="28"/>
      <c r="G123" s="28">
        <v>0.79673316463569654</v>
      </c>
      <c r="H123" s="28">
        <v>0.78260436309904513</v>
      </c>
      <c r="J123" s="28">
        <f t="shared" si="3"/>
        <v>-1.4128801536651414E-2</v>
      </c>
    </row>
    <row r="124" spans="1:10" s="60" customFormat="1" ht="15.75" x14ac:dyDescent="0.25">
      <c r="A124" s="61" t="s">
        <v>165</v>
      </c>
      <c r="B124" s="62">
        <v>104.94085862140859</v>
      </c>
      <c r="C124" s="62">
        <v>103.07989860322532</v>
      </c>
      <c r="D124" s="62"/>
      <c r="E124" s="62">
        <f t="shared" si="2"/>
        <v>-1.773341711350962</v>
      </c>
      <c r="F124" s="62"/>
      <c r="G124" s="62">
        <v>0.79673316463569654</v>
      </c>
      <c r="H124" s="62">
        <v>0.78260436309904513</v>
      </c>
      <c r="J124" s="62">
        <f t="shared" si="3"/>
        <v>-1.4128801536651414E-2</v>
      </c>
    </row>
    <row r="125" spans="1:10" ht="15.75" x14ac:dyDescent="0.25">
      <c r="A125" s="39" t="s">
        <v>222</v>
      </c>
      <c r="B125" s="28">
        <v>104.94085862140859</v>
      </c>
      <c r="C125" s="28">
        <v>103.07989860322532</v>
      </c>
      <c r="D125" s="28"/>
      <c r="E125" s="28">
        <f t="shared" si="2"/>
        <v>-1.773341711350962</v>
      </c>
      <c r="F125" s="28"/>
      <c r="G125" s="28">
        <v>0.79673316463569654</v>
      </c>
      <c r="H125" s="28">
        <v>0.78260436309904513</v>
      </c>
      <c r="J125" s="28">
        <f t="shared" si="3"/>
        <v>-1.4128801536651414E-2</v>
      </c>
    </row>
    <row r="126" spans="1:10" s="60" customFormat="1" ht="15.75" x14ac:dyDescent="0.25">
      <c r="A126" s="64" t="s">
        <v>143</v>
      </c>
      <c r="B126" s="62">
        <v>95.948607566665416</v>
      </c>
      <c r="C126" s="62">
        <v>93.948496146306269</v>
      </c>
      <c r="D126" s="62"/>
      <c r="E126" s="62">
        <f t="shared" si="2"/>
        <v>-2.0845653429305555</v>
      </c>
      <c r="F126" s="62"/>
      <c r="G126" s="62">
        <v>0.26878652637228512</v>
      </c>
      <c r="H126" s="62">
        <v>0.26318349559706156</v>
      </c>
      <c r="J126" s="62">
        <f t="shared" si="3"/>
        <v>-5.6030307752235609E-3</v>
      </c>
    </row>
    <row r="127" spans="1:10" ht="15.75" x14ac:dyDescent="0.25">
      <c r="A127" s="38" t="s">
        <v>166</v>
      </c>
      <c r="B127" s="28">
        <v>95.948607566665416</v>
      </c>
      <c r="C127" s="28">
        <v>93.948496146306269</v>
      </c>
      <c r="D127" s="28"/>
      <c r="E127" s="28">
        <f t="shared" si="2"/>
        <v>-2.0845653429305555</v>
      </c>
      <c r="F127" s="28"/>
      <c r="G127" s="28">
        <v>0.26878652637228512</v>
      </c>
      <c r="H127" s="28">
        <v>0.26318349559706156</v>
      </c>
      <c r="J127" s="28">
        <f t="shared" si="3"/>
        <v>-5.6030307752235609E-3</v>
      </c>
    </row>
    <row r="128" spans="1:10" s="60" customFormat="1" ht="15.75" x14ac:dyDescent="0.25">
      <c r="A128" s="67" t="s">
        <v>221</v>
      </c>
      <c r="B128" s="62">
        <v>95.948607566665416</v>
      </c>
      <c r="C128" s="62">
        <v>93.948496146306269</v>
      </c>
      <c r="D128" s="62"/>
      <c r="E128" s="62">
        <f t="shared" si="2"/>
        <v>-2.0845653429305555</v>
      </c>
      <c r="F128" s="62"/>
      <c r="G128" s="62">
        <v>0.26878652637228512</v>
      </c>
      <c r="H128" s="62">
        <v>0.26318349559706156</v>
      </c>
      <c r="J128" s="62">
        <f t="shared" si="3"/>
        <v>-5.6030307752235609E-3</v>
      </c>
    </row>
    <row r="129" spans="1:10" ht="15.75" x14ac:dyDescent="0.25">
      <c r="A129" s="37" t="s">
        <v>142</v>
      </c>
      <c r="B129" s="28">
        <v>106.24506730091838</v>
      </c>
      <c r="C129" s="28">
        <v>106.02729954192172</v>
      </c>
      <c r="D129" s="28"/>
      <c r="E129" s="28">
        <f t="shared" si="2"/>
        <v>-0.20496740651485545</v>
      </c>
      <c r="F129" s="28"/>
      <c r="G129" s="28">
        <v>1.9092895008939643</v>
      </c>
      <c r="H129" s="28">
        <v>1.9053760797211212</v>
      </c>
      <c r="J129" s="28">
        <f t="shared" si="3"/>
        <v>-3.9134211728431012E-3</v>
      </c>
    </row>
    <row r="130" spans="1:10" s="60" customFormat="1" ht="15.75" x14ac:dyDescent="0.25">
      <c r="A130" s="61" t="s">
        <v>99</v>
      </c>
      <c r="B130" s="62">
        <v>99.630783002837575</v>
      </c>
      <c r="C130" s="62">
        <v>99.256876493591065</v>
      </c>
      <c r="D130" s="62"/>
      <c r="E130" s="62">
        <f t="shared" si="2"/>
        <v>-0.37529215165945651</v>
      </c>
      <c r="F130" s="62"/>
      <c r="G130" s="62">
        <v>1.0427665901188605</v>
      </c>
      <c r="H130" s="62">
        <v>1.0388531689460174</v>
      </c>
      <c r="J130" s="62">
        <f t="shared" si="3"/>
        <v>-3.9134211728431012E-3</v>
      </c>
    </row>
    <row r="131" spans="1:10" ht="15.75" x14ac:dyDescent="0.25">
      <c r="A131" s="39" t="s">
        <v>220</v>
      </c>
      <c r="B131" s="28">
        <v>99.160953302121357</v>
      </c>
      <c r="C131" s="28">
        <v>98.889584347915914</v>
      </c>
      <c r="D131" s="28"/>
      <c r="E131" s="28">
        <f t="shared" si="2"/>
        <v>-0.27366513246261936</v>
      </c>
      <c r="F131" s="28"/>
      <c r="G131" s="28">
        <v>0.85192448743903038</v>
      </c>
      <c r="H131" s="28">
        <v>0.849593067161999</v>
      </c>
      <c r="J131" s="28">
        <f t="shared" si="3"/>
        <v>-2.3314202770313708E-3</v>
      </c>
    </row>
    <row r="132" spans="1:10" s="60" customFormat="1" ht="15.75" x14ac:dyDescent="0.25">
      <c r="A132" s="67" t="s">
        <v>100</v>
      </c>
      <c r="B132" s="62">
        <v>101.78358671595582</v>
      </c>
      <c r="C132" s="62">
        <v>100.93984352143818</v>
      </c>
      <c r="D132" s="62"/>
      <c r="E132" s="62">
        <f t="shared" si="2"/>
        <v>-0.82895800957796251</v>
      </c>
      <c r="F132" s="62"/>
      <c r="G132" s="62">
        <v>0.19084210267982993</v>
      </c>
      <c r="H132" s="62">
        <v>0.18926010178401848</v>
      </c>
      <c r="J132" s="62">
        <f t="shared" si="3"/>
        <v>-1.5820008958114529E-3</v>
      </c>
    </row>
    <row r="133" spans="1:10" ht="15.75" x14ac:dyDescent="0.25">
      <c r="A133" s="38" t="s">
        <v>167</v>
      </c>
      <c r="B133" s="28">
        <v>115.47005383792518</v>
      </c>
      <c r="C133" s="28">
        <v>115.47005383792518</v>
      </c>
      <c r="D133" s="28"/>
      <c r="E133" s="28">
        <f t="shared" ref="E133:E196" si="4">((C133/B133-1)*100)</f>
        <v>0</v>
      </c>
      <c r="F133" s="28"/>
      <c r="G133" s="28">
        <v>0.86652291077510368</v>
      </c>
      <c r="H133" s="28">
        <v>0.86652291077510368</v>
      </c>
      <c r="J133" s="28">
        <f t="shared" si="3"/>
        <v>0</v>
      </c>
    </row>
    <row r="134" spans="1:10" s="60" customFormat="1" ht="15.75" x14ac:dyDescent="0.25">
      <c r="A134" s="67" t="s">
        <v>101</v>
      </c>
      <c r="B134" s="62">
        <v>115.47005383792518</v>
      </c>
      <c r="C134" s="62">
        <v>115.47005383792518</v>
      </c>
      <c r="D134" s="62"/>
      <c r="E134" s="62">
        <f t="shared" si="4"/>
        <v>0</v>
      </c>
      <c r="F134" s="62"/>
      <c r="G134" s="62">
        <v>0.86652291077510368</v>
      </c>
      <c r="H134" s="62">
        <v>0.86652291077510368</v>
      </c>
      <c r="J134" s="62">
        <f t="shared" si="3"/>
        <v>0</v>
      </c>
    </row>
    <row r="135" spans="1:10" s="2" customFormat="1" ht="15.75" x14ac:dyDescent="0.25">
      <c r="A135" s="36" t="s">
        <v>2</v>
      </c>
      <c r="B135" s="40">
        <v>127.77484729577886</v>
      </c>
      <c r="C135" s="40">
        <v>127.75151337653183</v>
      </c>
      <c r="D135" s="40"/>
      <c r="E135" s="40">
        <f t="shared" si="4"/>
        <v>-1.8261746925052336E-2</v>
      </c>
      <c r="F135" s="40"/>
      <c r="G135" s="40">
        <v>4.2732813767267812</v>
      </c>
      <c r="H135" s="40">
        <v>4.2725010008963675</v>
      </c>
      <c r="J135" s="40">
        <f t="shared" si="3"/>
        <v>-7.8037583041368208E-4</v>
      </c>
    </row>
    <row r="136" spans="1:10" s="60" customFormat="1" ht="15.75" x14ac:dyDescent="0.25">
      <c r="A136" s="64" t="s">
        <v>141</v>
      </c>
      <c r="B136" s="62">
        <v>100.11816582450146</v>
      </c>
      <c r="C136" s="62">
        <v>100.07675241589455</v>
      </c>
      <c r="D136" s="62"/>
      <c r="E136" s="62">
        <f t="shared" si="4"/>
        <v>-4.1364529869147848E-2</v>
      </c>
      <c r="F136" s="62"/>
      <c r="G136" s="62">
        <v>1.8865821342159796</v>
      </c>
      <c r="H136" s="62">
        <v>1.885801758385566</v>
      </c>
      <c r="J136" s="62">
        <f t="shared" ref="J136:J199" si="5">H136-G136</f>
        <v>-7.8037583041368208E-4</v>
      </c>
    </row>
    <row r="137" spans="1:10" ht="15.75" x14ac:dyDescent="0.25">
      <c r="A137" s="38" t="s">
        <v>102</v>
      </c>
      <c r="B137" s="28">
        <v>103.49493280158572</v>
      </c>
      <c r="C137" s="28">
        <v>103.43194951833483</v>
      </c>
      <c r="D137" s="28"/>
      <c r="E137" s="28">
        <f t="shared" si="4"/>
        <v>-6.0856393202979309E-2</v>
      </c>
      <c r="F137" s="28"/>
      <c r="G137" s="28">
        <v>1.2823234985526071</v>
      </c>
      <c r="H137" s="28">
        <v>1.2815431227221936</v>
      </c>
      <c r="J137" s="28">
        <f t="shared" si="5"/>
        <v>-7.8037583041346004E-4</v>
      </c>
    </row>
    <row r="138" spans="1:10" s="60" customFormat="1" ht="15.75" x14ac:dyDescent="0.25">
      <c r="A138" s="67" t="s">
        <v>103</v>
      </c>
      <c r="B138" s="62">
        <v>103.49493280158572</v>
      </c>
      <c r="C138" s="62">
        <v>103.43194951833483</v>
      </c>
      <c r="D138" s="62"/>
      <c r="E138" s="62">
        <f t="shared" si="4"/>
        <v>-6.0856393202979309E-2</v>
      </c>
      <c r="F138" s="62"/>
      <c r="G138" s="62">
        <v>1.2823234985526071</v>
      </c>
      <c r="H138" s="62">
        <v>1.2815431227221936</v>
      </c>
      <c r="J138" s="62">
        <f t="shared" si="5"/>
        <v>-7.8037583041346004E-4</v>
      </c>
    </row>
    <row r="139" spans="1:10" ht="15.75" x14ac:dyDescent="0.25">
      <c r="A139" s="38" t="s">
        <v>168</v>
      </c>
      <c r="B139" s="28">
        <v>93.634890752190941</v>
      </c>
      <c r="C139" s="28">
        <v>93.634890752190941</v>
      </c>
      <c r="D139" s="28"/>
      <c r="E139" s="28">
        <f t="shared" si="4"/>
        <v>0</v>
      </c>
      <c r="F139" s="28"/>
      <c r="G139" s="28">
        <v>0.60425863566337268</v>
      </c>
      <c r="H139" s="28">
        <v>0.60425863566337257</v>
      </c>
      <c r="J139" s="28">
        <f t="shared" si="5"/>
        <v>0</v>
      </c>
    </row>
    <row r="140" spans="1:10" s="60" customFormat="1" ht="15.75" x14ac:dyDescent="0.25">
      <c r="A140" s="67" t="s">
        <v>219</v>
      </c>
      <c r="B140" s="62">
        <v>93.634890752190941</v>
      </c>
      <c r="C140" s="62">
        <v>93.634890752190941</v>
      </c>
      <c r="D140" s="62"/>
      <c r="E140" s="62">
        <f t="shared" si="4"/>
        <v>0</v>
      </c>
      <c r="F140" s="62"/>
      <c r="G140" s="62">
        <v>0.60425863566337268</v>
      </c>
      <c r="H140" s="62">
        <v>0.60425863566337257</v>
      </c>
      <c r="J140" s="62">
        <f t="shared" si="5"/>
        <v>0</v>
      </c>
    </row>
    <row r="141" spans="1:10" ht="15.75" x14ac:dyDescent="0.25">
      <c r="A141" s="37" t="s">
        <v>104</v>
      </c>
      <c r="B141" s="28">
        <v>163.46937158495564</v>
      </c>
      <c r="C141" s="28">
        <v>163.46937158495564</v>
      </c>
      <c r="D141" s="28"/>
      <c r="E141" s="28">
        <f t="shared" si="4"/>
        <v>0</v>
      </c>
      <c r="F141" s="28"/>
      <c r="G141" s="28">
        <v>2.3866992425108013</v>
      </c>
      <c r="H141" s="28">
        <v>2.3866992425108018</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2.0171197944637971</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2.0171197944637971</v>
      </c>
      <c r="J143" s="28">
        <f t="shared" si="5"/>
        <v>0</v>
      </c>
    </row>
    <row r="144" spans="1:10" s="60" customFormat="1" ht="15.75" x14ac:dyDescent="0.25">
      <c r="A144" s="61" t="s">
        <v>106</v>
      </c>
      <c r="B144" s="62">
        <v>146.66666666666663</v>
      </c>
      <c r="C144" s="62">
        <v>146.66666666666663</v>
      </c>
      <c r="D144" s="62"/>
      <c r="E144" s="62">
        <f t="shared" si="4"/>
        <v>0</v>
      </c>
      <c r="F144" s="62"/>
      <c r="G144" s="62">
        <v>0.13728657167136601</v>
      </c>
      <c r="H144" s="62">
        <v>0.13728657167136601</v>
      </c>
      <c r="J144" s="62">
        <f t="shared" si="5"/>
        <v>0</v>
      </c>
    </row>
    <row r="145" spans="1:10" ht="15.75" x14ac:dyDescent="0.25">
      <c r="A145" s="39" t="s">
        <v>107</v>
      </c>
      <c r="B145" s="28">
        <v>146.66666666666663</v>
      </c>
      <c r="C145" s="28">
        <v>146.66666666666663</v>
      </c>
      <c r="D145" s="28"/>
      <c r="E145" s="28">
        <f t="shared" si="4"/>
        <v>0</v>
      </c>
      <c r="F145" s="28"/>
      <c r="G145" s="28">
        <v>0.13728657167136601</v>
      </c>
      <c r="H145" s="28">
        <v>0.13728657167136601</v>
      </c>
      <c r="J145" s="28">
        <f t="shared" si="5"/>
        <v>0</v>
      </c>
    </row>
    <row r="146" spans="1:10" s="60" customFormat="1" ht="15.75" x14ac:dyDescent="0.25">
      <c r="A146" s="61" t="s">
        <v>108</v>
      </c>
      <c r="B146" s="62">
        <v>132.09195402298852</v>
      </c>
      <c r="C146" s="62">
        <v>132.09195402298852</v>
      </c>
      <c r="D146" s="62"/>
      <c r="E146" s="62">
        <f t="shared" si="4"/>
        <v>0</v>
      </c>
      <c r="F146" s="62"/>
      <c r="G146" s="62">
        <v>0.23229287637563806</v>
      </c>
      <c r="H146" s="62">
        <v>0.23229287637563811</v>
      </c>
      <c r="J146" s="62">
        <f t="shared" si="5"/>
        <v>0</v>
      </c>
    </row>
    <row r="147" spans="1:10" ht="15.75" x14ac:dyDescent="0.25">
      <c r="A147" s="39" t="s">
        <v>218</v>
      </c>
      <c r="B147" s="28">
        <v>132.09195402298852</v>
      </c>
      <c r="C147" s="28">
        <v>132.09195402298852</v>
      </c>
      <c r="D147" s="28"/>
      <c r="E147" s="28">
        <f t="shared" si="4"/>
        <v>0</v>
      </c>
      <c r="F147" s="28"/>
      <c r="G147" s="28">
        <v>0.23229287637563806</v>
      </c>
      <c r="H147" s="28">
        <v>0.23229287637563811</v>
      </c>
      <c r="J147" s="28">
        <f t="shared" si="5"/>
        <v>0</v>
      </c>
    </row>
    <row r="148" spans="1:10" s="60" customFormat="1" ht="15.75" x14ac:dyDescent="0.25">
      <c r="A148" s="58" t="s">
        <v>3</v>
      </c>
      <c r="B148" s="63">
        <v>107.19209379274028</v>
      </c>
      <c r="C148" s="63">
        <v>107.23498942067749</v>
      </c>
      <c r="D148" s="63"/>
      <c r="E148" s="63">
        <f t="shared" si="4"/>
        <v>4.0017529669822416E-2</v>
      </c>
      <c r="F148" s="63"/>
      <c r="G148" s="63">
        <v>5.3861419603388292</v>
      </c>
      <c r="H148" s="63">
        <v>5.3882973612958658</v>
      </c>
      <c r="J148" s="63">
        <f t="shared" si="5"/>
        <v>2.1554009570365906E-3</v>
      </c>
    </row>
    <row r="149" spans="1:10" ht="15.75" x14ac:dyDescent="0.25">
      <c r="A149" s="37" t="s">
        <v>150</v>
      </c>
      <c r="B149" s="28">
        <v>102.22458249895328</v>
      </c>
      <c r="C149" s="28">
        <v>102.22458249895328</v>
      </c>
      <c r="D149" s="28"/>
      <c r="E149" s="28">
        <f t="shared" si="4"/>
        <v>0</v>
      </c>
      <c r="F149" s="28"/>
      <c r="G149" s="28">
        <v>2.918007264097211</v>
      </c>
      <c r="H149" s="28">
        <v>2.918007264097211</v>
      </c>
      <c r="J149" s="28">
        <f t="shared" si="5"/>
        <v>0</v>
      </c>
    </row>
    <row r="150" spans="1:10" s="60" customFormat="1" ht="15.75" x14ac:dyDescent="0.25">
      <c r="A150" s="61" t="s">
        <v>109</v>
      </c>
      <c r="B150" s="62">
        <v>101.58354267978405</v>
      </c>
      <c r="C150" s="62">
        <v>101.58354267978405</v>
      </c>
      <c r="D150" s="62"/>
      <c r="E150" s="62">
        <f t="shared" si="4"/>
        <v>0</v>
      </c>
      <c r="F150" s="62"/>
      <c r="G150" s="62">
        <v>2.3166167433346541</v>
      </c>
      <c r="H150" s="62">
        <v>2.3166167433346541</v>
      </c>
      <c r="J150" s="62">
        <f t="shared" si="5"/>
        <v>0</v>
      </c>
    </row>
    <row r="151" spans="1:10" ht="15.75" x14ac:dyDescent="0.25">
      <c r="A151" s="39" t="s">
        <v>110</v>
      </c>
      <c r="B151" s="28">
        <v>101.58354267978405</v>
      </c>
      <c r="C151" s="28">
        <v>101.58354267978405</v>
      </c>
      <c r="D151" s="28"/>
      <c r="E151" s="28">
        <f t="shared" si="4"/>
        <v>0</v>
      </c>
      <c r="F151" s="28"/>
      <c r="G151" s="28">
        <v>2.3166167433346541</v>
      </c>
      <c r="H151" s="28">
        <v>2.3166167433346541</v>
      </c>
      <c r="J151" s="28">
        <f t="shared" si="5"/>
        <v>0</v>
      </c>
    </row>
    <row r="152" spans="1:10" s="60" customFormat="1" ht="15.75" x14ac:dyDescent="0.25">
      <c r="A152" s="61" t="s">
        <v>169</v>
      </c>
      <c r="B152" s="62">
        <v>69.821837858207246</v>
      </c>
      <c r="C152" s="62">
        <v>69.821837858207246</v>
      </c>
      <c r="D152" s="62"/>
      <c r="E152" s="62">
        <f t="shared" si="4"/>
        <v>0</v>
      </c>
      <c r="F152" s="62"/>
      <c r="G152" s="62">
        <v>4.5172625965586674E-2</v>
      </c>
      <c r="H152" s="62">
        <v>4.5172625965586674E-2</v>
      </c>
      <c r="J152" s="62">
        <f t="shared" si="5"/>
        <v>0</v>
      </c>
    </row>
    <row r="153" spans="1:10" ht="15.75" x14ac:dyDescent="0.25">
      <c r="A153" s="39" t="s">
        <v>217</v>
      </c>
      <c r="B153" s="28">
        <v>69.821837858207246</v>
      </c>
      <c r="C153" s="28">
        <v>69.821837858207246</v>
      </c>
      <c r="D153" s="28"/>
      <c r="E153" s="28">
        <f t="shared" si="4"/>
        <v>0</v>
      </c>
      <c r="F153" s="28"/>
      <c r="G153" s="28">
        <v>4.5172625965586674E-2</v>
      </c>
      <c r="H153" s="28">
        <v>4.5172625965586674E-2</v>
      </c>
      <c r="J153" s="28">
        <f t="shared" si="5"/>
        <v>0</v>
      </c>
    </row>
    <row r="154" spans="1:10" s="60" customFormat="1" ht="15.75" x14ac:dyDescent="0.25">
      <c r="A154" s="61" t="s">
        <v>170</v>
      </c>
      <c r="B154" s="62">
        <v>109.21106562844487</v>
      </c>
      <c r="C154" s="62">
        <v>109.21106562844487</v>
      </c>
      <c r="D154" s="62"/>
      <c r="E154" s="62">
        <f t="shared" si="4"/>
        <v>0</v>
      </c>
      <c r="F154" s="62"/>
      <c r="G154" s="62">
        <v>0.55621789479696992</v>
      </c>
      <c r="H154" s="62">
        <v>0.55621789479696992</v>
      </c>
      <c r="J154" s="62">
        <f t="shared" si="5"/>
        <v>0</v>
      </c>
    </row>
    <row r="155" spans="1:10" ht="15.75" x14ac:dyDescent="0.25">
      <c r="A155" s="39" t="s">
        <v>216</v>
      </c>
      <c r="B155" s="28">
        <v>109.21106562844487</v>
      </c>
      <c r="C155" s="28">
        <v>109.21106562844487</v>
      </c>
      <c r="D155" s="28"/>
      <c r="E155" s="28">
        <f t="shared" si="4"/>
        <v>0</v>
      </c>
      <c r="F155" s="28"/>
      <c r="G155" s="28">
        <v>0.55621789479696992</v>
      </c>
      <c r="H155" s="28">
        <v>0.55621789479696992</v>
      </c>
      <c r="J155" s="28">
        <f t="shared" si="5"/>
        <v>0</v>
      </c>
    </row>
    <row r="156" spans="1:10" s="60" customFormat="1" ht="15.75" x14ac:dyDescent="0.25">
      <c r="A156" s="64" t="s">
        <v>111</v>
      </c>
      <c r="B156" s="62">
        <v>113.725806822487</v>
      </c>
      <c r="C156" s="62">
        <v>113.8251225985823</v>
      </c>
      <c r="D156" s="62"/>
      <c r="E156" s="62">
        <f t="shared" si="4"/>
        <v>8.7329146189585316E-2</v>
      </c>
      <c r="F156" s="62"/>
      <c r="G156" s="62">
        <v>2.4681346962416182</v>
      </c>
      <c r="H156" s="62">
        <v>2.4702900971986548</v>
      </c>
      <c r="J156" s="62">
        <f t="shared" si="5"/>
        <v>2.1554009570365906E-3</v>
      </c>
    </row>
    <row r="157" spans="1:10" ht="15.75" x14ac:dyDescent="0.25">
      <c r="A157" s="38" t="s">
        <v>171</v>
      </c>
      <c r="B157" s="28">
        <v>122.09635610194326</v>
      </c>
      <c r="C157" s="28">
        <v>122.09635610194326</v>
      </c>
      <c r="D157" s="28"/>
      <c r="E157" s="28">
        <f t="shared" si="4"/>
        <v>0</v>
      </c>
      <c r="F157" s="28"/>
      <c r="G157" s="28">
        <v>0.9062783712463256</v>
      </c>
      <c r="H157" s="28">
        <v>0.90627837124632549</v>
      </c>
      <c r="J157" s="28">
        <f t="shared" si="5"/>
        <v>0</v>
      </c>
    </row>
    <row r="158" spans="1:10" s="60" customFormat="1" ht="15.75" x14ac:dyDescent="0.25">
      <c r="A158" s="67" t="s">
        <v>215</v>
      </c>
      <c r="B158" s="62">
        <v>122.09635610194326</v>
      </c>
      <c r="C158" s="62">
        <v>122.09635610194326</v>
      </c>
      <c r="D158" s="62"/>
      <c r="E158" s="62">
        <f t="shared" si="4"/>
        <v>0</v>
      </c>
      <c r="F158" s="62"/>
      <c r="G158" s="62">
        <v>0.9062783712463256</v>
      </c>
      <c r="H158" s="62">
        <v>0.90627837124632549</v>
      </c>
      <c r="J158" s="62">
        <f t="shared" si="5"/>
        <v>0</v>
      </c>
    </row>
    <row r="159" spans="1:10" ht="15.75" x14ac:dyDescent="0.25">
      <c r="A159" s="38" t="s">
        <v>172</v>
      </c>
      <c r="B159" s="28">
        <v>105.15218973904872</v>
      </c>
      <c r="C159" s="28">
        <v>105.70480373432326</v>
      </c>
      <c r="D159" s="28"/>
      <c r="E159" s="28">
        <f t="shared" si="4"/>
        <v>0.52553731562408057</v>
      </c>
      <c r="F159" s="28"/>
      <c r="G159" s="28">
        <v>0.41013280940414454</v>
      </c>
      <c r="H159" s="28">
        <v>0.41228821036118074</v>
      </c>
      <c r="J159" s="28">
        <f t="shared" si="5"/>
        <v>2.155400957036202E-3</v>
      </c>
    </row>
    <row r="160" spans="1:10" s="60" customFormat="1" ht="15.75" x14ac:dyDescent="0.25">
      <c r="A160" s="67" t="s">
        <v>214</v>
      </c>
      <c r="B160" s="62">
        <v>105.15218973904872</v>
      </c>
      <c r="C160" s="62">
        <v>105.70480373432326</v>
      </c>
      <c r="D160" s="62"/>
      <c r="E160" s="62">
        <f t="shared" si="4"/>
        <v>0.52553731562408057</v>
      </c>
      <c r="F160" s="62"/>
      <c r="G160" s="62">
        <v>0.41013280940414454</v>
      </c>
      <c r="H160" s="62">
        <v>0.41228821036118074</v>
      </c>
      <c r="J160" s="62">
        <f t="shared" si="5"/>
        <v>2.155400957036202E-3</v>
      </c>
    </row>
    <row r="161" spans="1:10" ht="15.75" x14ac:dyDescent="0.25">
      <c r="A161" s="38" t="s">
        <v>173</v>
      </c>
      <c r="B161" s="28">
        <v>110.96157043944844</v>
      </c>
      <c r="C161" s="28">
        <v>110.96157043944844</v>
      </c>
      <c r="D161" s="28"/>
      <c r="E161" s="28">
        <f t="shared" si="4"/>
        <v>0</v>
      </c>
      <c r="F161" s="28"/>
      <c r="G161" s="28">
        <v>1.1517235155911483</v>
      </c>
      <c r="H161" s="28">
        <v>1.1517235155911483</v>
      </c>
      <c r="J161" s="28">
        <f t="shared" si="5"/>
        <v>0</v>
      </c>
    </row>
    <row r="162" spans="1:10" s="60" customFormat="1" ht="15.75" x14ac:dyDescent="0.25">
      <c r="A162" s="67" t="s">
        <v>213</v>
      </c>
      <c r="B162" s="62">
        <v>110.96157043944844</v>
      </c>
      <c r="C162" s="62">
        <v>110.96157043944844</v>
      </c>
      <c r="D162" s="62"/>
      <c r="E162" s="62">
        <f t="shared" si="4"/>
        <v>0</v>
      </c>
      <c r="F162" s="62"/>
      <c r="G162" s="62">
        <v>1.1517235155911483</v>
      </c>
      <c r="H162" s="62">
        <v>1.1517235155911483</v>
      </c>
      <c r="J162" s="62">
        <f t="shared" si="5"/>
        <v>0</v>
      </c>
    </row>
    <row r="163" spans="1:10" ht="15.75" x14ac:dyDescent="0.25">
      <c r="A163" s="36" t="s">
        <v>4</v>
      </c>
      <c r="B163" s="40">
        <v>95.996707346786849</v>
      </c>
      <c r="C163" s="40">
        <v>95.809268458021222</v>
      </c>
      <c r="D163" s="40"/>
      <c r="E163" s="40">
        <f t="shared" si="4"/>
        <v>-0.19525553943064988</v>
      </c>
      <c r="F163" s="40"/>
      <c r="G163" s="40">
        <v>4.7517731945749473</v>
      </c>
      <c r="H163" s="40">
        <v>4.7424950941913595</v>
      </c>
      <c r="J163" s="40">
        <f t="shared" si="5"/>
        <v>-9.278100383587784E-3</v>
      </c>
    </row>
    <row r="164" spans="1:10" s="60" customFormat="1" ht="15.75" x14ac:dyDescent="0.25">
      <c r="A164" s="64" t="s">
        <v>140</v>
      </c>
      <c r="B164" s="62">
        <v>67.956434060287762</v>
      </c>
      <c r="C164" s="62">
        <v>67.266431663600571</v>
      </c>
      <c r="D164" s="62"/>
      <c r="E164" s="62">
        <f t="shared" si="4"/>
        <v>-1.0153599232047061</v>
      </c>
      <c r="F164" s="62"/>
      <c r="G164" s="62">
        <v>0.91377453172511114</v>
      </c>
      <c r="H164" s="62">
        <v>0.90449643134152313</v>
      </c>
      <c r="J164" s="62">
        <f t="shared" si="5"/>
        <v>-9.278100383588006E-3</v>
      </c>
    </row>
    <row r="165" spans="1:10" ht="15.75" x14ac:dyDescent="0.25">
      <c r="A165" s="38" t="s">
        <v>174</v>
      </c>
      <c r="B165" s="28">
        <v>67.956434060287762</v>
      </c>
      <c r="C165" s="28">
        <v>67.266431663600571</v>
      </c>
      <c r="D165" s="28"/>
      <c r="E165" s="28">
        <f t="shared" si="4"/>
        <v>-1.0153599232047061</v>
      </c>
      <c r="F165" s="28"/>
      <c r="G165" s="28">
        <v>0.91377453172511114</v>
      </c>
      <c r="H165" s="28">
        <v>0.90449643134152313</v>
      </c>
      <c r="J165" s="28">
        <f t="shared" si="5"/>
        <v>-9.278100383588006E-3</v>
      </c>
    </row>
    <row r="166" spans="1:10" s="60" customFormat="1" ht="15.75" x14ac:dyDescent="0.25">
      <c r="A166" s="67" t="s">
        <v>140</v>
      </c>
      <c r="B166" s="62">
        <v>67.956434060287762</v>
      </c>
      <c r="C166" s="62">
        <v>67.266431663600571</v>
      </c>
      <c r="D166" s="62"/>
      <c r="E166" s="62">
        <f t="shared" si="4"/>
        <v>-1.0153599232047061</v>
      </c>
      <c r="F166" s="62"/>
      <c r="G166" s="62">
        <v>0.91377453172511114</v>
      </c>
      <c r="H166" s="62">
        <v>0.90449643134152313</v>
      </c>
      <c r="J166" s="62">
        <f t="shared" si="5"/>
        <v>-9.278100383588006E-3</v>
      </c>
    </row>
    <row r="167" spans="1:10" ht="15.75" x14ac:dyDescent="0.25">
      <c r="A167" s="37" t="s">
        <v>139</v>
      </c>
      <c r="B167" s="28">
        <v>106.45476405536553</v>
      </c>
      <c r="C167" s="28">
        <v>106.45476405536553</v>
      </c>
      <c r="D167" s="28"/>
      <c r="E167" s="28">
        <f t="shared" si="4"/>
        <v>0</v>
      </c>
      <c r="F167" s="28"/>
      <c r="G167" s="28">
        <v>3.8379986628498357</v>
      </c>
      <c r="H167" s="28">
        <v>3.8379986628498362</v>
      </c>
      <c r="J167" s="28">
        <f t="shared" si="5"/>
        <v>0</v>
      </c>
    </row>
    <row r="168" spans="1:10" s="60" customFormat="1" ht="15.75" x14ac:dyDescent="0.25">
      <c r="A168" s="61" t="s">
        <v>175</v>
      </c>
      <c r="B168" s="62">
        <v>106.45476405536553</v>
      </c>
      <c r="C168" s="62">
        <v>106.45476405536553</v>
      </c>
      <c r="D168" s="62"/>
      <c r="E168" s="62">
        <f t="shared" si="4"/>
        <v>0</v>
      </c>
      <c r="F168" s="62"/>
      <c r="G168" s="62">
        <v>3.8379986628498357</v>
      </c>
      <c r="H168" s="62">
        <v>3.8379986628498362</v>
      </c>
      <c r="J168" s="62">
        <f t="shared" si="5"/>
        <v>0</v>
      </c>
    </row>
    <row r="169" spans="1:10" ht="15.75" x14ac:dyDescent="0.25">
      <c r="A169" s="39" t="s">
        <v>212</v>
      </c>
      <c r="B169" s="28">
        <v>106.45476405536553</v>
      </c>
      <c r="C169" s="28">
        <v>106.45476405536553</v>
      </c>
      <c r="D169" s="28"/>
      <c r="E169" s="28">
        <f t="shared" si="4"/>
        <v>0</v>
      </c>
      <c r="F169" s="28"/>
      <c r="G169" s="28">
        <v>3.8379986628498357</v>
      </c>
      <c r="H169" s="28">
        <v>3.8379986628498362</v>
      </c>
      <c r="J169" s="28">
        <f t="shared" si="5"/>
        <v>0</v>
      </c>
    </row>
    <row r="170" spans="1:10" s="60" customFormat="1" ht="15.75" x14ac:dyDescent="0.25">
      <c r="A170" s="58" t="s">
        <v>130</v>
      </c>
      <c r="B170" s="63">
        <v>101.02811065829096</v>
      </c>
      <c r="C170" s="63">
        <v>99.338127098327718</v>
      </c>
      <c r="D170" s="63"/>
      <c r="E170" s="63">
        <f t="shared" si="4"/>
        <v>-1.6727854742125126</v>
      </c>
      <c r="F170" s="63"/>
      <c r="G170" s="63">
        <v>3.9158473015387503</v>
      </c>
      <c r="H170" s="63">
        <v>3.8503435766862673</v>
      </c>
      <c r="J170" s="63">
        <f t="shared" si="5"/>
        <v>-6.5503724852483014E-2</v>
      </c>
    </row>
    <row r="171" spans="1:10" ht="15.75" x14ac:dyDescent="0.25">
      <c r="A171" s="37" t="s">
        <v>138</v>
      </c>
      <c r="B171" s="28">
        <v>94.713618435683259</v>
      </c>
      <c r="C171" s="28">
        <v>91.556038449495048</v>
      </c>
      <c r="D171" s="28"/>
      <c r="E171" s="28">
        <f t="shared" si="4"/>
        <v>-3.3338183445418834</v>
      </c>
      <c r="F171" s="28"/>
      <c r="G171" s="28">
        <v>1.9612220934668221</v>
      </c>
      <c r="H171" s="28">
        <v>1.8958385115376166</v>
      </c>
      <c r="J171" s="28">
        <f t="shared" si="5"/>
        <v>-6.5383581929205459E-2</v>
      </c>
    </row>
    <row r="172" spans="1:10" s="60" customFormat="1" ht="15.75" x14ac:dyDescent="0.25">
      <c r="A172" s="61" t="s">
        <v>176</v>
      </c>
      <c r="B172" s="62">
        <v>85.927342743605948</v>
      </c>
      <c r="C172" s="62">
        <v>83.369307907619458</v>
      </c>
      <c r="D172" s="62"/>
      <c r="E172" s="62">
        <f t="shared" si="4"/>
        <v>-2.9769742136903643</v>
      </c>
      <c r="F172" s="62"/>
      <c r="G172" s="62">
        <v>0.75328359297694381</v>
      </c>
      <c r="H172" s="62">
        <v>0.73085853465805983</v>
      </c>
      <c r="J172" s="62">
        <f t="shared" si="5"/>
        <v>-2.2425058318883972E-2</v>
      </c>
    </row>
    <row r="173" spans="1:10" ht="15.75" x14ac:dyDescent="0.25">
      <c r="A173" s="39" t="s">
        <v>211</v>
      </c>
      <c r="B173" s="28">
        <v>84.879405936220564</v>
      </c>
      <c r="C173" s="28">
        <v>84.879405936220564</v>
      </c>
      <c r="D173" s="28"/>
      <c r="E173" s="28">
        <f t="shared" si="4"/>
        <v>0</v>
      </c>
      <c r="F173" s="28"/>
      <c r="G173" s="28">
        <v>9.754569667177812E-2</v>
      </c>
      <c r="H173" s="28">
        <v>9.7545696671778134E-2</v>
      </c>
      <c r="J173" s="28">
        <f t="shared" si="5"/>
        <v>0</v>
      </c>
    </row>
    <row r="174" spans="1:10" s="60" customFormat="1" ht="15.75" x14ac:dyDescent="0.25">
      <c r="A174" s="67" t="s">
        <v>210</v>
      </c>
      <c r="B174" s="62">
        <v>86.085445822704358</v>
      </c>
      <c r="C174" s="62">
        <v>83.141478188900166</v>
      </c>
      <c r="D174" s="62"/>
      <c r="E174" s="62">
        <f t="shared" si="4"/>
        <v>-3.4198203955026041</v>
      </c>
      <c r="F174" s="62"/>
      <c r="G174" s="62">
        <v>0.65573789630516555</v>
      </c>
      <c r="H174" s="62">
        <v>0.63331283798628168</v>
      </c>
      <c r="J174" s="62">
        <f t="shared" si="5"/>
        <v>-2.2425058318883861E-2</v>
      </c>
    </row>
    <row r="175" spans="1:10" ht="15.75" x14ac:dyDescent="0.25">
      <c r="A175" s="38" t="s">
        <v>177</v>
      </c>
      <c r="B175" s="28">
        <v>103.11257748468668</v>
      </c>
      <c r="C175" s="28">
        <v>103.11257748468668</v>
      </c>
      <c r="D175" s="28"/>
      <c r="E175" s="28">
        <f t="shared" si="4"/>
        <v>0</v>
      </c>
      <c r="F175" s="28"/>
      <c r="G175" s="28">
        <v>0.17849228061841851</v>
      </c>
      <c r="H175" s="28">
        <v>0.17849228061841851</v>
      </c>
      <c r="J175" s="28">
        <f t="shared" si="5"/>
        <v>0</v>
      </c>
    </row>
    <row r="176" spans="1:10" s="60" customFormat="1" ht="15.75" x14ac:dyDescent="0.25">
      <c r="A176" s="67" t="s">
        <v>209</v>
      </c>
      <c r="B176" s="62">
        <v>103.11257748468668</v>
      </c>
      <c r="C176" s="62">
        <v>103.11257748468668</v>
      </c>
      <c r="D176" s="62"/>
      <c r="E176" s="62">
        <f t="shared" si="4"/>
        <v>0</v>
      </c>
      <c r="F176" s="62"/>
      <c r="G176" s="62">
        <v>0.17849228061841851</v>
      </c>
      <c r="H176" s="62">
        <v>0.17849228061841851</v>
      </c>
      <c r="J176" s="62">
        <f t="shared" si="5"/>
        <v>0</v>
      </c>
    </row>
    <row r="177" spans="1:10" ht="15.75" x14ac:dyDescent="0.25">
      <c r="A177" s="38" t="s">
        <v>112</v>
      </c>
      <c r="B177" s="28">
        <v>93.054463532986318</v>
      </c>
      <c r="C177" s="28">
        <v>88.299855907213285</v>
      </c>
      <c r="D177" s="28"/>
      <c r="E177" s="28">
        <f t="shared" si="4"/>
        <v>-5.109489051094906</v>
      </c>
      <c r="F177" s="28"/>
      <c r="G177" s="28">
        <v>0.84075967637342797</v>
      </c>
      <c r="H177" s="28">
        <v>0.79780115276310659</v>
      </c>
      <c r="J177" s="28">
        <f t="shared" si="5"/>
        <v>-4.2958523610321375E-2</v>
      </c>
    </row>
    <row r="178" spans="1:10" s="60" customFormat="1" ht="15.75" x14ac:dyDescent="0.25">
      <c r="A178" s="67" t="s">
        <v>113</v>
      </c>
      <c r="B178" s="62">
        <v>93.054463532986318</v>
      </c>
      <c r="C178" s="62">
        <v>88.299855907213285</v>
      </c>
      <c r="D178" s="62"/>
      <c r="E178" s="62">
        <f t="shared" si="4"/>
        <v>-5.109489051094906</v>
      </c>
      <c r="F178" s="62"/>
      <c r="G178" s="62">
        <v>0.84075967637342797</v>
      </c>
      <c r="H178" s="62">
        <v>0.79780115276310659</v>
      </c>
      <c r="J178" s="62">
        <f t="shared" si="5"/>
        <v>-4.2958523610321375E-2</v>
      </c>
    </row>
    <row r="179" spans="1:10" ht="15.75" x14ac:dyDescent="0.25">
      <c r="A179" s="38" t="s">
        <v>178</v>
      </c>
      <c r="B179" s="28">
        <v>160.69798195713369</v>
      </c>
      <c r="C179" s="28">
        <v>160.69798195713369</v>
      </c>
      <c r="D179" s="28"/>
      <c r="E179" s="28">
        <f t="shared" si="4"/>
        <v>0</v>
      </c>
      <c r="F179" s="28"/>
      <c r="G179" s="28">
        <v>0.18868654349803174</v>
      </c>
      <c r="H179" s="28">
        <v>0.18868654349803174</v>
      </c>
      <c r="J179" s="28">
        <f t="shared" si="5"/>
        <v>0</v>
      </c>
    </row>
    <row r="180" spans="1:10" s="60" customFormat="1" ht="15.75" x14ac:dyDescent="0.25">
      <c r="A180" s="67" t="s">
        <v>208</v>
      </c>
      <c r="B180" s="62">
        <v>160.69798195713369</v>
      </c>
      <c r="C180" s="62">
        <v>160.69798195713369</v>
      </c>
      <c r="D180" s="62"/>
      <c r="E180" s="62">
        <f t="shared" si="4"/>
        <v>0</v>
      </c>
      <c r="F180" s="62"/>
      <c r="G180" s="62">
        <v>0.18868654349803174</v>
      </c>
      <c r="H180" s="62">
        <v>0.18868654349803174</v>
      </c>
      <c r="J180" s="62">
        <f t="shared" si="5"/>
        <v>0</v>
      </c>
    </row>
    <row r="181" spans="1:10" ht="15.75" x14ac:dyDescent="0.25">
      <c r="A181" s="37" t="s">
        <v>137</v>
      </c>
      <c r="B181" s="28">
        <v>110.44525140211451</v>
      </c>
      <c r="C181" s="28">
        <v>110.44525140211451</v>
      </c>
      <c r="D181" s="28"/>
      <c r="E181" s="28">
        <f t="shared" si="4"/>
        <v>0</v>
      </c>
      <c r="F181" s="28"/>
      <c r="G181" s="28">
        <v>0.5129783800958676</v>
      </c>
      <c r="H181" s="28">
        <v>0.5129783800958676</v>
      </c>
      <c r="J181" s="28">
        <f t="shared" si="5"/>
        <v>0</v>
      </c>
    </row>
    <row r="182" spans="1:10" s="60" customFormat="1" ht="15.75" x14ac:dyDescent="0.25">
      <c r="A182" s="61" t="s">
        <v>179</v>
      </c>
      <c r="B182" s="62">
        <v>110.44525140211451</v>
      </c>
      <c r="C182" s="62">
        <v>110.44525140211451</v>
      </c>
      <c r="D182" s="62"/>
      <c r="E182" s="62">
        <f t="shared" si="4"/>
        <v>0</v>
      </c>
      <c r="F182" s="62"/>
      <c r="G182" s="62">
        <v>0.5129783800958676</v>
      </c>
      <c r="H182" s="62">
        <v>0.5129783800958676</v>
      </c>
      <c r="J182" s="62">
        <f t="shared" si="5"/>
        <v>0</v>
      </c>
    </row>
    <row r="183" spans="1:10" ht="15.75" x14ac:dyDescent="0.25">
      <c r="A183" s="39" t="s">
        <v>207</v>
      </c>
      <c r="B183" s="28">
        <v>110.44525140211451</v>
      </c>
      <c r="C183" s="28">
        <v>110.44525140211451</v>
      </c>
      <c r="D183" s="28"/>
      <c r="E183" s="28">
        <f t="shared" si="4"/>
        <v>0</v>
      </c>
      <c r="F183" s="28"/>
      <c r="G183" s="28">
        <v>0.5129783800958676</v>
      </c>
      <c r="H183" s="28">
        <v>0.5129783800958676</v>
      </c>
      <c r="J183" s="28">
        <f t="shared" si="5"/>
        <v>0</v>
      </c>
    </row>
    <row r="184" spans="1:10" s="60" customFormat="1" ht="15.75" x14ac:dyDescent="0.25">
      <c r="A184" s="64" t="s">
        <v>136</v>
      </c>
      <c r="B184" s="62">
        <v>115.20391032718963</v>
      </c>
      <c r="C184" s="62">
        <v>115.20391032718963</v>
      </c>
      <c r="D184" s="62"/>
      <c r="E184" s="62">
        <f t="shared" si="4"/>
        <v>0</v>
      </c>
      <c r="F184" s="62"/>
      <c r="G184" s="62">
        <v>0.84216460146753058</v>
      </c>
      <c r="H184" s="62">
        <v>0.84216460146753058</v>
      </c>
      <c r="J184" s="62">
        <f t="shared" si="5"/>
        <v>0</v>
      </c>
    </row>
    <row r="185" spans="1:10" ht="15.75" x14ac:dyDescent="0.25">
      <c r="A185" s="38" t="s">
        <v>180</v>
      </c>
      <c r="B185" s="28">
        <v>137.2098666307476</v>
      </c>
      <c r="C185" s="28">
        <v>137.2098666307476</v>
      </c>
      <c r="D185" s="28"/>
      <c r="E185" s="28">
        <f t="shared" si="4"/>
        <v>0</v>
      </c>
      <c r="F185" s="28"/>
      <c r="G185" s="28">
        <v>0.25478321665192805</v>
      </c>
      <c r="H185" s="28">
        <v>0.25478321665192805</v>
      </c>
      <c r="J185" s="28">
        <f t="shared" si="5"/>
        <v>0</v>
      </c>
    </row>
    <row r="186" spans="1:10" s="60" customFormat="1" ht="15.75" x14ac:dyDescent="0.25">
      <c r="A186" s="67" t="s">
        <v>206</v>
      </c>
      <c r="B186" s="62">
        <v>137.2098666307476</v>
      </c>
      <c r="C186" s="62">
        <v>137.2098666307476</v>
      </c>
      <c r="D186" s="62"/>
      <c r="E186" s="62">
        <f t="shared" si="4"/>
        <v>0</v>
      </c>
      <c r="F186" s="62"/>
      <c r="G186" s="62">
        <v>0.25478321665192805</v>
      </c>
      <c r="H186" s="62">
        <v>0.25478321665192805</v>
      </c>
      <c r="J186" s="62">
        <f t="shared" si="5"/>
        <v>0</v>
      </c>
    </row>
    <row r="187" spans="1:10" ht="15.75" x14ac:dyDescent="0.25">
      <c r="A187" s="38" t="s">
        <v>114</v>
      </c>
      <c r="B187" s="28">
        <v>107.71075699438761</v>
      </c>
      <c r="C187" s="28">
        <v>107.71075699438761</v>
      </c>
      <c r="D187" s="28"/>
      <c r="E187" s="28">
        <f t="shared" si="4"/>
        <v>0</v>
      </c>
      <c r="F187" s="28"/>
      <c r="G187" s="28">
        <v>0.58738138481560243</v>
      </c>
      <c r="H187" s="28">
        <v>0.58738138481560243</v>
      </c>
      <c r="J187" s="28">
        <f t="shared" si="5"/>
        <v>0</v>
      </c>
    </row>
    <row r="188" spans="1:10" s="60" customFormat="1" ht="15.75" x14ac:dyDescent="0.25">
      <c r="A188" s="67" t="s">
        <v>205</v>
      </c>
      <c r="B188" s="62">
        <v>99.999999999999986</v>
      </c>
      <c r="C188" s="62">
        <v>99.999999999999986</v>
      </c>
      <c r="D188" s="62"/>
      <c r="E188" s="62">
        <f t="shared" si="4"/>
        <v>0</v>
      </c>
      <c r="F188" s="62"/>
      <c r="G188" s="62">
        <v>0.39920368875855866</v>
      </c>
      <c r="H188" s="62">
        <v>0.39920368875855866</v>
      </c>
      <c r="J188" s="62">
        <f t="shared" si="5"/>
        <v>0</v>
      </c>
    </row>
    <row r="189" spans="1:10" ht="15.75" x14ac:dyDescent="0.25">
      <c r="A189" s="39" t="s">
        <v>115</v>
      </c>
      <c r="B189" s="28">
        <v>128.77552870189598</v>
      </c>
      <c r="C189" s="28">
        <v>128.77552870189598</v>
      </c>
      <c r="D189" s="28"/>
      <c r="E189" s="28">
        <f t="shared" si="4"/>
        <v>0</v>
      </c>
      <c r="F189" s="28"/>
      <c r="G189" s="28">
        <v>0.18817769605704371</v>
      </c>
      <c r="H189" s="28">
        <v>0.18817769605704371</v>
      </c>
      <c r="J189" s="28">
        <f t="shared" si="5"/>
        <v>0</v>
      </c>
    </row>
    <row r="190" spans="1:10" s="60" customFormat="1" ht="15.75" x14ac:dyDescent="0.25">
      <c r="A190" s="64" t="s">
        <v>151</v>
      </c>
      <c r="B190" s="62">
        <v>98.303739244166252</v>
      </c>
      <c r="C190" s="62">
        <v>98.284038078594278</v>
      </c>
      <c r="D190" s="62"/>
      <c r="E190" s="62">
        <f t="shared" si="4"/>
        <v>-2.0041115143176746E-2</v>
      </c>
      <c r="F190" s="62"/>
      <c r="G190" s="62">
        <v>0.59948222650853034</v>
      </c>
      <c r="H190" s="62">
        <v>0.59936208358525289</v>
      </c>
      <c r="J190" s="62">
        <f t="shared" si="5"/>
        <v>-1.2014292327744425E-4</v>
      </c>
    </row>
    <row r="191" spans="1:10" ht="15.75" x14ac:dyDescent="0.25">
      <c r="A191" s="38" t="s">
        <v>116</v>
      </c>
      <c r="B191" s="28">
        <v>98.349572027163319</v>
      </c>
      <c r="C191" s="28">
        <v>98.285590249716478</v>
      </c>
      <c r="D191" s="28"/>
      <c r="E191" s="28">
        <f t="shared" si="4"/>
        <v>-6.5055471140407217E-2</v>
      </c>
      <c r="F191" s="28"/>
      <c r="G191" s="28">
        <v>0.18467766226487728</v>
      </c>
      <c r="H191" s="28">
        <v>0.18455751934159978</v>
      </c>
      <c r="J191" s="28">
        <f t="shared" si="5"/>
        <v>-1.2014292327749976E-4</v>
      </c>
    </row>
    <row r="192" spans="1:10" s="60" customFormat="1" ht="15.75" x14ac:dyDescent="0.25">
      <c r="A192" s="67" t="s">
        <v>20</v>
      </c>
      <c r="B192" s="62">
        <v>98.349572027163319</v>
      </c>
      <c r="C192" s="62">
        <v>98.285590249716478</v>
      </c>
      <c r="D192" s="62"/>
      <c r="E192" s="62">
        <f t="shared" si="4"/>
        <v>-6.5055471140407217E-2</v>
      </c>
      <c r="F192" s="62"/>
      <c r="G192" s="62">
        <v>0.18467766226487728</v>
      </c>
      <c r="H192" s="62">
        <v>0.18455751934159978</v>
      </c>
      <c r="J192" s="62">
        <f t="shared" si="5"/>
        <v>-1.2014292327749976E-4</v>
      </c>
    </row>
    <row r="193" spans="1:10" ht="15.75" x14ac:dyDescent="0.25">
      <c r="A193" s="38" t="s">
        <v>181</v>
      </c>
      <c r="B193" s="28">
        <v>98.283347492376606</v>
      </c>
      <c r="C193" s="28">
        <v>98.283347492376606</v>
      </c>
      <c r="D193" s="28"/>
      <c r="E193" s="28">
        <f t="shared" si="4"/>
        <v>0</v>
      </c>
      <c r="F193" s="28"/>
      <c r="G193" s="28">
        <v>0.41480456424365308</v>
      </c>
      <c r="H193" s="28">
        <v>0.41480456424365308</v>
      </c>
      <c r="J193" s="28">
        <f t="shared" si="5"/>
        <v>0</v>
      </c>
    </row>
    <row r="194" spans="1:10" s="60" customFormat="1" ht="15.75" x14ac:dyDescent="0.25">
      <c r="A194" s="67" t="s">
        <v>204</v>
      </c>
      <c r="B194" s="62">
        <v>98.283347492376606</v>
      </c>
      <c r="C194" s="62">
        <v>98.283347492376606</v>
      </c>
      <c r="D194" s="62"/>
      <c r="E194" s="62">
        <f t="shared" si="4"/>
        <v>0</v>
      </c>
      <c r="F194" s="62"/>
      <c r="G194" s="62">
        <v>0.41480456424365308</v>
      </c>
      <c r="H194" s="62">
        <v>0.41480456424365308</v>
      </c>
      <c r="J194" s="62">
        <f t="shared" si="5"/>
        <v>0</v>
      </c>
    </row>
    <row r="195" spans="1:10" ht="15.75" x14ac:dyDescent="0.25">
      <c r="A195" s="36" t="s">
        <v>117</v>
      </c>
      <c r="B195" s="40">
        <v>117.33257668396264</v>
      </c>
      <c r="C195" s="40">
        <v>117.33257668396264</v>
      </c>
      <c r="D195" s="40"/>
      <c r="E195" s="40">
        <f t="shared" si="4"/>
        <v>0</v>
      </c>
      <c r="F195" s="40"/>
      <c r="G195" s="40">
        <v>3.6930982013006015</v>
      </c>
      <c r="H195" s="40">
        <v>3.6930982013006011</v>
      </c>
      <c r="J195" s="40">
        <f t="shared" si="5"/>
        <v>0</v>
      </c>
    </row>
    <row r="196" spans="1:10" s="60" customFormat="1" ht="15.75" x14ac:dyDescent="0.25">
      <c r="A196" s="64" t="s">
        <v>135</v>
      </c>
      <c r="B196" s="62">
        <v>132.36531738985798</v>
      </c>
      <c r="C196" s="62">
        <v>132.36531738985798</v>
      </c>
      <c r="D196" s="62"/>
      <c r="E196" s="62">
        <f t="shared" si="4"/>
        <v>0</v>
      </c>
      <c r="F196" s="62"/>
      <c r="G196" s="62">
        <v>0.96008698809707338</v>
      </c>
      <c r="H196" s="62">
        <v>0.96008698809707327</v>
      </c>
      <c r="J196" s="62">
        <f t="shared" si="5"/>
        <v>0</v>
      </c>
    </row>
    <row r="197" spans="1:10" ht="15.75" x14ac:dyDescent="0.25">
      <c r="A197" s="38" t="s">
        <v>182</v>
      </c>
      <c r="B197" s="28">
        <v>132.36531738985798</v>
      </c>
      <c r="C197" s="28">
        <v>132.36531738985798</v>
      </c>
      <c r="D197" s="28"/>
      <c r="E197" s="28">
        <f t="shared" ref="E197:E224" si="6">((C197/B197-1)*100)</f>
        <v>0</v>
      </c>
      <c r="F197" s="28"/>
      <c r="G197" s="28">
        <v>0.96008698809707338</v>
      </c>
      <c r="H197" s="28">
        <v>0.96008698809707327</v>
      </c>
      <c r="J197" s="28">
        <f t="shared" si="5"/>
        <v>0</v>
      </c>
    </row>
    <row r="198" spans="1:10" s="60" customFormat="1" ht="15.75" x14ac:dyDescent="0.25">
      <c r="A198" s="67" t="s">
        <v>135</v>
      </c>
      <c r="B198" s="62">
        <v>132.36531738985798</v>
      </c>
      <c r="C198" s="62">
        <v>132.36531738985798</v>
      </c>
      <c r="D198" s="62"/>
      <c r="E198" s="62">
        <f t="shared" si="6"/>
        <v>0</v>
      </c>
      <c r="F198" s="62"/>
      <c r="G198" s="62">
        <v>0.96008698809707338</v>
      </c>
      <c r="H198" s="62">
        <v>0.96008698809707327</v>
      </c>
      <c r="J198" s="62">
        <f t="shared" si="5"/>
        <v>0</v>
      </c>
    </row>
    <row r="199" spans="1:10" ht="15.75" x14ac:dyDescent="0.25">
      <c r="A199" s="37" t="s">
        <v>118</v>
      </c>
      <c r="B199" s="28">
        <v>112.31047975376981</v>
      </c>
      <c r="C199" s="28">
        <v>112.31047975376981</v>
      </c>
      <c r="D199" s="28"/>
      <c r="E199" s="28">
        <f t="shared" si="6"/>
        <v>0</v>
      </c>
      <c r="F199" s="28"/>
      <c r="G199" s="28">
        <v>2.6007266649320893</v>
      </c>
      <c r="H199" s="28">
        <v>2.6007266649320897</v>
      </c>
      <c r="J199" s="28">
        <f t="shared" si="5"/>
        <v>0</v>
      </c>
    </row>
    <row r="200" spans="1:10" s="60" customFormat="1" ht="15.75" x14ac:dyDescent="0.25">
      <c r="A200" s="61" t="s">
        <v>119</v>
      </c>
      <c r="B200" s="62">
        <v>112.31047975376981</v>
      </c>
      <c r="C200" s="62">
        <v>112.31047975376981</v>
      </c>
      <c r="D200" s="62"/>
      <c r="E200" s="62">
        <f t="shared" si="6"/>
        <v>0</v>
      </c>
      <c r="F200" s="62"/>
      <c r="G200" s="62">
        <v>2.6007266649320893</v>
      </c>
      <c r="H200" s="62">
        <v>2.6007266649320897</v>
      </c>
      <c r="J200" s="62">
        <f t="shared" ref="J200:J224" si="7">H200-G200</f>
        <v>0</v>
      </c>
    </row>
    <row r="201" spans="1:10" ht="15.75" x14ac:dyDescent="0.25">
      <c r="A201" s="39" t="s">
        <v>118</v>
      </c>
      <c r="B201" s="28">
        <v>112.31047975376981</v>
      </c>
      <c r="C201" s="28">
        <v>112.31047975376981</v>
      </c>
      <c r="D201" s="28"/>
      <c r="E201" s="28">
        <f t="shared" si="6"/>
        <v>0</v>
      </c>
      <c r="F201" s="28"/>
      <c r="G201" s="28">
        <v>2.6007266649320893</v>
      </c>
      <c r="H201" s="28">
        <v>2.6007266649320897</v>
      </c>
      <c r="J201" s="28">
        <f t="shared" si="7"/>
        <v>0</v>
      </c>
    </row>
    <row r="202" spans="1:10" s="60" customFormat="1" ht="15.75" x14ac:dyDescent="0.25">
      <c r="A202" s="64" t="s">
        <v>120</v>
      </c>
      <c r="B202" s="62">
        <v>124.14336119025371</v>
      </c>
      <c r="C202" s="62">
        <v>124.14336119025371</v>
      </c>
      <c r="D202" s="62"/>
      <c r="E202" s="62">
        <f t="shared" si="6"/>
        <v>0</v>
      </c>
      <c r="F202" s="62"/>
      <c r="G202" s="62">
        <v>0.13228454827143826</v>
      </c>
      <c r="H202" s="62">
        <v>0.13228454827143826</v>
      </c>
      <c r="J202" s="62">
        <f t="shared" si="7"/>
        <v>0</v>
      </c>
    </row>
    <row r="203" spans="1:10" ht="15.75" x14ac:dyDescent="0.25">
      <c r="A203" s="38" t="s">
        <v>121</v>
      </c>
      <c r="B203" s="28">
        <v>124.14336119025371</v>
      </c>
      <c r="C203" s="28">
        <v>124.14336119025371</v>
      </c>
      <c r="D203" s="28"/>
      <c r="E203" s="28">
        <f t="shared" si="6"/>
        <v>0</v>
      </c>
      <c r="F203" s="28"/>
      <c r="G203" s="28">
        <v>0.13228454827143826</v>
      </c>
      <c r="H203" s="28">
        <v>0.13228454827143826</v>
      </c>
      <c r="J203" s="28">
        <f t="shared" si="7"/>
        <v>0</v>
      </c>
    </row>
    <row r="204" spans="1:10" s="60" customFormat="1" ht="15.75" x14ac:dyDescent="0.25">
      <c r="A204" s="67" t="s">
        <v>120</v>
      </c>
      <c r="B204" s="62">
        <v>124.14336119025371</v>
      </c>
      <c r="C204" s="62">
        <v>124.14336119025371</v>
      </c>
      <c r="D204" s="62"/>
      <c r="E204" s="62">
        <f t="shared" si="6"/>
        <v>0</v>
      </c>
      <c r="F204" s="62"/>
      <c r="G204" s="62">
        <v>0.13228454827143826</v>
      </c>
      <c r="H204" s="62">
        <v>0.13228454827143826</v>
      </c>
      <c r="J204" s="62">
        <f t="shared" si="7"/>
        <v>0</v>
      </c>
    </row>
    <row r="205" spans="1:10" ht="15.75" x14ac:dyDescent="0.25">
      <c r="A205" s="36" t="s">
        <v>131</v>
      </c>
      <c r="B205" s="40">
        <v>126.0856917211691</v>
      </c>
      <c r="C205" s="40">
        <v>126.08621195260949</v>
      </c>
      <c r="D205" s="40"/>
      <c r="E205" s="40">
        <f t="shared" si="6"/>
        <v>4.126014881533635E-4</v>
      </c>
      <c r="F205" s="40"/>
      <c r="G205" s="40">
        <v>5.159169890810297</v>
      </c>
      <c r="H205" s="40">
        <v>5.1591911776220423</v>
      </c>
      <c r="J205" s="40">
        <f t="shared" si="7"/>
        <v>2.1286811745291345E-5</v>
      </c>
    </row>
    <row r="206" spans="1:10" s="60" customFormat="1" ht="15.75" x14ac:dyDescent="0.25">
      <c r="A206" s="64" t="s">
        <v>122</v>
      </c>
      <c r="B206" s="62">
        <v>126.6559451900394</v>
      </c>
      <c r="C206" s="62">
        <v>126.65648027288448</v>
      </c>
      <c r="D206" s="62"/>
      <c r="E206" s="62">
        <f t="shared" si="6"/>
        <v>4.2246958424918546E-4</v>
      </c>
      <c r="F206" s="62"/>
      <c r="G206" s="62">
        <v>5.03866137082729</v>
      </c>
      <c r="H206" s="62">
        <v>5.0386826576390353</v>
      </c>
      <c r="J206" s="62">
        <f t="shared" si="7"/>
        <v>2.1286811745291345E-5</v>
      </c>
    </row>
    <row r="207" spans="1:10" ht="15.75" x14ac:dyDescent="0.25">
      <c r="A207" s="38" t="s">
        <v>183</v>
      </c>
      <c r="B207" s="28">
        <v>126.6559451900394</v>
      </c>
      <c r="C207" s="28">
        <v>126.65648027288448</v>
      </c>
      <c r="D207" s="28"/>
      <c r="E207" s="28">
        <f t="shared" si="6"/>
        <v>4.2246958424918546E-4</v>
      </c>
      <c r="F207" s="28"/>
      <c r="G207" s="28">
        <v>5.03866137082729</v>
      </c>
      <c r="H207" s="28">
        <v>5.0386826576390353</v>
      </c>
      <c r="J207" s="28">
        <f t="shared" si="7"/>
        <v>2.1286811745291345E-5</v>
      </c>
    </row>
    <row r="208" spans="1:10" s="60" customFormat="1" ht="15.75" x14ac:dyDescent="0.25">
      <c r="A208" s="67" t="s">
        <v>21</v>
      </c>
      <c r="B208" s="62">
        <v>115.16727302197643</v>
      </c>
      <c r="C208" s="62">
        <v>115.17023128590517</v>
      </c>
      <c r="D208" s="62"/>
      <c r="E208" s="62">
        <f t="shared" si="6"/>
        <v>2.5686671665692273E-3</v>
      </c>
      <c r="F208" s="62"/>
      <c r="G208" s="62">
        <v>0.82871039200647245</v>
      </c>
      <c r="H208" s="62">
        <v>0.82873167881821785</v>
      </c>
      <c r="J208" s="62">
        <f t="shared" si="7"/>
        <v>2.1286811745402368E-5</v>
      </c>
    </row>
    <row r="209" spans="1:10" ht="15.75" x14ac:dyDescent="0.25">
      <c r="A209" s="39" t="s">
        <v>203</v>
      </c>
      <c r="B209" s="28">
        <v>129.19285480497217</v>
      </c>
      <c r="C209" s="28">
        <v>129.19285480497217</v>
      </c>
      <c r="D209" s="28"/>
      <c r="E209" s="28">
        <f t="shared" si="6"/>
        <v>0</v>
      </c>
      <c r="F209" s="28"/>
      <c r="G209" s="28">
        <v>4.2099509788208174</v>
      </c>
      <c r="H209" s="28">
        <v>4.2099509788208174</v>
      </c>
      <c r="J209" s="28">
        <f t="shared" si="7"/>
        <v>0</v>
      </c>
    </row>
    <row r="210" spans="1:10" s="60" customFormat="1" ht="15.75" x14ac:dyDescent="0.25">
      <c r="A210" s="64" t="s">
        <v>123</v>
      </c>
      <c r="B210" s="62">
        <v>106.11022209583125</v>
      </c>
      <c r="C210" s="62">
        <v>106.11022209583125</v>
      </c>
      <c r="D210" s="62"/>
      <c r="E210" s="62">
        <f t="shared" si="6"/>
        <v>0</v>
      </c>
      <c r="F210" s="62"/>
      <c r="G210" s="62">
        <v>0.12050851998300667</v>
      </c>
      <c r="H210" s="62">
        <v>0.12050851998300668</v>
      </c>
      <c r="J210" s="62">
        <f t="shared" si="7"/>
        <v>0</v>
      </c>
    </row>
    <row r="211" spans="1:10" ht="15.75" x14ac:dyDescent="0.25">
      <c r="A211" s="38" t="s">
        <v>124</v>
      </c>
      <c r="B211" s="28">
        <v>106.11022209583125</v>
      </c>
      <c r="C211" s="28">
        <v>106.11022209583125</v>
      </c>
      <c r="D211" s="28"/>
      <c r="E211" s="28">
        <f t="shared" si="6"/>
        <v>0</v>
      </c>
      <c r="F211" s="28"/>
      <c r="G211" s="28">
        <v>0.12050851998300667</v>
      </c>
      <c r="H211" s="28">
        <v>0.12050851998300668</v>
      </c>
      <c r="J211" s="28">
        <f t="shared" si="7"/>
        <v>0</v>
      </c>
    </row>
    <row r="212" spans="1:10" s="60" customFormat="1" ht="15.75" x14ac:dyDescent="0.25">
      <c r="A212" s="67" t="s">
        <v>123</v>
      </c>
      <c r="B212" s="62">
        <v>106.11022209583125</v>
      </c>
      <c r="C212" s="62">
        <v>106.11022209583125</v>
      </c>
      <c r="D212" s="62"/>
      <c r="E212" s="62">
        <f t="shared" si="6"/>
        <v>0</v>
      </c>
      <c r="F212" s="62"/>
      <c r="G212" s="62">
        <v>0.12050851998300667</v>
      </c>
      <c r="H212" s="62">
        <v>0.12050851998300668</v>
      </c>
      <c r="J212" s="62">
        <f t="shared" si="7"/>
        <v>0</v>
      </c>
    </row>
    <row r="213" spans="1:10" ht="15.75" x14ac:dyDescent="0.25">
      <c r="A213" s="36" t="s">
        <v>132</v>
      </c>
      <c r="B213" s="40">
        <v>98.041480014658077</v>
      </c>
      <c r="C213" s="40">
        <v>98.214080614888374</v>
      </c>
      <c r="D213" s="40"/>
      <c r="E213" s="40">
        <f t="shared" si="6"/>
        <v>0.17604854619135413</v>
      </c>
      <c r="F213" s="40"/>
      <c r="G213" s="40">
        <v>6.4404245945852026</v>
      </c>
      <c r="H213" s="40">
        <v>6.451762868452521</v>
      </c>
      <c r="J213" s="40">
        <f t="shared" si="7"/>
        <v>1.1338273867318449E-2</v>
      </c>
    </row>
    <row r="214" spans="1:10" s="60" customFormat="1" ht="15.75" x14ac:dyDescent="0.25">
      <c r="A214" s="64" t="s">
        <v>125</v>
      </c>
      <c r="B214" s="62">
        <v>99.011636203243981</v>
      </c>
      <c r="C214" s="62">
        <v>99.262067861335169</v>
      </c>
      <c r="D214" s="62"/>
      <c r="E214" s="62">
        <f t="shared" si="6"/>
        <v>0.25293154188172906</v>
      </c>
      <c r="F214" s="62"/>
      <c r="G214" s="62">
        <v>4.4827441381826549</v>
      </c>
      <c r="H214" s="62">
        <v>4.4940824120499725</v>
      </c>
      <c r="J214" s="62">
        <f t="shared" si="7"/>
        <v>1.1338273867317561E-2</v>
      </c>
    </row>
    <row r="215" spans="1:10" ht="15.75" x14ac:dyDescent="0.25">
      <c r="A215" s="38" t="s">
        <v>184</v>
      </c>
      <c r="B215" s="28">
        <v>119.03936600643362</v>
      </c>
      <c r="C215" s="28">
        <v>119.03936600643362</v>
      </c>
      <c r="D215" s="28"/>
      <c r="E215" s="28">
        <f t="shared" si="6"/>
        <v>0</v>
      </c>
      <c r="F215" s="28"/>
      <c r="G215" s="28">
        <v>0.19088997706404651</v>
      </c>
      <c r="H215" s="28">
        <v>0.19088997706404651</v>
      </c>
      <c r="J215" s="28">
        <f t="shared" si="7"/>
        <v>0</v>
      </c>
    </row>
    <row r="216" spans="1:10" s="60" customFormat="1" ht="15.75" x14ac:dyDescent="0.25">
      <c r="A216" s="67" t="s">
        <v>202</v>
      </c>
      <c r="B216" s="62">
        <v>119.03936600643362</v>
      </c>
      <c r="C216" s="62">
        <v>119.03936600643362</v>
      </c>
      <c r="D216" s="62"/>
      <c r="E216" s="62">
        <f t="shared" si="6"/>
        <v>0</v>
      </c>
      <c r="F216" s="62"/>
      <c r="G216" s="62">
        <v>0.19088997706404651</v>
      </c>
      <c r="H216" s="62">
        <v>0.19088997706404651</v>
      </c>
      <c r="J216" s="62">
        <f t="shared" si="7"/>
        <v>0</v>
      </c>
    </row>
    <row r="217" spans="1:10" ht="15.75" x14ac:dyDescent="0.25">
      <c r="A217" s="38" t="s">
        <v>185</v>
      </c>
      <c r="B217" s="28">
        <v>98.276229180896664</v>
      </c>
      <c r="C217" s="28">
        <v>98.535856549225016</v>
      </c>
      <c r="D217" s="28"/>
      <c r="E217" s="28">
        <f t="shared" si="6"/>
        <v>0.26418124758373907</v>
      </c>
      <c r="F217" s="28"/>
      <c r="G217" s="28">
        <v>4.2918541611186081</v>
      </c>
      <c r="H217" s="28">
        <v>4.3031924349859256</v>
      </c>
      <c r="J217" s="28">
        <f t="shared" si="7"/>
        <v>1.1338273867317561E-2</v>
      </c>
    </row>
    <row r="218" spans="1:10" s="60" customFormat="1" ht="15.75" x14ac:dyDescent="0.25">
      <c r="A218" s="67" t="s">
        <v>201</v>
      </c>
      <c r="B218" s="62">
        <v>98.276229180896664</v>
      </c>
      <c r="C218" s="62">
        <v>98.535856549225016</v>
      </c>
      <c r="D218" s="62"/>
      <c r="E218" s="62">
        <f t="shared" si="6"/>
        <v>0.26418124758373907</v>
      </c>
      <c r="F218" s="62"/>
      <c r="G218" s="62">
        <v>4.2918541611186081</v>
      </c>
      <c r="H218" s="62">
        <v>4.3031924349859256</v>
      </c>
      <c r="J218" s="62">
        <f t="shared" si="7"/>
        <v>1.1338273867317561E-2</v>
      </c>
    </row>
    <row r="219" spans="1:10" ht="15.75" x14ac:dyDescent="0.25">
      <c r="A219" s="37" t="s">
        <v>134</v>
      </c>
      <c r="B219" s="28">
        <v>80.403874722944394</v>
      </c>
      <c r="C219" s="28">
        <v>80.403874722944394</v>
      </c>
      <c r="D219" s="28"/>
      <c r="E219" s="28">
        <f t="shared" si="6"/>
        <v>0</v>
      </c>
      <c r="F219" s="28"/>
      <c r="G219" s="28">
        <v>0.34428146793839348</v>
      </c>
      <c r="H219" s="28">
        <v>0.34428146793839348</v>
      </c>
      <c r="J219" s="28">
        <f t="shared" si="7"/>
        <v>0</v>
      </c>
    </row>
    <row r="220" spans="1:10" s="60" customFormat="1" ht="15.75" x14ac:dyDescent="0.25">
      <c r="A220" s="61" t="s">
        <v>126</v>
      </c>
      <c r="B220" s="62">
        <v>80.403874722944394</v>
      </c>
      <c r="C220" s="62">
        <v>80.403874722944394</v>
      </c>
      <c r="D220" s="62"/>
      <c r="E220" s="62">
        <f t="shared" si="6"/>
        <v>0</v>
      </c>
      <c r="F220" s="62"/>
      <c r="G220" s="62">
        <v>0.34428146793839348</v>
      </c>
      <c r="H220" s="62">
        <v>0.34428146793839348</v>
      </c>
      <c r="J220" s="62">
        <f t="shared" si="7"/>
        <v>0</v>
      </c>
    </row>
    <row r="221" spans="1:10" ht="15.75" x14ac:dyDescent="0.25">
      <c r="A221" s="39" t="s">
        <v>200</v>
      </c>
      <c r="B221" s="28">
        <v>80.403874722944394</v>
      </c>
      <c r="C221" s="28">
        <v>80.403874722944394</v>
      </c>
      <c r="D221" s="28"/>
      <c r="E221" s="28">
        <f t="shared" si="6"/>
        <v>0</v>
      </c>
      <c r="F221" s="28"/>
      <c r="G221" s="28">
        <v>0.34428146793839348</v>
      </c>
      <c r="H221" s="28">
        <v>0.34428146793839348</v>
      </c>
      <c r="J221" s="28">
        <f t="shared" si="7"/>
        <v>0</v>
      </c>
    </row>
    <row r="222" spans="1:10" s="60" customFormat="1" ht="15.75" x14ac:dyDescent="0.25">
      <c r="A222" s="64" t="s">
        <v>133</v>
      </c>
      <c r="B222" s="62">
        <v>100.00000000000001</v>
      </c>
      <c r="C222" s="62">
        <v>100.00000000000001</v>
      </c>
      <c r="D222" s="62"/>
      <c r="E222" s="62">
        <f t="shared" si="6"/>
        <v>0</v>
      </c>
      <c r="F222" s="62"/>
      <c r="G222" s="62">
        <v>1.6133989884641549</v>
      </c>
      <c r="H222" s="62">
        <v>1.6133989884641546</v>
      </c>
      <c r="J222" s="62">
        <f t="shared" si="7"/>
        <v>0</v>
      </c>
    </row>
    <row r="223" spans="1:10" ht="15.75" x14ac:dyDescent="0.25">
      <c r="A223" s="38" t="s">
        <v>186</v>
      </c>
      <c r="B223" s="28">
        <v>100.00000000000001</v>
      </c>
      <c r="C223" s="28">
        <v>100.00000000000001</v>
      </c>
      <c r="D223" s="28"/>
      <c r="E223" s="28">
        <f t="shared" si="6"/>
        <v>0</v>
      </c>
      <c r="F223" s="28"/>
      <c r="G223" s="28">
        <v>1.6133989884641549</v>
      </c>
      <c r="H223" s="28">
        <v>1.6133989884641546</v>
      </c>
      <c r="J223" s="28">
        <f t="shared" si="7"/>
        <v>0</v>
      </c>
    </row>
    <row r="224" spans="1:10" s="60" customFormat="1" ht="15.75" x14ac:dyDescent="0.25">
      <c r="A224" s="67" t="s">
        <v>133</v>
      </c>
      <c r="B224" s="62">
        <v>100.00000000000001</v>
      </c>
      <c r="C224" s="62">
        <v>100.00000000000001</v>
      </c>
      <c r="D224" s="62"/>
      <c r="E224" s="62">
        <f t="shared" si="6"/>
        <v>0</v>
      </c>
      <c r="F224" s="62"/>
      <c r="G224" s="62">
        <v>1.6133989884641549</v>
      </c>
      <c r="H224" s="62">
        <v>1.6133989884641546</v>
      </c>
      <c r="J224" s="62">
        <f t="shared" si="7"/>
        <v>0</v>
      </c>
    </row>
    <row r="225" spans="1:10" ht="7.5" customHeight="1" x14ac:dyDescent="0.25">
      <c r="A225" s="47"/>
      <c r="B225" s="46"/>
      <c r="C225" s="46"/>
      <c r="D225" s="46"/>
      <c r="E225" s="46"/>
      <c r="F225" s="46"/>
      <c r="G225" s="46"/>
      <c r="H225" s="46"/>
      <c r="I225" s="31"/>
      <c r="J225" s="46"/>
    </row>
    <row r="226" spans="1:10" x14ac:dyDescent="0.25">
      <c r="A226" s="141" t="s">
        <v>54</v>
      </c>
      <c r="B226" s="142"/>
      <c r="C226" s="142"/>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O12" sqref="O12"/>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8" t="s">
        <v>56</v>
      </c>
      <c r="B3" s="143" t="s">
        <v>242</v>
      </c>
      <c r="C3" s="143"/>
      <c r="D3" s="82"/>
      <c r="E3" s="135" t="s">
        <v>243</v>
      </c>
      <c r="F3" s="83"/>
      <c r="G3" s="144" t="s">
        <v>244</v>
      </c>
      <c r="H3" s="144"/>
      <c r="I3" s="83"/>
      <c r="J3" s="84" t="s">
        <v>245</v>
      </c>
    </row>
    <row r="4" spans="1:10" ht="30" x14ac:dyDescent="0.25">
      <c r="A4" s="139"/>
      <c r="B4" s="89">
        <v>42280</v>
      </c>
      <c r="C4" s="174">
        <v>42311</v>
      </c>
      <c r="D4" s="90"/>
      <c r="E4" s="91" t="s">
        <v>262</v>
      </c>
      <c r="F4" s="90"/>
      <c r="G4" s="89">
        <v>42280</v>
      </c>
      <c r="H4" s="174">
        <v>42311</v>
      </c>
      <c r="I4" s="90"/>
      <c r="J4" s="91" t="s">
        <v>262</v>
      </c>
    </row>
    <row r="5" spans="1:10" s="60" customFormat="1" ht="15.75" x14ac:dyDescent="0.25">
      <c r="A5" s="65" t="s">
        <v>241</v>
      </c>
      <c r="B5" s="59">
        <v>105.99326902990096</v>
      </c>
      <c r="C5" s="59">
        <v>106.0564279195456</v>
      </c>
      <c r="D5" s="59"/>
      <c r="E5" s="59">
        <f>((C5/B5-1)*100)</f>
        <v>5.9587641953773307E-2</v>
      </c>
      <c r="F5" s="59"/>
      <c r="G5" s="59">
        <v>105.99326902990096</v>
      </c>
      <c r="H5" s="59">
        <v>106.0564279195456</v>
      </c>
      <c r="J5" s="59">
        <f>H5-G5</f>
        <v>6.3158889644640226E-2</v>
      </c>
    </row>
    <row r="6" spans="1:10" ht="6" customHeight="1" x14ac:dyDescent="0.25">
      <c r="A6" s="42"/>
      <c r="B6" s="42"/>
      <c r="C6" s="42"/>
      <c r="D6" s="42"/>
      <c r="E6" s="42"/>
      <c r="F6" s="42"/>
      <c r="G6" s="42"/>
      <c r="H6" s="42"/>
      <c r="I6" s="42"/>
      <c r="J6" s="42"/>
    </row>
    <row r="7" spans="1:10" ht="15.75" x14ac:dyDescent="0.25">
      <c r="A7" s="36" t="s">
        <v>127</v>
      </c>
      <c r="B7" s="41">
        <v>106.44959082248444</v>
      </c>
      <c r="C7" s="41">
        <v>107.09281761706505</v>
      </c>
      <c r="D7" s="41"/>
      <c r="E7" s="41">
        <f t="shared" ref="E7:E70" si="0">((C7/B7-1)*100)</f>
        <v>0.60425483048898165</v>
      </c>
      <c r="F7" s="41"/>
      <c r="G7" s="41">
        <v>34.504113530391002</v>
      </c>
      <c r="H7" s="41">
        <v>34.712606303115791</v>
      </c>
      <c r="J7" s="41">
        <f>H7-G7</f>
        <v>0.20849277272478872</v>
      </c>
    </row>
    <row r="8" spans="1:10" s="60" customFormat="1" ht="15.75" x14ac:dyDescent="0.25">
      <c r="A8" s="64" t="s">
        <v>57</v>
      </c>
      <c r="B8" s="62">
        <v>106.5770263567082</v>
      </c>
      <c r="C8" s="62">
        <v>107.26958900651769</v>
      </c>
      <c r="D8" s="62"/>
      <c r="E8" s="62">
        <f t="shared" si="0"/>
        <v>0.64982358157705811</v>
      </c>
      <c r="F8" s="62"/>
      <c r="G8" s="62">
        <v>31.94073531785676</v>
      </c>
      <c r="H8" s="62">
        <v>32.148293748081308</v>
      </c>
      <c r="J8" s="62">
        <f t="shared" ref="J8:J71" si="1">H8-G8</f>
        <v>0.20755843022454812</v>
      </c>
    </row>
    <row r="9" spans="1:10" ht="15.75" x14ac:dyDescent="0.25">
      <c r="A9" s="38" t="s">
        <v>58</v>
      </c>
      <c r="B9" s="28">
        <v>105.93731130581465</v>
      </c>
      <c r="C9" s="28">
        <v>105.62707714620673</v>
      </c>
      <c r="D9" s="28"/>
      <c r="E9" s="28">
        <f t="shared" si="0"/>
        <v>-0.29284692596392992</v>
      </c>
      <c r="F9" s="28"/>
      <c r="G9" s="28">
        <v>5.4041323996769872</v>
      </c>
      <c r="H9" s="28">
        <v>5.388306564069512</v>
      </c>
      <c r="J9" s="28">
        <f>H9-G9</f>
        <v>-1.5825835607475192E-2</v>
      </c>
    </row>
    <row r="10" spans="1:10" s="60" customFormat="1" ht="15.75" x14ac:dyDescent="0.25">
      <c r="A10" s="67" t="s">
        <v>6</v>
      </c>
      <c r="B10" s="62">
        <v>102.49048011515787</v>
      </c>
      <c r="C10" s="62">
        <v>102.5194258317067</v>
      </c>
      <c r="D10" s="62"/>
      <c r="E10" s="62">
        <f t="shared" si="0"/>
        <v>2.8242346524587347E-2</v>
      </c>
      <c r="F10" s="62"/>
      <c r="G10" s="62">
        <v>1.7031998368667576</v>
      </c>
      <c r="H10" s="62">
        <v>1.7036808604666913</v>
      </c>
      <c r="J10" s="62">
        <f t="shared" si="1"/>
        <v>4.8102359993373867E-4</v>
      </c>
    </row>
    <row r="11" spans="1:10" ht="15.75" x14ac:dyDescent="0.25">
      <c r="A11" s="39" t="s">
        <v>7</v>
      </c>
      <c r="B11" s="28">
        <v>110.30691780244038</v>
      </c>
      <c r="C11" s="28">
        <v>110.30691780244038</v>
      </c>
      <c r="D11" s="28"/>
      <c r="E11" s="28">
        <f t="shared" si="0"/>
        <v>0</v>
      </c>
      <c r="F11" s="28"/>
      <c r="G11" s="28">
        <v>0.19384881605368862</v>
      </c>
      <c r="H11" s="28">
        <v>0.19384881605368864</v>
      </c>
      <c r="J11" s="28">
        <f t="shared" si="1"/>
        <v>0</v>
      </c>
    </row>
    <row r="12" spans="1:10" s="60" customFormat="1" ht="15.75" x14ac:dyDescent="0.25">
      <c r="A12" s="67" t="s">
        <v>59</v>
      </c>
      <c r="B12" s="62">
        <v>104.89704588023427</v>
      </c>
      <c r="C12" s="62">
        <v>104.89704588023427</v>
      </c>
      <c r="D12" s="62"/>
      <c r="E12" s="62">
        <f t="shared" si="0"/>
        <v>0</v>
      </c>
      <c r="F12" s="62"/>
      <c r="G12" s="62">
        <v>0.57484965915734343</v>
      </c>
      <c r="H12" s="62">
        <v>0.57484965915734354</v>
      </c>
      <c r="J12" s="62">
        <f t="shared" si="1"/>
        <v>0</v>
      </c>
    </row>
    <row r="13" spans="1:10" ht="15.75" x14ac:dyDescent="0.25">
      <c r="A13" s="39" t="s">
        <v>60</v>
      </c>
      <c r="B13" s="28">
        <v>97.846760110201345</v>
      </c>
      <c r="C13" s="28">
        <v>97.846760110201345</v>
      </c>
      <c r="D13" s="28"/>
      <c r="E13" s="28">
        <f t="shared" si="0"/>
        <v>0</v>
      </c>
      <c r="F13" s="28"/>
      <c r="G13" s="28">
        <v>0.39217004087716961</v>
      </c>
      <c r="H13" s="28">
        <v>0.39217004087716961</v>
      </c>
      <c r="J13" s="28">
        <f t="shared" si="1"/>
        <v>0</v>
      </c>
    </row>
    <row r="14" spans="1:10" s="60" customFormat="1" ht="15.75" x14ac:dyDescent="0.25">
      <c r="A14" s="67" t="s">
        <v>61</v>
      </c>
      <c r="B14" s="62">
        <v>109.72706113795596</v>
      </c>
      <c r="C14" s="62">
        <v>109.02262861015082</v>
      </c>
      <c r="D14" s="62"/>
      <c r="E14" s="62">
        <f t="shared" si="0"/>
        <v>-0.64198614316252067</v>
      </c>
      <c r="F14" s="62"/>
      <c r="G14" s="62">
        <v>2.5400640467220286</v>
      </c>
      <c r="H14" s="62">
        <v>2.5237571875146201</v>
      </c>
      <c r="J14" s="62">
        <f t="shared" si="1"/>
        <v>-1.6306859207408486E-2</v>
      </c>
    </row>
    <row r="15" spans="1:10" ht="15.75" x14ac:dyDescent="0.25">
      <c r="A15" s="38" t="s">
        <v>62</v>
      </c>
      <c r="B15" s="28">
        <v>97.516334045230195</v>
      </c>
      <c r="C15" s="28">
        <v>96.865559571335936</v>
      </c>
      <c r="D15" s="28"/>
      <c r="E15" s="28">
        <f t="shared" si="0"/>
        <v>-0.66734919874286147</v>
      </c>
      <c r="F15" s="28"/>
      <c r="G15" s="28">
        <v>0.80778343306570866</v>
      </c>
      <c r="H15" s="28">
        <v>0.80239269679756708</v>
      </c>
      <c r="J15" s="28">
        <f t="shared" si="1"/>
        <v>-5.3907362681415716E-3</v>
      </c>
    </row>
    <row r="16" spans="1:10" s="60" customFormat="1" ht="15.75" x14ac:dyDescent="0.25">
      <c r="A16" s="67" t="s">
        <v>188</v>
      </c>
      <c r="B16" s="62">
        <v>141.70820980383522</v>
      </c>
      <c r="C16" s="62">
        <v>141.70820980383522</v>
      </c>
      <c r="D16" s="62"/>
      <c r="E16" s="62">
        <f t="shared" si="0"/>
        <v>0</v>
      </c>
      <c r="F16" s="62"/>
      <c r="G16" s="62">
        <v>4.3407152431014145E-2</v>
      </c>
      <c r="H16" s="62">
        <v>4.3407152431014145E-2</v>
      </c>
      <c r="J16" s="62">
        <f t="shared" si="1"/>
        <v>0</v>
      </c>
    </row>
    <row r="17" spans="1:10" ht="15.75" x14ac:dyDescent="0.25">
      <c r="A17" s="39" t="s">
        <v>187</v>
      </c>
      <c r="B17" s="28">
        <v>94.1208210824053</v>
      </c>
      <c r="C17" s="28">
        <v>93.194806571038029</v>
      </c>
      <c r="D17" s="28"/>
      <c r="E17" s="28">
        <f t="shared" si="0"/>
        <v>-0.98385723872566055</v>
      </c>
      <c r="F17" s="28"/>
      <c r="G17" s="28">
        <v>0.54791854508525439</v>
      </c>
      <c r="H17" s="28">
        <v>0.54252780881711271</v>
      </c>
      <c r="J17" s="28">
        <f>H17-G17</f>
        <v>-5.3907362681416826E-3</v>
      </c>
    </row>
    <row r="18" spans="1:10" s="60" customFormat="1" ht="15.75" x14ac:dyDescent="0.25">
      <c r="A18" s="67" t="s">
        <v>189</v>
      </c>
      <c r="B18" s="62">
        <v>100.40627842232406</v>
      </c>
      <c r="C18" s="62">
        <v>100.40627842232406</v>
      </c>
      <c r="D18" s="62"/>
      <c r="E18" s="62">
        <f t="shared" si="0"/>
        <v>0</v>
      </c>
      <c r="F18" s="62"/>
      <c r="G18" s="62">
        <v>0.21645773554944014</v>
      </c>
      <c r="H18" s="62">
        <v>0.21645773554944014</v>
      </c>
      <c r="J18" s="62">
        <f t="shared" si="1"/>
        <v>0</v>
      </c>
    </row>
    <row r="19" spans="1:10" ht="15.75" x14ac:dyDescent="0.25">
      <c r="A19" s="38" t="s">
        <v>63</v>
      </c>
      <c r="B19" s="28">
        <v>102.59787481501708</v>
      </c>
      <c r="C19" s="28">
        <v>107.23673572672874</v>
      </c>
      <c r="D19" s="28"/>
      <c r="E19" s="28">
        <f t="shared" si="0"/>
        <v>4.5214005846373251</v>
      </c>
      <c r="F19" s="28"/>
      <c r="G19" s="28">
        <v>9.7514953498339771</v>
      </c>
      <c r="H19" s="28">
        <v>10.192399517592252</v>
      </c>
      <c r="J19" s="28">
        <f t="shared" si="1"/>
        <v>0.44090416775827457</v>
      </c>
    </row>
    <row r="20" spans="1:10" s="60" customFormat="1" ht="15.75" x14ac:dyDescent="0.25">
      <c r="A20" s="67" t="s">
        <v>190</v>
      </c>
      <c r="B20" s="62">
        <v>99.423721725287848</v>
      </c>
      <c r="C20" s="62">
        <v>112.70430193322689</v>
      </c>
      <c r="D20" s="62"/>
      <c r="E20" s="62">
        <f t="shared" si="0"/>
        <v>13.357556906423063</v>
      </c>
      <c r="F20" s="62"/>
      <c r="G20" s="62">
        <v>3.9537696590338247</v>
      </c>
      <c r="H20" s="62">
        <v>4.4818966911881573</v>
      </c>
      <c r="J20" s="62">
        <f t="shared" si="1"/>
        <v>0.52812703215433254</v>
      </c>
    </row>
    <row r="21" spans="1:10" ht="15.75" x14ac:dyDescent="0.25">
      <c r="A21" s="39" t="s">
        <v>191</v>
      </c>
      <c r="B21" s="28">
        <v>102.51630961077949</v>
      </c>
      <c r="C21" s="28">
        <v>102.23229828590748</v>
      </c>
      <c r="D21" s="28"/>
      <c r="E21" s="28">
        <f t="shared" si="0"/>
        <v>-0.27704013727212207</v>
      </c>
      <c r="F21" s="28"/>
      <c r="G21" s="28">
        <v>0.73976118268284596</v>
      </c>
      <c r="H21" s="28">
        <v>0.73771174728685562</v>
      </c>
      <c r="J21" s="28">
        <f t="shared" si="1"/>
        <v>-2.04943539599034E-3</v>
      </c>
    </row>
    <row r="22" spans="1:10" s="60" customFormat="1" ht="15.75" x14ac:dyDescent="0.25">
      <c r="A22" s="67" t="s">
        <v>192</v>
      </c>
      <c r="B22" s="62">
        <v>105.23639087320073</v>
      </c>
      <c r="C22" s="62">
        <v>103.4642660882448</v>
      </c>
      <c r="D22" s="62"/>
      <c r="E22" s="62">
        <f t="shared" si="0"/>
        <v>-1.6839467509781492</v>
      </c>
      <c r="F22" s="62"/>
      <c r="G22" s="62">
        <v>5.0579645081173075</v>
      </c>
      <c r="H22" s="62">
        <v>4.9727910791172381</v>
      </c>
      <c r="J22" s="62">
        <f t="shared" si="1"/>
        <v>-8.5173429000069412E-2</v>
      </c>
    </row>
    <row r="23" spans="1:10" ht="15.75" x14ac:dyDescent="0.25">
      <c r="A23" s="38" t="s">
        <v>152</v>
      </c>
      <c r="B23" s="28">
        <v>103.94196236965452</v>
      </c>
      <c r="C23" s="28">
        <v>103.50130683895402</v>
      </c>
      <c r="D23" s="28"/>
      <c r="E23" s="28">
        <f t="shared" si="0"/>
        <v>-0.423943824663775</v>
      </c>
      <c r="F23" s="28"/>
      <c r="G23" s="28">
        <v>6.2364951114373319</v>
      </c>
      <c r="H23" s="28">
        <v>6.2100558755369359</v>
      </c>
      <c r="J23" s="28">
        <f t="shared" si="1"/>
        <v>-2.6439235900395985E-2</v>
      </c>
    </row>
    <row r="24" spans="1:10" s="60" customFormat="1" ht="15.75" x14ac:dyDescent="0.25">
      <c r="A24" s="67" t="s">
        <v>64</v>
      </c>
      <c r="B24" s="62">
        <v>98.972390732351727</v>
      </c>
      <c r="C24" s="62">
        <v>98.249590126436814</v>
      </c>
      <c r="D24" s="62"/>
      <c r="E24" s="62">
        <f t="shared" si="0"/>
        <v>-0.73030529076494322</v>
      </c>
      <c r="F24" s="62"/>
      <c r="G24" s="62">
        <v>7.7230909827095601E-2</v>
      </c>
      <c r="H24" s="62">
        <v>7.6666888406522443E-2</v>
      </c>
      <c r="J24" s="62">
        <f t="shared" si="1"/>
        <v>-5.6402142057315752E-4</v>
      </c>
    </row>
    <row r="25" spans="1:10" ht="15.75" x14ac:dyDescent="0.25">
      <c r="A25" s="39" t="s">
        <v>65</v>
      </c>
      <c r="B25" s="28">
        <v>103.07772627214662</v>
      </c>
      <c r="C25" s="28">
        <v>102.79618608185294</v>
      </c>
      <c r="D25" s="28"/>
      <c r="E25" s="28">
        <f t="shared" si="0"/>
        <v>-0.27313387719705151</v>
      </c>
      <c r="F25" s="28"/>
      <c r="G25" s="28">
        <v>3.9753432969076514</v>
      </c>
      <c r="H25" s="28">
        <v>3.9644852876289143</v>
      </c>
      <c r="J25" s="28">
        <f t="shared" si="1"/>
        <v>-1.0858009278737146E-2</v>
      </c>
    </row>
    <row r="26" spans="1:10" s="60" customFormat="1" ht="15.75" x14ac:dyDescent="0.25">
      <c r="A26" s="67" t="s">
        <v>193</v>
      </c>
      <c r="B26" s="62">
        <v>98.885115801237632</v>
      </c>
      <c r="C26" s="62">
        <v>98.777319659984798</v>
      </c>
      <c r="D26" s="62"/>
      <c r="E26" s="62">
        <f t="shared" si="0"/>
        <v>-0.10901149316496772</v>
      </c>
      <c r="F26" s="62"/>
      <c r="G26" s="62">
        <v>0.27318358438984425</v>
      </c>
      <c r="H26" s="62">
        <v>0.27288578288541931</v>
      </c>
      <c r="J26" s="62">
        <f t="shared" si="1"/>
        <v>-2.9780150442493269E-4</v>
      </c>
    </row>
    <row r="27" spans="1:10" ht="15.75" x14ac:dyDescent="0.25">
      <c r="A27" s="39" t="s">
        <v>194</v>
      </c>
      <c r="B27" s="28">
        <v>97.130694427525682</v>
      </c>
      <c r="C27" s="28">
        <v>97.429260693198046</v>
      </c>
      <c r="D27" s="28"/>
      <c r="E27" s="28">
        <f t="shared" si="0"/>
        <v>0.30738611252814074</v>
      </c>
      <c r="F27" s="28"/>
      <c r="G27" s="28">
        <v>2.7288885325193822E-2</v>
      </c>
      <c r="H27" s="28">
        <v>2.7372767568947194E-2</v>
      </c>
      <c r="J27" s="28">
        <f t="shared" si="1"/>
        <v>8.3882243753372054E-5</v>
      </c>
    </row>
    <row r="28" spans="1:10" s="60" customFormat="1" ht="15.75" x14ac:dyDescent="0.25">
      <c r="A28" s="67" t="s">
        <v>66</v>
      </c>
      <c r="B28" s="62">
        <v>99.320692239609855</v>
      </c>
      <c r="C28" s="62">
        <v>99.320692239609855</v>
      </c>
      <c r="D28" s="62"/>
      <c r="E28" s="62">
        <f t="shared" si="0"/>
        <v>0</v>
      </c>
      <c r="F28" s="62"/>
      <c r="G28" s="62">
        <v>1.0207422686934087</v>
      </c>
      <c r="H28" s="62">
        <v>1.0207422686934089</v>
      </c>
      <c r="J28" s="62">
        <f t="shared" si="1"/>
        <v>0</v>
      </c>
    </row>
    <row r="29" spans="1:10" ht="15.75" x14ac:dyDescent="0.25">
      <c r="A29" s="39" t="s">
        <v>8</v>
      </c>
      <c r="B29" s="28">
        <v>117.66043631094509</v>
      </c>
      <c r="C29" s="28">
        <v>115.6414857682975</v>
      </c>
      <c r="D29" s="28"/>
      <c r="E29" s="28">
        <f t="shared" si="0"/>
        <v>-1.7159128471290419</v>
      </c>
      <c r="F29" s="28"/>
      <c r="G29" s="28">
        <v>0.86270616629413921</v>
      </c>
      <c r="H29" s="28">
        <v>0.84790288035372374</v>
      </c>
      <c r="J29" s="28">
        <f t="shared" si="1"/>
        <v>-1.4803285940415467E-2</v>
      </c>
    </row>
    <row r="30" spans="1:10" s="60" customFormat="1" ht="15.75" x14ac:dyDescent="0.25">
      <c r="A30" s="61" t="s">
        <v>153</v>
      </c>
      <c r="B30" s="62">
        <v>91.392738759682132</v>
      </c>
      <c r="C30" s="62">
        <v>91.399113457972177</v>
      </c>
      <c r="D30" s="62"/>
      <c r="E30" s="62">
        <f t="shared" si="0"/>
        <v>6.9750599189344342E-3</v>
      </c>
      <c r="F30" s="62"/>
      <c r="G30" s="62">
        <v>1.1352745630146959</v>
      </c>
      <c r="H30" s="62">
        <v>1.1353537490957106</v>
      </c>
      <c r="J30" s="62">
        <f t="shared" si="1"/>
        <v>7.9186081014759324E-5</v>
      </c>
    </row>
    <row r="31" spans="1:10" ht="15.75" x14ac:dyDescent="0.25">
      <c r="A31" s="39" t="s">
        <v>195</v>
      </c>
      <c r="B31" s="28">
        <v>101.10687462499956</v>
      </c>
      <c r="C31" s="28">
        <v>101.27389193098109</v>
      </c>
      <c r="D31" s="28"/>
      <c r="E31" s="28">
        <f t="shared" si="0"/>
        <v>0.16518887227103818</v>
      </c>
      <c r="F31" s="28"/>
      <c r="G31" s="28">
        <v>4.7936692058029994E-2</v>
      </c>
      <c r="H31" s="28">
        <v>4.8015878139044697E-2</v>
      </c>
      <c r="J31" s="28">
        <f t="shared" si="1"/>
        <v>7.9186081014703813E-5</v>
      </c>
    </row>
    <row r="32" spans="1:10" s="60" customFormat="1" ht="15.75" x14ac:dyDescent="0.25">
      <c r="A32" s="67" t="s">
        <v>67</v>
      </c>
      <c r="B32" s="62">
        <v>112.79682298048188</v>
      </c>
      <c r="C32" s="62">
        <v>112.79682298048188</v>
      </c>
      <c r="D32" s="62"/>
      <c r="E32" s="62">
        <f t="shared" si="0"/>
        <v>0</v>
      </c>
      <c r="F32" s="62"/>
      <c r="G32" s="62">
        <v>9.2730658974308662E-3</v>
      </c>
      <c r="H32" s="62">
        <v>9.2730658974308645E-3</v>
      </c>
      <c r="J32" s="62">
        <f t="shared" si="1"/>
        <v>0</v>
      </c>
    </row>
    <row r="33" spans="1:10" ht="15.75" x14ac:dyDescent="0.25">
      <c r="A33" s="39" t="s">
        <v>68</v>
      </c>
      <c r="B33" s="28">
        <v>90.856289589005712</v>
      </c>
      <c r="C33" s="28">
        <v>90.856289589005712</v>
      </c>
      <c r="D33" s="28"/>
      <c r="E33" s="28">
        <f t="shared" si="0"/>
        <v>0</v>
      </c>
      <c r="F33" s="28"/>
      <c r="G33" s="28">
        <v>1.078064805059235</v>
      </c>
      <c r="H33" s="28">
        <v>1.078064805059235</v>
      </c>
      <c r="J33" s="28">
        <f t="shared" si="1"/>
        <v>0</v>
      </c>
    </row>
    <row r="34" spans="1:10" s="60" customFormat="1" ht="15.75" x14ac:dyDescent="0.25">
      <c r="A34" s="61" t="s">
        <v>69</v>
      </c>
      <c r="B34" s="62">
        <v>96.930495816709055</v>
      </c>
      <c r="C34" s="62">
        <v>91.694655752218381</v>
      </c>
      <c r="D34" s="62"/>
      <c r="E34" s="62">
        <f t="shared" si="0"/>
        <v>-5.4016437452165666</v>
      </c>
      <c r="F34" s="62"/>
      <c r="G34" s="62">
        <v>1.9644269925174955</v>
      </c>
      <c r="H34" s="62">
        <v>1.8583156447468281</v>
      </c>
      <c r="J34" s="62">
        <f t="shared" si="1"/>
        <v>-0.10611134777066744</v>
      </c>
    </row>
    <row r="35" spans="1:10" ht="15.75" x14ac:dyDescent="0.25">
      <c r="A35" s="39" t="s">
        <v>70</v>
      </c>
      <c r="B35" s="28">
        <v>95.850908745256859</v>
      </c>
      <c r="C35" s="28">
        <v>96.128607477865373</v>
      </c>
      <c r="D35" s="28"/>
      <c r="E35" s="28">
        <f t="shared" si="0"/>
        <v>0.28971945727354065</v>
      </c>
      <c r="F35" s="28"/>
      <c r="G35" s="28">
        <v>0.25118958706995398</v>
      </c>
      <c r="H35" s="28">
        <v>0.25191733217834067</v>
      </c>
      <c r="J35" s="28">
        <f t="shared" si="1"/>
        <v>7.2774510838669038E-4</v>
      </c>
    </row>
    <row r="36" spans="1:10" s="60" customFormat="1" ht="15.75" x14ac:dyDescent="0.25">
      <c r="A36" s="67" t="s">
        <v>9</v>
      </c>
      <c r="B36" s="62">
        <v>99.287817665392055</v>
      </c>
      <c r="C36" s="62">
        <v>98.36098082239738</v>
      </c>
      <c r="D36" s="62"/>
      <c r="E36" s="62">
        <f t="shared" si="0"/>
        <v>-0.93348495796149455</v>
      </c>
      <c r="F36" s="62"/>
      <c r="G36" s="62">
        <v>0.27330071617746404</v>
      </c>
      <c r="H36" s="62">
        <v>0.27074949510194635</v>
      </c>
      <c r="J36" s="62">
        <f t="shared" si="1"/>
        <v>-2.5512210755176956E-3</v>
      </c>
    </row>
    <row r="37" spans="1:10" ht="15.75" x14ac:dyDescent="0.25">
      <c r="A37" s="39" t="s">
        <v>10</v>
      </c>
      <c r="B37" s="28">
        <v>104.89489751219941</v>
      </c>
      <c r="C37" s="28">
        <v>101.78394789536901</v>
      </c>
      <c r="D37" s="28"/>
      <c r="E37" s="28">
        <f t="shared" si="0"/>
        <v>-2.9657778315371197</v>
      </c>
      <c r="F37" s="28"/>
      <c r="G37" s="28">
        <v>0.16395466943990139</v>
      </c>
      <c r="H37" s="28">
        <v>0.15909213819988283</v>
      </c>
      <c r="J37" s="28">
        <f t="shared" si="1"/>
        <v>-4.8625312400185638E-3</v>
      </c>
    </row>
    <row r="38" spans="1:10" s="60" customFormat="1" ht="15.75" x14ac:dyDescent="0.25">
      <c r="A38" s="67" t="s">
        <v>196</v>
      </c>
      <c r="B38" s="62">
        <v>76.740019288278191</v>
      </c>
      <c r="C38" s="62">
        <v>57.696098897181564</v>
      </c>
      <c r="D38" s="62"/>
      <c r="E38" s="62">
        <f t="shared" si="0"/>
        <v>-24.816152729330277</v>
      </c>
      <c r="F38" s="62"/>
      <c r="G38" s="62">
        <v>0.43089052933392435</v>
      </c>
      <c r="H38" s="62">
        <v>0.32396007747819805</v>
      </c>
      <c r="J38" s="62">
        <f t="shared" si="1"/>
        <v>-0.10693045185572631</v>
      </c>
    </row>
    <row r="39" spans="1:10" ht="15.75" x14ac:dyDescent="0.25">
      <c r="A39" s="39" t="s">
        <v>71</v>
      </c>
      <c r="B39" s="28">
        <v>114.81133222156464</v>
      </c>
      <c r="C39" s="28">
        <v>116.18446072112182</v>
      </c>
      <c r="D39" s="28"/>
      <c r="E39" s="28">
        <f t="shared" si="0"/>
        <v>1.1959869056368921</v>
      </c>
      <c r="F39" s="28"/>
      <c r="G39" s="28">
        <v>0.66826438196357651</v>
      </c>
      <c r="H39" s="28">
        <v>0.67625673646689621</v>
      </c>
      <c r="J39" s="28">
        <f t="shared" si="1"/>
        <v>7.9923545033196985E-3</v>
      </c>
    </row>
    <row r="40" spans="1:10" s="60" customFormat="1" ht="15.75" x14ac:dyDescent="0.25">
      <c r="A40" s="67" t="s">
        <v>197</v>
      </c>
      <c r="B40" s="62">
        <v>93.332799581277868</v>
      </c>
      <c r="C40" s="62">
        <v>93.075623103376287</v>
      </c>
      <c r="D40" s="62"/>
      <c r="E40" s="62">
        <f t="shared" si="0"/>
        <v>-0.2755478021181812</v>
      </c>
      <c r="F40" s="62"/>
      <c r="G40" s="62">
        <v>0.17682710853267497</v>
      </c>
      <c r="H40" s="62">
        <v>0.17633986532156407</v>
      </c>
      <c r="J40" s="62">
        <f t="shared" si="1"/>
        <v>-4.8724321111090485E-4</v>
      </c>
    </row>
    <row r="41" spans="1:10" ht="15.75" x14ac:dyDescent="0.25">
      <c r="A41" s="38" t="s">
        <v>72</v>
      </c>
      <c r="B41" s="28">
        <v>162.26597314485133</v>
      </c>
      <c r="C41" s="28">
        <v>158.23156647970077</v>
      </c>
      <c r="D41" s="28"/>
      <c r="E41" s="28">
        <f t="shared" si="0"/>
        <v>-2.4862924659806107</v>
      </c>
      <c r="F41" s="28"/>
      <c r="G41" s="28">
        <v>2.9842265490209225</v>
      </c>
      <c r="H41" s="28">
        <v>2.9100299491648225</v>
      </c>
      <c r="J41" s="28">
        <f t="shared" si="1"/>
        <v>-7.4196599856100054E-2</v>
      </c>
    </row>
    <row r="42" spans="1:10" s="60" customFormat="1" ht="15.75" x14ac:dyDescent="0.25">
      <c r="A42" s="67" t="s">
        <v>11</v>
      </c>
      <c r="B42" s="62">
        <v>123.65903875600685</v>
      </c>
      <c r="C42" s="62">
        <v>123.03956283631463</v>
      </c>
      <c r="D42" s="62"/>
      <c r="E42" s="62">
        <f t="shared" si="0"/>
        <v>-0.50095482378325062</v>
      </c>
      <c r="F42" s="62"/>
      <c r="G42" s="62">
        <v>6.7118013366842144E-2</v>
      </c>
      <c r="H42" s="62">
        <v>6.6781782441253462E-2</v>
      </c>
      <c r="J42" s="62">
        <f t="shared" si="1"/>
        <v>-3.3623092558868195E-4</v>
      </c>
    </row>
    <row r="43" spans="1:10" ht="15.75" x14ac:dyDescent="0.25">
      <c r="A43" s="39" t="s">
        <v>198</v>
      </c>
      <c r="B43" s="28">
        <v>119.92786744382205</v>
      </c>
      <c r="C43" s="28">
        <v>127.56373722693704</v>
      </c>
      <c r="D43" s="28"/>
      <c r="E43" s="28">
        <f t="shared" si="0"/>
        <v>6.367052083780167</v>
      </c>
      <c r="F43" s="28"/>
      <c r="G43" s="28">
        <v>0.53700671163262115</v>
      </c>
      <c r="H43" s="28">
        <v>0.57119820865566528</v>
      </c>
      <c r="J43" s="28">
        <f t="shared" si="1"/>
        <v>3.4191497023044137E-2</v>
      </c>
    </row>
    <row r="44" spans="1:10" s="60" customFormat="1" ht="15.75" x14ac:dyDescent="0.25">
      <c r="A44" s="67" t="s">
        <v>199</v>
      </c>
      <c r="B44" s="62">
        <v>232.93685442827754</v>
      </c>
      <c r="C44" s="62">
        <v>217.5826176178752</v>
      </c>
      <c r="D44" s="62"/>
      <c r="E44" s="62">
        <f t="shared" si="0"/>
        <v>-6.591587599174864</v>
      </c>
      <c r="F44" s="62"/>
      <c r="G44" s="62">
        <v>1.7103496254872705</v>
      </c>
      <c r="H44" s="62">
        <v>1.5976104316711182</v>
      </c>
      <c r="J44" s="62">
        <f t="shared" si="1"/>
        <v>-0.11273919381615238</v>
      </c>
    </row>
    <row r="45" spans="1:10" ht="15.75" x14ac:dyDescent="0.25">
      <c r="A45" s="39" t="s">
        <v>73</v>
      </c>
      <c r="B45" s="28">
        <v>103.1801995634533</v>
      </c>
      <c r="C45" s="28">
        <v>103.1801995634533</v>
      </c>
      <c r="D45" s="28"/>
      <c r="E45" s="28">
        <f t="shared" si="0"/>
        <v>0</v>
      </c>
      <c r="F45" s="28"/>
      <c r="G45" s="28">
        <v>8.4630838974160363E-2</v>
      </c>
      <c r="H45" s="28">
        <v>8.4630838974160363E-2</v>
      </c>
      <c r="J45" s="28">
        <f t="shared" si="1"/>
        <v>0</v>
      </c>
    </row>
    <row r="46" spans="1:10" s="60" customFormat="1" ht="15.75" x14ac:dyDescent="0.25">
      <c r="A46" s="67" t="s">
        <v>240</v>
      </c>
      <c r="B46" s="62">
        <v>102.57696884343432</v>
      </c>
      <c r="C46" s="62">
        <v>102.57696884343432</v>
      </c>
      <c r="D46" s="62"/>
      <c r="E46" s="62">
        <f t="shared" si="0"/>
        <v>0</v>
      </c>
      <c r="F46" s="62"/>
      <c r="G46" s="62">
        <v>0.39158626120166562</v>
      </c>
      <c r="H46" s="62">
        <v>0.39158626120166562</v>
      </c>
      <c r="J46" s="62">
        <f t="shared" si="1"/>
        <v>0</v>
      </c>
    </row>
    <row r="47" spans="1:10" ht="15.75" x14ac:dyDescent="0.25">
      <c r="A47" s="39" t="s">
        <v>12</v>
      </c>
      <c r="B47" s="28">
        <v>139.21527683400848</v>
      </c>
      <c r="C47" s="28">
        <v>142.58700450272843</v>
      </c>
      <c r="D47" s="28"/>
      <c r="E47" s="28">
        <f t="shared" si="0"/>
        <v>2.4219523499135809</v>
      </c>
      <c r="F47" s="28"/>
      <c r="G47" s="28">
        <v>0.19353509835836202</v>
      </c>
      <c r="H47" s="28">
        <v>0.19822242622095992</v>
      </c>
      <c r="J47" s="28">
        <f t="shared" si="1"/>
        <v>4.6873278625979009E-3</v>
      </c>
    </row>
    <row r="48" spans="1:10" s="60" customFormat="1" ht="15.75" x14ac:dyDescent="0.25">
      <c r="A48" s="61" t="s">
        <v>154</v>
      </c>
      <c r="B48" s="62">
        <v>101.80358248412898</v>
      </c>
      <c r="C48" s="62">
        <v>101.53888140675565</v>
      </c>
      <c r="D48" s="62"/>
      <c r="E48" s="62">
        <f t="shared" si="0"/>
        <v>-0.26001155451931268</v>
      </c>
      <c r="F48" s="62"/>
      <c r="G48" s="62">
        <v>1.4017130926592074</v>
      </c>
      <c r="H48" s="62">
        <v>1.3980684766570834</v>
      </c>
      <c r="J48" s="62">
        <f t="shared" si="1"/>
        <v>-3.6446160021239571E-3</v>
      </c>
    </row>
    <row r="49" spans="1:10" ht="15.75" x14ac:dyDescent="0.25">
      <c r="A49" s="39" t="s">
        <v>239</v>
      </c>
      <c r="B49" s="28">
        <v>101.07689575312926</v>
      </c>
      <c r="C49" s="28">
        <v>101.07689575312926</v>
      </c>
      <c r="D49" s="28"/>
      <c r="E49" s="28">
        <f t="shared" si="0"/>
        <v>0</v>
      </c>
      <c r="F49" s="28"/>
      <c r="G49" s="28">
        <v>0.90475535476517277</v>
      </c>
      <c r="H49" s="28">
        <v>0.90475535476517288</v>
      </c>
      <c r="J49" s="28">
        <f t="shared" si="1"/>
        <v>0</v>
      </c>
    </row>
    <row r="50" spans="1:10" s="60" customFormat="1" ht="15.75" x14ac:dyDescent="0.25">
      <c r="A50" s="67" t="s">
        <v>238</v>
      </c>
      <c r="B50" s="62">
        <v>103.82623777971777</v>
      </c>
      <c r="C50" s="62">
        <v>104.64502317585999</v>
      </c>
      <c r="D50" s="62"/>
      <c r="E50" s="62">
        <f t="shared" si="0"/>
        <v>0.7886112543915802</v>
      </c>
      <c r="F50" s="62"/>
      <c r="G50" s="62">
        <v>2.3502090604265058E-2</v>
      </c>
      <c r="H50" s="62">
        <v>2.36874307357876E-2</v>
      </c>
      <c r="J50" s="62">
        <f t="shared" si="1"/>
        <v>1.8534013152254197E-4</v>
      </c>
    </row>
    <row r="51" spans="1:10" ht="15.75" x14ac:dyDescent="0.25">
      <c r="A51" s="39" t="s">
        <v>237</v>
      </c>
      <c r="B51" s="28">
        <v>97.411696720159014</v>
      </c>
      <c r="C51" s="28">
        <v>97.411696720159014</v>
      </c>
      <c r="D51" s="28"/>
      <c r="E51" s="28">
        <f t="shared" si="0"/>
        <v>0</v>
      </c>
      <c r="F51" s="28"/>
      <c r="G51" s="28">
        <v>0.10827310794125201</v>
      </c>
      <c r="H51" s="28">
        <v>0.10827310794125201</v>
      </c>
      <c r="J51" s="28">
        <f t="shared" si="1"/>
        <v>0</v>
      </c>
    </row>
    <row r="52" spans="1:10" s="60" customFormat="1" ht="15.75" x14ac:dyDescent="0.25">
      <c r="A52" s="67" t="s">
        <v>74</v>
      </c>
      <c r="B52" s="62">
        <v>102.66335210565995</v>
      </c>
      <c r="C52" s="62">
        <v>101.71131061261097</v>
      </c>
      <c r="D52" s="62"/>
      <c r="E52" s="62">
        <f t="shared" si="0"/>
        <v>-0.9273430815595729</v>
      </c>
      <c r="F52" s="62"/>
      <c r="G52" s="62">
        <v>0.12422724452143982</v>
      </c>
      <c r="H52" s="62">
        <v>0.12307523176395817</v>
      </c>
      <c r="J52" s="62">
        <f t="shared" si="1"/>
        <v>-1.1520127574816547E-3</v>
      </c>
    </row>
    <row r="53" spans="1:10" ht="15.75" x14ac:dyDescent="0.25">
      <c r="A53" s="39" t="s">
        <v>236</v>
      </c>
      <c r="B53" s="28">
        <v>100.52634723145137</v>
      </c>
      <c r="C53" s="28">
        <v>100.52634723145137</v>
      </c>
      <c r="D53" s="28"/>
      <c r="E53" s="28">
        <f t="shared" si="0"/>
        <v>0</v>
      </c>
      <c r="F53" s="28"/>
      <c r="G53" s="28">
        <v>0.14737051323096712</v>
      </c>
      <c r="H53" s="28">
        <v>0.14737051323096714</v>
      </c>
      <c r="J53" s="28">
        <f t="shared" si="1"/>
        <v>0</v>
      </c>
    </row>
    <row r="54" spans="1:10" s="60" customFormat="1" ht="15.75" x14ac:dyDescent="0.25">
      <c r="A54" s="67" t="s">
        <v>75</v>
      </c>
      <c r="B54" s="62">
        <v>116.43564628763494</v>
      </c>
      <c r="C54" s="62">
        <v>113.10382179216208</v>
      </c>
      <c r="D54" s="62"/>
      <c r="E54" s="62">
        <f t="shared" si="0"/>
        <v>-2.8615158688106046</v>
      </c>
      <c r="F54" s="62"/>
      <c r="G54" s="62">
        <v>9.358478159611025E-2</v>
      </c>
      <c r="H54" s="62">
        <v>9.0906838219945815E-2</v>
      </c>
      <c r="J54" s="62">
        <f t="shared" si="1"/>
        <v>-2.677943376164435E-3</v>
      </c>
    </row>
    <row r="55" spans="1:10" ht="15.75" x14ac:dyDescent="0.25">
      <c r="A55" s="38" t="s">
        <v>155</v>
      </c>
      <c r="B55" s="28">
        <v>109.97413586027473</v>
      </c>
      <c r="C55" s="28">
        <v>109.88555177110825</v>
      </c>
      <c r="D55" s="28"/>
      <c r="E55" s="28">
        <f t="shared" si="0"/>
        <v>-8.0549929738960024E-2</v>
      </c>
      <c r="F55" s="28"/>
      <c r="G55" s="28">
        <v>2.2551878266304324</v>
      </c>
      <c r="H55" s="28">
        <v>2.2533712744206</v>
      </c>
      <c r="J55" s="28">
        <f t="shared" si="1"/>
        <v>-1.816552209832345E-3</v>
      </c>
    </row>
    <row r="56" spans="1:10" s="60" customFormat="1" ht="15.75" x14ac:dyDescent="0.25">
      <c r="A56" s="67" t="s">
        <v>235</v>
      </c>
      <c r="B56" s="62">
        <v>109.22273514289027</v>
      </c>
      <c r="C56" s="62">
        <v>108.96945465172686</v>
      </c>
      <c r="D56" s="62"/>
      <c r="E56" s="62">
        <f t="shared" si="0"/>
        <v>-0.23189356211603673</v>
      </c>
      <c r="F56" s="62"/>
      <c r="G56" s="62">
        <v>0.8517842170520461</v>
      </c>
      <c r="H56" s="62">
        <v>0.84980898428958185</v>
      </c>
      <c r="J56" s="62">
        <f t="shared" si="1"/>
        <v>-1.9752327624642518E-3</v>
      </c>
    </row>
    <row r="57" spans="1:10" ht="15.75" x14ac:dyDescent="0.25">
      <c r="A57" s="39" t="s">
        <v>234</v>
      </c>
      <c r="B57" s="28">
        <v>110.43525515601924</v>
      </c>
      <c r="C57" s="28">
        <v>110.44774188984165</v>
      </c>
      <c r="D57" s="28"/>
      <c r="E57" s="28">
        <f t="shared" si="0"/>
        <v>1.1306836575664114E-2</v>
      </c>
      <c r="F57" s="28"/>
      <c r="G57" s="28">
        <v>1.4034036095783864</v>
      </c>
      <c r="H57" s="28">
        <v>1.4035622901310187</v>
      </c>
      <c r="J57" s="28">
        <f t="shared" si="1"/>
        <v>1.5868055263235092E-4</v>
      </c>
    </row>
    <row r="58" spans="1:10" s="60" customFormat="1" ht="15.75" x14ac:dyDescent="0.25">
      <c r="A58" s="64" t="s">
        <v>76</v>
      </c>
      <c r="B58" s="62">
        <v>104.88687392464838</v>
      </c>
      <c r="C58" s="62">
        <v>104.92510482773815</v>
      </c>
      <c r="D58" s="62"/>
      <c r="E58" s="62">
        <f t="shared" si="0"/>
        <v>3.6449654431724987E-2</v>
      </c>
      <c r="F58" s="62"/>
      <c r="G58" s="62">
        <v>2.5633782125342366</v>
      </c>
      <c r="H58" s="62">
        <v>2.5643125550344834</v>
      </c>
      <c r="J58" s="62">
        <f t="shared" si="1"/>
        <v>9.3434250024682086E-4</v>
      </c>
    </row>
    <row r="59" spans="1:10" ht="15.75" x14ac:dyDescent="0.25">
      <c r="A59" s="38" t="s">
        <v>156</v>
      </c>
      <c r="B59" s="28">
        <v>105.48244365142362</v>
      </c>
      <c r="C59" s="28">
        <v>105.49114798100815</v>
      </c>
      <c r="D59" s="28"/>
      <c r="E59" s="28">
        <f t="shared" si="0"/>
        <v>8.2519225789834394E-3</v>
      </c>
      <c r="F59" s="28"/>
      <c r="G59" s="28">
        <v>0.79598458135389327</v>
      </c>
      <c r="H59" s="28">
        <v>0.79605026538528711</v>
      </c>
      <c r="J59" s="28">
        <f t="shared" si="1"/>
        <v>6.5684031393842268E-5</v>
      </c>
    </row>
    <row r="60" spans="1:10" s="60" customFormat="1" ht="15.75" x14ac:dyDescent="0.25">
      <c r="A60" s="67" t="s">
        <v>13</v>
      </c>
      <c r="B60" s="62">
        <v>108.01915601049662</v>
      </c>
      <c r="C60" s="62">
        <v>108.03048236238773</v>
      </c>
      <c r="D60" s="62"/>
      <c r="E60" s="62">
        <f t="shared" si="0"/>
        <v>1.0485503043566879E-2</v>
      </c>
      <c r="F60" s="62"/>
      <c r="G60" s="62">
        <v>0.62642708815202841</v>
      </c>
      <c r="H60" s="62">
        <v>0.62649277218342236</v>
      </c>
      <c r="J60" s="62">
        <f t="shared" si="1"/>
        <v>6.568403139395329E-5</v>
      </c>
    </row>
    <row r="61" spans="1:10" ht="15.75" x14ac:dyDescent="0.25">
      <c r="A61" s="39" t="s">
        <v>14</v>
      </c>
      <c r="B61" s="28">
        <v>97.061317569074518</v>
      </c>
      <c r="C61" s="28">
        <v>97.061317569074518</v>
      </c>
      <c r="D61" s="28"/>
      <c r="E61" s="28">
        <f t="shared" si="0"/>
        <v>0</v>
      </c>
      <c r="F61" s="28"/>
      <c r="G61" s="28">
        <v>0.16955749320186475</v>
      </c>
      <c r="H61" s="28">
        <v>0.16955749320186472</v>
      </c>
      <c r="J61" s="28">
        <f t="shared" si="1"/>
        <v>0</v>
      </c>
    </row>
    <row r="62" spans="1:10" s="60" customFormat="1" ht="15.75" x14ac:dyDescent="0.25">
      <c r="A62" s="61" t="s">
        <v>157</v>
      </c>
      <c r="B62" s="62">
        <v>104.62083695546754</v>
      </c>
      <c r="C62" s="62">
        <v>104.67225717925726</v>
      </c>
      <c r="D62" s="62"/>
      <c r="E62" s="62">
        <f t="shared" si="0"/>
        <v>4.914912295301832E-2</v>
      </c>
      <c r="F62" s="62"/>
      <c r="G62" s="62">
        <v>1.7673936311803431</v>
      </c>
      <c r="H62" s="62">
        <v>1.768262289649196</v>
      </c>
      <c r="J62" s="62">
        <f t="shared" si="1"/>
        <v>8.6865846885286757E-4</v>
      </c>
    </row>
    <row r="63" spans="1:10" ht="15.75" x14ac:dyDescent="0.25">
      <c r="A63" s="39" t="s">
        <v>233</v>
      </c>
      <c r="B63" s="28">
        <v>109.50162525913213</v>
      </c>
      <c r="C63" s="28">
        <v>109.01123775043898</v>
      </c>
      <c r="D63" s="28"/>
      <c r="E63" s="28">
        <f t="shared" si="0"/>
        <v>-0.44783582666709787</v>
      </c>
      <c r="F63" s="28"/>
      <c r="G63" s="28">
        <v>0.40049322675656079</v>
      </c>
      <c r="H63" s="28">
        <v>0.39869967460376976</v>
      </c>
      <c r="J63" s="28">
        <f t="shared" si="1"/>
        <v>-1.7935521527910336E-3</v>
      </c>
    </row>
    <row r="64" spans="1:10" s="60" customFormat="1" ht="15.75" x14ac:dyDescent="0.25">
      <c r="A64" s="67" t="s">
        <v>77</v>
      </c>
      <c r="B64" s="62">
        <v>101.28679203517895</v>
      </c>
      <c r="C64" s="62">
        <v>101.75955497025448</v>
      </c>
      <c r="D64" s="62"/>
      <c r="E64" s="62">
        <f t="shared" si="0"/>
        <v>0.46675674643870124</v>
      </c>
      <c r="F64" s="62"/>
      <c r="G64" s="62">
        <v>0.57036360844402145</v>
      </c>
      <c r="H64" s="62">
        <v>0.57302581906566497</v>
      </c>
      <c r="J64" s="62">
        <f t="shared" si="1"/>
        <v>2.6622106216435126E-3</v>
      </c>
    </row>
    <row r="65" spans="1:10" ht="15.75" x14ac:dyDescent="0.25">
      <c r="A65" s="39" t="s">
        <v>232</v>
      </c>
      <c r="B65" s="28">
        <v>104.74227524519144</v>
      </c>
      <c r="C65" s="28">
        <v>104.74227524519144</v>
      </c>
      <c r="D65" s="28"/>
      <c r="E65" s="28">
        <f t="shared" si="0"/>
        <v>0</v>
      </c>
      <c r="F65" s="28"/>
      <c r="G65" s="28">
        <v>0.7965367959797609</v>
      </c>
      <c r="H65" s="28">
        <v>0.7965367959797609</v>
      </c>
      <c r="J65" s="28">
        <f t="shared" si="1"/>
        <v>0</v>
      </c>
    </row>
    <row r="66" spans="1:10" s="60" customFormat="1" ht="15.75" x14ac:dyDescent="0.25">
      <c r="A66" s="58" t="s">
        <v>247</v>
      </c>
      <c r="B66" s="63">
        <v>122.2479815936121</v>
      </c>
      <c r="C66" s="63">
        <v>122.32031300586796</v>
      </c>
      <c r="D66" s="63"/>
      <c r="E66" s="63">
        <f t="shared" si="0"/>
        <v>5.9167776279789308E-2</v>
      </c>
      <c r="F66" s="63"/>
      <c r="G66" s="63">
        <v>3.8002831168852267</v>
      </c>
      <c r="H66" s="63">
        <v>3.802531659897824</v>
      </c>
      <c r="J66" s="63">
        <f t="shared" si="1"/>
        <v>2.2485430125973593E-3</v>
      </c>
    </row>
    <row r="67" spans="1:10" ht="15.75" x14ac:dyDescent="0.25">
      <c r="A67" s="37" t="s">
        <v>1</v>
      </c>
      <c r="B67" s="28">
        <v>121.01023172600026</v>
      </c>
      <c r="C67" s="28">
        <v>121.01023172600026</v>
      </c>
      <c r="D67" s="28"/>
      <c r="E67" s="28">
        <f t="shared" si="0"/>
        <v>0</v>
      </c>
      <c r="F67" s="28"/>
      <c r="G67" s="28">
        <v>2.839601222150304</v>
      </c>
      <c r="H67" s="28">
        <v>2.839601222150304</v>
      </c>
      <c r="J67" s="28">
        <f t="shared" si="1"/>
        <v>0</v>
      </c>
    </row>
    <row r="68" spans="1:10" s="60" customFormat="1" ht="15.75" x14ac:dyDescent="0.25">
      <c r="A68" s="61" t="s">
        <v>78</v>
      </c>
      <c r="B68" s="62">
        <v>121.01023172600026</v>
      </c>
      <c r="C68" s="62">
        <v>121.01023172600026</v>
      </c>
      <c r="D68" s="62"/>
      <c r="E68" s="62">
        <f t="shared" si="0"/>
        <v>0</v>
      </c>
      <c r="F68" s="62"/>
      <c r="G68" s="62">
        <v>2.839601222150304</v>
      </c>
      <c r="H68" s="62">
        <v>2.839601222150304</v>
      </c>
      <c r="J68" s="62">
        <f t="shared" si="1"/>
        <v>0</v>
      </c>
    </row>
    <row r="69" spans="1:10" ht="15.75" x14ac:dyDescent="0.25">
      <c r="A69" s="39" t="s">
        <v>15</v>
      </c>
      <c r="B69" s="28">
        <v>121.01023172600026</v>
      </c>
      <c r="C69" s="28">
        <v>121.01023172600026</v>
      </c>
      <c r="D69" s="28"/>
      <c r="E69" s="28">
        <f t="shared" si="0"/>
        <v>0</v>
      </c>
      <c r="F69" s="28"/>
      <c r="G69" s="28">
        <v>2.839601222150304</v>
      </c>
      <c r="H69" s="28">
        <v>2.839601222150304</v>
      </c>
      <c r="J69" s="28">
        <f t="shared" si="1"/>
        <v>0</v>
      </c>
    </row>
    <row r="70" spans="1:10" s="60" customFormat="1" ht="15.75" x14ac:dyDescent="0.25">
      <c r="A70" s="64" t="s">
        <v>16</v>
      </c>
      <c r="B70" s="62">
        <v>126.05919324801705</v>
      </c>
      <c r="C70" s="62">
        <v>126.35424358643283</v>
      </c>
      <c r="D70" s="62"/>
      <c r="E70" s="62">
        <f t="shared" si="0"/>
        <v>0.2340569781652313</v>
      </c>
      <c r="F70" s="62"/>
      <c r="G70" s="62">
        <v>0.9606818947349226</v>
      </c>
      <c r="H70" s="62">
        <v>0.96293043774751963</v>
      </c>
      <c r="J70" s="62">
        <f t="shared" si="1"/>
        <v>2.2485430125970263E-3</v>
      </c>
    </row>
    <row r="71" spans="1:10" ht="15.75" x14ac:dyDescent="0.25">
      <c r="A71" s="38" t="s">
        <v>16</v>
      </c>
      <c r="B71" s="28">
        <v>126.05919324801705</v>
      </c>
      <c r="C71" s="28">
        <v>126.35424358643283</v>
      </c>
      <c r="D71" s="28"/>
      <c r="E71" s="28">
        <f t="shared" ref="E71:E134" si="2">((C71/B71-1)*100)</f>
        <v>0.2340569781652313</v>
      </c>
      <c r="F71" s="28"/>
      <c r="G71" s="28">
        <v>0.9606818947349226</v>
      </c>
      <c r="H71" s="28">
        <v>0.96293043774751963</v>
      </c>
      <c r="J71" s="28">
        <f t="shared" si="1"/>
        <v>2.2485430125970263E-3</v>
      </c>
    </row>
    <row r="72" spans="1:10" s="60" customFormat="1" ht="15.75" x14ac:dyDescent="0.25">
      <c r="A72" s="67" t="s">
        <v>16</v>
      </c>
      <c r="B72" s="62">
        <v>126.05919324801705</v>
      </c>
      <c r="C72" s="62">
        <v>126.35424358643283</v>
      </c>
      <c r="D72" s="62"/>
      <c r="E72" s="62">
        <f t="shared" si="2"/>
        <v>0.2340569781652313</v>
      </c>
      <c r="F72" s="62"/>
      <c r="G72" s="62">
        <v>0.9606818947349226</v>
      </c>
      <c r="H72" s="62">
        <v>0.96293043774751963</v>
      </c>
      <c r="J72" s="62">
        <f t="shared" ref="J72:J135" si="3">H72-G72</f>
        <v>2.2485430125970263E-3</v>
      </c>
    </row>
    <row r="73" spans="1:10" ht="15.75" x14ac:dyDescent="0.25">
      <c r="A73" s="36" t="s">
        <v>128</v>
      </c>
      <c r="B73" s="40">
        <v>102.96371885433662</v>
      </c>
      <c r="C73" s="40">
        <v>102.9566575303507</v>
      </c>
      <c r="D73" s="40"/>
      <c r="E73" s="40">
        <f t="shared" si="2"/>
        <v>-6.8580700702036701E-3</v>
      </c>
      <c r="F73" s="40"/>
      <c r="G73" s="40">
        <v>4.5032620337825726</v>
      </c>
      <c r="H73" s="40">
        <v>4.5029531969168506</v>
      </c>
      <c r="J73" s="40">
        <f t="shared" si="3"/>
        <v>-3.0883686572202862E-4</v>
      </c>
    </row>
    <row r="74" spans="1:10" s="60" customFormat="1" ht="15.75" x14ac:dyDescent="0.25">
      <c r="A74" s="64" t="s">
        <v>79</v>
      </c>
      <c r="B74" s="62">
        <v>100.24404234963423</v>
      </c>
      <c r="C74" s="62">
        <v>100.23651239718276</v>
      </c>
      <c r="D74" s="62"/>
      <c r="E74" s="62">
        <f t="shared" si="2"/>
        <v>-7.5116209152903402E-3</v>
      </c>
      <c r="F74" s="62"/>
      <c r="G74" s="62">
        <v>3.2713673083498214</v>
      </c>
      <c r="H74" s="62">
        <v>3.2711215756388716</v>
      </c>
      <c r="J74" s="62">
        <f t="shared" si="3"/>
        <v>-2.4573271094974203E-4</v>
      </c>
    </row>
    <row r="75" spans="1:10" ht="15.75" x14ac:dyDescent="0.25">
      <c r="A75" s="38" t="s">
        <v>80</v>
      </c>
      <c r="B75" s="28">
        <v>95.151781078898978</v>
      </c>
      <c r="C75" s="28">
        <v>95.151781078898978</v>
      </c>
      <c r="D75" s="28"/>
      <c r="E75" s="28">
        <f t="shared" si="2"/>
        <v>0</v>
      </c>
      <c r="F75" s="28"/>
      <c r="G75" s="28">
        <v>0.55949908205419507</v>
      </c>
      <c r="H75" s="28">
        <v>0.55949908205419496</v>
      </c>
      <c r="J75" s="28">
        <f t="shared" si="3"/>
        <v>0</v>
      </c>
    </row>
    <row r="76" spans="1:10" s="60" customFormat="1" ht="15.75" x14ac:dyDescent="0.25">
      <c r="A76" s="67" t="s">
        <v>81</v>
      </c>
      <c r="B76" s="62">
        <v>95.151781078898978</v>
      </c>
      <c r="C76" s="62">
        <v>95.151781078898978</v>
      </c>
      <c r="D76" s="62"/>
      <c r="E76" s="62">
        <f t="shared" si="2"/>
        <v>0</v>
      </c>
      <c r="F76" s="62"/>
      <c r="G76" s="62">
        <v>0.55949908205419507</v>
      </c>
      <c r="H76" s="62">
        <v>0.55949908205419496</v>
      </c>
      <c r="J76" s="62">
        <f t="shared" si="3"/>
        <v>0</v>
      </c>
    </row>
    <row r="77" spans="1:10" ht="15.75" x14ac:dyDescent="0.25">
      <c r="A77" s="38" t="s">
        <v>82</v>
      </c>
      <c r="B77" s="28">
        <v>102.52626480867114</v>
      </c>
      <c r="C77" s="28">
        <v>102.51552180686066</v>
      </c>
      <c r="D77" s="28"/>
      <c r="E77" s="28">
        <f t="shared" si="2"/>
        <v>-1.0478292397109179E-2</v>
      </c>
      <c r="F77" s="28"/>
      <c r="G77" s="28">
        <v>2.3451598947343033</v>
      </c>
      <c r="H77" s="28">
        <v>2.3449141620233536</v>
      </c>
      <c r="J77" s="28">
        <f t="shared" si="3"/>
        <v>-2.4573271094974203E-4</v>
      </c>
    </row>
    <row r="78" spans="1:10" s="60" customFormat="1" ht="15.75" x14ac:dyDescent="0.25">
      <c r="A78" s="67" t="s">
        <v>231</v>
      </c>
      <c r="B78" s="62">
        <v>99.872025026311164</v>
      </c>
      <c r="C78" s="62">
        <v>99.849423519708409</v>
      </c>
      <c r="D78" s="62"/>
      <c r="E78" s="62">
        <f t="shared" si="2"/>
        <v>-2.2630467938145049E-2</v>
      </c>
      <c r="F78" s="62"/>
      <c r="G78" s="62">
        <v>1.0858490050721752</v>
      </c>
      <c r="H78" s="62">
        <v>1.0856032723612254</v>
      </c>
      <c r="J78" s="62">
        <f t="shared" si="3"/>
        <v>-2.4573271094974203E-4</v>
      </c>
    </row>
    <row r="79" spans="1:10" ht="15.75" x14ac:dyDescent="0.25">
      <c r="A79" s="39" t="s">
        <v>230</v>
      </c>
      <c r="B79" s="28">
        <v>105.7355465038186</v>
      </c>
      <c r="C79" s="28">
        <v>105.7355465038186</v>
      </c>
      <c r="D79" s="28"/>
      <c r="E79" s="28">
        <f t="shared" si="2"/>
        <v>0</v>
      </c>
      <c r="F79" s="28"/>
      <c r="G79" s="28">
        <v>0.64709732896760042</v>
      </c>
      <c r="H79" s="28">
        <v>0.64709732896760042</v>
      </c>
      <c r="J79" s="28">
        <f t="shared" si="3"/>
        <v>0</v>
      </c>
    </row>
    <row r="80" spans="1:10" s="60" customFormat="1" ht="15.75" x14ac:dyDescent="0.25">
      <c r="A80" s="67" t="s">
        <v>229</v>
      </c>
      <c r="B80" s="62">
        <v>104.09346263168386</v>
      </c>
      <c r="C80" s="62">
        <v>104.09346263168386</v>
      </c>
      <c r="D80" s="62"/>
      <c r="E80" s="62">
        <f t="shared" si="2"/>
        <v>0</v>
      </c>
      <c r="F80" s="62"/>
      <c r="G80" s="62">
        <v>0.61221356069452793</v>
      </c>
      <c r="H80" s="62">
        <v>0.61221356069452793</v>
      </c>
      <c r="J80" s="62">
        <f t="shared" si="3"/>
        <v>0</v>
      </c>
    </row>
    <row r="81" spans="1:10" ht="15.75" x14ac:dyDescent="0.25">
      <c r="A81" s="38" t="s">
        <v>158</v>
      </c>
      <c r="B81" s="28">
        <v>94.507213622931019</v>
      </c>
      <c r="C81" s="28">
        <v>94.507213622931019</v>
      </c>
      <c r="D81" s="28"/>
      <c r="E81" s="28">
        <f t="shared" si="2"/>
        <v>0</v>
      </c>
      <c r="F81" s="28"/>
      <c r="G81" s="28">
        <v>0.36670833156132243</v>
      </c>
      <c r="H81" s="28">
        <v>0.36670833156132243</v>
      </c>
      <c r="J81" s="28">
        <f t="shared" si="3"/>
        <v>0</v>
      </c>
    </row>
    <row r="82" spans="1:10" s="60" customFormat="1" ht="15.75" x14ac:dyDescent="0.25">
      <c r="A82" s="67" t="s">
        <v>228</v>
      </c>
      <c r="B82" s="62">
        <v>94.507213622931019</v>
      </c>
      <c r="C82" s="62">
        <v>94.507213622931019</v>
      </c>
      <c r="D82" s="62"/>
      <c r="E82" s="62">
        <f t="shared" si="2"/>
        <v>0</v>
      </c>
      <c r="F82" s="62"/>
      <c r="G82" s="62">
        <v>0.36670833156132243</v>
      </c>
      <c r="H82" s="62">
        <v>0.36670833156132243</v>
      </c>
      <c r="J82" s="62">
        <f t="shared" si="3"/>
        <v>0</v>
      </c>
    </row>
    <row r="83" spans="1:10" ht="15.75" x14ac:dyDescent="0.25">
      <c r="A83" s="37" t="s">
        <v>83</v>
      </c>
      <c r="B83" s="28">
        <v>110.95787293050219</v>
      </c>
      <c r="C83" s="28">
        <v>110.95218908216512</v>
      </c>
      <c r="D83" s="28"/>
      <c r="E83" s="28">
        <f t="shared" si="2"/>
        <v>-5.1225282054812027E-3</v>
      </c>
      <c r="F83" s="28"/>
      <c r="G83" s="28">
        <v>1.2318947254327515</v>
      </c>
      <c r="H83" s="28">
        <v>1.2318316212779794</v>
      </c>
      <c r="J83" s="28">
        <f t="shared" si="3"/>
        <v>-6.3104154772064547E-5</v>
      </c>
    </row>
    <row r="84" spans="1:10" s="60" customFormat="1" ht="15.75" x14ac:dyDescent="0.25">
      <c r="A84" s="61" t="s">
        <v>159</v>
      </c>
      <c r="B84" s="62">
        <v>110.95787293050219</v>
      </c>
      <c r="C84" s="62">
        <v>110.95218908216512</v>
      </c>
      <c r="D84" s="62"/>
      <c r="E84" s="62">
        <f t="shared" si="2"/>
        <v>-5.1225282054812027E-3</v>
      </c>
      <c r="F84" s="62"/>
      <c r="G84" s="62">
        <v>1.2318947254327515</v>
      </c>
      <c r="H84" s="62">
        <v>1.2318316212779794</v>
      </c>
      <c r="J84" s="62">
        <f t="shared" si="3"/>
        <v>-6.3104154772064547E-5</v>
      </c>
    </row>
    <row r="85" spans="1:10" ht="15.75" x14ac:dyDescent="0.25">
      <c r="A85" s="39" t="s">
        <v>159</v>
      </c>
      <c r="B85" s="28">
        <v>110.95787293050219</v>
      </c>
      <c r="C85" s="28">
        <v>110.95218908216512</v>
      </c>
      <c r="D85" s="28"/>
      <c r="E85" s="28">
        <f t="shared" si="2"/>
        <v>-5.1225282054812027E-3</v>
      </c>
      <c r="F85" s="28"/>
      <c r="G85" s="28">
        <v>1.2318947254327515</v>
      </c>
      <c r="H85" s="28">
        <v>1.2318316212779794</v>
      </c>
      <c r="J85" s="28">
        <f t="shared" si="3"/>
        <v>-6.3104154772064547E-5</v>
      </c>
    </row>
    <row r="86" spans="1:10" s="60" customFormat="1" ht="15.75" x14ac:dyDescent="0.25">
      <c r="A86" s="58" t="s">
        <v>129</v>
      </c>
      <c r="B86" s="63">
        <v>104.12567128732157</v>
      </c>
      <c r="C86" s="63">
        <v>104.07281747678854</v>
      </c>
      <c r="D86" s="63"/>
      <c r="E86" s="63">
        <f t="shared" si="2"/>
        <v>-5.0759634852370894E-2</v>
      </c>
      <c r="F86" s="63"/>
      <c r="G86" s="63">
        <v>15.378323259299348</v>
      </c>
      <c r="H86" s="63">
        <v>15.37051727856651</v>
      </c>
      <c r="J86" s="63">
        <f t="shared" si="3"/>
        <v>-7.8059807328383357E-3</v>
      </c>
    </row>
    <row r="87" spans="1:10" ht="15.75" x14ac:dyDescent="0.25">
      <c r="A87" s="37" t="s">
        <v>149</v>
      </c>
      <c r="B87" s="28">
        <v>98.048558859712344</v>
      </c>
      <c r="C87" s="28">
        <v>98.048558859712344</v>
      </c>
      <c r="D87" s="28"/>
      <c r="E87" s="28">
        <f t="shared" si="2"/>
        <v>0</v>
      </c>
      <c r="F87" s="28"/>
      <c r="G87" s="28">
        <v>1.1081199274138445</v>
      </c>
      <c r="H87" s="28">
        <v>1.1081199274138442</v>
      </c>
      <c r="J87" s="28">
        <f t="shared" si="3"/>
        <v>0</v>
      </c>
    </row>
    <row r="88" spans="1:10" s="60" customFormat="1" ht="15.75" x14ac:dyDescent="0.25">
      <c r="A88" s="61" t="s">
        <v>160</v>
      </c>
      <c r="B88" s="62">
        <v>98.048558859712344</v>
      </c>
      <c r="C88" s="62">
        <v>98.048558859712344</v>
      </c>
      <c r="D88" s="62"/>
      <c r="E88" s="62">
        <f t="shared" si="2"/>
        <v>0</v>
      </c>
      <c r="F88" s="62"/>
      <c r="G88" s="62">
        <v>1.1081199274138445</v>
      </c>
      <c r="H88" s="62">
        <v>1.1081199274138442</v>
      </c>
      <c r="J88" s="62">
        <f t="shared" si="3"/>
        <v>0</v>
      </c>
    </row>
    <row r="89" spans="1:10" ht="15.75" x14ac:dyDescent="0.25">
      <c r="A89" s="39" t="s">
        <v>160</v>
      </c>
      <c r="B89" s="28">
        <v>98.048558859712344</v>
      </c>
      <c r="C89" s="28">
        <v>98.048558859712344</v>
      </c>
      <c r="D89" s="28"/>
      <c r="E89" s="28">
        <f t="shared" si="2"/>
        <v>0</v>
      </c>
      <c r="F89" s="28"/>
      <c r="G89" s="28">
        <v>1.1081199274138445</v>
      </c>
      <c r="H89" s="28">
        <v>1.1081199274138442</v>
      </c>
      <c r="J89" s="28">
        <f t="shared" si="3"/>
        <v>0</v>
      </c>
    </row>
    <row r="90" spans="1:10" s="60" customFormat="1" ht="15.75" x14ac:dyDescent="0.25">
      <c r="A90" s="64" t="s">
        <v>148</v>
      </c>
      <c r="B90" s="62">
        <v>107.1022904598679</v>
      </c>
      <c r="C90" s="62">
        <v>106.9371314971483</v>
      </c>
      <c r="D90" s="62"/>
      <c r="E90" s="62">
        <f t="shared" si="2"/>
        <v>-0.15420675133132056</v>
      </c>
      <c r="F90" s="62"/>
      <c r="G90" s="62">
        <v>5.0620226841212217</v>
      </c>
      <c r="H90" s="62">
        <v>5.0542167033883834</v>
      </c>
      <c r="J90" s="62">
        <f t="shared" si="3"/>
        <v>-7.8059807328383357E-3</v>
      </c>
    </row>
    <row r="91" spans="1:10" ht="15.75" x14ac:dyDescent="0.25">
      <c r="A91" s="38" t="s">
        <v>161</v>
      </c>
      <c r="B91" s="28">
        <v>105.72214445423384</v>
      </c>
      <c r="C91" s="28">
        <v>105.53278182734451</v>
      </c>
      <c r="D91" s="28"/>
      <c r="E91" s="28">
        <f t="shared" si="2"/>
        <v>-0.17911349402424115</v>
      </c>
      <c r="F91" s="28"/>
      <c r="G91" s="28">
        <v>4.3581198476210501</v>
      </c>
      <c r="H91" s="28">
        <v>4.3503138668882118</v>
      </c>
      <c r="J91" s="28">
        <f t="shared" si="3"/>
        <v>-7.8059807328383357E-3</v>
      </c>
    </row>
    <row r="92" spans="1:10" s="60" customFormat="1" ht="15.75" x14ac:dyDescent="0.25">
      <c r="A92" s="67" t="s">
        <v>227</v>
      </c>
      <c r="B92" s="62">
        <v>105.72214445423384</v>
      </c>
      <c r="C92" s="62">
        <v>105.53278182734451</v>
      </c>
      <c r="D92" s="62"/>
      <c r="E92" s="62">
        <f t="shared" si="2"/>
        <v>-0.17911349402424115</v>
      </c>
      <c r="F92" s="62"/>
      <c r="G92" s="62">
        <v>4.3581198476210501</v>
      </c>
      <c r="H92" s="62">
        <v>4.3503138668882118</v>
      </c>
      <c r="J92" s="62">
        <f t="shared" si="3"/>
        <v>-7.8059807328383357E-3</v>
      </c>
    </row>
    <row r="93" spans="1:10" ht="15.75" x14ac:dyDescent="0.25">
      <c r="A93" s="38" t="s">
        <v>162</v>
      </c>
      <c r="B93" s="28">
        <v>116.52001668072579</v>
      </c>
      <c r="C93" s="28">
        <v>116.52001668072579</v>
      </c>
      <c r="D93" s="28"/>
      <c r="E93" s="28">
        <f t="shared" si="2"/>
        <v>0</v>
      </c>
      <c r="F93" s="28"/>
      <c r="G93" s="28">
        <v>0.70390283650017116</v>
      </c>
      <c r="H93" s="28">
        <v>0.70390283650017116</v>
      </c>
      <c r="J93" s="28">
        <f t="shared" si="3"/>
        <v>0</v>
      </c>
    </row>
    <row r="94" spans="1:10" s="60" customFormat="1" ht="15.75" x14ac:dyDescent="0.25">
      <c r="A94" s="67" t="s">
        <v>226</v>
      </c>
      <c r="B94" s="62">
        <v>116.52001668072579</v>
      </c>
      <c r="C94" s="62">
        <v>116.52001668072579</v>
      </c>
      <c r="D94" s="62"/>
      <c r="E94" s="62">
        <f t="shared" si="2"/>
        <v>0</v>
      </c>
      <c r="F94" s="62"/>
      <c r="G94" s="62">
        <v>0.70390283650017116</v>
      </c>
      <c r="H94" s="62">
        <v>0.70390283650017116</v>
      </c>
      <c r="J94" s="62">
        <f t="shared" si="3"/>
        <v>0</v>
      </c>
    </row>
    <row r="95" spans="1:10" ht="15.75" x14ac:dyDescent="0.25">
      <c r="A95" s="37" t="s">
        <v>147</v>
      </c>
      <c r="B95" s="28">
        <v>105.61664746651847</v>
      </c>
      <c r="C95" s="28">
        <v>105.61664746651847</v>
      </c>
      <c r="D95" s="28"/>
      <c r="E95" s="28">
        <f t="shared" si="2"/>
        <v>0</v>
      </c>
      <c r="F95" s="28"/>
      <c r="G95" s="28">
        <v>0.34313691327785961</v>
      </c>
      <c r="H95" s="28">
        <v>0.34313691327785956</v>
      </c>
      <c r="J95" s="28">
        <f t="shared" si="3"/>
        <v>0</v>
      </c>
    </row>
    <row r="96" spans="1:10" s="60" customFormat="1" ht="15.75" x14ac:dyDescent="0.25">
      <c r="A96" s="61" t="s">
        <v>84</v>
      </c>
      <c r="B96" s="62">
        <v>99.999999999999986</v>
      </c>
      <c r="C96" s="62">
        <v>99.999999999999986</v>
      </c>
      <c r="D96" s="62"/>
      <c r="E96" s="62">
        <f t="shared" si="2"/>
        <v>0</v>
      </c>
      <c r="F96" s="62"/>
      <c r="G96" s="62">
        <v>0.20600390916610056</v>
      </c>
      <c r="H96" s="62">
        <v>0.20600390916610056</v>
      </c>
      <c r="J96" s="62">
        <f t="shared" si="3"/>
        <v>0</v>
      </c>
    </row>
    <row r="97" spans="1:10" ht="15.75" x14ac:dyDescent="0.25">
      <c r="A97" s="39" t="s">
        <v>85</v>
      </c>
      <c r="B97" s="28">
        <v>99.999999999999986</v>
      </c>
      <c r="C97" s="28">
        <v>99.999999999999986</v>
      </c>
      <c r="D97" s="28"/>
      <c r="E97" s="28">
        <f t="shared" si="2"/>
        <v>0</v>
      </c>
      <c r="F97" s="28"/>
      <c r="G97" s="28">
        <v>0.20600390916610056</v>
      </c>
      <c r="H97" s="28">
        <v>0.20600390916610056</v>
      </c>
      <c r="J97" s="28">
        <f t="shared" si="3"/>
        <v>0</v>
      </c>
    </row>
    <row r="98" spans="1:10" s="60" customFormat="1" ht="15.75" x14ac:dyDescent="0.25">
      <c r="A98" s="61" t="s">
        <v>86</v>
      </c>
      <c r="B98" s="62">
        <v>115.34916249959362</v>
      </c>
      <c r="C98" s="62">
        <v>115.34916249959362</v>
      </c>
      <c r="D98" s="62"/>
      <c r="E98" s="62">
        <f t="shared" si="2"/>
        <v>0</v>
      </c>
      <c r="F98" s="62"/>
      <c r="G98" s="62">
        <v>0.13713300411175902</v>
      </c>
      <c r="H98" s="62">
        <v>0.13713300411175902</v>
      </c>
      <c r="J98" s="62">
        <f t="shared" si="3"/>
        <v>0</v>
      </c>
    </row>
    <row r="99" spans="1:10" ht="15.75" x14ac:dyDescent="0.25">
      <c r="A99" s="39" t="s">
        <v>87</v>
      </c>
      <c r="B99" s="28">
        <v>115.34916249959362</v>
      </c>
      <c r="C99" s="28">
        <v>115.34916249959362</v>
      </c>
      <c r="D99" s="28"/>
      <c r="E99" s="28">
        <f t="shared" si="2"/>
        <v>0</v>
      </c>
      <c r="F99" s="28"/>
      <c r="G99" s="28">
        <v>0.13713300411175902</v>
      </c>
      <c r="H99" s="28">
        <v>0.13713300411175902</v>
      </c>
      <c r="J99" s="28">
        <f t="shared" si="3"/>
        <v>0</v>
      </c>
    </row>
    <row r="100" spans="1:10" s="60" customFormat="1" ht="15.75" x14ac:dyDescent="0.25">
      <c r="A100" s="64" t="s">
        <v>146</v>
      </c>
      <c r="B100" s="62">
        <v>103.23080727758426</v>
      </c>
      <c r="C100" s="62">
        <v>103.23080727758426</v>
      </c>
      <c r="D100" s="62"/>
      <c r="E100" s="62">
        <f t="shared" si="2"/>
        <v>0</v>
      </c>
      <c r="F100" s="62"/>
      <c r="G100" s="62">
        <v>8.8650437344864255</v>
      </c>
      <c r="H100" s="62">
        <v>8.8650437344864237</v>
      </c>
      <c r="J100" s="62">
        <f t="shared" si="3"/>
        <v>0</v>
      </c>
    </row>
    <row r="101" spans="1:10" ht="15.75" x14ac:dyDescent="0.25">
      <c r="A101" s="38" t="s">
        <v>17</v>
      </c>
      <c r="B101" s="28">
        <v>97.572802977572351</v>
      </c>
      <c r="C101" s="28">
        <v>97.572802977572351</v>
      </c>
      <c r="D101" s="28"/>
      <c r="E101" s="28">
        <f t="shared" si="2"/>
        <v>0</v>
      </c>
      <c r="F101" s="28"/>
      <c r="G101" s="28">
        <v>5.5375459184739748</v>
      </c>
      <c r="H101" s="28">
        <v>5.5375459184739748</v>
      </c>
      <c r="J101" s="28">
        <f t="shared" si="3"/>
        <v>0</v>
      </c>
    </row>
    <row r="102" spans="1:10" s="60" customFormat="1" ht="15.75" x14ac:dyDescent="0.25">
      <c r="A102" s="67" t="s">
        <v>17</v>
      </c>
      <c r="B102" s="62">
        <v>97.572802977572351</v>
      </c>
      <c r="C102" s="62">
        <v>97.572802977572351</v>
      </c>
      <c r="D102" s="62"/>
      <c r="E102" s="62">
        <f t="shared" si="2"/>
        <v>0</v>
      </c>
      <c r="F102" s="62"/>
      <c r="G102" s="62">
        <v>5.5375459184739748</v>
      </c>
      <c r="H102" s="62">
        <v>5.5375459184739748</v>
      </c>
      <c r="J102" s="62">
        <f t="shared" si="3"/>
        <v>0</v>
      </c>
    </row>
    <row r="103" spans="1:10" ht="15.75" x14ac:dyDescent="0.25">
      <c r="A103" s="38" t="s">
        <v>88</v>
      </c>
      <c r="B103" s="28">
        <v>108.62397799511552</v>
      </c>
      <c r="C103" s="28">
        <v>108.62397799511552</v>
      </c>
      <c r="D103" s="28"/>
      <c r="E103" s="28">
        <f t="shared" si="2"/>
        <v>0</v>
      </c>
      <c r="F103" s="28"/>
      <c r="G103" s="28">
        <v>2.4867591198031174</v>
      </c>
      <c r="H103" s="28">
        <v>2.4867591198031174</v>
      </c>
      <c r="J103" s="28">
        <f t="shared" si="3"/>
        <v>0</v>
      </c>
    </row>
    <row r="104" spans="1:10" s="60" customFormat="1" ht="15.75" x14ac:dyDescent="0.25">
      <c r="A104" s="67" t="s">
        <v>89</v>
      </c>
      <c r="B104" s="62">
        <v>108.62397799511552</v>
      </c>
      <c r="C104" s="62">
        <v>108.62397799511552</v>
      </c>
      <c r="D104" s="62"/>
      <c r="E104" s="62">
        <f t="shared" si="2"/>
        <v>0</v>
      </c>
      <c r="F104" s="62"/>
      <c r="G104" s="62">
        <v>2.4867591198031174</v>
      </c>
      <c r="H104" s="62">
        <v>2.4867591198031174</v>
      </c>
      <c r="J104" s="62">
        <f t="shared" si="3"/>
        <v>0</v>
      </c>
    </row>
    <row r="105" spans="1:10" ht="15.75" x14ac:dyDescent="0.25">
      <c r="A105" s="38" t="s">
        <v>90</v>
      </c>
      <c r="B105" s="28">
        <v>134.95640857161257</v>
      </c>
      <c r="C105" s="28">
        <v>134.95640857161257</v>
      </c>
      <c r="D105" s="28"/>
      <c r="E105" s="28">
        <f t="shared" si="2"/>
        <v>0</v>
      </c>
      <c r="F105" s="28"/>
      <c r="G105" s="28">
        <v>0.84073869620933184</v>
      </c>
      <c r="H105" s="28">
        <v>0.84073869620933162</v>
      </c>
      <c r="J105" s="28">
        <f t="shared" si="3"/>
        <v>0</v>
      </c>
    </row>
    <row r="106" spans="1:10" s="60" customFormat="1" ht="15.75" x14ac:dyDescent="0.25">
      <c r="A106" s="67" t="s">
        <v>91</v>
      </c>
      <c r="B106" s="62">
        <v>134.95640857161257</v>
      </c>
      <c r="C106" s="62">
        <v>134.95640857161257</v>
      </c>
      <c r="D106" s="62"/>
      <c r="E106" s="62">
        <f t="shared" si="2"/>
        <v>0</v>
      </c>
      <c r="F106" s="62"/>
      <c r="G106" s="62">
        <v>0.84073869620933184</v>
      </c>
      <c r="H106" s="62">
        <v>0.84073869620933162</v>
      </c>
      <c r="J106" s="62">
        <f t="shared" si="3"/>
        <v>0</v>
      </c>
    </row>
    <row r="107" spans="1:10" ht="15.75" x14ac:dyDescent="0.25">
      <c r="A107" s="36" t="s">
        <v>250</v>
      </c>
      <c r="B107" s="40">
        <v>97.836485093181793</v>
      </c>
      <c r="C107" s="40">
        <v>97.591251281741251</v>
      </c>
      <c r="D107" s="40"/>
      <c r="E107" s="40">
        <f t="shared" si="2"/>
        <v>-0.25065680886530162</v>
      </c>
      <c r="F107" s="40"/>
      <c r="G107" s="40">
        <v>9.64314739817587</v>
      </c>
      <c r="H107" s="40">
        <v>9.6189761926334238</v>
      </c>
      <c r="J107" s="40">
        <f t="shared" si="3"/>
        <v>-2.4171205542446117E-2</v>
      </c>
    </row>
    <row r="108" spans="1:10" s="60" customFormat="1" ht="15.75" x14ac:dyDescent="0.25">
      <c r="A108" s="64" t="s">
        <v>145</v>
      </c>
      <c r="B108" s="62">
        <v>102.93923586650958</v>
      </c>
      <c r="C108" s="62">
        <v>102.89149335420117</v>
      </c>
      <c r="D108" s="62"/>
      <c r="E108" s="62">
        <f t="shared" si="2"/>
        <v>-4.6379314851641151E-2</v>
      </c>
      <c r="F108" s="62"/>
      <c r="G108" s="62">
        <v>2.0263879329141496</v>
      </c>
      <c r="H108" s="62">
        <v>2.0254481080746278</v>
      </c>
      <c r="J108" s="62">
        <f t="shared" si="3"/>
        <v>-9.3982483952181894E-4</v>
      </c>
    </row>
    <row r="109" spans="1:10" ht="15.75" x14ac:dyDescent="0.25">
      <c r="A109" s="38" t="s">
        <v>163</v>
      </c>
      <c r="B109" s="28">
        <v>102.93923586650958</v>
      </c>
      <c r="C109" s="28">
        <v>102.89149335420117</v>
      </c>
      <c r="D109" s="28"/>
      <c r="E109" s="28">
        <f t="shared" si="2"/>
        <v>-4.6379314851641151E-2</v>
      </c>
      <c r="F109" s="28"/>
      <c r="G109" s="28">
        <v>2.0263879329141496</v>
      </c>
      <c r="H109" s="28">
        <v>2.0254481080746278</v>
      </c>
      <c r="J109" s="28">
        <f t="shared" si="3"/>
        <v>-9.3982483952181894E-4</v>
      </c>
    </row>
    <row r="110" spans="1:10" s="60" customFormat="1" ht="15.75" x14ac:dyDescent="0.25">
      <c r="A110" s="67" t="s">
        <v>225</v>
      </c>
      <c r="B110" s="62">
        <v>102.93923586650958</v>
      </c>
      <c r="C110" s="62">
        <v>102.89149335420117</v>
      </c>
      <c r="D110" s="62"/>
      <c r="E110" s="62">
        <f t="shared" si="2"/>
        <v>-4.6379314851641151E-2</v>
      </c>
      <c r="F110" s="62"/>
      <c r="G110" s="62">
        <v>2.0263879329141496</v>
      </c>
      <c r="H110" s="62">
        <v>2.0254481080746278</v>
      </c>
      <c r="J110" s="62">
        <f t="shared" si="3"/>
        <v>-9.3982483952181894E-4</v>
      </c>
    </row>
    <row r="111" spans="1:10" ht="15.75" x14ac:dyDescent="0.25">
      <c r="A111" s="37" t="s">
        <v>92</v>
      </c>
      <c r="B111" s="28">
        <v>98.332445097329483</v>
      </c>
      <c r="C111" s="28">
        <v>98.332445097329483</v>
      </c>
      <c r="D111" s="28"/>
      <c r="E111" s="28">
        <f t="shared" si="2"/>
        <v>0</v>
      </c>
      <c r="F111" s="28"/>
      <c r="G111" s="28">
        <v>0.30153395110688824</v>
      </c>
      <c r="H111" s="28">
        <v>0.30153395110688824</v>
      </c>
      <c r="J111" s="28">
        <f t="shared" si="3"/>
        <v>0</v>
      </c>
    </row>
    <row r="112" spans="1:10" s="60" customFormat="1" ht="15.75" x14ac:dyDescent="0.25">
      <c r="A112" s="61" t="s">
        <v>93</v>
      </c>
      <c r="B112" s="62">
        <v>98.332445097329483</v>
      </c>
      <c r="C112" s="62">
        <v>98.332445097329483</v>
      </c>
      <c r="D112" s="62"/>
      <c r="E112" s="62">
        <f t="shared" si="2"/>
        <v>0</v>
      </c>
      <c r="F112" s="62"/>
      <c r="G112" s="62">
        <v>0.30153395110688824</v>
      </c>
      <c r="H112" s="62">
        <v>0.30153395110688824</v>
      </c>
      <c r="J112" s="62">
        <f t="shared" si="3"/>
        <v>0</v>
      </c>
    </row>
    <row r="113" spans="1:10" ht="15.75" x14ac:dyDescent="0.25">
      <c r="A113" s="39" t="s">
        <v>92</v>
      </c>
      <c r="B113" s="28">
        <v>98.332445097329483</v>
      </c>
      <c r="C113" s="28">
        <v>98.332445097329483</v>
      </c>
      <c r="D113" s="28"/>
      <c r="E113" s="28">
        <f t="shared" si="2"/>
        <v>0</v>
      </c>
      <c r="F113" s="28"/>
      <c r="G113" s="28">
        <v>0.30153395110688824</v>
      </c>
      <c r="H113" s="28">
        <v>0.30153395110688824</v>
      </c>
      <c r="J113" s="28">
        <f t="shared" si="3"/>
        <v>0</v>
      </c>
    </row>
    <row r="114" spans="1:10" s="60" customFormat="1" ht="15.75" x14ac:dyDescent="0.25">
      <c r="A114" s="64" t="s">
        <v>94</v>
      </c>
      <c r="B114" s="62">
        <v>88.787497636078797</v>
      </c>
      <c r="C114" s="62">
        <v>88.001441557310258</v>
      </c>
      <c r="D114" s="62"/>
      <c r="E114" s="62">
        <f t="shared" si="2"/>
        <v>-0.88532293363016157</v>
      </c>
      <c r="F114" s="62"/>
      <c r="G114" s="62">
        <v>2.5115297171230702</v>
      </c>
      <c r="H114" s="62">
        <v>2.489294568552443</v>
      </c>
      <c r="J114" s="62">
        <f t="shared" si="3"/>
        <v>-2.2235148570627139E-2</v>
      </c>
    </row>
    <row r="115" spans="1:10" ht="15.75" x14ac:dyDescent="0.25">
      <c r="A115" s="38" t="s">
        <v>164</v>
      </c>
      <c r="B115" s="28">
        <v>87.160086537048684</v>
      </c>
      <c r="C115" s="28">
        <v>86.278846663825092</v>
      </c>
      <c r="D115" s="28"/>
      <c r="E115" s="28">
        <f t="shared" si="2"/>
        <v>-1.011058970035561</v>
      </c>
      <c r="F115" s="28"/>
      <c r="G115" s="28">
        <v>2.1991940361148599</v>
      </c>
      <c r="H115" s="28">
        <v>2.1769588875442332</v>
      </c>
      <c r="J115" s="28">
        <f t="shared" si="3"/>
        <v>-2.2235148570626695E-2</v>
      </c>
    </row>
    <row r="116" spans="1:10" s="60" customFormat="1" ht="15.75" x14ac:dyDescent="0.25">
      <c r="A116" s="67" t="s">
        <v>224</v>
      </c>
      <c r="B116" s="62">
        <v>77.432287061726242</v>
      </c>
      <c r="C116" s="62">
        <v>76.337262556287442</v>
      </c>
      <c r="D116" s="62"/>
      <c r="E116" s="62">
        <f t="shared" si="2"/>
        <v>-1.4141704281133816</v>
      </c>
      <c r="F116" s="62"/>
      <c r="G116" s="62">
        <v>0.46689399095518264</v>
      </c>
      <c r="H116" s="62">
        <v>0.46029131420445607</v>
      </c>
      <c r="J116" s="62">
        <f t="shared" si="3"/>
        <v>-6.602676750726566E-3</v>
      </c>
    </row>
    <row r="117" spans="1:10" ht="15.75" x14ac:dyDescent="0.25">
      <c r="A117" s="39" t="s">
        <v>223</v>
      </c>
      <c r="B117" s="28">
        <v>84.88552899720662</v>
      </c>
      <c r="C117" s="28">
        <v>83.679278883832765</v>
      </c>
      <c r="D117" s="28"/>
      <c r="E117" s="28">
        <f t="shared" si="2"/>
        <v>-1.4210315086963132</v>
      </c>
      <c r="F117" s="28"/>
      <c r="G117" s="28">
        <v>0.72388275268229185</v>
      </c>
      <c r="H117" s="28">
        <v>0.71359615068065829</v>
      </c>
      <c r="J117" s="28">
        <f t="shared" si="3"/>
        <v>-1.028660200163356E-2</v>
      </c>
    </row>
    <row r="118" spans="1:10" s="60" customFormat="1" ht="15.75" x14ac:dyDescent="0.25">
      <c r="A118" s="67" t="s">
        <v>18</v>
      </c>
      <c r="B118" s="62">
        <v>98.758702847097524</v>
      </c>
      <c r="C118" s="62">
        <v>98.758702847097524</v>
      </c>
      <c r="D118" s="62"/>
      <c r="E118" s="62">
        <f t="shared" si="2"/>
        <v>0</v>
      </c>
      <c r="F118" s="62"/>
      <c r="G118" s="62">
        <v>0.27257165031434372</v>
      </c>
      <c r="H118" s="62">
        <v>0.27257165031434372</v>
      </c>
      <c r="J118" s="62">
        <f t="shared" si="3"/>
        <v>0</v>
      </c>
    </row>
    <row r="119" spans="1:10" ht="15.75" x14ac:dyDescent="0.25">
      <c r="A119" s="39" t="s">
        <v>95</v>
      </c>
      <c r="B119" s="28">
        <v>84.402853477860077</v>
      </c>
      <c r="C119" s="28">
        <v>83.144103441295627</v>
      </c>
      <c r="D119" s="28"/>
      <c r="E119" s="28">
        <f t="shared" si="2"/>
        <v>-1.4913595745843278</v>
      </c>
      <c r="F119" s="28"/>
      <c r="G119" s="28">
        <v>0.35845613018952815</v>
      </c>
      <c r="H119" s="28">
        <v>0.35311026037126214</v>
      </c>
      <c r="J119" s="28">
        <f t="shared" si="3"/>
        <v>-5.3458698182660136E-3</v>
      </c>
    </row>
    <row r="120" spans="1:10" s="60" customFormat="1" ht="15.75" x14ac:dyDescent="0.25">
      <c r="A120" s="67" t="s">
        <v>96</v>
      </c>
      <c r="B120" s="62">
        <v>102.9076968935785</v>
      </c>
      <c r="C120" s="62">
        <v>102.9076968935785</v>
      </c>
      <c r="D120" s="62"/>
      <c r="E120" s="62">
        <f t="shared" si="2"/>
        <v>0</v>
      </c>
      <c r="F120" s="62"/>
      <c r="G120" s="62">
        <v>0.3773895119735135</v>
      </c>
      <c r="H120" s="62">
        <v>0.3773895119735135</v>
      </c>
      <c r="J120" s="62">
        <f t="shared" si="3"/>
        <v>0</v>
      </c>
    </row>
    <row r="121" spans="1:10" ht="15.75" x14ac:dyDescent="0.25">
      <c r="A121" s="38" t="s">
        <v>97</v>
      </c>
      <c r="B121" s="28">
        <v>102.22714242405405</v>
      </c>
      <c r="C121" s="28">
        <v>102.22714242405405</v>
      </c>
      <c r="D121" s="28"/>
      <c r="E121" s="28">
        <f t="shared" si="2"/>
        <v>0</v>
      </c>
      <c r="F121" s="28"/>
      <c r="G121" s="28">
        <v>0.31233568100820974</v>
      </c>
      <c r="H121" s="28">
        <v>0.31233568100820974</v>
      </c>
      <c r="J121" s="28">
        <f t="shared" si="3"/>
        <v>0</v>
      </c>
    </row>
    <row r="122" spans="1:10" s="60" customFormat="1" ht="15.75" x14ac:dyDescent="0.25">
      <c r="A122" s="67" t="s">
        <v>98</v>
      </c>
      <c r="B122" s="62">
        <v>102.22714242405405</v>
      </c>
      <c r="C122" s="62">
        <v>102.22714242405405</v>
      </c>
      <c r="D122" s="62"/>
      <c r="E122" s="62">
        <f t="shared" si="2"/>
        <v>0</v>
      </c>
      <c r="F122" s="62"/>
      <c r="G122" s="62">
        <v>0.31233568100820974</v>
      </c>
      <c r="H122" s="62">
        <v>0.31233568100820974</v>
      </c>
      <c r="J122" s="62">
        <f t="shared" si="3"/>
        <v>0</v>
      </c>
    </row>
    <row r="123" spans="1:10" ht="15.75" x14ac:dyDescent="0.25">
      <c r="A123" s="37" t="s">
        <v>144</v>
      </c>
      <c r="B123" s="28">
        <v>102.38555494217303</v>
      </c>
      <c r="C123" s="28">
        <v>102.38555494217303</v>
      </c>
      <c r="D123" s="28"/>
      <c r="E123" s="28">
        <f t="shared" si="2"/>
        <v>0</v>
      </c>
      <c r="F123" s="28"/>
      <c r="G123" s="28">
        <v>1.0206156932356765</v>
      </c>
      <c r="H123" s="28">
        <v>1.0206156932356765</v>
      </c>
      <c r="J123" s="28">
        <f t="shared" si="3"/>
        <v>0</v>
      </c>
    </row>
    <row r="124" spans="1:10" s="60" customFormat="1" ht="15.75" x14ac:dyDescent="0.25">
      <c r="A124" s="61" t="s">
        <v>165</v>
      </c>
      <c r="B124" s="62">
        <v>102.38555494217303</v>
      </c>
      <c r="C124" s="62">
        <v>102.38555494217303</v>
      </c>
      <c r="D124" s="62"/>
      <c r="E124" s="62">
        <f t="shared" si="2"/>
        <v>0</v>
      </c>
      <c r="F124" s="62"/>
      <c r="G124" s="62">
        <v>1.0206156932356765</v>
      </c>
      <c r="H124" s="62">
        <v>1.0206156932356765</v>
      </c>
      <c r="J124" s="62">
        <f t="shared" si="3"/>
        <v>0</v>
      </c>
    </row>
    <row r="125" spans="1:10" ht="15.75" x14ac:dyDescent="0.25">
      <c r="A125" s="39" t="s">
        <v>222</v>
      </c>
      <c r="B125" s="28">
        <v>102.38555494217303</v>
      </c>
      <c r="C125" s="28">
        <v>102.38555494217303</v>
      </c>
      <c r="D125" s="28"/>
      <c r="E125" s="28">
        <f t="shared" si="2"/>
        <v>0</v>
      </c>
      <c r="F125" s="28"/>
      <c r="G125" s="28">
        <v>1.0206156932356765</v>
      </c>
      <c r="H125" s="28">
        <v>1.0206156932356765</v>
      </c>
      <c r="J125" s="28">
        <f t="shared" si="3"/>
        <v>0</v>
      </c>
    </row>
    <row r="126" spans="1:10" s="60" customFormat="1" ht="15.75" x14ac:dyDescent="0.25">
      <c r="A126" s="64" t="s">
        <v>143</v>
      </c>
      <c r="B126" s="62">
        <v>98.832592969951051</v>
      </c>
      <c r="C126" s="62">
        <v>97.799085869823131</v>
      </c>
      <c r="D126" s="62"/>
      <c r="E126" s="62">
        <f t="shared" si="2"/>
        <v>-1.0457148487869272</v>
      </c>
      <c r="F126" s="62"/>
      <c r="G126" s="62">
        <v>0.78019298504679424</v>
      </c>
      <c r="H126" s="62">
        <v>0.7720343911529659</v>
      </c>
      <c r="J126" s="62">
        <f t="shared" si="3"/>
        <v>-8.1585938938283364E-3</v>
      </c>
    </row>
    <row r="127" spans="1:10" ht="15.75" x14ac:dyDescent="0.25">
      <c r="A127" s="38" t="s">
        <v>166</v>
      </c>
      <c r="B127" s="28">
        <v>98.832592969951051</v>
      </c>
      <c r="C127" s="28">
        <v>97.799085869823131</v>
      </c>
      <c r="D127" s="28"/>
      <c r="E127" s="28">
        <f t="shared" si="2"/>
        <v>-1.0457148487869272</v>
      </c>
      <c r="F127" s="28"/>
      <c r="G127" s="28">
        <v>0.78019298504679424</v>
      </c>
      <c r="H127" s="28">
        <v>0.7720343911529659</v>
      </c>
      <c r="J127" s="28">
        <f t="shared" si="3"/>
        <v>-8.1585938938283364E-3</v>
      </c>
    </row>
    <row r="128" spans="1:10" s="60" customFormat="1" ht="15.75" x14ac:dyDescent="0.25">
      <c r="A128" s="67" t="s">
        <v>221</v>
      </c>
      <c r="B128" s="62">
        <v>98.832592969951051</v>
      </c>
      <c r="C128" s="62">
        <v>97.799085869823131</v>
      </c>
      <c r="D128" s="62"/>
      <c r="E128" s="62">
        <f t="shared" si="2"/>
        <v>-1.0457148487869272</v>
      </c>
      <c r="F128" s="62"/>
      <c r="G128" s="62">
        <v>0.78019298504679424</v>
      </c>
      <c r="H128" s="62">
        <v>0.7720343911529659</v>
      </c>
      <c r="J128" s="62">
        <f t="shared" si="3"/>
        <v>-8.1585938938283364E-3</v>
      </c>
    </row>
    <row r="129" spans="1:10" ht="15.75" x14ac:dyDescent="0.25">
      <c r="A129" s="37" t="s">
        <v>142</v>
      </c>
      <c r="B129" s="28">
        <v>101.23429714511002</v>
      </c>
      <c r="C129" s="28">
        <v>101.47575699030389</v>
      </c>
      <c r="D129" s="28"/>
      <c r="E129" s="28">
        <f t="shared" si="2"/>
        <v>0.2385158508561247</v>
      </c>
      <c r="F129" s="28"/>
      <c r="G129" s="28">
        <v>3.0028871187492907</v>
      </c>
      <c r="H129" s="28">
        <v>3.010049480510824</v>
      </c>
      <c r="J129" s="28">
        <f t="shared" si="3"/>
        <v>7.1623617615332869E-3</v>
      </c>
    </row>
    <row r="130" spans="1:10" s="60" customFormat="1" ht="15.75" x14ac:dyDescent="0.25">
      <c r="A130" s="61" t="s">
        <v>99</v>
      </c>
      <c r="B130" s="62">
        <v>99.102187929550382</v>
      </c>
      <c r="C130" s="62">
        <v>99.413944318799651</v>
      </c>
      <c r="D130" s="62"/>
      <c r="E130" s="62">
        <f t="shared" si="2"/>
        <v>0.31458073304182488</v>
      </c>
      <c r="F130" s="62"/>
      <c r="G130" s="62">
        <v>2.276796068302311</v>
      </c>
      <c r="H130" s="62">
        <v>2.2839584300638438</v>
      </c>
      <c r="J130" s="62">
        <f t="shared" si="3"/>
        <v>7.1623617615328428E-3</v>
      </c>
    </row>
    <row r="131" spans="1:10" ht="15.75" x14ac:dyDescent="0.25">
      <c r="A131" s="39" t="s">
        <v>220</v>
      </c>
      <c r="B131" s="28">
        <v>98.106948835162498</v>
      </c>
      <c r="C131" s="28">
        <v>98.562887064541698</v>
      </c>
      <c r="D131" s="28"/>
      <c r="E131" s="28">
        <f t="shared" si="2"/>
        <v>0.46473591809002013</v>
      </c>
      <c r="F131" s="28"/>
      <c r="G131" s="28">
        <v>1.5411681091851854</v>
      </c>
      <c r="H131" s="28">
        <v>1.5483304709467181</v>
      </c>
      <c r="J131" s="28">
        <f t="shared" si="3"/>
        <v>7.1623617615326207E-3</v>
      </c>
    </row>
    <row r="132" spans="1:10" s="60" customFormat="1" ht="15.75" x14ac:dyDescent="0.25">
      <c r="A132" s="67" t="s">
        <v>100</v>
      </c>
      <c r="B132" s="62">
        <v>101.2541381767271</v>
      </c>
      <c r="C132" s="62">
        <v>101.2541381767271</v>
      </c>
      <c r="D132" s="62"/>
      <c r="E132" s="62">
        <f t="shared" si="2"/>
        <v>0</v>
      </c>
      <c r="F132" s="62"/>
      <c r="G132" s="62">
        <v>0.73562795911712553</v>
      </c>
      <c r="H132" s="62">
        <v>0.73562795911712553</v>
      </c>
      <c r="J132" s="62">
        <f t="shared" si="3"/>
        <v>0</v>
      </c>
    </row>
    <row r="133" spans="1:10" ht="15.75" x14ac:dyDescent="0.25">
      <c r="A133" s="38" t="s">
        <v>167</v>
      </c>
      <c r="B133" s="28">
        <v>108.5578258909825</v>
      </c>
      <c r="C133" s="28">
        <v>108.5578258909825</v>
      </c>
      <c r="D133" s="28"/>
      <c r="E133" s="28">
        <f t="shared" si="2"/>
        <v>0</v>
      </c>
      <c r="F133" s="28"/>
      <c r="G133" s="28">
        <v>0.72609105044698008</v>
      </c>
      <c r="H133" s="28">
        <v>0.72609105044698008</v>
      </c>
      <c r="J133" s="28">
        <f t="shared" si="3"/>
        <v>0</v>
      </c>
    </row>
    <row r="134" spans="1:10" s="60" customFormat="1" ht="15.75" x14ac:dyDescent="0.25">
      <c r="A134" s="67" t="s">
        <v>101</v>
      </c>
      <c r="B134" s="62">
        <v>108.5578258909825</v>
      </c>
      <c r="C134" s="62">
        <v>108.5578258909825</v>
      </c>
      <c r="D134" s="62"/>
      <c r="E134" s="62">
        <f t="shared" si="2"/>
        <v>0</v>
      </c>
      <c r="F134" s="62"/>
      <c r="G134" s="62">
        <v>0.72609105044698008</v>
      </c>
      <c r="H134" s="62">
        <v>0.72609105044698008</v>
      </c>
      <c r="J134" s="62">
        <f t="shared" si="3"/>
        <v>0</v>
      </c>
    </row>
    <row r="135" spans="1:10" s="2" customFormat="1" ht="15.75" x14ac:dyDescent="0.25">
      <c r="A135" s="36" t="s">
        <v>2</v>
      </c>
      <c r="B135" s="40">
        <v>123.97811691804493</v>
      </c>
      <c r="C135" s="40">
        <v>123.99424781655286</v>
      </c>
      <c r="D135" s="40"/>
      <c r="E135" s="40">
        <f t="shared" ref="E135:E198" si="4">((C135/B135-1)*100)</f>
        <v>1.301108526965411E-2</v>
      </c>
      <c r="F135" s="40"/>
      <c r="G135" s="40">
        <v>8.9200097579172883</v>
      </c>
      <c r="H135" s="40">
        <v>8.9211703479929518</v>
      </c>
      <c r="J135" s="40">
        <f t="shared" si="3"/>
        <v>1.1605900756634924E-3</v>
      </c>
    </row>
    <row r="136" spans="1:10" s="60" customFormat="1" ht="15.75" x14ac:dyDescent="0.25">
      <c r="A136" s="64" t="s">
        <v>141</v>
      </c>
      <c r="B136" s="62">
        <v>103.4992494925976</v>
      </c>
      <c r="C136" s="62">
        <v>103.52613607191913</v>
      </c>
      <c r="D136" s="62"/>
      <c r="E136" s="62">
        <f t="shared" si="4"/>
        <v>2.5977559695689045E-2</v>
      </c>
      <c r="F136" s="62"/>
      <c r="G136" s="62">
        <v>4.4676639732836305</v>
      </c>
      <c r="H136" s="62">
        <v>4.4688245633592922</v>
      </c>
      <c r="J136" s="62">
        <f t="shared" ref="J136:J199" si="5">H136-G136</f>
        <v>1.160590075661716E-3</v>
      </c>
    </row>
    <row r="137" spans="1:10" ht="15.75" x14ac:dyDescent="0.25">
      <c r="A137" s="38" t="s">
        <v>102</v>
      </c>
      <c r="B137" s="28">
        <v>105.4540888245452</v>
      </c>
      <c r="C137" s="28">
        <v>105.48776757987558</v>
      </c>
      <c r="D137" s="28"/>
      <c r="E137" s="28">
        <f t="shared" si="4"/>
        <v>3.1936889034644977E-2</v>
      </c>
      <c r="F137" s="28"/>
      <c r="G137" s="28">
        <v>3.6340110472328098</v>
      </c>
      <c r="H137" s="28">
        <v>3.6351716373084719</v>
      </c>
      <c r="J137" s="28">
        <f t="shared" si="5"/>
        <v>1.1605900756621601E-3</v>
      </c>
    </row>
    <row r="138" spans="1:10" s="60" customFormat="1" ht="15.75" x14ac:dyDescent="0.25">
      <c r="A138" s="67" t="s">
        <v>103</v>
      </c>
      <c r="B138" s="62">
        <v>105.4540888245452</v>
      </c>
      <c r="C138" s="62">
        <v>105.48776757987558</v>
      </c>
      <c r="D138" s="62"/>
      <c r="E138" s="62">
        <f t="shared" si="4"/>
        <v>3.1936889034644977E-2</v>
      </c>
      <c r="F138" s="62"/>
      <c r="G138" s="62">
        <v>3.6340110472328098</v>
      </c>
      <c r="H138" s="62">
        <v>3.6351716373084719</v>
      </c>
      <c r="J138" s="62">
        <f t="shared" si="5"/>
        <v>1.1605900756621601E-3</v>
      </c>
    </row>
    <row r="139" spans="1:10" ht="15.75" x14ac:dyDescent="0.25">
      <c r="A139" s="38" t="s">
        <v>168</v>
      </c>
      <c r="B139" s="28">
        <v>95.761089779061734</v>
      </c>
      <c r="C139" s="28">
        <v>95.761089779061734</v>
      </c>
      <c r="D139" s="28"/>
      <c r="E139" s="28">
        <f t="shared" si="4"/>
        <v>0</v>
      </c>
      <c r="F139" s="28"/>
      <c r="G139" s="28">
        <v>0.83365292605081998</v>
      </c>
      <c r="H139" s="28">
        <v>0.83365292605081998</v>
      </c>
      <c r="J139" s="28">
        <f t="shared" si="5"/>
        <v>0</v>
      </c>
    </row>
    <row r="140" spans="1:10" s="60" customFormat="1" ht="15.75" x14ac:dyDescent="0.25">
      <c r="A140" s="67" t="s">
        <v>219</v>
      </c>
      <c r="B140" s="62">
        <v>95.761089779061734</v>
      </c>
      <c r="C140" s="62">
        <v>95.761089779061734</v>
      </c>
      <c r="D140" s="62"/>
      <c r="E140" s="62">
        <f t="shared" si="4"/>
        <v>0</v>
      </c>
      <c r="F140" s="62"/>
      <c r="G140" s="62">
        <v>0.83365292605081998</v>
      </c>
      <c r="H140" s="62">
        <v>0.83365292605081998</v>
      </c>
      <c r="J140" s="62">
        <f t="shared" si="5"/>
        <v>0</v>
      </c>
    </row>
    <row r="141" spans="1:10" ht="15.75" x14ac:dyDescent="0.25">
      <c r="A141" s="37" t="s">
        <v>104</v>
      </c>
      <c r="B141" s="28">
        <v>154.69142439904226</v>
      </c>
      <c r="C141" s="28">
        <v>154.69142439904226</v>
      </c>
      <c r="D141" s="28"/>
      <c r="E141" s="28">
        <f t="shared" si="4"/>
        <v>0</v>
      </c>
      <c r="F141" s="28"/>
      <c r="G141" s="28">
        <v>4.4523457846336587</v>
      </c>
      <c r="H141" s="28">
        <v>4.4523457846336587</v>
      </c>
      <c r="J141" s="28">
        <f t="shared" si="5"/>
        <v>0</v>
      </c>
    </row>
    <row r="142" spans="1:10" s="60" customFormat="1" ht="15.75" x14ac:dyDescent="0.25">
      <c r="A142" s="61" t="s">
        <v>19</v>
      </c>
      <c r="B142" s="62">
        <v>160.90089003441557</v>
      </c>
      <c r="C142" s="62">
        <v>160.90089003441557</v>
      </c>
      <c r="D142" s="62"/>
      <c r="E142" s="62">
        <f t="shared" si="4"/>
        <v>0</v>
      </c>
      <c r="F142" s="62"/>
      <c r="G142" s="62">
        <v>3.5920135893946705</v>
      </c>
      <c r="H142" s="62">
        <v>3.5920135893946705</v>
      </c>
      <c r="J142" s="62">
        <f t="shared" si="5"/>
        <v>0</v>
      </c>
    </row>
    <row r="143" spans="1:10" ht="15.75" x14ac:dyDescent="0.25">
      <c r="A143" s="39" t="s">
        <v>105</v>
      </c>
      <c r="B143" s="28">
        <v>160.90089003441557</v>
      </c>
      <c r="C143" s="28">
        <v>160.90089003441557</v>
      </c>
      <c r="D143" s="28"/>
      <c r="E143" s="28">
        <f t="shared" si="4"/>
        <v>0</v>
      </c>
      <c r="F143" s="28"/>
      <c r="G143" s="28">
        <v>3.5920135893946705</v>
      </c>
      <c r="H143" s="28">
        <v>3.5920135893946705</v>
      </c>
      <c r="J143" s="28">
        <f t="shared" si="5"/>
        <v>0</v>
      </c>
    </row>
    <row r="144" spans="1:10" s="60" customFormat="1" ht="15.75" x14ac:dyDescent="0.25">
      <c r="A144" s="61" t="s">
        <v>106</v>
      </c>
      <c r="B144" s="62">
        <v>146.66666666666669</v>
      </c>
      <c r="C144" s="62">
        <v>146.66666666666669</v>
      </c>
      <c r="D144" s="62"/>
      <c r="E144" s="62">
        <f t="shared" si="4"/>
        <v>0</v>
      </c>
      <c r="F144" s="62"/>
      <c r="G144" s="62">
        <v>7.3648347879621129E-2</v>
      </c>
      <c r="H144" s="62">
        <v>7.3648347879621115E-2</v>
      </c>
      <c r="J144" s="62">
        <f t="shared" si="5"/>
        <v>0</v>
      </c>
    </row>
    <row r="145" spans="1:10" ht="15.75" x14ac:dyDescent="0.25">
      <c r="A145" s="39" t="s">
        <v>107</v>
      </c>
      <c r="B145" s="28">
        <v>146.66666666666669</v>
      </c>
      <c r="C145" s="28">
        <v>146.66666666666669</v>
      </c>
      <c r="D145" s="28"/>
      <c r="E145" s="28">
        <f t="shared" si="4"/>
        <v>0</v>
      </c>
      <c r="F145" s="28"/>
      <c r="G145" s="28">
        <v>7.3648347879621129E-2</v>
      </c>
      <c r="H145" s="28">
        <v>7.3648347879621115E-2</v>
      </c>
      <c r="J145" s="28">
        <f t="shared" si="5"/>
        <v>0</v>
      </c>
    </row>
    <row r="146" spans="1:10" s="60" customFormat="1" ht="15.75" x14ac:dyDescent="0.25">
      <c r="A146" s="61" t="s">
        <v>108</v>
      </c>
      <c r="B146" s="62">
        <v>132.09195402298857</v>
      </c>
      <c r="C146" s="62">
        <v>132.09195402298857</v>
      </c>
      <c r="D146" s="62"/>
      <c r="E146" s="62">
        <f t="shared" si="4"/>
        <v>0</v>
      </c>
      <c r="F146" s="62"/>
      <c r="G146" s="62">
        <v>0.78668384735936769</v>
      </c>
      <c r="H146" s="62">
        <v>0.78668384735936769</v>
      </c>
      <c r="J146" s="62">
        <f t="shared" si="5"/>
        <v>0</v>
      </c>
    </row>
    <row r="147" spans="1:10" ht="15.75" x14ac:dyDescent="0.25">
      <c r="A147" s="39" t="s">
        <v>218</v>
      </c>
      <c r="B147" s="28">
        <v>132.09195402298857</v>
      </c>
      <c r="C147" s="28">
        <v>132.09195402298857</v>
      </c>
      <c r="D147" s="28"/>
      <c r="E147" s="28">
        <f t="shared" si="4"/>
        <v>0</v>
      </c>
      <c r="F147" s="28"/>
      <c r="G147" s="28">
        <v>0.78668384735936769</v>
      </c>
      <c r="H147" s="28">
        <v>0.78668384735936769</v>
      </c>
      <c r="J147" s="28">
        <f t="shared" si="5"/>
        <v>0</v>
      </c>
    </row>
    <row r="148" spans="1:10" s="60" customFormat="1" ht="15.75" x14ac:dyDescent="0.25">
      <c r="A148" s="58" t="s">
        <v>3</v>
      </c>
      <c r="B148" s="63">
        <v>99.098380683928681</v>
      </c>
      <c r="C148" s="63">
        <v>99.139246349087188</v>
      </c>
      <c r="D148" s="63"/>
      <c r="E148" s="63">
        <f t="shared" si="4"/>
        <v>4.1237470154875666E-2</v>
      </c>
      <c r="F148" s="63"/>
      <c r="G148" s="63">
        <v>5.7390062032597884</v>
      </c>
      <c r="H148" s="63">
        <v>5.7413728242300435</v>
      </c>
      <c r="J148" s="63">
        <f t="shared" si="5"/>
        <v>2.3666209702550844E-3</v>
      </c>
    </row>
    <row r="149" spans="1:10" ht="15.75" x14ac:dyDescent="0.25">
      <c r="A149" s="37" t="s">
        <v>150</v>
      </c>
      <c r="B149" s="28">
        <v>91.259174484024129</v>
      </c>
      <c r="C149" s="28">
        <v>91.259174484024129</v>
      </c>
      <c r="D149" s="28"/>
      <c r="E149" s="28">
        <f t="shared" si="4"/>
        <v>0</v>
      </c>
      <c r="F149" s="28"/>
      <c r="G149" s="28">
        <v>2.1312708088929941</v>
      </c>
      <c r="H149" s="28">
        <v>2.1312708088929937</v>
      </c>
      <c r="J149" s="28">
        <f t="shared" si="5"/>
        <v>0</v>
      </c>
    </row>
    <row r="150" spans="1:10" s="60" customFormat="1" ht="15.75" x14ac:dyDescent="0.25">
      <c r="A150" s="61" t="s">
        <v>109</v>
      </c>
      <c r="B150" s="62">
        <v>100.50651885109811</v>
      </c>
      <c r="C150" s="62">
        <v>100.50651885109811</v>
      </c>
      <c r="D150" s="62"/>
      <c r="E150" s="62">
        <f t="shared" si="4"/>
        <v>0</v>
      </c>
      <c r="F150" s="62"/>
      <c r="G150" s="62">
        <v>1.2703525053114888</v>
      </c>
      <c r="H150" s="62">
        <v>1.2703525053114888</v>
      </c>
      <c r="J150" s="62">
        <f t="shared" si="5"/>
        <v>0</v>
      </c>
    </row>
    <row r="151" spans="1:10" ht="15.75" x14ac:dyDescent="0.25">
      <c r="A151" s="39" t="s">
        <v>110</v>
      </c>
      <c r="B151" s="28">
        <v>100.50651885109811</v>
      </c>
      <c r="C151" s="28">
        <v>100.50651885109811</v>
      </c>
      <c r="D151" s="28"/>
      <c r="E151" s="28">
        <f t="shared" si="4"/>
        <v>0</v>
      </c>
      <c r="F151" s="28"/>
      <c r="G151" s="28">
        <v>1.2703525053114888</v>
      </c>
      <c r="H151" s="28">
        <v>1.2703525053114888</v>
      </c>
      <c r="J151" s="28">
        <f t="shared" si="5"/>
        <v>0</v>
      </c>
    </row>
    <row r="152" spans="1:10" s="60" customFormat="1" ht="15.75" x14ac:dyDescent="0.25">
      <c r="A152" s="61" t="s">
        <v>169</v>
      </c>
      <c r="B152" s="62">
        <v>75.101945685262237</v>
      </c>
      <c r="C152" s="62">
        <v>75.101945685262237</v>
      </c>
      <c r="D152" s="62"/>
      <c r="E152" s="62">
        <f t="shared" si="4"/>
        <v>0</v>
      </c>
      <c r="F152" s="62"/>
      <c r="G152" s="62">
        <v>0.67811220894904722</v>
      </c>
      <c r="H152" s="62">
        <v>0.67811220894904722</v>
      </c>
      <c r="J152" s="62">
        <f t="shared" si="5"/>
        <v>0</v>
      </c>
    </row>
    <row r="153" spans="1:10" ht="15.75" x14ac:dyDescent="0.25">
      <c r="A153" s="39" t="s">
        <v>217</v>
      </c>
      <c r="B153" s="28">
        <v>75.101945685262237</v>
      </c>
      <c r="C153" s="28">
        <v>75.101945685262237</v>
      </c>
      <c r="D153" s="28"/>
      <c r="E153" s="28">
        <f t="shared" si="4"/>
        <v>0</v>
      </c>
      <c r="F153" s="28"/>
      <c r="G153" s="28">
        <v>0.67811220894904722</v>
      </c>
      <c r="H153" s="28">
        <v>0.67811220894904722</v>
      </c>
      <c r="J153" s="28">
        <f t="shared" si="5"/>
        <v>0</v>
      </c>
    </row>
    <row r="154" spans="1:10" s="60" customFormat="1" ht="15.75" x14ac:dyDescent="0.25">
      <c r="A154" s="61" t="s">
        <v>170</v>
      </c>
      <c r="B154" s="62">
        <v>108.46980220751162</v>
      </c>
      <c r="C154" s="62">
        <v>108.46980220751162</v>
      </c>
      <c r="D154" s="62"/>
      <c r="E154" s="62">
        <f t="shared" si="4"/>
        <v>0</v>
      </c>
      <c r="F154" s="62"/>
      <c r="G154" s="62">
        <v>0.18280609463245764</v>
      </c>
      <c r="H154" s="62">
        <v>0.18280609463245764</v>
      </c>
      <c r="J154" s="62">
        <f t="shared" si="5"/>
        <v>0</v>
      </c>
    </row>
    <row r="155" spans="1:10" ht="15.75" x14ac:dyDescent="0.25">
      <c r="A155" s="39" t="s">
        <v>216</v>
      </c>
      <c r="B155" s="28">
        <v>108.46980220751162</v>
      </c>
      <c r="C155" s="28">
        <v>108.46980220751162</v>
      </c>
      <c r="D155" s="28"/>
      <c r="E155" s="28">
        <f t="shared" si="4"/>
        <v>0</v>
      </c>
      <c r="F155" s="28"/>
      <c r="G155" s="28">
        <v>0.18280609463245764</v>
      </c>
      <c r="H155" s="28">
        <v>0.18280609463245764</v>
      </c>
      <c r="J155" s="28">
        <f t="shared" si="5"/>
        <v>0</v>
      </c>
    </row>
    <row r="156" spans="1:10" s="60" customFormat="1" ht="15.75" x14ac:dyDescent="0.25">
      <c r="A156" s="64" t="s">
        <v>111</v>
      </c>
      <c r="B156" s="62">
        <v>104.39603371301536</v>
      </c>
      <c r="C156" s="62">
        <v>104.46451596450819</v>
      </c>
      <c r="D156" s="62"/>
      <c r="E156" s="62">
        <f t="shared" si="4"/>
        <v>6.5598518504161873E-2</v>
      </c>
      <c r="F156" s="62"/>
      <c r="G156" s="62">
        <v>3.6077353943667942</v>
      </c>
      <c r="H156" s="62">
        <v>3.6101020153370493</v>
      </c>
      <c r="J156" s="62">
        <f t="shared" si="5"/>
        <v>2.3666209702550844E-3</v>
      </c>
    </row>
    <row r="157" spans="1:10" ht="15.75" x14ac:dyDescent="0.25">
      <c r="A157" s="38" t="s">
        <v>171</v>
      </c>
      <c r="B157" s="28">
        <v>103.98277170353322</v>
      </c>
      <c r="C157" s="28">
        <v>103.98277170353322</v>
      </c>
      <c r="D157" s="28"/>
      <c r="E157" s="28">
        <f t="shared" si="4"/>
        <v>0</v>
      </c>
      <c r="F157" s="28"/>
      <c r="G157" s="28">
        <v>1.2238495241934986</v>
      </c>
      <c r="H157" s="28">
        <v>1.2238495241934986</v>
      </c>
      <c r="J157" s="28">
        <f t="shared" si="5"/>
        <v>0</v>
      </c>
    </row>
    <row r="158" spans="1:10" s="60" customFormat="1" ht="15.75" x14ac:dyDescent="0.25">
      <c r="A158" s="67" t="s">
        <v>215</v>
      </c>
      <c r="B158" s="62">
        <v>103.98277170353322</v>
      </c>
      <c r="C158" s="62">
        <v>103.98277170353322</v>
      </c>
      <c r="D158" s="62"/>
      <c r="E158" s="62">
        <f t="shared" si="4"/>
        <v>0</v>
      </c>
      <c r="F158" s="62"/>
      <c r="G158" s="62">
        <v>1.2238495241934986</v>
      </c>
      <c r="H158" s="62">
        <v>1.2238495241934986</v>
      </c>
      <c r="J158" s="62">
        <f t="shared" si="5"/>
        <v>0</v>
      </c>
    </row>
    <row r="159" spans="1:10" ht="15.75" x14ac:dyDescent="0.25">
      <c r="A159" s="38" t="s">
        <v>172</v>
      </c>
      <c r="B159" s="28">
        <v>103.37390051665896</v>
      </c>
      <c r="C159" s="28">
        <v>103.92651449816015</v>
      </c>
      <c r="D159" s="28"/>
      <c r="E159" s="28">
        <f t="shared" si="4"/>
        <v>0.5345778564407766</v>
      </c>
      <c r="F159" s="28"/>
      <c r="G159" s="28">
        <v>0.44270838040539312</v>
      </c>
      <c r="H159" s="28">
        <v>0.44507500137564798</v>
      </c>
      <c r="J159" s="28">
        <f t="shared" si="5"/>
        <v>2.3666209702548624E-3</v>
      </c>
    </row>
    <row r="160" spans="1:10" s="60" customFormat="1" ht="15.75" x14ac:dyDescent="0.25">
      <c r="A160" s="67" t="s">
        <v>214</v>
      </c>
      <c r="B160" s="62">
        <v>103.37390051665896</v>
      </c>
      <c r="C160" s="62">
        <v>103.92651449816015</v>
      </c>
      <c r="D160" s="62"/>
      <c r="E160" s="62">
        <f t="shared" si="4"/>
        <v>0.5345778564407766</v>
      </c>
      <c r="F160" s="62"/>
      <c r="G160" s="62">
        <v>0.44270838040539312</v>
      </c>
      <c r="H160" s="62">
        <v>0.44507500137564798</v>
      </c>
      <c r="J160" s="62">
        <f t="shared" si="5"/>
        <v>2.3666209702548624E-3</v>
      </c>
    </row>
    <row r="161" spans="1:10" ht="15.75" x14ac:dyDescent="0.25">
      <c r="A161" s="38" t="s">
        <v>173</v>
      </c>
      <c r="B161" s="28">
        <v>104.89540933884838</v>
      </c>
      <c r="C161" s="28">
        <v>104.89540933884838</v>
      </c>
      <c r="D161" s="28"/>
      <c r="E161" s="28">
        <f t="shared" si="4"/>
        <v>0</v>
      </c>
      <c r="F161" s="28"/>
      <c r="G161" s="28">
        <v>1.9411774897679026</v>
      </c>
      <c r="H161" s="28">
        <v>1.9411774897679028</v>
      </c>
      <c r="J161" s="28">
        <f t="shared" si="5"/>
        <v>0</v>
      </c>
    </row>
    <row r="162" spans="1:10" s="60" customFormat="1" ht="15.75" x14ac:dyDescent="0.25">
      <c r="A162" s="67" t="s">
        <v>213</v>
      </c>
      <c r="B162" s="62">
        <v>104.89540933884838</v>
      </c>
      <c r="C162" s="62">
        <v>104.89540933884838</v>
      </c>
      <c r="D162" s="62"/>
      <c r="E162" s="62">
        <f t="shared" si="4"/>
        <v>0</v>
      </c>
      <c r="F162" s="62"/>
      <c r="G162" s="62">
        <v>1.9411774897679026</v>
      </c>
      <c r="H162" s="62">
        <v>1.9411774897679028</v>
      </c>
      <c r="J162" s="62">
        <f t="shared" si="5"/>
        <v>0</v>
      </c>
    </row>
    <row r="163" spans="1:10" ht="15.75" x14ac:dyDescent="0.25">
      <c r="A163" s="36" t="s">
        <v>4</v>
      </c>
      <c r="B163" s="40">
        <v>104.64944233674915</v>
      </c>
      <c r="C163" s="40">
        <v>104.64944233674915</v>
      </c>
      <c r="D163" s="40"/>
      <c r="E163" s="40">
        <f t="shared" si="4"/>
        <v>0</v>
      </c>
      <c r="F163" s="40"/>
      <c r="G163" s="40">
        <v>4.7938903980806433</v>
      </c>
      <c r="H163" s="40">
        <v>4.7938903980806433</v>
      </c>
      <c r="J163" s="40">
        <f t="shared" si="5"/>
        <v>0</v>
      </c>
    </row>
    <row r="164" spans="1:10" s="60" customFormat="1" ht="15.75" x14ac:dyDescent="0.25">
      <c r="A164" s="64" t="s">
        <v>140</v>
      </c>
      <c r="B164" s="62">
        <v>99.160805261836288</v>
      </c>
      <c r="C164" s="62">
        <v>99.160805261836288</v>
      </c>
      <c r="D164" s="62"/>
      <c r="E164" s="62">
        <f t="shared" si="4"/>
        <v>0</v>
      </c>
      <c r="F164" s="62"/>
      <c r="G164" s="62">
        <v>0.99254383655824963</v>
      </c>
      <c r="H164" s="62">
        <v>0.99254383655824963</v>
      </c>
      <c r="J164" s="62">
        <f t="shared" si="5"/>
        <v>0</v>
      </c>
    </row>
    <row r="165" spans="1:10" ht="15.75" x14ac:dyDescent="0.25">
      <c r="A165" s="38" t="s">
        <v>174</v>
      </c>
      <c r="B165" s="28">
        <v>99.160805261836288</v>
      </c>
      <c r="C165" s="28">
        <v>99.160805261836288</v>
      </c>
      <c r="D165" s="28"/>
      <c r="E165" s="28">
        <f t="shared" si="4"/>
        <v>0</v>
      </c>
      <c r="F165" s="28"/>
      <c r="G165" s="28">
        <v>0.99254383655824963</v>
      </c>
      <c r="H165" s="28">
        <v>0.99254383655824963</v>
      </c>
      <c r="J165" s="28">
        <f t="shared" si="5"/>
        <v>0</v>
      </c>
    </row>
    <row r="166" spans="1:10" s="60" customFormat="1" ht="15.75" x14ac:dyDescent="0.25">
      <c r="A166" s="67" t="s">
        <v>140</v>
      </c>
      <c r="B166" s="62">
        <v>99.160805261836288</v>
      </c>
      <c r="C166" s="62">
        <v>99.160805261836288</v>
      </c>
      <c r="D166" s="62"/>
      <c r="E166" s="62">
        <f t="shared" si="4"/>
        <v>0</v>
      </c>
      <c r="F166" s="62"/>
      <c r="G166" s="62">
        <v>0.99254383655824963</v>
      </c>
      <c r="H166" s="62">
        <v>0.99254383655824963</v>
      </c>
      <c r="J166" s="62">
        <f t="shared" si="5"/>
        <v>0</v>
      </c>
    </row>
    <row r="167" spans="1:10" ht="15.75" x14ac:dyDescent="0.25">
      <c r="A167" s="37" t="s">
        <v>139</v>
      </c>
      <c r="B167" s="28">
        <v>106.18404506983349</v>
      </c>
      <c r="C167" s="28">
        <v>106.18404506983349</v>
      </c>
      <c r="D167" s="28"/>
      <c r="E167" s="28">
        <f t="shared" si="4"/>
        <v>0</v>
      </c>
      <c r="F167" s="28"/>
      <c r="G167" s="28">
        <v>3.8013465615223931</v>
      </c>
      <c r="H167" s="28">
        <v>3.8013465615223936</v>
      </c>
      <c r="J167" s="28">
        <f t="shared" si="5"/>
        <v>0</v>
      </c>
    </row>
    <row r="168" spans="1:10" s="60" customFormat="1" ht="15.75" x14ac:dyDescent="0.25">
      <c r="A168" s="61" t="s">
        <v>175</v>
      </c>
      <c r="B168" s="62">
        <v>106.18404506983349</v>
      </c>
      <c r="C168" s="62">
        <v>106.18404506983349</v>
      </c>
      <c r="D168" s="62"/>
      <c r="E168" s="62">
        <f t="shared" si="4"/>
        <v>0</v>
      </c>
      <c r="F168" s="62"/>
      <c r="G168" s="62">
        <v>3.8013465615223931</v>
      </c>
      <c r="H168" s="62">
        <v>3.8013465615223936</v>
      </c>
      <c r="J168" s="62">
        <f t="shared" si="5"/>
        <v>0</v>
      </c>
    </row>
    <row r="169" spans="1:10" ht="15.75" x14ac:dyDescent="0.25">
      <c r="A169" s="39" t="s">
        <v>212</v>
      </c>
      <c r="B169" s="28">
        <v>106.18404506983349</v>
      </c>
      <c r="C169" s="28">
        <v>106.18404506983349</v>
      </c>
      <c r="D169" s="28"/>
      <c r="E169" s="28">
        <f t="shared" si="4"/>
        <v>0</v>
      </c>
      <c r="F169" s="28"/>
      <c r="G169" s="28">
        <v>3.8013465615223931</v>
      </c>
      <c r="H169" s="28">
        <v>3.8013465615223936</v>
      </c>
      <c r="J169" s="28">
        <f t="shared" si="5"/>
        <v>0</v>
      </c>
    </row>
    <row r="170" spans="1:10" s="60" customFormat="1" ht="15.75" x14ac:dyDescent="0.25">
      <c r="A170" s="58" t="s">
        <v>130</v>
      </c>
      <c r="B170" s="63">
        <v>102.63951894083498</v>
      </c>
      <c r="C170" s="63">
        <v>100.6996522928527</v>
      </c>
      <c r="D170" s="63"/>
      <c r="E170" s="63">
        <f t="shared" si="4"/>
        <v>-1.8899802610147454</v>
      </c>
      <c r="F170" s="63"/>
      <c r="G170" s="63">
        <v>6.3152632639813104</v>
      </c>
      <c r="H170" s="63">
        <v>6.1959060348609478</v>
      </c>
      <c r="J170" s="63">
        <f t="shared" si="5"/>
        <v>-0.11935722912036262</v>
      </c>
    </row>
    <row r="171" spans="1:10" ht="15.75" x14ac:dyDescent="0.25">
      <c r="A171" s="37" t="s">
        <v>138</v>
      </c>
      <c r="B171" s="28">
        <v>93.335366954802183</v>
      </c>
      <c r="C171" s="28">
        <v>89.687208083556897</v>
      </c>
      <c r="D171" s="28"/>
      <c r="E171" s="28">
        <f t="shared" si="4"/>
        <v>-3.9086564828227588</v>
      </c>
      <c r="F171" s="28"/>
      <c r="G171" s="28">
        <v>3.0421524916626703</v>
      </c>
      <c r="H171" s="28">
        <v>2.9232452010799435</v>
      </c>
      <c r="J171" s="28">
        <f t="shared" si="5"/>
        <v>-0.11890729058272687</v>
      </c>
    </row>
    <row r="172" spans="1:10" s="60" customFormat="1" ht="15.75" x14ac:dyDescent="0.25">
      <c r="A172" s="61" t="s">
        <v>176</v>
      </c>
      <c r="B172" s="62">
        <v>86.746346497009768</v>
      </c>
      <c r="C172" s="62">
        <v>84.382960048590505</v>
      </c>
      <c r="D172" s="62"/>
      <c r="E172" s="62">
        <f t="shared" si="4"/>
        <v>-2.7244795243344666</v>
      </c>
      <c r="F172" s="62"/>
      <c r="G172" s="62">
        <v>1.1541591621797844</v>
      </c>
      <c r="H172" s="62">
        <v>1.122714332127966</v>
      </c>
      <c r="J172" s="62">
        <f t="shared" si="5"/>
        <v>-3.1444830051818418E-2</v>
      </c>
    </row>
    <row r="173" spans="1:10" ht="15.75" x14ac:dyDescent="0.25">
      <c r="A173" s="39" t="s">
        <v>211</v>
      </c>
      <c r="B173" s="28">
        <v>87.5820305449096</v>
      </c>
      <c r="C173" s="28">
        <v>87.5820305449096</v>
      </c>
      <c r="D173" s="28"/>
      <c r="E173" s="28">
        <f t="shared" si="4"/>
        <v>0</v>
      </c>
      <c r="F173" s="28"/>
      <c r="G173" s="28">
        <v>0.23467139922089431</v>
      </c>
      <c r="H173" s="28">
        <v>0.23467139922089431</v>
      </c>
      <c r="J173" s="28">
        <f t="shared" si="5"/>
        <v>0</v>
      </c>
    </row>
    <row r="174" spans="1:10" s="60" customFormat="1" ht="15.75" x14ac:dyDescent="0.25">
      <c r="A174" s="67" t="s">
        <v>210</v>
      </c>
      <c r="B174" s="62">
        <v>86.535611735810036</v>
      </c>
      <c r="C174" s="62">
        <v>83.576249236295865</v>
      </c>
      <c r="D174" s="62"/>
      <c r="E174" s="62">
        <f t="shared" si="4"/>
        <v>-3.419820395502593</v>
      </c>
      <c r="F174" s="62"/>
      <c r="G174" s="62">
        <v>0.91948776295889001</v>
      </c>
      <c r="H174" s="62">
        <v>0.88804293290707148</v>
      </c>
      <c r="J174" s="62">
        <f t="shared" si="5"/>
        <v>-3.1444830051818529E-2</v>
      </c>
    </row>
    <row r="175" spans="1:10" ht="15.75" x14ac:dyDescent="0.25">
      <c r="A175" s="38" t="s">
        <v>177</v>
      </c>
      <c r="B175" s="28">
        <v>103.1125774846867</v>
      </c>
      <c r="C175" s="28">
        <v>103.1125774846867</v>
      </c>
      <c r="D175" s="28"/>
      <c r="E175" s="28">
        <f t="shared" si="4"/>
        <v>0</v>
      </c>
      <c r="F175" s="28"/>
      <c r="G175" s="28">
        <v>0.13512877667173151</v>
      </c>
      <c r="H175" s="28">
        <v>0.13512877667173151</v>
      </c>
      <c r="J175" s="28">
        <f t="shared" si="5"/>
        <v>0</v>
      </c>
    </row>
    <row r="176" spans="1:10" s="60" customFormat="1" ht="15.75" x14ac:dyDescent="0.25">
      <c r="A176" s="67" t="s">
        <v>209</v>
      </c>
      <c r="B176" s="62">
        <v>103.1125774846867</v>
      </c>
      <c r="C176" s="62">
        <v>103.1125774846867</v>
      </c>
      <c r="D176" s="62"/>
      <c r="E176" s="62">
        <f t="shared" si="4"/>
        <v>0</v>
      </c>
      <c r="F176" s="62"/>
      <c r="G176" s="62">
        <v>0.13512877667173151</v>
      </c>
      <c r="H176" s="62">
        <v>0.13512877667173151</v>
      </c>
      <c r="J176" s="62">
        <f t="shared" si="5"/>
        <v>0</v>
      </c>
    </row>
    <row r="177" spans="1:10" ht="15.75" x14ac:dyDescent="0.25">
      <c r="A177" s="38" t="s">
        <v>112</v>
      </c>
      <c r="B177" s="28">
        <v>97.538022206065563</v>
      </c>
      <c r="C177" s="28">
        <v>92.55432764079211</v>
      </c>
      <c r="D177" s="28"/>
      <c r="E177" s="28">
        <f t="shared" si="4"/>
        <v>-5.1094890510949176</v>
      </c>
      <c r="F177" s="28"/>
      <c r="G177" s="28">
        <v>1.7117652989620527</v>
      </c>
      <c r="H177" s="28">
        <v>1.6243028384311444</v>
      </c>
      <c r="J177" s="28">
        <f t="shared" si="5"/>
        <v>-8.7462460530908226E-2</v>
      </c>
    </row>
    <row r="178" spans="1:10" s="60" customFormat="1" ht="15.75" x14ac:dyDescent="0.25">
      <c r="A178" s="67" t="s">
        <v>113</v>
      </c>
      <c r="B178" s="62">
        <v>97.538022206065563</v>
      </c>
      <c r="C178" s="62">
        <v>92.55432764079211</v>
      </c>
      <c r="D178" s="62"/>
      <c r="E178" s="62">
        <f t="shared" si="4"/>
        <v>-5.1094890510949176</v>
      </c>
      <c r="F178" s="62"/>
      <c r="G178" s="62">
        <v>1.7117652989620527</v>
      </c>
      <c r="H178" s="62">
        <v>1.6243028384311444</v>
      </c>
      <c r="J178" s="62">
        <f t="shared" si="5"/>
        <v>-8.7462460530908226E-2</v>
      </c>
    </row>
    <row r="179" spans="1:10" ht="15.75" x14ac:dyDescent="0.25">
      <c r="A179" s="38" t="s">
        <v>178</v>
      </c>
      <c r="B179" s="28">
        <v>95.898292058715697</v>
      </c>
      <c r="C179" s="28">
        <v>95.898292058715697</v>
      </c>
      <c r="D179" s="28"/>
      <c r="E179" s="28">
        <f t="shared" si="4"/>
        <v>0</v>
      </c>
      <c r="F179" s="28"/>
      <c r="G179" s="28">
        <v>4.1099253849101472E-2</v>
      </c>
      <c r="H179" s="28">
        <v>4.1099253849101472E-2</v>
      </c>
      <c r="J179" s="28">
        <f t="shared" si="5"/>
        <v>0</v>
      </c>
    </row>
    <row r="180" spans="1:10" s="60" customFormat="1" ht="15.75" x14ac:dyDescent="0.25">
      <c r="A180" s="67" t="s">
        <v>208</v>
      </c>
      <c r="B180" s="62">
        <v>95.898292058715697</v>
      </c>
      <c r="C180" s="62">
        <v>95.898292058715697</v>
      </c>
      <c r="D180" s="62"/>
      <c r="E180" s="62">
        <f t="shared" si="4"/>
        <v>0</v>
      </c>
      <c r="F180" s="62"/>
      <c r="G180" s="62">
        <v>4.1099253849101472E-2</v>
      </c>
      <c r="H180" s="62">
        <v>4.1099253849101472E-2</v>
      </c>
      <c r="J180" s="62">
        <f t="shared" si="5"/>
        <v>0</v>
      </c>
    </row>
    <row r="181" spans="1:10" ht="15.75" x14ac:dyDescent="0.25">
      <c r="A181" s="37" t="s">
        <v>137</v>
      </c>
      <c r="B181" s="28">
        <v>111.73997727014101</v>
      </c>
      <c r="C181" s="28">
        <v>111.73997727014101</v>
      </c>
      <c r="D181" s="28"/>
      <c r="E181" s="28">
        <f t="shared" si="4"/>
        <v>0</v>
      </c>
      <c r="F181" s="28"/>
      <c r="G181" s="28">
        <v>0.96938736884524446</v>
      </c>
      <c r="H181" s="28">
        <v>0.96938736884524457</v>
      </c>
      <c r="J181" s="28">
        <f t="shared" si="5"/>
        <v>0</v>
      </c>
    </row>
    <row r="182" spans="1:10" s="60" customFormat="1" ht="15.75" x14ac:dyDescent="0.25">
      <c r="A182" s="61" t="s">
        <v>179</v>
      </c>
      <c r="B182" s="62">
        <v>111.73997727014101</v>
      </c>
      <c r="C182" s="62">
        <v>111.73997727014101</v>
      </c>
      <c r="D182" s="62"/>
      <c r="E182" s="62">
        <f t="shared" si="4"/>
        <v>0</v>
      </c>
      <c r="F182" s="62"/>
      <c r="G182" s="62">
        <v>0.96938736884524446</v>
      </c>
      <c r="H182" s="62">
        <v>0.96938736884524457</v>
      </c>
      <c r="J182" s="62">
        <f t="shared" si="5"/>
        <v>0</v>
      </c>
    </row>
    <row r="183" spans="1:10" ht="15.75" x14ac:dyDescent="0.25">
      <c r="A183" s="39" t="s">
        <v>207</v>
      </c>
      <c r="B183" s="28">
        <v>111.73997727014101</v>
      </c>
      <c r="C183" s="28">
        <v>111.73997727014101</v>
      </c>
      <c r="D183" s="28"/>
      <c r="E183" s="28">
        <f t="shared" si="4"/>
        <v>0</v>
      </c>
      <c r="F183" s="28"/>
      <c r="G183" s="28">
        <v>0.96938736884524446</v>
      </c>
      <c r="H183" s="28">
        <v>0.96938736884524457</v>
      </c>
      <c r="J183" s="28">
        <f t="shared" si="5"/>
        <v>0</v>
      </c>
    </row>
    <row r="184" spans="1:10" s="60" customFormat="1" ht="15.75" x14ac:dyDescent="0.25">
      <c r="A184" s="64" t="s">
        <v>136</v>
      </c>
      <c r="B184" s="62">
        <v>119.00498211444598</v>
      </c>
      <c r="C184" s="62">
        <v>119.00498211444598</v>
      </c>
      <c r="D184" s="62"/>
      <c r="E184" s="62">
        <f t="shared" si="4"/>
        <v>0</v>
      </c>
      <c r="F184" s="62"/>
      <c r="G184" s="62">
        <v>1.1961179303315417</v>
      </c>
      <c r="H184" s="62">
        <v>1.1961179303315419</v>
      </c>
      <c r="J184" s="62">
        <f t="shared" si="5"/>
        <v>0</v>
      </c>
    </row>
    <row r="185" spans="1:10" ht="15.75" x14ac:dyDescent="0.25">
      <c r="A185" s="38" t="s">
        <v>180</v>
      </c>
      <c r="B185" s="28">
        <v>131.27868056662001</v>
      </c>
      <c r="C185" s="28">
        <v>131.27868056662001</v>
      </c>
      <c r="D185" s="28"/>
      <c r="E185" s="28">
        <f t="shared" si="4"/>
        <v>0</v>
      </c>
      <c r="F185" s="28"/>
      <c r="G185" s="28">
        <v>8.4353585272818027E-2</v>
      </c>
      <c r="H185" s="28">
        <v>8.4353585272818027E-2</v>
      </c>
      <c r="J185" s="28">
        <f t="shared" si="5"/>
        <v>0</v>
      </c>
    </row>
    <row r="186" spans="1:10" s="60" customFormat="1" ht="15.75" x14ac:dyDescent="0.25">
      <c r="A186" s="67" t="s">
        <v>206</v>
      </c>
      <c r="B186" s="62">
        <v>131.27868056662001</v>
      </c>
      <c r="C186" s="62">
        <v>131.27868056662001</v>
      </c>
      <c r="D186" s="62"/>
      <c r="E186" s="62">
        <f t="shared" si="4"/>
        <v>0</v>
      </c>
      <c r="F186" s="62"/>
      <c r="G186" s="62">
        <v>8.4353585272818027E-2</v>
      </c>
      <c r="H186" s="62">
        <v>8.4353585272818027E-2</v>
      </c>
      <c r="J186" s="62">
        <f t="shared" si="5"/>
        <v>0</v>
      </c>
    </row>
    <row r="187" spans="1:10" ht="15.75" x14ac:dyDescent="0.25">
      <c r="A187" s="38" t="s">
        <v>114</v>
      </c>
      <c r="B187" s="28">
        <v>118.166744162886</v>
      </c>
      <c r="C187" s="28">
        <v>118.166744162886</v>
      </c>
      <c r="D187" s="28"/>
      <c r="E187" s="28">
        <f t="shared" si="4"/>
        <v>0</v>
      </c>
      <c r="F187" s="28"/>
      <c r="G187" s="28">
        <v>1.1117643450587238</v>
      </c>
      <c r="H187" s="28">
        <v>1.1117643450587238</v>
      </c>
      <c r="J187" s="28">
        <f t="shared" si="5"/>
        <v>0</v>
      </c>
    </row>
    <row r="188" spans="1:10" s="60" customFormat="1" ht="15.75" x14ac:dyDescent="0.25">
      <c r="A188" s="67" t="s">
        <v>205</v>
      </c>
      <c r="B188" s="62">
        <v>118.25928708363642</v>
      </c>
      <c r="C188" s="62">
        <v>118.25928708363642</v>
      </c>
      <c r="D188" s="62"/>
      <c r="E188" s="62">
        <f t="shared" si="4"/>
        <v>0</v>
      </c>
      <c r="F188" s="62"/>
      <c r="G188" s="62">
        <v>0.90799380462021861</v>
      </c>
      <c r="H188" s="62">
        <v>0.9079938046202185</v>
      </c>
      <c r="J188" s="62">
        <f t="shared" si="5"/>
        <v>0</v>
      </c>
    </row>
    <row r="189" spans="1:10" ht="15.75" x14ac:dyDescent="0.25">
      <c r="A189" s="39" t="s">
        <v>115</v>
      </c>
      <c r="B189" s="28">
        <v>117.75613091112129</v>
      </c>
      <c r="C189" s="28">
        <v>117.75613091112129</v>
      </c>
      <c r="D189" s="28"/>
      <c r="E189" s="28">
        <f t="shared" si="4"/>
        <v>0</v>
      </c>
      <c r="F189" s="28"/>
      <c r="G189" s="28">
        <v>0.20377054043850534</v>
      </c>
      <c r="H189" s="28">
        <v>0.20377054043850534</v>
      </c>
      <c r="J189" s="28">
        <f t="shared" si="5"/>
        <v>0</v>
      </c>
    </row>
    <row r="190" spans="1:10" s="60" customFormat="1" ht="15.75" x14ac:dyDescent="0.25">
      <c r="A190" s="64" t="s">
        <v>151</v>
      </c>
      <c r="B190" s="62">
        <v>108.49923157708562</v>
      </c>
      <c r="C190" s="62">
        <v>108.45515632937851</v>
      </c>
      <c r="D190" s="62"/>
      <c r="E190" s="62">
        <f t="shared" si="4"/>
        <v>-4.0622635816367492E-2</v>
      </c>
      <c r="F190" s="62"/>
      <c r="G190" s="62">
        <v>1.1076054731418543</v>
      </c>
      <c r="H190" s="62">
        <v>1.1071555346042179</v>
      </c>
      <c r="J190" s="62">
        <f t="shared" si="5"/>
        <v>-4.4993853763641845E-4</v>
      </c>
    </row>
    <row r="191" spans="1:10" ht="15.75" x14ac:dyDescent="0.25">
      <c r="A191" s="38" t="s">
        <v>116</v>
      </c>
      <c r="B191" s="28">
        <v>109.30973656064729</v>
      </c>
      <c r="C191" s="28">
        <v>109.30973656064729</v>
      </c>
      <c r="D191" s="28"/>
      <c r="E191" s="28">
        <f t="shared" si="4"/>
        <v>0</v>
      </c>
      <c r="F191" s="28"/>
      <c r="G191" s="28">
        <v>0.37632223312233876</v>
      </c>
      <c r="H191" s="28">
        <v>0.37632223312233876</v>
      </c>
      <c r="J191" s="28">
        <f t="shared" si="5"/>
        <v>0</v>
      </c>
    </row>
    <row r="192" spans="1:10" s="60" customFormat="1" ht="15.75" x14ac:dyDescent="0.25">
      <c r="A192" s="67" t="s">
        <v>20</v>
      </c>
      <c r="B192" s="62">
        <v>109.30973656064729</v>
      </c>
      <c r="C192" s="62">
        <v>109.30973656064729</v>
      </c>
      <c r="D192" s="62"/>
      <c r="E192" s="62">
        <f t="shared" si="4"/>
        <v>0</v>
      </c>
      <c r="F192" s="62"/>
      <c r="G192" s="62">
        <v>0.37632223312233876</v>
      </c>
      <c r="H192" s="62">
        <v>0.37632223312233876</v>
      </c>
      <c r="J192" s="62">
        <f t="shared" si="5"/>
        <v>0</v>
      </c>
    </row>
    <row r="193" spans="1:10" ht="15.75" x14ac:dyDescent="0.25">
      <c r="A193" s="38" t="s">
        <v>181</v>
      </c>
      <c r="B193" s="28">
        <v>108.08680771070048</v>
      </c>
      <c r="C193" s="28">
        <v>108.02030485990653</v>
      </c>
      <c r="D193" s="28"/>
      <c r="E193" s="28">
        <f t="shared" si="4"/>
        <v>-6.1527259618909813E-2</v>
      </c>
      <c r="F193" s="28"/>
      <c r="G193" s="28">
        <v>0.7312832400195155</v>
      </c>
      <c r="H193" s="28">
        <v>0.73083330148187908</v>
      </c>
      <c r="J193" s="28">
        <f t="shared" si="5"/>
        <v>-4.4993853763641845E-4</v>
      </c>
    </row>
    <row r="194" spans="1:10" s="60" customFormat="1" ht="15.75" x14ac:dyDescent="0.25">
      <c r="A194" s="67" t="s">
        <v>204</v>
      </c>
      <c r="B194" s="62">
        <v>108.08680771070048</v>
      </c>
      <c r="C194" s="62">
        <v>108.02030485990653</v>
      </c>
      <c r="D194" s="62"/>
      <c r="E194" s="62">
        <f t="shared" si="4"/>
        <v>-6.1527259618909813E-2</v>
      </c>
      <c r="F194" s="62"/>
      <c r="G194" s="62">
        <v>0.7312832400195155</v>
      </c>
      <c r="H194" s="62">
        <v>0.73083330148187908</v>
      </c>
      <c r="J194" s="62">
        <f t="shared" si="5"/>
        <v>-4.4993853763641845E-4</v>
      </c>
    </row>
    <row r="195" spans="1:10" ht="15.75" x14ac:dyDescent="0.25">
      <c r="A195" s="36" t="s">
        <v>117</v>
      </c>
      <c r="B195" s="40">
        <v>122.86780349957704</v>
      </c>
      <c r="C195" s="40">
        <v>122.86780349957704</v>
      </c>
      <c r="D195" s="40"/>
      <c r="E195" s="40">
        <f t="shared" si="4"/>
        <v>0</v>
      </c>
      <c r="F195" s="40"/>
      <c r="G195" s="40">
        <v>2.3874040958228764</v>
      </c>
      <c r="H195" s="40">
        <v>2.3874040958228764</v>
      </c>
      <c r="J195" s="40">
        <f t="shared" si="5"/>
        <v>0</v>
      </c>
    </row>
    <row r="196" spans="1:10" s="60" customFormat="1" ht="15.75" x14ac:dyDescent="0.25">
      <c r="A196" s="64" t="s">
        <v>135</v>
      </c>
      <c r="B196" s="62">
        <v>121.91174625994938</v>
      </c>
      <c r="C196" s="62">
        <v>121.91174625994938</v>
      </c>
      <c r="D196" s="62"/>
      <c r="E196" s="62">
        <f t="shared" si="4"/>
        <v>0</v>
      </c>
      <c r="F196" s="62"/>
      <c r="G196" s="62">
        <v>0.7535843415266702</v>
      </c>
      <c r="H196" s="62">
        <v>0.75358434152667031</v>
      </c>
      <c r="J196" s="62">
        <f t="shared" si="5"/>
        <v>0</v>
      </c>
    </row>
    <row r="197" spans="1:10" ht="15.75" x14ac:dyDescent="0.25">
      <c r="A197" s="38" t="s">
        <v>182</v>
      </c>
      <c r="B197" s="28">
        <v>121.91174625994938</v>
      </c>
      <c r="C197" s="28">
        <v>121.91174625994938</v>
      </c>
      <c r="D197" s="28"/>
      <c r="E197" s="28">
        <f t="shared" si="4"/>
        <v>0</v>
      </c>
      <c r="F197" s="28"/>
      <c r="G197" s="28">
        <v>0.7535843415266702</v>
      </c>
      <c r="H197" s="28">
        <v>0.75358434152667031</v>
      </c>
      <c r="J197" s="28">
        <f t="shared" si="5"/>
        <v>0</v>
      </c>
    </row>
    <row r="198" spans="1:10" s="60" customFormat="1" ht="15.75" x14ac:dyDescent="0.25">
      <c r="A198" s="67" t="s">
        <v>135</v>
      </c>
      <c r="B198" s="62">
        <v>121.91174625994938</v>
      </c>
      <c r="C198" s="62">
        <v>121.91174625994938</v>
      </c>
      <c r="D198" s="62"/>
      <c r="E198" s="62">
        <f t="shared" si="4"/>
        <v>0</v>
      </c>
      <c r="F198" s="62"/>
      <c r="G198" s="62">
        <v>0.7535843415266702</v>
      </c>
      <c r="H198" s="62">
        <v>0.75358434152667031</v>
      </c>
      <c r="J198" s="62">
        <f t="shared" si="5"/>
        <v>0</v>
      </c>
    </row>
    <row r="199" spans="1:10" ht="15.75" x14ac:dyDescent="0.25">
      <c r="A199" s="37" t="s">
        <v>118</v>
      </c>
      <c r="B199" s="28">
        <v>123.96163802754012</v>
      </c>
      <c r="C199" s="28">
        <v>123.96163802754012</v>
      </c>
      <c r="D199" s="28"/>
      <c r="E199" s="28">
        <f t="shared" ref="E199:E224" si="6">((C199/B199-1)*100)</f>
        <v>0</v>
      </c>
      <c r="F199" s="28"/>
      <c r="G199" s="28">
        <v>1.5038912494606613</v>
      </c>
      <c r="H199" s="28">
        <v>1.5038912494606613</v>
      </c>
      <c r="J199" s="28">
        <f t="shared" si="5"/>
        <v>0</v>
      </c>
    </row>
    <row r="200" spans="1:10" s="60" customFormat="1" ht="15.75" x14ac:dyDescent="0.25">
      <c r="A200" s="61" t="s">
        <v>119</v>
      </c>
      <c r="B200" s="62">
        <v>123.96163802754012</v>
      </c>
      <c r="C200" s="62">
        <v>123.96163802754012</v>
      </c>
      <c r="D200" s="62"/>
      <c r="E200" s="62">
        <f t="shared" si="6"/>
        <v>0</v>
      </c>
      <c r="F200" s="62"/>
      <c r="G200" s="62">
        <v>1.5038912494606613</v>
      </c>
      <c r="H200" s="62">
        <v>1.5038912494606613</v>
      </c>
      <c r="J200" s="62">
        <f t="shared" ref="J200:J224" si="7">H200-G200</f>
        <v>0</v>
      </c>
    </row>
    <row r="201" spans="1:10" ht="15.75" x14ac:dyDescent="0.25">
      <c r="A201" s="39" t="s">
        <v>118</v>
      </c>
      <c r="B201" s="28">
        <v>123.96163802754012</v>
      </c>
      <c r="C201" s="28">
        <v>123.96163802754012</v>
      </c>
      <c r="D201" s="28"/>
      <c r="E201" s="28">
        <f t="shared" si="6"/>
        <v>0</v>
      </c>
      <c r="F201" s="28"/>
      <c r="G201" s="28">
        <v>1.5038912494606613</v>
      </c>
      <c r="H201" s="28">
        <v>1.5038912494606613</v>
      </c>
      <c r="J201" s="28">
        <f t="shared" si="7"/>
        <v>0</v>
      </c>
    </row>
    <row r="202" spans="1:10" s="60" customFormat="1" ht="15.75" x14ac:dyDescent="0.25">
      <c r="A202" s="64" t="s">
        <v>120</v>
      </c>
      <c r="B202" s="62">
        <v>116.28043992448846</v>
      </c>
      <c r="C202" s="62">
        <v>116.28043992448846</v>
      </c>
      <c r="D202" s="62"/>
      <c r="E202" s="62">
        <f t="shared" si="6"/>
        <v>0</v>
      </c>
      <c r="F202" s="62"/>
      <c r="G202" s="62">
        <v>0.12992850483554474</v>
      </c>
      <c r="H202" s="62">
        <v>0.12992850483554474</v>
      </c>
      <c r="J202" s="62">
        <f t="shared" si="7"/>
        <v>0</v>
      </c>
    </row>
    <row r="203" spans="1:10" ht="15.75" x14ac:dyDescent="0.25">
      <c r="A203" s="38" t="s">
        <v>121</v>
      </c>
      <c r="B203" s="28">
        <v>116.28043992448846</v>
      </c>
      <c r="C203" s="28">
        <v>116.28043992448846</v>
      </c>
      <c r="D203" s="28"/>
      <c r="E203" s="28">
        <f t="shared" si="6"/>
        <v>0</v>
      </c>
      <c r="F203" s="28"/>
      <c r="G203" s="28">
        <v>0.12992850483554474</v>
      </c>
      <c r="H203" s="28">
        <v>0.12992850483554474</v>
      </c>
      <c r="J203" s="28">
        <f t="shared" si="7"/>
        <v>0</v>
      </c>
    </row>
    <row r="204" spans="1:10" s="60" customFormat="1" ht="15.75" x14ac:dyDescent="0.25">
      <c r="A204" s="67" t="s">
        <v>120</v>
      </c>
      <c r="B204" s="62">
        <v>116.28043992448846</v>
      </c>
      <c r="C204" s="62">
        <v>116.28043992448846</v>
      </c>
      <c r="D204" s="62"/>
      <c r="E204" s="62">
        <f t="shared" si="6"/>
        <v>0</v>
      </c>
      <c r="F204" s="62"/>
      <c r="G204" s="62">
        <v>0.12992850483554474</v>
      </c>
      <c r="H204" s="62">
        <v>0.12992850483554474</v>
      </c>
      <c r="J204" s="62">
        <f t="shared" si="7"/>
        <v>0</v>
      </c>
    </row>
    <row r="205" spans="1:10" ht="15.75" x14ac:dyDescent="0.25">
      <c r="A205" s="36" t="s">
        <v>131</v>
      </c>
      <c r="B205" s="40">
        <v>112.95323586330595</v>
      </c>
      <c r="C205" s="40">
        <v>112.95323586330595</v>
      </c>
      <c r="D205" s="40"/>
      <c r="E205" s="40">
        <f t="shared" si="6"/>
        <v>0</v>
      </c>
      <c r="F205" s="40"/>
      <c r="G205" s="40">
        <v>2.3848155780069136</v>
      </c>
      <c r="H205" s="40">
        <v>2.3848155780069136</v>
      </c>
      <c r="J205" s="40">
        <f t="shared" si="7"/>
        <v>0</v>
      </c>
    </row>
    <row r="206" spans="1:10" s="60" customFormat="1" ht="15.75" x14ac:dyDescent="0.25">
      <c r="A206" s="64" t="s">
        <v>122</v>
      </c>
      <c r="B206" s="62">
        <v>113.22168887081823</v>
      </c>
      <c r="C206" s="62">
        <v>113.22168887081823</v>
      </c>
      <c r="D206" s="62"/>
      <c r="E206" s="62">
        <f t="shared" si="6"/>
        <v>0</v>
      </c>
      <c r="F206" s="62"/>
      <c r="G206" s="62">
        <v>2.3002443893131157</v>
      </c>
      <c r="H206" s="62">
        <v>2.3002443893131157</v>
      </c>
      <c r="J206" s="62">
        <f t="shared" si="7"/>
        <v>0</v>
      </c>
    </row>
    <row r="207" spans="1:10" ht="15.75" x14ac:dyDescent="0.25">
      <c r="A207" s="38" t="s">
        <v>183</v>
      </c>
      <c r="B207" s="28">
        <v>113.22168887081823</v>
      </c>
      <c r="C207" s="28">
        <v>113.22168887081823</v>
      </c>
      <c r="D207" s="28"/>
      <c r="E207" s="28">
        <f t="shared" si="6"/>
        <v>0</v>
      </c>
      <c r="F207" s="28"/>
      <c r="G207" s="28">
        <v>2.3002443893131157</v>
      </c>
      <c r="H207" s="28">
        <v>2.3002443893131157</v>
      </c>
      <c r="J207" s="28">
        <f t="shared" si="7"/>
        <v>0</v>
      </c>
    </row>
    <row r="208" spans="1:10" s="60" customFormat="1" ht="15.75" x14ac:dyDescent="0.25">
      <c r="A208" s="67" t="s">
        <v>21</v>
      </c>
      <c r="B208" s="62">
        <v>109.89711875107831</v>
      </c>
      <c r="C208" s="62">
        <v>109.89711875107831</v>
      </c>
      <c r="D208" s="62"/>
      <c r="E208" s="62">
        <f t="shared" si="6"/>
        <v>0</v>
      </c>
      <c r="F208" s="62"/>
      <c r="G208" s="62">
        <v>0.55916043935891013</v>
      </c>
      <c r="H208" s="62">
        <v>0.55916043935891013</v>
      </c>
      <c r="J208" s="62">
        <f t="shared" si="7"/>
        <v>0</v>
      </c>
    </row>
    <row r="209" spans="1:10" ht="15.75" x14ac:dyDescent="0.25">
      <c r="A209" s="39" t="s">
        <v>203</v>
      </c>
      <c r="B209" s="28">
        <v>114.33248810335365</v>
      </c>
      <c r="C209" s="28">
        <v>114.33248810335365</v>
      </c>
      <c r="D209" s="28"/>
      <c r="E209" s="28">
        <f t="shared" si="6"/>
        <v>0</v>
      </c>
      <c r="F209" s="28"/>
      <c r="G209" s="28">
        <v>1.7410839499542055</v>
      </c>
      <c r="H209" s="28">
        <v>1.7410839499542055</v>
      </c>
      <c r="J209" s="28">
        <f t="shared" si="7"/>
        <v>0</v>
      </c>
    </row>
    <row r="210" spans="1:10" s="60" customFormat="1" ht="15.75" x14ac:dyDescent="0.25">
      <c r="A210" s="64" t="s">
        <v>123</v>
      </c>
      <c r="B210" s="62">
        <v>106.11022209583125</v>
      </c>
      <c r="C210" s="62">
        <v>106.11022209583125</v>
      </c>
      <c r="D210" s="62"/>
      <c r="E210" s="62">
        <f t="shared" si="6"/>
        <v>0</v>
      </c>
      <c r="F210" s="62"/>
      <c r="G210" s="62">
        <v>8.4571188693797872E-2</v>
      </c>
      <c r="H210" s="62">
        <v>8.4571188693797858E-2</v>
      </c>
      <c r="J210" s="62">
        <f t="shared" si="7"/>
        <v>0</v>
      </c>
    </row>
    <row r="211" spans="1:10" ht="15.75" x14ac:dyDescent="0.25">
      <c r="A211" s="38" t="s">
        <v>124</v>
      </c>
      <c r="B211" s="28">
        <v>106.11022209583125</v>
      </c>
      <c r="C211" s="28">
        <v>106.11022209583125</v>
      </c>
      <c r="D211" s="28"/>
      <c r="E211" s="28">
        <f t="shared" si="6"/>
        <v>0</v>
      </c>
      <c r="F211" s="28"/>
      <c r="G211" s="28">
        <v>8.4571188693797872E-2</v>
      </c>
      <c r="H211" s="28">
        <v>8.4571188693797858E-2</v>
      </c>
      <c r="J211" s="28">
        <f t="shared" si="7"/>
        <v>0</v>
      </c>
    </row>
    <row r="212" spans="1:10" s="60" customFormat="1" ht="15.75" x14ac:dyDescent="0.25">
      <c r="A212" s="67" t="s">
        <v>123</v>
      </c>
      <c r="B212" s="62">
        <v>106.11022209583125</v>
      </c>
      <c r="C212" s="62">
        <v>106.11022209583125</v>
      </c>
      <c r="D212" s="62"/>
      <c r="E212" s="62">
        <f t="shared" si="6"/>
        <v>0</v>
      </c>
      <c r="F212" s="62"/>
      <c r="G212" s="62">
        <v>8.4571188693797872E-2</v>
      </c>
      <c r="H212" s="62">
        <v>8.4571188693797858E-2</v>
      </c>
      <c r="J212" s="62">
        <f t="shared" si="7"/>
        <v>0</v>
      </c>
    </row>
    <row r="213" spans="1:10" ht="15.75" x14ac:dyDescent="0.25">
      <c r="A213" s="36" t="s">
        <v>132</v>
      </c>
      <c r="B213" s="40">
        <v>98.95163523880187</v>
      </c>
      <c r="C213" s="40">
        <v>98.958561237981797</v>
      </c>
      <c r="D213" s="40"/>
      <c r="E213" s="40">
        <f t="shared" si="6"/>
        <v>6.99937819441665E-3</v>
      </c>
      <c r="F213" s="40"/>
      <c r="G213" s="40">
        <v>7.6237503942981117</v>
      </c>
      <c r="H213" s="40">
        <v>7.6242840094208049</v>
      </c>
      <c r="J213" s="40">
        <f t="shared" si="7"/>
        <v>5.3361512269312072E-4</v>
      </c>
    </row>
    <row r="214" spans="1:10" s="60" customFormat="1" ht="15.75" x14ac:dyDescent="0.25">
      <c r="A214" s="64" t="s">
        <v>125</v>
      </c>
      <c r="B214" s="62">
        <v>99.088634287807068</v>
      </c>
      <c r="C214" s="62">
        <v>99.097744804699175</v>
      </c>
      <c r="D214" s="62"/>
      <c r="E214" s="62">
        <f t="shared" si="6"/>
        <v>9.1943106871772429E-3</v>
      </c>
      <c r="F214" s="62"/>
      <c r="G214" s="62">
        <v>5.8037534389500376</v>
      </c>
      <c r="H214" s="62">
        <v>5.8042870540727316</v>
      </c>
      <c r="J214" s="62">
        <f t="shared" si="7"/>
        <v>5.336151226940089E-4</v>
      </c>
    </row>
    <row r="215" spans="1:10" ht="15.75" x14ac:dyDescent="0.25">
      <c r="A215" s="38" t="s">
        <v>184</v>
      </c>
      <c r="B215" s="28">
        <v>114.67356634877457</v>
      </c>
      <c r="C215" s="28">
        <v>114.67356634877457</v>
      </c>
      <c r="D215" s="28"/>
      <c r="E215" s="28">
        <f t="shared" si="6"/>
        <v>0</v>
      </c>
      <c r="F215" s="28"/>
      <c r="G215" s="28">
        <v>9.0240070065982864E-2</v>
      </c>
      <c r="H215" s="28">
        <v>9.0240070065982878E-2</v>
      </c>
      <c r="J215" s="28">
        <f t="shared" si="7"/>
        <v>0</v>
      </c>
    </row>
    <row r="216" spans="1:10" s="60" customFormat="1" ht="15.75" x14ac:dyDescent="0.25">
      <c r="A216" s="67" t="s">
        <v>202</v>
      </c>
      <c r="B216" s="62">
        <v>114.67356634877457</v>
      </c>
      <c r="C216" s="62">
        <v>114.67356634877457</v>
      </c>
      <c r="D216" s="62"/>
      <c r="E216" s="62">
        <f t="shared" si="6"/>
        <v>0</v>
      </c>
      <c r="F216" s="62"/>
      <c r="G216" s="62">
        <v>9.0240070065982864E-2</v>
      </c>
      <c r="H216" s="62">
        <v>9.0240070065982878E-2</v>
      </c>
      <c r="J216" s="62">
        <f t="shared" si="7"/>
        <v>0</v>
      </c>
    </row>
    <row r="217" spans="1:10" ht="15.75" x14ac:dyDescent="0.25">
      <c r="A217" s="38" t="s">
        <v>185</v>
      </c>
      <c r="B217" s="28">
        <v>98.876392749857999</v>
      </c>
      <c r="C217" s="28">
        <v>98.885627337237494</v>
      </c>
      <c r="D217" s="28"/>
      <c r="E217" s="28">
        <f t="shared" si="6"/>
        <v>9.3395269817886373E-3</v>
      </c>
      <c r="F217" s="28"/>
      <c r="G217" s="28">
        <v>5.7135133688840547</v>
      </c>
      <c r="H217" s="28">
        <v>5.7140469840067487</v>
      </c>
      <c r="J217" s="28">
        <f t="shared" si="7"/>
        <v>5.336151226940089E-4</v>
      </c>
    </row>
    <row r="218" spans="1:10" s="60" customFormat="1" ht="15.75" x14ac:dyDescent="0.25">
      <c r="A218" s="67" t="s">
        <v>201</v>
      </c>
      <c r="B218" s="62">
        <v>98.876392749857999</v>
      </c>
      <c r="C218" s="62">
        <v>98.885627337237494</v>
      </c>
      <c r="D218" s="62"/>
      <c r="E218" s="62">
        <f t="shared" si="6"/>
        <v>9.3395269817886373E-3</v>
      </c>
      <c r="F218" s="62"/>
      <c r="G218" s="62">
        <v>5.7135133688840547</v>
      </c>
      <c r="H218" s="62">
        <v>5.7140469840067487</v>
      </c>
      <c r="J218" s="62">
        <f t="shared" si="7"/>
        <v>5.336151226940089E-4</v>
      </c>
    </row>
    <row r="219" spans="1:10" ht="15.75" x14ac:dyDescent="0.25">
      <c r="A219" s="37" t="s">
        <v>134</v>
      </c>
      <c r="B219" s="28">
        <v>94.542381163306757</v>
      </c>
      <c r="C219" s="28">
        <v>94.542381163306757</v>
      </c>
      <c r="D219" s="28"/>
      <c r="E219" s="28">
        <f t="shared" si="6"/>
        <v>0</v>
      </c>
      <c r="F219" s="28"/>
      <c r="G219" s="28">
        <v>0.47450472088974804</v>
      </c>
      <c r="H219" s="28">
        <v>0.4745047208897481</v>
      </c>
      <c r="J219" s="28">
        <f t="shared" si="7"/>
        <v>0</v>
      </c>
    </row>
    <row r="220" spans="1:10" s="60" customFormat="1" ht="15.75" x14ac:dyDescent="0.25">
      <c r="A220" s="61" t="s">
        <v>126</v>
      </c>
      <c r="B220" s="62">
        <v>94.542381163306757</v>
      </c>
      <c r="C220" s="62">
        <v>94.542381163306757</v>
      </c>
      <c r="D220" s="62"/>
      <c r="E220" s="62">
        <f t="shared" si="6"/>
        <v>0</v>
      </c>
      <c r="F220" s="62"/>
      <c r="G220" s="62">
        <v>0.47450472088974804</v>
      </c>
      <c r="H220" s="62">
        <v>0.4745047208897481</v>
      </c>
      <c r="J220" s="62">
        <f t="shared" si="7"/>
        <v>0</v>
      </c>
    </row>
    <row r="221" spans="1:10" ht="15.75" x14ac:dyDescent="0.25">
      <c r="A221" s="39" t="s">
        <v>200</v>
      </c>
      <c r="B221" s="28">
        <v>94.542381163306757</v>
      </c>
      <c r="C221" s="28">
        <v>94.542381163306757</v>
      </c>
      <c r="D221" s="28"/>
      <c r="E221" s="28">
        <f t="shared" si="6"/>
        <v>0</v>
      </c>
      <c r="F221" s="28"/>
      <c r="G221" s="28">
        <v>0.47450472088974804</v>
      </c>
      <c r="H221" s="28">
        <v>0.4745047208897481</v>
      </c>
      <c r="J221" s="28">
        <f t="shared" si="7"/>
        <v>0</v>
      </c>
    </row>
    <row r="222" spans="1:10" s="60" customFormat="1" ht="15.75" x14ac:dyDescent="0.25">
      <c r="A222" s="64" t="s">
        <v>133</v>
      </c>
      <c r="B222" s="62">
        <v>100</v>
      </c>
      <c r="C222" s="62">
        <v>100</v>
      </c>
      <c r="D222" s="62"/>
      <c r="E222" s="62">
        <f t="shared" si="6"/>
        <v>0</v>
      </c>
      <c r="F222" s="62"/>
      <c r="G222" s="62">
        <v>1.3454922344583253</v>
      </c>
      <c r="H222" s="62">
        <v>1.3454922344583253</v>
      </c>
      <c r="J222" s="62">
        <f t="shared" si="7"/>
        <v>0</v>
      </c>
    </row>
    <row r="223" spans="1:10" ht="15.75" x14ac:dyDescent="0.25">
      <c r="A223" s="38" t="s">
        <v>186</v>
      </c>
      <c r="B223" s="28">
        <v>100</v>
      </c>
      <c r="C223" s="28">
        <v>100</v>
      </c>
      <c r="D223" s="28"/>
      <c r="E223" s="28">
        <f t="shared" si="6"/>
        <v>0</v>
      </c>
      <c r="F223" s="28"/>
      <c r="G223" s="28">
        <v>1.3454922344583253</v>
      </c>
      <c r="H223" s="28">
        <v>1.3454922344583253</v>
      </c>
      <c r="J223" s="28">
        <f t="shared" si="7"/>
        <v>0</v>
      </c>
    </row>
    <row r="224" spans="1:10" s="60" customFormat="1" ht="15.75" x14ac:dyDescent="0.25">
      <c r="A224" s="67" t="s">
        <v>133</v>
      </c>
      <c r="B224" s="62">
        <v>100</v>
      </c>
      <c r="C224" s="62">
        <v>100</v>
      </c>
      <c r="D224" s="62"/>
      <c r="E224" s="62">
        <f t="shared" si="6"/>
        <v>0</v>
      </c>
      <c r="F224" s="62"/>
      <c r="G224" s="62">
        <v>1.3454922344583253</v>
      </c>
      <c r="H224" s="62">
        <v>1.3454922344583253</v>
      </c>
      <c r="J224" s="62">
        <f t="shared" si="7"/>
        <v>0</v>
      </c>
    </row>
    <row r="225" spans="1:10" ht="6.75" customHeight="1" x14ac:dyDescent="0.25">
      <c r="A225" s="47"/>
      <c r="B225" s="46"/>
      <c r="C225" s="46"/>
      <c r="D225" s="46"/>
      <c r="E225" s="46"/>
      <c r="F225" s="46"/>
      <c r="G225" s="46"/>
      <c r="H225" s="46"/>
      <c r="I225" s="31"/>
      <c r="J225" s="46"/>
    </row>
    <row r="226" spans="1:10" x14ac:dyDescent="0.25">
      <c r="A226" s="141" t="s">
        <v>54</v>
      </c>
      <c r="B226" s="142"/>
      <c r="C226" s="142"/>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47" activePane="bottomRight" state="frozen"/>
      <selection sqref="A1:XFD1048576"/>
      <selection pane="topRight" sqref="A1:XFD1048576"/>
      <selection pane="bottomLeft" sqref="A1:XFD1048576"/>
      <selection pane="bottomRight" activeCell="J18" sqref="J18"/>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132" t="s">
        <v>261</v>
      </c>
      <c r="B1" s="85"/>
      <c r="C1" s="85"/>
      <c r="D1" s="44"/>
      <c r="E1" s="44"/>
      <c r="F1" s="44"/>
      <c r="G1" s="44"/>
      <c r="H1" s="44"/>
      <c r="I1" s="44"/>
    </row>
    <row r="2" spans="1:13" ht="6" customHeight="1" x14ac:dyDescent="0.25">
      <c r="A2" s="31"/>
      <c r="B2" s="31"/>
      <c r="C2" s="31"/>
      <c r="D2" s="31"/>
      <c r="E2" s="31"/>
      <c r="F2" s="31"/>
      <c r="G2" s="31"/>
      <c r="H2" s="31"/>
      <c r="I2" s="31"/>
    </row>
    <row r="3" spans="1:13" ht="60" customHeight="1" x14ac:dyDescent="0.25">
      <c r="A3" s="146"/>
      <c r="B3" s="145" t="s">
        <v>242</v>
      </c>
      <c r="C3" s="145"/>
      <c r="D3" s="31"/>
      <c r="E3" s="48" t="s">
        <v>243</v>
      </c>
      <c r="F3" s="44"/>
      <c r="G3" s="148" t="s">
        <v>244</v>
      </c>
      <c r="H3" s="148"/>
      <c r="I3" s="136" t="s">
        <v>245</v>
      </c>
    </row>
    <row r="4" spans="1:13" ht="30" x14ac:dyDescent="0.25">
      <c r="A4" s="147"/>
      <c r="B4" s="89">
        <v>42280</v>
      </c>
      <c r="C4" s="174">
        <v>42311</v>
      </c>
      <c r="D4" s="90"/>
      <c r="E4" s="91" t="s">
        <v>262</v>
      </c>
      <c r="F4" s="90"/>
      <c r="G4" s="89">
        <v>42280</v>
      </c>
      <c r="H4" s="174">
        <v>42311</v>
      </c>
      <c r="I4" s="91" t="s">
        <v>262</v>
      </c>
    </row>
    <row r="5" spans="1:13" ht="15.75" x14ac:dyDescent="0.25">
      <c r="A5" s="49" t="s">
        <v>38</v>
      </c>
      <c r="B5" s="128"/>
      <c r="C5" s="128"/>
      <c r="D5" s="128"/>
      <c r="E5" s="128"/>
      <c r="F5" s="128"/>
      <c r="G5" s="28"/>
      <c r="H5" s="28"/>
    </row>
    <row r="6" spans="1:13" ht="7.5" customHeight="1" x14ac:dyDescent="0.25">
      <c r="A6" s="50"/>
      <c r="B6" s="128"/>
      <c r="C6" s="128"/>
      <c r="D6" s="128"/>
      <c r="E6" s="128"/>
      <c r="F6" s="128"/>
      <c r="G6" s="28"/>
      <c r="H6" s="28"/>
    </row>
    <row r="7" spans="1:13" ht="15.75" x14ac:dyDescent="0.25">
      <c r="A7" s="42" t="s">
        <v>241</v>
      </c>
      <c r="B7" s="131">
        <v>106.95325296574117</v>
      </c>
      <c r="C7" s="1">
        <v>107.06489578214516</v>
      </c>
      <c r="D7" s="28"/>
      <c r="E7" s="40">
        <f>((C7/B7-1)*100)</f>
        <v>0.10438468518554345</v>
      </c>
      <c r="F7" s="28"/>
      <c r="G7" s="40">
        <v>106.95325296574117</v>
      </c>
      <c r="H7" s="131">
        <v>107.06489578214516</v>
      </c>
      <c r="I7" s="40">
        <f>H7-G7</f>
        <v>0.11164281640398599</v>
      </c>
      <c r="J7" s="1"/>
      <c r="L7" s="1"/>
    </row>
    <row r="8" spans="1:13" x14ac:dyDescent="0.25">
      <c r="A8" s="15" t="s">
        <v>0</v>
      </c>
      <c r="B8" s="1">
        <v>103.71593921427547</v>
      </c>
      <c r="C8" s="1">
        <v>109.3362084428344</v>
      </c>
      <c r="D8" s="128"/>
      <c r="E8" s="130">
        <f>((C8/B8-1)*100)</f>
        <v>5.4189059763972702</v>
      </c>
      <c r="F8" s="128"/>
      <c r="G8" s="28">
        <v>8.9676264342406338</v>
      </c>
      <c r="H8" s="1">
        <v>9.4535736790266807</v>
      </c>
      <c r="I8" s="130">
        <f t="shared" ref="I8:I23" si="0">H8-G8</f>
        <v>0.48594724478604689</v>
      </c>
      <c r="L8" s="1"/>
    </row>
    <row r="9" spans="1:13" x14ac:dyDescent="0.25">
      <c r="A9" s="15" t="s">
        <v>246</v>
      </c>
      <c r="B9" s="1">
        <v>113.30216273475357</v>
      </c>
      <c r="C9" s="1">
        <v>113.49333627073537</v>
      </c>
      <c r="D9" s="128"/>
      <c r="E9" s="128">
        <f t="shared" ref="E9:E23" si="1">((C9/B9-1)*100)</f>
        <v>0.1687289380603918</v>
      </c>
      <c r="F9" s="128"/>
      <c r="G9" s="28">
        <v>13.234144012702277</v>
      </c>
      <c r="H9" s="28">
        <v>13.256473843356291</v>
      </c>
      <c r="I9" s="130">
        <f t="shared" si="0"/>
        <v>2.232983065401406E-2</v>
      </c>
      <c r="L9" s="1"/>
    </row>
    <row r="10" spans="1:13" x14ac:dyDescent="0.25">
      <c r="A10" s="43" t="s">
        <v>22</v>
      </c>
      <c r="B10" s="1">
        <v>107.2596544152421</v>
      </c>
      <c r="C10" s="1">
        <v>106.8499232632813</v>
      </c>
      <c r="D10" s="28"/>
      <c r="E10" s="28">
        <f t="shared" si="1"/>
        <v>-0.38199932136139259</v>
      </c>
      <c r="F10" s="28"/>
      <c r="G10" s="1">
        <v>97.985626531500529</v>
      </c>
      <c r="H10" s="1">
        <v>97.611322103118482</v>
      </c>
      <c r="I10" s="130">
        <f t="shared" si="0"/>
        <v>-0.37430442838204669</v>
      </c>
      <c r="J10" s="1"/>
      <c r="K10" s="1"/>
      <c r="L10" s="1"/>
      <c r="M10" s="129"/>
    </row>
    <row r="11" spans="1:13" x14ac:dyDescent="0.25">
      <c r="A11" s="43" t="s">
        <v>23</v>
      </c>
      <c r="B11" s="1">
        <v>108.96915151955474</v>
      </c>
      <c r="C11" s="1">
        <v>107.72332754806094</v>
      </c>
      <c r="D11" s="28"/>
      <c r="E11" s="28">
        <f t="shared" si="1"/>
        <v>-1.1432813361589189</v>
      </c>
      <c r="F11" s="28"/>
      <c r="G11" s="1">
        <v>21.563860953246266</v>
      </c>
      <c r="H11" s="1">
        <v>21.317325355612539</v>
      </c>
      <c r="I11" s="130">
        <f t="shared" si="0"/>
        <v>-0.24653559763372712</v>
      </c>
      <c r="J11" s="1"/>
      <c r="K11" s="1"/>
      <c r="L11" s="1"/>
      <c r="M11" s="129"/>
    </row>
    <row r="12" spans="1:13" x14ac:dyDescent="0.25">
      <c r="A12" s="43" t="s">
        <v>24</v>
      </c>
      <c r="B12" s="1">
        <v>106.78694698776488</v>
      </c>
      <c r="C12" s="1">
        <v>106.60841089595162</v>
      </c>
      <c r="D12" s="28"/>
      <c r="E12" s="28">
        <f t="shared" si="1"/>
        <v>-0.1671890590089764</v>
      </c>
      <c r="F12" s="28"/>
      <c r="G12" s="1">
        <v>76.421765578254266</v>
      </c>
      <c r="H12" s="1">
        <v>76.293996747505929</v>
      </c>
      <c r="I12" s="130">
        <f t="shared" si="0"/>
        <v>-0.12776883074833734</v>
      </c>
      <c r="J12" s="1"/>
      <c r="K12" s="1"/>
      <c r="L12" s="1"/>
      <c r="M12" s="129"/>
    </row>
    <row r="13" spans="1:13" x14ac:dyDescent="0.25">
      <c r="A13" s="43" t="s">
        <v>248</v>
      </c>
      <c r="B13" s="1">
        <v>106.61055430710296</v>
      </c>
      <c r="C13" s="1">
        <v>106.72586572300416</v>
      </c>
      <c r="D13" s="28"/>
      <c r="E13" s="28">
        <f t="shared" si="1"/>
        <v>0.10816135105069513</v>
      </c>
      <c r="F13" s="28"/>
      <c r="G13" s="1">
        <v>104.20737750425894</v>
      </c>
      <c r="H13" s="1">
        <v>104.32008961166204</v>
      </c>
      <c r="I13" s="130">
        <f t="shared" si="0"/>
        <v>0.11271210740309812</v>
      </c>
      <c r="J13" s="1"/>
      <c r="K13" s="1"/>
      <c r="L13" s="1"/>
      <c r="M13" s="129"/>
    </row>
    <row r="14" spans="1:13" x14ac:dyDescent="0.25">
      <c r="A14" s="43" t="s">
        <v>25</v>
      </c>
      <c r="B14" s="1">
        <v>107.1791828517978</v>
      </c>
      <c r="C14" s="1">
        <v>107.30400519601795</v>
      </c>
      <c r="D14" s="28"/>
      <c r="E14" s="28">
        <f t="shared" si="1"/>
        <v>0.11646136954854835</v>
      </c>
      <c r="F14" s="28"/>
      <c r="G14" s="1">
        <v>103.00957703516883</v>
      </c>
      <c r="H14" s="1">
        <v>103.12954339935017</v>
      </c>
      <c r="I14" s="130">
        <f t="shared" si="0"/>
        <v>0.11996636418133733</v>
      </c>
      <c r="J14" s="1"/>
      <c r="K14" s="1"/>
      <c r="L14" s="1"/>
      <c r="M14" s="129"/>
    </row>
    <row r="15" spans="1:13" x14ac:dyDescent="0.25">
      <c r="A15" s="43" t="s">
        <v>26</v>
      </c>
      <c r="B15" s="1">
        <v>106.54759657991812</v>
      </c>
      <c r="C15" s="1">
        <v>106.66580593722178</v>
      </c>
      <c r="D15" s="28"/>
      <c r="E15" s="28">
        <f t="shared" si="1"/>
        <v>0.11094511851799105</v>
      </c>
      <c r="F15" s="28"/>
      <c r="G15" s="1">
        <v>81.732161540758185</v>
      </c>
      <c r="H15" s="1">
        <v>81.82283938424689</v>
      </c>
      <c r="I15" s="130">
        <f t="shared" si="0"/>
        <v>9.0677843488705889E-2</v>
      </c>
      <c r="J15" s="1"/>
      <c r="K15" s="1"/>
      <c r="L15" s="1"/>
      <c r="M15" s="129"/>
    </row>
    <row r="16" spans="1:13" x14ac:dyDescent="0.25">
      <c r="A16" s="43" t="s">
        <v>27</v>
      </c>
      <c r="B16" s="1">
        <v>107.91515316781711</v>
      </c>
      <c r="C16" s="1">
        <v>108.09068515919593</v>
      </c>
      <c r="D16" s="28"/>
      <c r="E16" s="28">
        <f t="shared" si="1"/>
        <v>0.1626574083677168</v>
      </c>
      <c r="F16" s="28"/>
      <c r="G16" s="1">
        <v>98.511248710657213</v>
      </c>
      <c r="H16" s="1">
        <v>98.671484554760625</v>
      </c>
      <c r="I16" s="130">
        <f t="shared" si="0"/>
        <v>0.1602358441034113</v>
      </c>
      <c r="J16" s="1"/>
      <c r="K16" s="1"/>
      <c r="L16" s="1"/>
      <c r="M16" s="129"/>
    </row>
    <row r="17" spans="1:13" x14ac:dyDescent="0.25">
      <c r="A17" s="43" t="s">
        <v>28</v>
      </c>
      <c r="B17" s="1">
        <v>105.9157856792045</v>
      </c>
      <c r="C17" s="1">
        <v>106.03354494545802</v>
      </c>
      <c r="D17" s="28"/>
      <c r="E17" s="28">
        <f t="shared" si="1"/>
        <v>0.11118197868085211</v>
      </c>
      <c r="F17" s="28"/>
      <c r="G17" s="1">
        <v>100.17543747036063</v>
      </c>
      <c r="H17" s="1">
        <v>100.28681450389237</v>
      </c>
      <c r="I17" s="130">
        <f t="shared" si="0"/>
        <v>0.11137703353173833</v>
      </c>
      <c r="J17" s="1"/>
      <c r="K17" s="1"/>
      <c r="L17" s="1"/>
      <c r="M17" s="129"/>
    </row>
    <row r="18" spans="1:13" x14ac:dyDescent="0.25">
      <c r="A18" s="43" t="s">
        <v>29</v>
      </c>
      <c r="B18" s="1">
        <v>107.20668372713352</v>
      </c>
      <c r="C18" s="1">
        <v>107.32234691377211</v>
      </c>
      <c r="D18" s="28"/>
      <c r="E18" s="28">
        <f t="shared" si="1"/>
        <v>0.10788803703039029</v>
      </c>
      <c r="F18" s="28"/>
      <c r="G18" s="1">
        <v>101.37692116361477</v>
      </c>
      <c r="H18" s="1">
        <v>101.48629473386005</v>
      </c>
      <c r="I18" s="130">
        <f t="shared" si="0"/>
        <v>0.10937357024528183</v>
      </c>
      <c r="J18" s="1"/>
      <c r="K18" s="1"/>
      <c r="L18" s="1"/>
      <c r="M18" s="129"/>
    </row>
    <row r="19" spans="1:13" x14ac:dyDescent="0.25">
      <c r="A19" s="43" t="s">
        <v>30</v>
      </c>
      <c r="B19" s="1">
        <v>107.27546959933959</v>
      </c>
      <c r="C19" s="1">
        <v>107.39717183543942</v>
      </c>
      <c r="D19" s="28"/>
      <c r="E19" s="28">
        <f t="shared" si="1"/>
        <v>0.11344833684194811</v>
      </c>
      <c r="F19" s="28"/>
      <c r="G19" s="1">
        <v>102.17877907413619</v>
      </c>
      <c r="H19" s="1">
        <v>102.2946991996012</v>
      </c>
      <c r="I19" s="130">
        <f t="shared" si="0"/>
        <v>0.11592012546500996</v>
      </c>
      <c r="J19" s="1"/>
      <c r="K19" s="1"/>
      <c r="L19" s="1"/>
      <c r="M19" s="129"/>
    </row>
    <row r="20" spans="1:13" x14ac:dyDescent="0.25">
      <c r="A20" s="43" t="s">
        <v>31</v>
      </c>
      <c r="B20" s="1">
        <v>107.21557198967253</v>
      </c>
      <c r="C20" s="1">
        <v>107.43283218238329</v>
      </c>
      <c r="D20" s="28"/>
      <c r="E20" s="28">
        <f t="shared" si="1"/>
        <v>0.20263865470184772</v>
      </c>
      <c r="F20" s="28"/>
      <c r="G20" s="1">
        <v>101.74414755875659</v>
      </c>
      <c r="H20" s="1">
        <v>101.95032053060751</v>
      </c>
      <c r="I20" s="130">
        <f t="shared" si="0"/>
        <v>0.20617297185091843</v>
      </c>
      <c r="J20" s="1"/>
      <c r="K20" s="1"/>
      <c r="L20" s="1"/>
      <c r="M20" s="129"/>
    </row>
    <row r="21" spans="1:13" x14ac:dyDescent="0.25">
      <c r="A21" s="43" t="s">
        <v>32</v>
      </c>
      <c r="B21" s="1">
        <v>106.62784168430666</v>
      </c>
      <c r="C21" s="1">
        <v>106.74234519471767</v>
      </c>
      <c r="D21" s="28"/>
      <c r="E21" s="28">
        <f t="shared" si="1"/>
        <v>0.10738612786520552</v>
      </c>
      <c r="F21" s="28"/>
      <c r="G21" s="1">
        <v>103.96390914116104</v>
      </c>
      <c r="H21" s="1">
        <v>104.07555195756503</v>
      </c>
      <c r="I21" s="130">
        <f t="shared" si="0"/>
        <v>0.11164281640398599</v>
      </c>
      <c r="J21" s="1"/>
      <c r="K21" s="1"/>
      <c r="L21" s="1"/>
      <c r="M21" s="129"/>
    </row>
    <row r="22" spans="1:13" x14ac:dyDescent="0.25">
      <c r="A22" s="43" t="s">
        <v>33</v>
      </c>
      <c r="B22" s="1">
        <v>106.51068177676945</v>
      </c>
      <c r="C22" s="1">
        <v>106.62579624104718</v>
      </c>
      <c r="D22" s="28"/>
      <c r="E22" s="28">
        <f t="shared" si="1"/>
        <v>0.1080778588189002</v>
      </c>
      <c r="F22" s="28"/>
      <c r="G22" s="1">
        <v>103.28942871677579</v>
      </c>
      <c r="H22" s="1">
        <v>103.40106171971915</v>
      </c>
      <c r="I22" s="130">
        <f t="shared" si="0"/>
        <v>0.11163300294336409</v>
      </c>
      <c r="J22" s="1"/>
      <c r="K22" s="1"/>
      <c r="L22" s="1"/>
      <c r="M22" s="129"/>
    </row>
    <row r="23" spans="1:13" x14ac:dyDescent="0.25">
      <c r="A23" s="43" t="s">
        <v>34</v>
      </c>
      <c r="B23" s="1">
        <v>107.60200552555762</v>
      </c>
      <c r="C23" s="1">
        <v>107.71634441386379</v>
      </c>
      <c r="D23" s="28"/>
      <c r="E23" s="28">
        <f t="shared" si="1"/>
        <v>0.10626092678078791</v>
      </c>
      <c r="F23" s="28"/>
      <c r="G23" s="1">
        <v>99.875029129250436</v>
      </c>
      <c r="H23" s="1">
        <v>99.981157260825768</v>
      </c>
      <c r="I23" s="130">
        <f t="shared" si="0"/>
        <v>0.10612813157533196</v>
      </c>
      <c r="J23" s="1"/>
      <c r="K23" s="1"/>
      <c r="L23" s="1"/>
      <c r="M23" s="129"/>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0"/>
      <c r="B26" s="28"/>
      <c r="C26" s="28"/>
      <c r="D26" s="28"/>
      <c r="E26" s="28"/>
      <c r="F26" s="28"/>
      <c r="G26" s="28"/>
      <c r="H26" s="28"/>
    </row>
    <row r="27" spans="1:13" ht="15.75" x14ac:dyDescent="0.25">
      <c r="A27" s="42" t="s">
        <v>241</v>
      </c>
      <c r="B27" s="41">
        <v>108.07561267079635</v>
      </c>
      <c r="C27" s="131">
        <v>108.24394019171041</v>
      </c>
      <c r="E27" s="40">
        <f>((C27/B27-1)*100)</f>
        <v>0.15574977254748656</v>
      </c>
      <c r="G27" s="41">
        <v>108.07561267079635</v>
      </c>
      <c r="H27" s="131">
        <v>108.24394019171041</v>
      </c>
      <c r="I27" s="40">
        <f>H27-G27</f>
        <v>0.16832752091406178</v>
      </c>
      <c r="K27" s="1"/>
      <c r="L27" s="1"/>
    </row>
    <row r="28" spans="1:13" x14ac:dyDescent="0.25">
      <c r="A28" s="15" t="s">
        <v>0</v>
      </c>
      <c r="B28" s="28">
        <v>105.34151911473015</v>
      </c>
      <c r="C28" s="1">
        <v>112.38868077905937</v>
      </c>
      <c r="D28" s="28"/>
      <c r="E28" s="28">
        <f t="shared" ref="E28:E43" si="2">((C28/B28-1)*100)</f>
        <v>6.6898234651941779</v>
      </c>
      <c r="F28" s="28"/>
      <c r="G28" s="28">
        <v>8.0511705936154172</v>
      </c>
      <c r="H28" s="1">
        <v>8.5897796932099144</v>
      </c>
      <c r="I28" s="130">
        <f t="shared" ref="I28:I43" si="3">H28-G28</f>
        <v>0.53860909959449721</v>
      </c>
      <c r="K28" s="1"/>
      <c r="L28" s="1"/>
    </row>
    <row r="29" spans="1:13" x14ac:dyDescent="0.25">
      <c r="A29" s="15" t="s">
        <v>246</v>
      </c>
      <c r="B29" s="28">
        <v>114.14143164860336</v>
      </c>
      <c r="C29" s="1">
        <v>114.3431237484088</v>
      </c>
      <c r="D29" s="28"/>
      <c r="E29" s="28">
        <f t="shared" si="2"/>
        <v>0.17670367095654615</v>
      </c>
      <c r="F29" s="28"/>
      <c r="G29" s="28">
        <v>27.411215427905507</v>
      </c>
      <c r="H29" s="1">
        <v>27.459652051820427</v>
      </c>
      <c r="I29" s="130">
        <f t="shared" si="3"/>
        <v>4.8436623914920318E-2</v>
      </c>
      <c r="K29" s="1"/>
      <c r="L29" s="1"/>
    </row>
    <row r="30" spans="1:13" x14ac:dyDescent="0.25">
      <c r="A30" s="43" t="s">
        <v>22</v>
      </c>
      <c r="B30" s="128">
        <v>108.30186999203535</v>
      </c>
      <c r="C30" s="1">
        <v>107.90094611221257</v>
      </c>
      <c r="D30" s="128"/>
      <c r="E30" s="128">
        <f t="shared" si="2"/>
        <v>-0.37019109628695368</v>
      </c>
      <c r="F30" s="128"/>
      <c r="G30" s="128">
        <v>100.02444207718092</v>
      </c>
      <c r="H30" s="1">
        <v>99.654160498500502</v>
      </c>
      <c r="I30" s="130">
        <f t="shared" si="3"/>
        <v>-0.37028157868041944</v>
      </c>
      <c r="J30" s="1"/>
      <c r="K30" s="1"/>
      <c r="L30" s="1"/>
    </row>
    <row r="31" spans="1:13" x14ac:dyDescent="0.25">
      <c r="A31" s="43" t="s">
        <v>23</v>
      </c>
      <c r="B31" s="128">
        <v>110.49831861964596</v>
      </c>
      <c r="C31" s="1">
        <v>108.86864432032196</v>
      </c>
      <c r="D31" s="128"/>
      <c r="E31" s="128">
        <f t="shared" si="2"/>
        <v>-1.4748408117716383</v>
      </c>
      <c r="F31" s="128"/>
      <c r="G31" s="128">
        <v>17.83574375511402</v>
      </c>
      <c r="H31" s="1">
        <v>17.572694927130588</v>
      </c>
      <c r="I31" s="130">
        <f t="shared" si="3"/>
        <v>-0.26304882798343243</v>
      </c>
      <c r="J31" s="1"/>
      <c r="K31" s="1"/>
      <c r="L31" s="1"/>
    </row>
    <row r="32" spans="1:13" x14ac:dyDescent="0.25">
      <c r="A32" s="43" t="s">
        <v>24</v>
      </c>
      <c r="B32" s="128">
        <v>107.83670063908433</v>
      </c>
      <c r="C32" s="1">
        <v>107.69600457902138</v>
      </c>
      <c r="D32" s="128"/>
      <c r="E32" s="128">
        <f t="shared" si="2"/>
        <v>-0.13047140651478717</v>
      </c>
      <c r="F32" s="128"/>
      <c r="G32" s="128">
        <v>82.188698322066912</v>
      </c>
      <c r="H32" s="1">
        <v>82.081465571369918</v>
      </c>
      <c r="I32" s="130">
        <f t="shared" si="3"/>
        <v>-0.10723275069699412</v>
      </c>
      <c r="J32" s="1"/>
      <c r="K32" s="1"/>
      <c r="L32" s="1"/>
    </row>
    <row r="33" spans="1:12" x14ac:dyDescent="0.25">
      <c r="A33" s="43" t="s">
        <v>248</v>
      </c>
      <c r="B33" s="128">
        <v>107.91698648080336</v>
      </c>
      <c r="C33" s="1">
        <v>108.09246479397891</v>
      </c>
      <c r="D33" s="128"/>
      <c r="E33" s="128">
        <f t="shared" si="2"/>
        <v>0.16260490484207857</v>
      </c>
      <c r="F33" s="128"/>
      <c r="G33" s="128">
        <v>106.56249186378662</v>
      </c>
      <c r="H33" s="1">
        <v>106.73576770227909</v>
      </c>
      <c r="I33" s="130">
        <f t="shared" si="3"/>
        <v>0.17327583849247219</v>
      </c>
      <c r="J33" s="1"/>
      <c r="K33" s="1"/>
      <c r="L33" s="1"/>
    </row>
    <row r="34" spans="1:12" x14ac:dyDescent="0.25">
      <c r="A34" s="43" t="s">
        <v>25</v>
      </c>
      <c r="B34" s="128">
        <v>108.39040910410445</v>
      </c>
      <c r="C34" s="1">
        <v>108.58282893706473</v>
      </c>
      <c r="D34" s="128"/>
      <c r="E34" s="128">
        <f t="shared" si="2"/>
        <v>0.17752477783847809</v>
      </c>
      <c r="F34" s="128"/>
      <c r="G34" s="128">
        <v>104.78617361888828</v>
      </c>
      <c r="H34" s="1">
        <v>104.97219504081065</v>
      </c>
      <c r="I34" s="130">
        <f t="shared" si="3"/>
        <v>0.18602142192236215</v>
      </c>
      <c r="J34" s="1"/>
      <c r="K34" s="1"/>
      <c r="L34" s="1"/>
    </row>
    <row r="35" spans="1:12" x14ac:dyDescent="0.25">
      <c r="A35" s="43" t="s">
        <v>26</v>
      </c>
      <c r="B35" s="128">
        <v>106.89202216295149</v>
      </c>
      <c r="C35" s="1">
        <v>107.06240532796467</v>
      </c>
      <c r="D35" s="128"/>
      <c r="E35" s="128">
        <f t="shared" si="2"/>
        <v>0.15939745695281449</v>
      </c>
      <c r="F35" s="128"/>
      <c r="G35" s="128">
        <v>71.346905375457212</v>
      </c>
      <c r="H35" s="1">
        <v>71.460630528240216</v>
      </c>
      <c r="I35" s="130">
        <f t="shared" si="3"/>
        <v>0.11372515278300455</v>
      </c>
      <c r="J35" s="1"/>
      <c r="K35" s="1"/>
      <c r="L35" s="1"/>
    </row>
    <row r="36" spans="1:12" x14ac:dyDescent="0.25">
      <c r="A36" s="43" t="s">
        <v>27</v>
      </c>
      <c r="B36" s="128">
        <v>109.08717351830887</v>
      </c>
      <c r="C36" s="1">
        <v>109.35220249052969</v>
      </c>
      <c r="D36" s="128"/>
      <c r="E36" s="128">
        <f t="shared" si="2"/>
        <v>0.24295154386444473</v>
      </c>
      <c r="F36" s="128"/>
      <c r="G36" s="128">
        <v>101.03791802286177</v>
      </c>
      <c r="H36" s="1">
        <v>101.28339120458681</v>
      </c>
      <c r="I36" s="130">
        <f t="shared" si="3"/>
        <v>0.24547318172503196</v>
      </c>
      <c r="J36" s="1"/>
      <c r="K36" s="1"/>
      <c r="L36" s="1"/>
    </row>
    <row r="37" spans="1:12" x14ac:dyDescent="0.25">
      <c r="A37" s="43" t="s">
        <v>28</v>
      </c>
      <c r="B37" s="128">
        <v>107.39399886426463</v>
      </c>
      <c r="C37" s="1">
        <v>107.56895806840296</v>
      </c>
      <c r="D37" s="128"/>
      <c r="E37" s="128">
        <f t="shared" si="2"/>
        <v>0.16291338993668081</v>
      </c>
      <c r="F37" s="128"/>
      <c r="G37" s="128">
        <v>103.80233129406957</v>
      </c>
      <c r="H37" s="1">
        <v>103.97143919081404</v>
      </c>
      <c r="I37" s="130">
        <f t="shared" si="3"/>
        <v>0.16910789674446391</v>
      </c>
      <c r="J37" s="1"/>
      <c r="K37" s="1"/>
      <c r="L37" s="1"/>
    </row>
    <row r="38" spans="1:12" x14ac:dyDescent="0.25">
      <c r="A38" s="43" t="s">
        <v>29</v>
      </c>
      <c r="B38" s="128">
        <v>108.12235608821146</v>
      </c>
      <c r="C38" s="1">
        <v>108.29731970426305</v>
      </c>
      <c r="D38" s="128"/>
      <c r="E38" s="128">
        <f t="shared" si="2"/>
        <v>0.16182001797004908</v>
      </c>
      <c r="F38" s="128"/>
      <c r="G38" s="128">
        <v>102.68947071045753</v>
      </c>
      <c r="H38" s="1">
        <v>102.85564283041454</v>
      </c>
      <c r="I38" s="130">
        <f t="shared" si="3"/>
        <v>0.16617211995701098</v>
      </c>
      <c r="J38" s="1"/>
      <c r="K38" s="1"/>
      <c r="L38" s="1"/>
    </row>
    <row r="39" spans="1:12" x14ac:dyDescent="0.25">
      <c r="A39" s="43" t="s">
        <v>30</v>
      </c>
      <c r="B39" s="128">
        <v>108.70464724758384</v>
      </c>
      <c r="C39" s="1">
        <v>108.89150205776336</v>
      </c>
      <c r="D39" s="128"/>
      <c r="E39" s="128">
        <f>((C39/B39-1)*100)</f>
        <v>0.17189220048150489</v>
      </c>
      <c r="F39" s="128"/>
      <c r="G39" s="128">
        <v>103.32383947622139</v>
      </c>
      <c r="H39" s="1">
        <v>103.50144509751904</v>
      </c>
      <c r="I39" s="130">
        <f t="shared" si="3"/>
        <v>0.17760562129764423</v>
      </c>
      <c r="J39" s="1"/>
      <c r="K39" s="1"/>
      <c r="L39" s="1"/>
    </row>
    <row r="40" spans="1:12" x14ac:dyDescent="0.25">
      <c r="A40" s="43" t="s">
        <v>31</v>
      </c>
      <c r="B40" s="128">
        <v>108.3597883329049</v>
      </c>
      <c r="C40" s="1">
        <v>108.60304833072708</v>
      </c>
      <c r="D40" s="128"/>
      <c r="E40" s="128">
        <f t="shared" si="2"/>
        <v>0.2244928691396364</v>
      </c>
      <c r="F40" s="128"/>
      <c r="G40" s="128">
        <v>104.1597653692576</v>
      </c>
      <c r="H40" s="1">
        <v>104.39359661502414</v>
      </c>
      <c r="I40" s="130">
        <f t="shared" si="3"/>
        <v>0.23383124576653813</v>
      </c>
      <c r="J40" s="1"/>
      <c r="K40" s="1"/>
      <c r="L40" s="1"/>
    </row>
    <row r="41" spans="1:12" x14ac:dyDescent="0.25">
      <c r="A41" s="43" t="s">
        <v>32</v>
      </c>
      <c r="B41" s="128">
        <v>107.77477639802385</v>
      </c>
      <c r="C41" s="1">
        <v>107.94857428956102</v>
      </c>
      <c r="D41" s="128"/>
      <c r="E41" s="128">
        <f t="shared" si="2"/>
        <v>0.16126026640530533</v>
      </c>
      <c r="F41" s="128"/>
      <c r="G41" s="128">
        <v>104.38251446949575</v>
      </c>
      <c r="H41" s="1">
        <v>104.55084199040981</v>
      </c>
      <c r="I41" s="130">
        <f t="shared" si="3"/>
        <v>0.16832752091406178</v>
      </c>
      <c r="J41" s="1"/>
      <c r="K41" s="1"/>
      <c r="L41" s="1"/>
    </row>
    <row r="42" spans="1:12" x14ac:dyDescent="0.25">
      <c r="A42" s="43" t="s">
        <v>33</v>
      </c>
      <c r="B42" s="128">
        <v>107.30723650185176</v>
      </c>
      <c r="C42" s="1">
        <v>107.48272329851615</v>
      </c>
      <c r="D42" s="128"/>
      <c r="E42" s="128">
        <f t="shared" si="2"/>
        <v>0.16353677756053564</v>
      </c>
      <c r="F42" s="128"/>
      <c r="G42" s="128">
        <v>102.91644277998604</v>
      </c>
      <c r="H42" s="1">
        <v>103.08474901408836</v>
      </c>
      <c r="I42" s="130">
        <f t="shared" si="3"/>
        <v>0.16830623410231738</v>
      </c>
      <c r="J42" s="1"/>
      <c r="K42" s="1"/>
      <c r="L42" s="1"/>
    </row>
    <row r="43" spans="1:12" x14ac:dyDescent="0.25">
      <c r="A43" s="43" t="s">
        <v>34</v>
      </c>
      <c r="B43" s="128">
        <v>108.78110754143475</v>
      </c>
      <c r="C43" s="1">
        <v>108.94913462426983</v>
      </c>
      <c r="D43" s="128"/>
      <c r="E43" s="128">
        <f t="shared" si="2"/>
        <v>0.15446347866157062</v>
      </c>
      <c r="F43" s="128"/>
      <c r="G43" s="128">
        <v>101.63518807621114</v>
      </c>
      <c r="H43" s="1">
        <v>101.79217732325789</v>
      </c>
      <c r="I43" s="130">
        <f t="shared" si="3"/>
        <v>0.15698924704675221</v>
      </c>
      <c r="J43" s="1"/>
      <c r="K43" s="1"/>
      <c r="L43" s="1"/>
    </row>
    <row r="44" spans="1:12" ht="7.5" customHeight="1" x14ac:dyDescent="0.25">
      <c r="A44" s="15"/>
      <c r="B44" s="128"/>
      <c r="C44" s="128"/>
      <c r="D44" s="128"/>
      <c r="E44" s="128"/>
      <c r="F44" s="128"/>
      <c r="G44" s="128"/>
      <c r="H44" s="128"/>
    </row>
    <row r="45" spans="1:12" ht="15.75" x14ac:dyDescent="0.25">
      <c r="A45" s="16" t="s">
        <v>37</v>
      </c>
      <c r="B45" s="128"/>
      <c r="C45" s="128"/>
      <c r="D45" s="128"/>
      <c r="E45" s="128"/>
      <c r="F45" s="128"/>
      <c r="G45" s="128"/>
      <c r="H45" s="128"/>
    </row>
    <row r="46" spans="1:12" ht="7.5" customHeight="1" x14ac:dyDescent="0.25">
      <c r="A46" s="50"/>
      <c r="B46" s="128"/>
      <c r="C46" s="128"/>
      <c r="D46" s="128"/>
      <c r="E46" s="128"/>
      <c r="F46" s="128"/>
      <c r="G46" s="128"/>
      <c r="H46" s="128"/>
    </row>
    <row r="47" spans="1:12" ht="15.75" x14ac:dyDescent="0.25">
      <c r="A47" s="42" t="s">
        <v>241</v>
      </c>
      <c r="B47" s="41">
        <v>105.99326902990096</v>
      </c>
      <c r="C47" s="131">
        <v>106.0564279195456</v>
      </c>
      <c r="E47" s="40">
        <f>((C47/B47-1)*100)</f>
        <v>5.9587641953773307E-2</v>
      </c>
      <c r="G47" s="127">
        <v>105.99326902990096</v>
      </c>
      <c r="H47" s="131">
        <v>106.0564279195456</v>
      </c>
      <c r="I47" s="40">
        <f>H47-G47</f>
        <v>6.3158889644640226E-2</v>
      </c>
    </row>
    <row r="48" spans="1:12" x14ac:dyDescent="0.25">
      <c r="A48" s="15" t="s">
        <v>0</v>
      </c>
      <c r="B48" s="28">
        <v>102.59787481501708</v>
      </c>
      <c r="C48" s="1">
        <v>107.23673572672874</v>
      </c>
      <c r="D48" s="28"/>
      <c r="E48" s="130">
        <f t="shared" ref="E48:E63" si="4">((C48/B48-1)*100)</f>
        <v>4.5214005846373251</v>
      </c>
      <c r="F48" s="28"/>
      <c r="G48" s="128">
        <v>9.7514953498339771</v>
      </c>
      <c r="H48" s="1">
        <v>10.192399517592252</v>
      </c>
      <c r="I48" s="130">
        <f t="shared" ref="I48:I63" si="5">H48-G48</f>
        <v>0.44090416775827457</v>
      </c>
    </row>
    <row r="49" spans="1:10" x14ac:dyDescent="0.25">
      <c r="A49" s="15" t="s">
        <v>246</v>
      </c>
      <c r="B49" s="28">
        <v>98.048558859712344</v>
      </c>
      <c r="C49" s="1">
        <v>98.048558859712344</v>
      </c>
      <c r="D49" s="28"/>
      <c r="E49" s="130">
        <f t="shared" si="4"/>
        <v>0</v>
      </c>
      <c r="F49" s="28"/>
      <c r="G49" s="128">
        <v>1.1081199274138445</v>
      </c>
      <c r="H49" s="1">
        <v>1.1081199274138442</v>
      </c>
      <c r="I49" s="130">
        <f t="shared" si="5"/>
        <v>0</v>
      </c>
    </row>
    <row r="50" spans="1:10" x14ac:dyDescent="0.25">
      <c r="A50" s="43" t="s">
        <v>22</v>
      </c>
      <c r="B50" s="1">
        <v>106.34988143727762</v>
      </c>
      <c r="C50" s="1">
        <v>105.93246222309708</v>
      </c>
      <c r="D50" s="28"/>
      <c r="E50" s="130">
        <f t="shared" si="4"/>
        <v>-0.39249617257610669</v>
      </c>
      <c r="F50" s="28"/>
      <c r="G50" s="128">
        <v>96.24177368006697</v>
      </c>
      <c r="H50" s="1">
        <v>95.864028401953348</v>
      </c>
      <c r="I50" s="130">
        <f t="shared" si="5"/>
        <v>-0.37774527811362191</v>
      </c>
      <c r="J50" s="1"/>
    </row>
    <row r="51" spans="1:10" x14ac:dyDescent="0.25">
      <c r="A51" s="43" t="s">
        <v>23</v>
      </c>
      <c r="B51" s="1">
        <v>108.04760681287672</v>
      </c>
      <c r="C51" s="1">
        <v>107.03310827190484</v>
      </c>
      <c r="D51" s="28"/>
      <c r="E51" s="130">
        <f t="shared" si="4"/>
        <v>-0.93893661405093365</v>
      </c>
      <c r="F51" s="28"/>
      <c r="G51" s="128">
        <v>24.752618180557022</v>
      </c>
      <c r="H51" s="1">
        <v>24.520206785523541</v>
      </c>
      <c r="I51" s="130">
        <f t="shared" si="5"/>
        <v>-0.23241139503348052</v>
      </c>
      <c r="J51" s="1"/>
    </row>
    <row r="52" spans="1:10" x14ac:dyDescent="0.25">
      <c r="A52" s="43" t="s">
        <v>24</v>
      </c>
      <c r="B52" s="1">
        <v>105.77442304360238</v>
      </c>
      <c r="C52" s="1">
        <v>105.55938892375472</v>
      </c>
      <c r="D52" s="28"/>
      <c r="E52" s="130">
        <f t="shared" si="4"/>
        <v>-0.20329500616516061</v>
      </c>
      <c r="F52" s="28"/>
      <c r="G52" s="128">
        <v>71.489155499509948</v>
      </c>
      <c r="H52" s="1">
        <v>71.343821616429807</v>
      </c>
      <c r="I52" s="130">
        <f t="shared" si="5"/>
        <v>-0.14533388308014139</v>
      </c>
      <c r="J52" s="1"/>
    </row>
    <row r="53" spans="1:10" x14ac:dyDescent="0.25">
      <c r="A53" s="43" t="s">
        <v>248</v>
      </c>
      <c r="B53" s="1">
        <v>105.47175184957476</v>
      </c>
      <c r="C53" s="1">
        <v>105.53461644744958</v>
      </c>
      <c r="D53" s="28"/>
      <c r="E53" s="130">
        <f t="shared" si="4"/>
        <v>5.9603255632345586E-2</v>
      </c>
      <c r="F53" s="28"/>
      <c r="G53" s="128">
        <v>102.19298591301572</v>
      </c>
      <c r="H53" s="1">
        <v>102.25389625964777</v>
      </c>
      <c r="I53" s="130">
        <f t="shared" si="5"/>
        <v>6.0910346632056189E-2</v>
      </c>
      <c r="J53" s="1"/>
    </row>
    <row r="54" spans="1:10" x14ac:dyDescent="0.25">
      <c r="A54" s="43" t="s">
        <v>25</v>
      </c>
      <c r="B54" s="1">
        <v>106.13183083151755</v>
      </c>
      <c r="C54" s="1">
        <v>106.19820136604234</v>
      </c>
      <c r="D54" s="28"/>
      <c r="E54" s="130">
        <f t="shared" si="4"/>
        <v>6.2535936678753679E-2</v>
      </c>
      <c r="F54" s="28"/>
      <c r="G54" s="128">
        <v>101.49000699611838</v>
      </c>
      <c r="H54" s="1">
        <v>101.55347472262875</v>
      </c>
      <c r="I54" s="130">
        <f t="shared" si="5"/>
        <v>6.3467726510367584E-2</v>
      </c>
      <c r="J54" s="1"/>
    </row>
    <row r="55" spans="1:10" x14ac:dyDescent="0.25">
      <c r="A55" s="43" t="s">
        <v>26</v>
      </c>
      <c r="B55" s="1">
        <v>106.31689021342795</v>
      </c>
      <c r="C55" s="1">
        <v>106.40015202271084</v>
      </c>
      <c r="D55" s="28"/>
      <c r="E55" s="130">
        <f t="shared" si="4"/>
        <v>7.8314752355668205E-2</v>
      </c>
      <c r="F55" s="28"/>
      <c r="G55" s="128">
        <v>90.614945770601608</v>
      </c>
      <c r="H55" s="1">
        <v>90.685910640979088</v>
      </c>
      <c r="I55" s="130">
        <f t="shared" si="5"/>
        <v>7.0964870377480338E-2</v>
      </c>
      <c r="J55" s="1"/>
    </row>
    <row r="56" spans="1:10" x14ac:dyDescent="0.25">
      <c r="A56" s="43" t="s">
        <v>27</v>
      </c>
      <c r="B56" s="1">
        <v>106.88513991099701</v>
      </c>
      <c r="C56" s="1">
        <v>106.98201876578653</v>
      </c>
      <c r="D56" s="28"/>
      <c r="E56" s="130">
        <f t="shared" si="4"/>
        <v>9.0638282244093205E-2</v>
      </c>
      <c r="F56" s="28"/>
      <c r="G56" s="128">
        <v>96.350121631725088</v>
      </c>
      <c r="H56" s="1">
        <v>96.437451726912172</v>
      </c>
      <c r="I56" s="130">
        <f t="shared" si="5"/>
        <v>8.7330095187084567E-2</v>
      </c>
      <c r="J56" s="1"/>
    </row>
    <row r="57" spans="1:10" x14ac:dyDescent="0.25">
      <c r="A57" s="43" t="s">
        <v>28</v>
      </c>
      <c r="B57" s="1">
        <v>104.59897337689107</v>
      </c>
      <c r="C57" s="1">
        <v>104.66577816468394</v>
      </c>
      <c r="D57" s="28"/>
      <c r="E57" s="130">
        <f t="shared" si="4"/>
        <v>6.3867536779893541E-2</v>
      </c>
      <c r="F57" s="28"/>
      <c r="G57" s="128">
        <v>97.073259271983673</v>
      </c>
      <c r="H57" s="1">
        <v>97.135257571552657</v>
      </c>
      <c r="I57" s="130">
        <f t="shared" si="5"/>
        <v>6.1998299568983839E-2</v>
      </c>
      <c r="J57" s="1"/>
    </row>
    <row r="58" spans="1:10" x14ac:dyDescent="0.25">
      <c r="A58" s="43" t="s">
        <v>29</v>
      </c>
      <c r="B58" s="1">
        <v>106.4171129899577</v>
      </c>
      <c r="C58" s="1">
        <v>106.4816422931717</v>
      </c>
      <c r="D58" s="28"/>
      <c r="E58" s="130">
        <f t="shared" si="4"/>
        <v>6.0638088556386194E-2</v>
      </c>
      <c r="F58" s="28"/>
      <c r="G58" s="128">
        <v>100.25426282664118</v>
      </c>
      <c r="H58" s="1">
        <v>100.31505509531556</v>
      </c>
      <c r="I58" s="130">
        <f t="shared" si="5"/>
        <v>6.079226867437626E-2</v>
      </c>
      <c r="J58" s="1"/>
    </row>
    <row r="59" spans="1:10" x14ac:dyDescent="0.25">
      <c r="A59" s="43" t="s">
        <v>30</v>
      </c>
      <c r="B59" s="1">
        <v>106.05778379904405</v>
      </c>
      <c r="C59" s="1">
        <v>106.12397483651365</v>
      </c>
      <c r="D59" s="28"/>
      <c r="E59" s="130">
        <f t="shared" si="4"/>
        <v>6.2410353204267466E-2</v>
      </c>
      <c r="F59" s="28"/>
      <c r="G59" s="128">
        <v>101.19937863182032</v>
      </c>
      <c r="H59" s="1">
        <v>101.26253752146495</v>
      </c>
      <c r="I59" s="130">
        <f t="shared" si="5"/>
        <v>6.3158889644626015E-2</v>
      </c>
      <c r="J59" s="1"/>
    </row>
    <row r="60" spans="1:10" x14ac:dyDescent="0.25">
      <c r="A60" s="43" t="s">
        <v>31</v>
      </c>
      <c r="B60" s="1">
        <v>106.21314941812952</v>
      </c>
      <c r="C60" s="1">
        <v>106.40763175798622</v>
      </c>
      <c r="D60" s="28"/>
      <c r="E60" s="130">
        <f t="shared" si="4"/>
        <v>0.1831057085889487</v>
      </c>
      <c r="F60" s="28"/>
      <c r="G60" s="128">
        <v>99.67800576591965</v>
      </c>
      <c r="H60" s="1">
        <v>99.860521884684658</v>
      </c>
      <c r="I60" s="130">
        <f t="shared" si="5"/>
        <v>0.18251611876500817</v>
      </c>
      <c r="J60" s="1"/>
    </row>
    <row r="61" spans="1:10" x14ac:dyDescent="0.25">
      <c r="A61" s="43" t="s">
        <v>32</v>
      </c>
      <c r="B61" s="1">
        <v>105.65888822682095</v>
      </c>
      <c r="C61" s="1">
        <v>105.72329865441344</v>
      </c>
      <c r="D61" s="28"/>
      <c r="E61" s="130">
        <f t="shared" si="4"/>
        <v>6.0960728125603048E-2</v>
      </c>
      <c r="F61" s="28"/>
      <c r="G61" s="128">
        <v>103.60586493407808</v>
      </c>
      <c r="H61" s="1">
        <v>103.66902382372272</v>
      </c>
      <c r="I61" s="130">
        <f t="shared" si="5"/>
        <v>6.3158889644640226E-2</v>
      </c>
      <c r="J61" s="1"/>
    </row>
    <row r="62" spans="1:10" x14ac:dyDescent="0.25">
      <c r="A62" s="43" t="s">
        <v>33</v>
      </c>
      <c r="B62" s="1">
        <v>105.84315168822329</v>
      </c>
      <c r="C62" s="1">
        <v>105.90767283214926</v>
      </c>
      <c r="D62" s="28"/>
      <c r="E62" s="130">
        <f t="shared" si="4"/>
        <v>6.0959205103827685E-2</v>
      </c>
      <c r="F62" s="28"/>
      <c r="G62" s="128">
        <v>103.60845345189404</v>
      </c>
      <c r="H62" s="1">
        <v>103.67161234153868</v>
      </c>
      <c r="I62" s="130">
        <f t="shared" si="5"/>
        <v>6.3158889644640226E-2</v>
      </c>
      <c r="J62" s="1"/>
    </row>
    <row r="63" spans="1:10" x14ac:dyDescent="0.25">
      <c r="A63" s="43" t="s">
        <v>34</v>
      </c>
      <c r="B63" s="1">
        <v>106.5810813774965</v>
      </c>
      <c r="C63" s="1">
        <v>106.64893440323749</v>
      </c>
      <c r="D63" s="28"/>
      <c r="E63" s="130">
        <f t="shared" si="4"/>
        <v>6.3663292644466907E-2</v>
      </c>
      <c r="F63" s="28"/>
      <c r="G63" s="128">
        <v>98.369518635602859</v>
      </c>
      <c r="H63" s="1">
        <v>98.432143910124793</v>
      </c>
      <c r="I63" s="130">
        <f t="shared" si="5"/>
        <v>6.2625274521934671E-2</v>
      </c>
      <c r="J63" s="1"/>
    </row>
    <row r="64" spans="1:10" ht="8.25" customHeight="1" x14ac:dyDescent="0.25">
      <c r="A64" s="51"/>
      <c r="B64" s="52"/>
      <c r="C64" s="52"/>
      <c r="D64" s="52"/>
      <c r="E64" s="52"/>
      <c r="F64" s="52"/>
      <c r="G64" s="52"/>
      <c r="H64" s="52"/>
      <c r="I64" s="52"/>
    </row>
    <row r="65" spans="1:7" x14ac:dyDescent="0.25">
      <c r="G65" s="126"/>
    </row>
    <row r="66" spans="1:7" x14ac:dyDescent="0.25">
      <c r="A66" s="141" t="s">
        <v>54</v>
      </c>
      <c r="B66" s="142"/>
      <c r="C66" s="142"/>
      <c r="D66" s="142"/>
      <c r="G66" s="126"/>
    </row>
    <row r="67" spans="1:7" x14ac:dyDescent="0.25">
      <c r="A67" s="23"/>
      <c r="B67" s="8"/>
      <c r="C67" s="8"/>
      <c r="D67" s="8"/>
      <c r="G67" s="126"/>
    </row>
    <row r="68" spans="1:7" x14ac:dyDescent="0.25">
      <c r="G68" s="126"/>
    </row>
    <row r="69" spans="1:7" x14ac:dyDescent="0.25">
      <c r="G69" s="126"/>
    </row>
    <row r="70" spans="1:7" x14ac:dyDescent="0.25">
      <c r="G70" s="126"/>
    </row>
    <row r="71" spans="1:7" x14ac:dyDescent="0.25">
      <c r="G71" s="126"/>
    </row>
    <row r="72" spans="1:7" x14ac:dyDescent="0.25">
      <c r="G72" s="126"/>
    </row>
    <row r="73" spans="1:7" x14ac:dyDescent="0.25">
      <c r="G73" s="126"/>
    </row>
    <row r="74" spans="1:7" x14ac:dyDescent="0.25">
      <c r="G74" s="126"/>
    </row>
    <row r="75" spans="1:7" x14ac:dyDescent="0.25">
      <c r="G75" s="126"/>
    </row>
    <row r="76" spans="1:7" x14ac:dyDescent="0.25">
      <c r="G76" s="126"/>
    </row>
    <row r="77" spans="1:7" x14ac:dyDescent="0.25">
      <c r="G77" s="126"/>
    </row>
    <row r="78" spans="1:7" x14ac:dyDescent="0.25">
      <c r="G78" s="126"/>
    </row>
    <row r="79" spans="1:7" x14ac:dyDescent="0.25">
      <c r="G79" s="126"/>
    </row>
    <row r="80" spans="1:7" x14ac:dyDescent="0.25">
      <c r="G80" s="126"/>
    </row>
    <row r="81" spans="7:7" x14ac:dyDescent="0.25">
      <c r="G81" s="126"/>
    </row>
    <row r="82" spans="7:7" x14ac:dyDescent="0.25">
      <c r="G82" s="126"/>
    </row>
    <row r="83" spans="7:7" x14ac:dyDescent="0.25">
      <c r="G83" s="126"/>
    </row>
    <row r="84" spans="7:7" x14ac:dyDescent="0.25">
      <c r="G84" s="126"/>
    </row>
    <row r="85" spans="7:7" x14ac:dyDescent="0.25">
      <c r="G85" s="126"/>
    </row>
    <row r="86" spans="7:7" x14ac:dyDescent="0.25">
      <c r="G86" s="126"/>
    </row>
    <row r="87" spans="7:7" x14ac:dyDescent="0.25">
      <c r="G87" s="126"/>
    </row>
    <row r="88" spans="7:7" x14ac:dyDescent="0.25">
      <c r="G88" s="126"/>
    </row>
    <row r="89" spans="7:7" x14ac:dyDescent="0.25">
      <c r="G89" s="126"/>
    </row>
    <row r="90" spans="7:7" x14ac:dyDescent="0.25">
      <c r="G90" s="126"/>
    </row>
    <row r="91" spans="7:7" x14ac:dyDescent="0.25">
      <c r="G91" s="126"/>
    </row>
    <row r="92" spans="7:7" x14ac:dyDescent="0.25">
      <c r="G92" s="126"/>
    </row>
    <row r="93" spans="7:7" x14ac:dyDescent="0.25">
      <c r="G93" s="126"/>
    </row>
    <row r="94" spans="7:7" x14ac:dyDescent="0.25">
      <c r="G94" s="126"/>
    </row>
    <row r="95" spans="7:7" x14ac:dyDescent="0.25">
      <c r="G95" s="126"/>
    </row>
    <row r="96" spans="7:7" x14ac:dyDescent="0.25">
      <c r="G96" s="126"/>
    </row>
    <row r="97" spans="7:7" x14ac:dyDescent="0.25">
      <c r="G97" s="126"/>
    </row>
    <row r="98" spans="7:7" x14ac:dyDescent="0.25">
      <c r="G98" s="126"/>
    </row>
    <row r="99" spans="7:7" x14ac:dyDescent="0.25">
      <c r="G99" s="126"/>
    </row>
    <row r="100" spans="7:7" x14ac:dyDescent="0.25">
      <c r="G100" s="126"/>
    </row>
    <row r="101" spans="7:7" x14ac:dyDescent="0.25">
      <c r="G101" s="126"/>
    </row>
    <row r="102" spans="7:7" x14ac:dyDescent="0.25">
      <c r="G102" s="126"/>
    </row>
    <row r="103" spans="7:7" x14ac:dyDescent="0.25">
      <c r="G103" s="126"/>
    </row>
    <row r="104" spans="7:7" x14ac:dyDescent="0.25">
      <c r="G104" s="126"/>
    </row>
    <row r="105" spans="7:7" x14ac:dyDescent="0.25">
      <c r="G105" s="126"/>
    </row>
    <row r="106" spans="7:7" x14ac:dyDescent="0.25">
      <c r="G106" s="126"/>
    </row>
    <row r="107" spans="7:7" x14ac:dyDescent="0.25">
      <c r="G107" s="126"/>
    </row>
    <row r="108" spans="7:7" x14ac:dyDescent="0.25">
      <c r="G108" s="126"/>
    </row>
    <row r="109" spans="7:7" x14ac:dyDescent="0.25">
      <c r="G109" s="126"/>
    </row>
    <row r="110" spans="7:7" x14ac:dyDescent="0.25">
      <c r="G110" s="126"/>
    </row>
    <row r="111" spans="7:7" x14ac:dyDescent="0.25">
      <c r="G111" s="126"/>
    </row>
    <row r="112" spans="7:7" x14ac:dyDescent="0.25">
      <c r="G112" s="126"/>
    </row>
    <row r="113" spans="7:7" x14ac:dyDescent="0.25">
      <c r="G113" s="126"/>
    </row>
    <row r="114" spans="7:7" x14ac:dyDescent="0.25">
      <c r="G114" s="126"/>
    </row>
    <row r="115" spans="7:7" x14ac:dyDescent="0.25">
      <c r="G115" s="126"/>
    </row>
    <row r="116" spans="7:7" x14ac:dyDescent="0.25">
      <c r="G116" s="126"/>
    </row>
    <row r="117" spans="7:7" x14ac:dyDescent="0.25">
      <c r="G117" s="126"/>
    </row>
    <row r="118" spans="7:7" x14ac:dyDescent="0.25">
      <c r="G118" s="126"/>
    </row>
    <row r="119" spans="7:7" x14ac:dyDescent="0.25">
      <c r="G119" s="126"/>
    </row>
    <row r="120" spans="7:7" x14ac:dyDescent="0.25">
      <c r="G120" s="126"/>
    </row>
    <row r="121" spans="7:7" x14ac:dyDescent="0.25">
      <c r="G121" s="126"/>
    </row>
    <row r="122" spans="7:7" x14ac:dyDescent="0.25">
      <c r="G122" s="126"/>
    </row>
    <row r="123" spans="7:7" x14ac:dyDescent="0.25">
      <c r="G123" s="126"/>
    </row>
    <row r="124" spans="7:7" x14ac:dyDescent="0.25">
      <c r="G124" s="126"/>
    </row>
    <row r="125" spans="7:7" x14ac:dyDescent="0.25">
      <c r="G125" s="126"/>
    </row>
    <row r="126" spans="7:7" x14ac:dyDescent="0.25">
      <c r="G126" s="126"/>
    </row>
    <row r="127" spans="7:7" x14ac:dyDescent="0.25">
      <c r="G127" s="126"/>
    </row>
    <row r="128" spans="7:7" x14ac:dyDescent="0.25">
      <c r="G128" s="126"/>
    </row>
    <row r="129" spans="7:7" x14ac:dyDescent="0.25">
      <c r="G129" s="126"/>
    </row>
    <row r="130" spans="7:7" x14ac:dyDescent="0.25">
      <c r="G130" s="126"/>
    </row>
    <row r="131" spans="7:7" x14ac:dyDescent="0.25">
      <c r="G131" s="126"/>
    </row>
    <row r="132" spans="7:7" x14ac:dyDescent="0.25">
      <c r="G132" s="126"/>
    </row>
    <row r="133" spans="7:7" x14ac:dyDescent="0.25">
      <c r="G133" s="126"/>
    </row>
    <row r="134" spans="7:7" x14ac:dyDescent="0.25">
      <c r="G134" s="126"/>
    </row>
    <row r="135" spans="7:7" x14ac:dyDescent="0.25">
      <c r="G135" s="126"/>
    </row>
    <row r="136" spans="7:7" x14ac:dyDescent="0.25">
      <c r="G136" s="126"/>
    </row>
    <row r="137" spans="7:7" x14ac:dyDescent="0.25">
      <c r="G137" s="126"/>
    </row>
    <row r="138" spans="7:7" x14ac:dyDescent="0.25">
      <c r="G138" s="126"/>
    </row>
    <row r="139" spans="7:7" x14ac:dyDescent="0.25">
      <c r="G139" s="126"/>
    </row>
    <row r="140" spans="7:7" x14ac:dyDescent="0.25">
      <c r="G140" s="126"/>
    </row>
    <row r="141" spans="7:7" x14ac:dyDescent="0.25">
      <c r="G141" s="126"/>
    </row>
    <row r="142" spans="7:7" x14ac:dyDescent="0.25">
      <c r="G142" s="126"/>
    </row>
    <row r="143" spans="7:7" x14ac:dyDescent="0.25">
      <c r="G143" s="126"/>
    </row>
    <row r="144" spans="7:7" x14ac:dyDescent="0.25">
      <c r="G144" s="126"/>
    </row>
    <row r="145" spans="7:7" x14ac:dyDescent="0.25">
      <c r="G145" s="126"/>
    </row>
    <row r="146" spans="7:7" x14ac:dyDescent="0.25">
      <c r="G146" s="126"/>
    </row>
    <row r="147" spans="7:7" x14ac:dyDescent="0.25">
      <c r="G147" s="126"/>
    </row>
    <row r="148" spans="7:7" x14ac:dyDescent="0.25">
      <c r="G148" s="126"/>
    </row>
    <row r="149" spans="7:7" x14ac:dyDescent="0.25">
      <c r="G149" s="126"/>
    </row>
    <row r="150" spans="7:7" x14ac:dyDescent="0.25">
      <c r="G150" s="126"/>
    </row>
    <row r="151" spans="7:7" x14ac:dyDescent="0.25">
      <c r="G151" s="126"/>
    </row>
    <row r="152" spans="7:7" x14ac:dyDescent="0.25">
      <c r="G152" s="126"/>
    </row>
    <row r="153" spans="7:7" x14ac:dyDescent="0.25">
      <c r="G153" s="126"/>
    </row>
    <row r="154" spans="7:7" x14ac:dyDescent="0.25">
      <c r="G154" s="126"/>
    </row>
    <row r="155" spans="7:7" x14ac:dyDescent="0.25">
      <c r="G155" s="126"/>
    </row>
    <row r="156" spans="7:7" x14ac:dyDescent="0.25">
      <c r="G156" s="126"/>
    </row>
    <row r="157" spans="7:7" x14ac:dyDescent="0.25">
      <c r="G157" s="126"/>
    </row>
    <row r="158" spans="7:7" x14ac:dyDescent="0.25">
      <c r="G158" s="126"/>
    </row>
    <row r="159" spans="7:7" x14ac:dyDescent="0.25">
      <c r="G159" s="126"/>
    </row>
    <row r="160" spans="7:7" x14ac:dyDescent="0.25">
      <c r="G160" s="126"/>
    </row>
    <row r="161" spans="7:7" x14ac:dyDescent="0.25">
      <c r="G161" s="126"/>
    </row>
    <row r="162" spans="7:7" x14ac:dyDescent="0.25">
      <c r="G162" s="126"/>
    </row>
    <row r="163" spans="7:7" x14ac:dyDescent="0.25">
      <c r="G163" s="126"/>
    </row>
    <row r="164" spans="7:7" x14ac:dyDescent="0.25">
      <c r="G164" s="126"/>
    </row>
    <row r="165" spans="7:7" x14ac:dyDescent="0.25">
      <c r="G165" s="126"/>
    </row>
    <row r="166" spans="7:7" x14ac:dyDescent="0.25">
      <c r="G166" s="126"/>
    </row>
    <row r="167" spans="7:7" x14ac:dyDescent="0.25">
      <c r="G167" s="126"/>
    </row>
    <row r="168" spans="7:7" x14ac:dyDescent="0.25">
      <c r="G168" s="126"/>
    </row>
    <row r="169" spans="7:7" x14ac:dyDescent="0.25">
      <c r="G169" s="126"/>
    </row>
    <row r="170" spans="7:7" x14ac:dyDescent="0.25">
      <c r="G170" s="126"/>
    </row>
    <row r="171" spans="7:7" x14ac:dyDescent="0.25">
      <c r="G171" s="126"/>
    </row>
    <row r="172" spans="7:7" x14ac:dyDescent="0.25">
      <c r="G172" s="126"/>
    </row>
    <row r="173" spans="7:7" x14ac:dyDescent="0.25">
      <c r="G173" s="126"/>
    </row>
    <row r="174" spans="7:7" x14ac:dyDescent="0.25">
      <c r="G174" s="126"/>
    </row>
    <row r="175" spans="7:7" x14ac:dyDescent="0.25">
      <c r="G175" s="126"/>
    </row>
    <row r="176" spans="7:7" x14ac:dyDescent="0.25">
      <c r="G176" s="126"/>
    </row>
    <row r="177" spans="7:7" x14ac:dyDescent="0.25">
      <c r="G177" s="126"/>
    </row>
    <row r="178" spans="7:7" x14ac:dyDescent="0.25">
      <c r="G178" s="126"/>
    </row>
    <row r="179" spans="7:7" x14ac:dyDescent="0.25">
      <c r="G179" s="126"/>
    </row>
    <row r="180" spans="7:7" x14ac:dyDescent="0.25">
      <c r="G180" s="126"/>
    </row>
    <row r="181" spans="7:7" x14ac:dyDescent="0.25">
      <c r="G181" s="126"/>
    </row>
    <row r="182" spans="7:7" x14ac:dyDescent="0.25">
      <c r="G182" s="126"/>
    </row>
    <row r="183" spans="7:7" x14ac:dyDescent="0.25">
      <c r="G183" s="126"/>
    </row>
    <row r="184" spans="7:7" x14ac:dyDescent="0.25">
      <c r="G184" s="126"/>
    </row>
    <row r="185" spans="7:7" x14ac:dyDescent="0.25">
      <c r="G185" s="126"/>
    </row>
    <row r="186" spans="7:7" x14ac:dyDescent="0.25">
      <c r="G186" s="126"/>
    </row>
    <row r="187" spans="7:7" x14ac:dyDescent="0.25">
      <c r="G187" s="126"/>
    </row>
    <row r="188" spans="7:7" x14ac:dyDescent="0.25">
      <c r="G188" s="126"/>
    </row>
    <row r="189" spans="7:7" x14ac:dyDescent="0.25">
      <c r="G189" s="126"/>
    </row>
    <row r="190" spans="7:7" x14ac:dyDescent="0.25">
      <c r="G190" s="126"/>
    </row>
    <row r="191" spans="7:7" x14ac:dyDescent="0.25">
      <c r="G191" s="126"/>
    </row>
    <row r="192" spans="7:7" x14ac:dyDescent="0.25">
      <c r="G192" s="126"/>
    </row>
    <row r="193" spans="7:7" x14ac:dyDescent="0.25">
      <c r="G193" s="126"/>
    </row>
    <row r="194" spans="7:7" x14ac:dyDescent="0.25">
      <c r="G194" s="126"/>
    </row>
    <row r="195" spans="7:7" x14ac:dyDescent="0.25">
      <c r="G195" s="126"/>
    </row>
    <row r="196" spans="7:7" x14ac:dyDescent="0.25">
      <c r="G196" s="126"/>
    </row>
    <row r="197" spans="7:7" x14ac:dyDescent="0.25">
      <c r="G197" s="126"/>
    </row>
    <row r="198" spans="7:7" x14ac:dyDescent="0.25">
      <c r="G198" s="126"/>
    </row>
    <row r="199" spans="7:7" x14ac:dyDescent="0.25">
      <c r="G199" s="126"/>
    </row>
    <row r="200" spans="7:7" x14ac:dyDescent="0.25">
      <c r="G200" s="126"/>
    </row>
    <row r="201" spans="7:7" x14ac:dyDescent="0.25">
      <c r="G201" s="126"/>
    </row>
    <row r="202" spans="7:7" x14ac:dyDescent="0.25">
      <c r="G202" s="126"/>
    </row>
    <row r="203" spans="7:7" x14ac:dyDescent="0.25">
      <c r="G203" s="126"/>
    </row>
    <row r="204" spans="7:7" x14ac:dyDescent="0.25">
      <c r="G204" s="126"/>
    </row>
    <row r="205" spans="7:7" x14ac:dyDescent="0.25">
      <c r="G205" s="126"/>
    </row>
    <row r="206" spans="7:7" x14ac:dyDescent="0.25">
      <c r="G206" s="126"/>
    </row>
    <row r="207" spans="7:7" x14ac:dyDescent="0.25">
      <c r="G207" s="126"/>
    </row>
    <row r="208" spans="7:7" x14ac:dyDescent="0.25">
      <c r="G208" s="126"/>
    </row>
    <row r="209" spans="7:7" x14ac:dyDescent="0.25">
      <c r="G209" s="126"/>
    </row>
    <row r="210" spans="7:7" x14ac:dyDescent="0.25">
      <c r="G210" s="126"/>
    </row>
    <row r="211" spans="7:7" x14ac:dyDescent="0.25">
      <c r="G211" s="126"/>
    </row>
    <row r="212" spans="7:7" x14ac:dyDescent="0.25">
      <c r="G212" s="126"/>
    </row>
    <row r="213" spans="7:7" x14ac:dyDescent="0.25">
      <c r="G213" s="126"/>
    </row>
    <row r="214" spans="7:7" x14ac:dyDescent="0.25">
      <c r="G214" s="126"/>
    </row>
    <row r="215" spans="7:7" x14ac:dyDescent="0.25">
      <c r="G215" s="126"/>
    </row>
    <row r="216" spans="7:7" x14ac:dyDescent="0.25">
      <c r="G216" s="126"/>
    </row>
    <row r="217" spans="7:7" x14ac:dyDescent="0.25">
      <c r="G217" s="126"/>
    </row>
    <row r="218" spans="7:7" x14ac:dyDescent="0.25">
      <c r="G218" s="126"/>
    </row>
    <row r="219" spans="7:7" x14ac:dyDescent="0.25">
      <c r="G219" s="126"/>
    </row>
    <row r="220" spans="7:7" x14ac:dyDescent="0.25">
      <c r="G220" s="126"/>
    </row>
    <row r="221" spans="7:7" x14ac:dyDescent="0.25">
      <c r="G221" s="126"/>
    </row>
    <row r="222" spans="7:7" x14ac:dyDescent="0.25">
      <c r="G222" s="126"/>
    </row>
    <row r="223" spans="7:7" x14ac:dyDescent="0.25">
      <c r="G223" s="126"/>
    </row>
    <row r="224" spans="7:7" x14ac:dyDescent="0.25">
      <c r="G224" s="126"/>
    </row>
    <row r="225" spans="7:7" x14ac:dyDescent="0.25">
      <c r="G225" s="126"/>
    </row>
    <row r="226" spans="7:7" x14ac:dyDescent="0.25">
      <c r="G226" s="126"/>
    </row>
    <row r="227" spans="7:7" x14ac:dyDescent="0.25">
      <c r="G227" s="126"/>
    </row>
    <row r="228" spans="7:7" x14ac:dyDescent="0.25">
      <c r="G228" s="126"/>
    </row>
    <row r="229" spans="7:7" x14ac:dyDescent="0.25">
      <c r="G229" s="126"/>
    </row>
    <row r="230" spans="7:7" x14ac:dyDescent="0.25">
      <c r="G230" s="126"/>
    </row>
    <row r="231" spans="7:7" x14ac:dyDescent="0.25">
      <c r="G231" s="126"/>
    </row>
    <row r="232" spans="7:7" x14ac:dyDescent="0.25">
      <c r="G232" s="126"/>
    </row>
    <row r="233" spans="7:7" x14ac:dyDescent="0.25">
      <c r="G233" s="126"/>
    </row>
    <row r="234" spans="7:7" x14ac:dyDescent="0.25">
      <c r="G234" s="126"/>
    </row>
    <row r="235" spans="7:7" x14ac:dyDescent="0.25">
      <c r="G235" s="126"/>
    </row>
    <row r="236" spans="7:7" x14ac:dyDescent="0.25">
      <c r="G236" s="126"/>
    </row>
    <row r="237" spans="7:7" x14ac:dyDescent="0.25">
      <c r="G237" s="126"/>
    </row>
    <row r="238" spans="7:7" x14ac:dyDescent="0.25">
      <c r="G238" s="126"/>
    </row>
    <row r="239" spans="7:7" x14ac:dyDescent="0.25">
      <c r="G239" s="126"/>
    </row>
    <row r="240" spans="7:7" x14ac:dyDescent="0.25">
      <c r="G240" s="126"/>
    </row>
    <row r="241" spans="7:7" x14ac:dyDescent="0.25">
      <c r="G241" s="126"/>
    </row>
    <row r="242" spans="7:7" x14ac:dyDescent="0.25">
      <c r="G242" s="126"/>
    </row>
    <row r="243" spans="7:7" x14ac:dyDescent="0.25">
      <c r="G243" s="126"/>
    </row>
    <row r="244" spans="7:7" x14ac:dyDescent="0.25">
      <c r="G244" s="126"/>
    </row>
    <row r="245" spans="7:7" x14ac:dyDescent="0.25">
      <c r="G245" s="126"/>
    </row>
    <row r="246" spans="7:7" x14ac:dyDescent="0.25">
      <c r="G246" s="126"/>
    </row>
    <row r="247" spans="7:7" x14ac:dyDescent="0.25">
      <c r="G247" s="126"/>
    </row>
    <row r="248" spans="7:7" x14ac:dyDescent="0.25">
      <c r="G248" s="126"/>
    </row>
    <row r="249" spans="7:7" x14ac:dyDescent="0.25">
      <c r="G249" s="126"/>
    </row>
    <row r="250" spans="7:7" x14ac:dyDescent="0.25">
      <c r="G250" s="126"/>
    </row>
    <row r="251" spans="7:7" x14ac:dyDescent="0.25">
      <c r="G251" s="126"/>
    </row>
    <row r="252" spans="7:7" x14ac:dyDescent="0.25">
      <c r="G252" s="126"/>
    </row>
    <row r="253" spans="7:7" x14ac:dyDescent="0.25">
      <c r="G253" s="126"/>
    </row>
    <row r="254" spans="7:7" x14ac:dyDescent="0.25">
      <c r="G254" s="126"/>
    </row>
    <row r="255" spans="7:7" x14ac:dyDescent="0.25">
      <c r="G255" s="126"/>
    </row>
    <row r="256" spans="7:7" x14ac:dyDescent="0.25">
      <c r="G256" s="126"/>
    </row>
    <row r="257" spans="7:7" x14ac:dyDescent="0.25">
      <c r="G257" s="126"/>
    </row>
    <row r="258" spans="7:7" x14ac:dyDescent="0.25">
      <c r="G258" s="126"/>
    </row>
    <row r="259" spans="7:7" x14ac:dyDescent="0.25">
      <c r="G259" s="126"/>
    </row>
    <row r="260" spans="7:7" x14ac:dyDescent="0.25">
      <c r="G260" s="126"/>
    </row>
    <row r="261" spans="7:7" x14ac:dyDescent="0.25">
      <c r="G261" s="126"/>
    </row>
    <row r="262" spans="7:7" x14ac:dyDescent="0.25">
      <c r="G262" s="126"/>
    </row>
    <row r="263" spans="7:7" x14ac:dyDescent="0.25">
      <c r="G263" s="126"/>
    </row>
    <row r="264" spans="7:7" x14ac:dyDescent="0.25">
      <c r="G264" s="126"/>
    </row>
    <row r="265" spans="7:7" x14ac:dyDescent="0.25">
      <c r="G265" s="126"/>
    </row>
    <row r="266" spans="7:7" x14ac:dyDescent="0.25">
      <c r="G266" s="126"/>
    </row>
    <row r="267" spans="7:7" x14ac:dyDescent="0.25">
      <c r="G267" s="126"/>
    </row>
    <row r="268" spans="7:7" x14ac:dyDescent="0.25">
      <c r="G268" s="126"/>
    </row>
    <row r="269" spans="7:7" x14ac:dyDescent="0.25">
      <c r="G269" s="126"/>
    </row>
    <row r="270" spans="7:7" x14ac:dyDescent="0.25">
      <c r="G270" s="126"/>
    </row>
    <row r="271" spans="7:7" x14ac:dyDescent="0.25">
      <c r="G271" s="126"/>
    </row>
    <row r="272" spans="7:7" x14ac:dyDescent="0.25">
      <c r="G272" s="126"/>
    </row>
    <row r="273" spans="7:7" x14ac:dyDescent="0.25">
      <c r="G273" s="126"/>
    </row>
    <row r="274" spans="7:7" x14ac:dyDescent="0.25">
      <c r="G274" s="126"/>
    </row>
    <row r="275" spans="7:7" x14ac:dyDescent="0.25">
      <c r="G275" s="126"/>
    </row>
    <row r="276" spans="7:7" x14ac:dyDescent="0.25">
      <c r="G276" s="126"/>
    </row>
    <row r="277" spans="7:7" x14ac:dyDescent="0.25">
      <c r="G277" s="126"/>
    </row>
    <row r="278" spans="7:7" x14ac:dyDescent="0.25">
      <c r="G278" s="126"/>
    </row>
    <row r="279" spans="7:7" x14ac:dyDescent="0.25">
      <c r="G279" s="126"/>
    </row>
    <row r="280" spans="7:7" x14ac:dyDescent="0.25">
      <c r="G280" s="126"/>
    </row>
    <row r="281" spans="7:7" x14ac:dyDescent="0.25">
      <c r="G281" s="126"/>
    </row>
    <row r="282" spans="7:7" x14ac:dyDescent="0.25">
      <c r="G282" s="126"/>
    </row>
    <row r="283" spans="7:7" x14ac:dyDescent="0.25">
      <c r="G283" s="126"/>
    </row>
    <row r="284" spans="7:7" x14ac:dyDescent="0.25">
      <c r="G284" s="126"/>
    </row>
    <row r="285" spans="7:7" x14ac:dyDescent="0.25">
      <c r="G285" s="126"/>
    </row>
    <row r="286" spans="7:7" x14ac:dyDescent="0.25">
      <c r="G286" s="126"/>
    </row>
    <row r="287" spans="7:7" x14ac:dyDescent="0.25">
      <c r="G287" s="126"/>
    </row>
    <row r="288" spans="7:7" x14ac:dyDescent="0.25">
      <c r="G288" s="126"/>
    </row>
    <row r="289" spans="7:7" x14ac:dyDescent="0.25">
      <c r="G289" s="126"/>
    </row>
    <row r="290" spans="7:7" x14ac:dyDescent="0.25">
      <c r="G290" s="126"/>
    </row>
    <row r="291" spans="7:7" x14ac:dyDescent="0.25">
      <c r="G291" s="126"/>
    </row>
    <row r="292" spans="7:7" x14ac:dyDescent="0.25">
      <c r="G292" s="126"/>
    </row>
    <row r="293" spans="7:7" x14ac:dyDescent="0.25">
      <c r="G293" s="126"/>
    </row>
    <row r="294" spans="7:7" x14ac:dyDescent="0.25">
      <c r="G294" s="126"/>
    </row>
    <row r="295" spans="7:7" x14ac:dyDescent="0.25">
      <c r="G295" s="126"/>
    </row>
    <row r="296" spans="7:7" x14ac:dyDescent="0.25">
      <c r="G296" s="126"/>
    </row>
    <row r="297" spans="7:7" x14ac:dyDescent="0.25">
      <c r="G297" s="126"/>
    </row>
    <row r="298" spans="7:7" x14ac:dyDescent="0.25">
      <c r="G298" s="126"/>
    </row>
    <row r="299" spans="7:7" x14ac:dyDescent="0.25">
      <c r="G299" s="126"/>
    </row>
    <row r="300" spans="7:7" x14ac:dyDescent="0.25">
      <c r="G300" s="126"/>
    </row>
    <row r="301" spans="7:7" x14ac:dyDescent="0.25">
      <c r="G301" s="126"/>
    </row>
    <row r="302" spans="7:7" x14ac:dyDescent="0.25">
      <c r="G302" s="126"/>
    </row>
    <row r="303" spans="7:7" x14ac:dyDescent="0.25">
      <c r="G303" s="126"/>
    </row>
    <row r="304" spans="7:7" x14ac:dyDescent="0.25">
      <c r="G304" s="126"/>
    </row>
    <row r="305" spans="7:7" x14ac:dyDescent="0.25">
      <c r="G305" s="126"/>
    </row>
    <row r="306" spans="7:7" x14ac:dyDescent="0.25">
      <c r="G306" s="126"/>
    </row>
    <row r="307" spans="7:7" x14ac:dyDescent="0.25">
      <c r="G307" s="126"/>
    </row>
    <row r="308" spans="7:7" x14ac:dyDescent="0.25">
      <c r="G308" s="126"/>
    </row>
    <row r="309" spans="7:7" x14ac:dyDescent="0.25">
      <c r="G309" s="126"/>
    </row>
    <row r="310" spans="7:7" x14ac:dyDescent="0.25">
      <c r="G310" s="126"/>
    </row>
    <row r="311" spans="7:7" x14ac:dyDescent="0.25">
      <c r="G311" s="126"/>
    </row>
    <row r="312" spans="7:7" x14ac:dyDescent="0.25">
      <c r="G312" s="126"/>
    </row>
    <row r="313" spans="7:7" x14ac:dyDescent="0.25">
      <c r="G313" s="126"/>
    </row>
    <row r="314" spans="7:7" x14ac:dyDescent="0.25">
      <c r="G314" s="126"/>
    </row>
    <row r="315" spans="7:7" x14ac:dyDescent="0.25">
      <c r="G315" s="126"/>
    </row>
    <row r="316" spans="7:7" x14ac:dyDescent="0.25">
      <c r="G316" s="126"/>
    </row>
    <row r="317" spans="7:7" x14ac:dyDescent="0.25">
      <c r="G317" s="126"/>
    </row>
    <row r="318" spans="7:7" x14ac:dyDescent="0.25">
      <c r="G318" s="126"/>
    </row>
    <row r="319" spans="7:7" x14ac:dyDescent="0.25">
      <c r="G319" s="126"/>
    </row>
    <row r="320" spans="7:7" x14ac:dyDescent="0.25">
      <c r="G320" s="126"/>
    </row>
    <row r="321" spans="7:7" x14ac:dyDescent="0.25">
      <c r="G321" s="126"/>
    </row>
    <row r="322" spans="7:7" x14ac:dyDescent="0.25">
      <c r="G322" s="126"/>
    </row>
    <row r="323" spans="7:7" x14ac:dyDescent="0.25">
      <c r="G323" s="126"/>
    </row>
    <row r="324" spans="7:7" x14ac:dyDescent="0.25">
      <c r="G324" s="126"/>
    </row>
    <row r="325" spans="7:7" x14ac:dyDescent="0.25">
      <c r="G325" s="126"/>
    </row>
    <row r="326" spans="7:7" x14ac:dyDescent="0.25">
      <c r="G326" s="126"/>
    </row>
    <row r="327" spans="7:7" x14ac:dyDescent="0.25">
      <c r="G327" s="126"/>
    </row>
    <row r="328" spans="7:7" x14ac:dyDescent="0.25">
      <c r="G328" s="126"/>
    </row>
    <row r="329" spans="7:7" x14ac:dyDescent="0.25">
      <c r="G329" s="126"/>
    </row>
    <row r="330" spans="7:7" x14ac:dyDescent="0.25">
      <c r="G330" s="126"/>
    </row>
    <row r="331" spans="7:7" x14ac:dyDescent="0.25">
      <c r="G331" s="126"/>
    </row>
    <row r="332" spans="7:7" x14ac:dyDescent="0.25">
      <c r="G332" s="126"/>
    </row>
    <row r="333" spans="7:7" x14ac:dyDescent="0.25">
      <c r="G333" s="126"/>
    </row>
    <row r="334" spans="7:7" x14ac:dyDescent="0.25">
      <c r="G334" s="126"/>
    </row>
    <row r="335" spans="7:7" x14ac:dyDescent="0.25">
      <c r="G335" s="126"/>
    </row>
    <row r="336" spans="7:7" x14ac:dyDescent="0.25">
      <c r="G336" s="126"/>
    </row>
    <row r="337" spans="7:7" x14ac:dyDescent="0.25">
      <c r="G337" s="126"/>
    </row>
    <row r="338" spans="7:7" x14ac:dyDescent="0.25">
      <c r="G338" s="126"/>
    </row>
    <row r="339" spans="7:7" x14ac:dyDescent="0.25">
      <c r="G339" s="126"/>
    </row>
    <row r="340" spans="7:7" x14ac:dyDescent="0.25">
      <c r="G340" s="126"/>
    </row>
    <row r="341" spans="7:7" x14ac:dyDescent="0.25">
      <c r="G341" s="126"/>
    </row>
    <row r="342" spans="7:7" x14ac:dyDescent="0.25">
      <c r="G342" s="126"/>
    </row>
    <row r="343" spans="7:7" x14ac:dyDescent="0.25">
      <c r="G343" s="126"/>
    </row>
    <row r="344" spans="7:7" x14ac:dyDescent="0.25">
      <c r="G344" s="126"/>
    </row>
    <row r="345" spans="7:7" x14ac:dyDescent="0.25">
      <c r="G345" s="126"/>
    </row>
    <row r="346" spans="7:7" x14ac:dyDescent="0.25">
      <c r="G346" s="126"/>
    </row>
    <row r="347" spans="7:7" x14ac:dyDescent="0.25">
      <c r="G347" s="126"/>
    </row>
    <row r="348" spans="7:7" x14ac:dyDescent="0.25">
      <c r="G348" s="126"/>
    </row>
    <row r="349" spans="7:7" x14ac:dyDescent="0.25">
      <c r="G349" s="126"/>
    </row>
    <row r="350" spans="7:7" x14ac:dyDescent="0.25">
      <c r="G350" s="126"/>
    </row>
    <row r="351" spans="7:7" x14ac:dyDescent="0.25">
      <c r="G351" s="126"/>
    </row>
    <row r="352" spans="7:7" x14ac:dyDescent="0.25">
      <c r="G352" s="126"/>
    </row>
    <row r="353" spans="7:7" x14ac:dyDescent="0.25">
      <c r="G353" s="126"/>
    </row>
    <row r="354" spans="7:7" x14ac:dyDescent="0.25">
      <c r="G354" s="126"/>
    </row>
    <row r="355" spans="7:7" x14ac:dyDescent="0.25">
      <c r="G355" s="126"/>
    </row>
    <row r="356" spans="7:7" x14ac:dyDescent="0.25">
      <c r="G356" s="126"/>
    </row>
    <row r="357" spans="7:7" x14ac:dyDescent="0.25">
      <c r="G357" s="126"/>
    </row>
    <row r="358" spans="7:7" x14ac:dyDescent="0.25">
      <c r="G358" s="126"/>
    </row>
    <row r="359" spans="7:7" x14ac:dyDescent="0.25">
      <c r="G359" s="126"/>
    </row>
    <row r="360" spans="7:7" x14ac:dyDescent="0.25">
      <c r="G360" s="126"/>
    </row>
    <row r="361" spans="7:7" x14ac:dyDescent="0.25">
      <c r="G361" s="126"/>
    </row>
    <row r="362" spans="7:7" x14ac:dyDescent="0.25">
      <c r="G362" s="126"/>
    </row>
    <row r="363" spans="7:7" x14ac:dyDescent="0.25">
      <c r="G363" s="126"/>
    </row>
    <row r="364" spans="7:7" x14ac:dyDescent="0.25">
      <c r="G364" s="126"/>
    </row>
    <row r="365" spans="7:7" x14ac:dyDescent="0.25">
      <c r="G365" s="126"/>
    </row>
    <row r="366" spans="7:7" x14ac:dyDescent="0.25">
      <c r="G366" s="126"/>
    </row>
    <row r="367" spans="7:7" x14ac:dyDescent="0.25">
      <c r="G367" s="126"/>
    </row>
    <row r="368" spans="7:7" x14ac:dyDescent="0.25">
      <c r="G368" s="126"/>
    </row>
    <row r="369" spans="7:7" x14ac:dyDescent="0.25">
      <c r="G369" s="126"/>
    </row>
    <row r="370" spans="7:7" x14ac:dyDescent="0.25">
      <c r="G370" s="126"/>
    </row>
    <row r="371" spans="7:7" x14ac:dyDescent="0.25">
      <c r="G371" s="126"/>
    </row>
    <row r="372" spans="7:7" x14ac:dyDescent="0.25">
      <c r="G372" s="126"/>
    </row>
    <row r="373" spans="7:7" x14ac:dyDescent="0.25">
      <c r="G373" s="126"/>
    </row>
    <row r="374" spans="7:7" x14ac:dyDescent="0.25">
      <c r="G374" s="126"/>
    </row>
    <row r="375" spans="7:7" x14ac:dyDescent="0.25">
      <c r="G375" s="126"/>
    </row>
    <row r="376" spans="7:7" x14ac:dyDescent="0.25">
      <c r="G376" s="126"/>
    </row>
    <row r="377" spans="7:7" x14ac:dyDescent="0.25">
      <c r="G377" s="126"/>
    </row>
    <row r="378" spans="7:7" x14ac:dyDescent="0.25">
      <c r="G378" s="126"/>
    </row>
    <row r="379" spans="7:7" x14ac:dyDescent="0.25">
      <c r="G379" s="126"/>
    </row>
    <row r="380" spans="7:7" x14ac:dyDescent="0.25">
      <c r="G380" s="126"/>
    </row>
    <row r="381" spans="7:7" x14ac:dyDescent="0.25">
      <c r="G381" s="126"/>
    </row>
    <row r="382" spans="7:7" x14ac:dyDescent="0.25">
      <c r="G382" s="126"/>
    </row>
    <row r="383" spans="7:7" x14ac:dyDescent="0.25">
      <c r="G383" s="126"/>
    </row>
    <row r="384" spans="7:7" x14ac:dyDescent="0.25">
      <c r="G384" s="126"/>
    </row>
    <row r="385" spans="7:7" x14ac:dyDescent="0.25">
      <c r="G385" s="126"/>
    </row>
    <row r="386" spans="7:7" x14ac:dyDescent="0.25">
      <c r="G386" s="126"/>
    </row>
    <row r="387" spans="7:7" x14ac:dyDescent="0.25">
      <c r="G387" s="126"/>
    </row>
    <row r="388" spans="7:7" x14ac:dyDescent="0.25">
      <c r="G388" s="126"/>
    </row>
    <row r="389" spans="7:7" x14ac:dyDescent="0.25">
      <c r="G389" s="126"/>
    </row>
    <row r="390" spans="7:7" x14ac:dyDescent="0.25">
      <c r="G390" s="126"/>
    </row>
    <row r="391" spans="7:7" x14ac:dyDescent="0.25">
      <c r="G391" s="126"/>
    </row>
    <row r="392" spans="7:7" x14ac:dyDescent="0.25">
      <c r="G392" s="126"/>
    </row>
    <row r="393" spans="7:7" x14ac:dyDescent="0.25">
      <c r="G393" s="126"/>
    </row>
    <row r="394" spans="7:7" x14ac:dyDescent="0.25">
      <c r="G394" s="126"/>
    </row>
    <row r="395" spans="7:7" x14ac:dyDescent="0.25">
      <c r="G395" s="126"/>
    </row>
    <row r="396" spans="7:7" x14ac:dyDescent="0.25">
      <c r="G396" s="126"/>
    </row>
    <row r="397" spans="7:7" x14ac:dyDescent="0.25">
      <c r="G397" s="126"/>
    </row>
    <row r="398" spans="7:7" x14ac:dyDescent="0.25">
      <c r="G398" s="126"/>
    </row>
    <row r="399" spans="7:7" x14ac:dyDescent="0.25">
      <c r="G399" s="126"/>
    </row>
    <row r="400" spans="7:7" x14ac:dyDescent="0.25">
      <c r="G400" s="126"/>
    </row>
    <row r="401" spans="7:7" x14ac:dyDescent="0.25">
      <c r="G401" s="126"/>
    </row>
    <row r="402" spans="7:7" x14ac:dyDescent="0.25">
      <c r="G402" s="126"/>
    </row>
    <row r="403" spans="7:7" x14ac:dyDescent="0.25">
      <c r="G403" s="126"/>
    </row>
    <row r="404" spans="7:7" x14ac:dyDescent="0.25">
      <c r="G404" s="126"/>
    </row>
    <row r="405" spans="7:7" x14ac:dyDescent="0.25">
      <c r="G405" s="126"/>
    </row>
    <row r="406" spans="7:7" x14ac:dyDescent="0.25">
      <c r="G406" s="126"/>
    </row>
    <row r="407" spans="7:7" x14ac:dyDescent="0.25">
      <c r="G407" s="126"/>
    </row>
    <row r="408" spans="7:7" x14ac:dyDescent="0.25">
      <c r="G408" s="126"/>
    </row>
    <row r="409" spans="7:7" x14ac:dyDescent="0.25">
      <c r="G409" s="126"/>
    </row>
    <row r="410" spans="7:7" x14ac:dyDescent="0.25">
      <c r="G410" s="126"/>
    </row>
    <row r="411" spans="7:7" x14ac:dyDescent="0.25">
      <c r="G411" s="126"/>
    </row>
    <row r="412" spans="7:7" x14ac:dyDescent="0.25">
      <c r="G412" s="126"/>
    </row>
    <row r="413" spans="7:7" x14ac:dyDescent="0.25">
      <c r="G413" s="126"/>
    </row>
    <row r="414" spans="7:7" x14ac:dyDescent="0.25">
      <c r="G414" s="126"/>
    </row>
    <row r="415" spans="7:7" x14ac:dyDescent="0.25">
      <c r="G415" s="126"/>
    </row>
    <row r="416" spans="7:7" x14ac:dyDescent="0.25">
      <c r="G416" s="126"/>
    </row>
    <row r="417" spans="7:7" x14ac:dyDescent="0.25">
      <c r="G417" s="126"/>
    </row>
    <row r="418" spans="7:7" x14ac:dyDescent="0.25">
      <c r="G418" s="126"/>
    </row>
    <row r="419" spans="7:7" x14ac:dyDescent="0.25">
      <c r="G419" s="126"/>
    </row>
    <row r="420" spans="7:7" x14ac:dyDescent="0.25">
      <c r="G420" s="126"/>
    </row>
    <row r="421" spans="7:7" x14ac:dyDescent="0.25">
      <c r="G421" s="126"/>
    </row>
    <row r="422" spans="7:7" x14ac:dyDescent="0.25">
      <c r="G422" s="126"/>
    </row>
    <row r="423" spans="7:7" x14ac:dyDescent="0.25">
      <c r="G423" s="126"/>
    </row>
    <row r="424" spans="7:7" x14ac:dyDescent="0.25">
      <c r="G424" s="126"/>
    </row>
    <row r="425" spans="7:7" x14ac:dyDescent="0.25">
      <c r="G425" s="126"/>
    </row>
    <row r="426" spans="7:7" x14ac:dyDescent="0.25">
      <c r="G426" s="126"/>
    </row>
    <row r="427" spans="7:7" x14ac:dyDescent="0.25">
      <c r="G427" s="126"/>
    </row>
    <row r="428" spans="7:7" x14ac:dyDescent="0.25">
      <c r="G428" s="126"/>
    </row>
    <row r="429" spans="7:7" x14ac:dyDescent="0.25">
      <c r="G429" s="126"/>
    </row>
    <row r="430" spans="7:7" x14ac:dyDescent="0.25">
      <c r="G430" s="126"/>
    </row>
    <row r="431" spans="7:7" x14ac:dyDescent="0.25">
      <c r="G431" s="126"/>
    </row>
    <row r="432" spans="7:7" x14ac:dyDescent="0.25">
      <c r="G432" s="126"/>
    </row>
    <row r="433" spans="7:7" x14ac:dyDescent="0.25">
      <c r="G433" s="126"/>
    </row>
    <row r="434" spans="7:7" x14ac:dyDescent="0.25">
      <c r="G434" s="126"/>
    </row>
    <row r="435" spans="7:7" x14ac:dyDescent="0.25">
      <c r="G435" s="126"/>
    </row>
    <row r="436" spans="7:7" x14ac:dyDescent="0.25">
      <c r="G436" s="126"/>
    </row>
    <row r="437" spans="7:7" x14ac:dyDescent="0.25">
      <c r="G437" s="126"/>
    </row>
    <row r="438" spans="7:7" x14ac:dyDescent="0.25">
      <c r="G438" s="126"/>
    </row>
    <row r="439" spans="7:7" x14ac:dyDescent="0.25">
      <c r="G439" s="126"/>
    </row>
    <row r="440" spans="7:7" x14ac:dyDescent="0.25">
      <c r="G440" s="126"/>
    </row>
    <row r="441" spans="7:7" x14ac:dyDescent="0.25">
      <c r="G441" s="126"/>
    </row>
    <row r="442" spans="7:7" x14ac:dyDescent="0.25">
      <c r="G442" s="126"/>
    </row>
    <row r="443" spans="7:7" x14ac:dyDescent="0.25">
      <c r="G443" s="126"/>
    </row>
    <row r="444" spans="7:7" x14ac:dyDescent="0.25">
      <c r="G444" s="126"/>
    </row>
    <row r="445" spans="7:7" x14ac:dyDescent="0.25">
      <c r="G445" s="126"/>
    </row>
    <row r="446" spans="7:7" x14ac:dyDescent="0.25">
      <c r="G446" s="126"/>
    </row>
    <row r="447" spans="7:7" x14ac:dyDescent="0.25">
      <c r="G447" s="126"/>
    </row>
    <row r="448" spans="7:7" x14ac:dyDescent="0.25">
      <c r="G448" s="126"/>
    </row>
    <row r="449" spans="7:7" x14ac:dyDescent="0.25">
      <c r="G449" s="126"/>
    </row>
    <row r="450" spans="7:7" x14ac:dyDescent="0.25">
      <c r="G450" s="126"/>
    </row>
    <row r="451" spans="7:7" x14ac:dyDescent="0.25">
      <c r="G451" s="126"/>
    </row>
    <row r="452" spans="7:7" x14ac:dyDescent="0.25">
      <c r="G452" s="126"/>
    </row>
    <row r="453" spans="7:7" x14ac:dyDescent="0.25">
      <c r="G453" s="126"/>
    </row>
    <row r="454" spans="7:7" x14ac:dyDescent="0.25">
      <c r="G454" s="126"/>
    </row>
    <row r="455" spans="7:7" x14ac:dyDescent="0.25">
      <c r="G455" s="126"/>
    </row>
    <row r="456" spans="7:7" x14ac:dyDescent="0.25">
      <c r="G456" s="126"/>
    </row>
    <row r="457" spans="7:7" x14ac:dyDescent="0.25">
      <c r="G457" s="126"/>
    </row>
    <row r="458" spans="7:7" x14ac:dyDescent="0.25">
      <c r="G458" s="126"/>
    </row>
    <row r="459" spans="7:7" x14ac:dyDescent="0.25">
      <c r="G459" s="126"/>
    </row>
    <row r="460" spans="7:7" x14ac:dyDescent="0.25">
      <c r="G460" s="126"/>
    </row>
    <row r="461" spans="7:7" x14ac:dyDescent="0.25">
      <c r="G461" s="126"/>
    </row>
    <row r="462" spans="7:7" x14ac:dyDescent="0.25">
      <c r="G462" s="126"/>
    </row>
    <row r="463" spans="7:7" x14ac:dyDescent="0.25">
      <c r="G463" s="126"/>
    </row>
    <row r="464" spans="7:7" x14ac:dyDescent="0.25">
      <c r="G464" s="126"/>
    </row>
    <row r="465" spans="7:7" x14ac:dyDescent="0.25">
      <c r="G465" s="126"/>
    </row>
    <row r="466" spans="7:7" x14ac:dyDescent="0.25">
      <c r="G466" s="126"/>
    </row>
    <row r="467" spans="7:7" x14ac:dyDescent="0.25">
      <c r="G467" s="126"/>
    </row>
    <row r="468" spans="7:7" x14ac:dyDescent="0.25">
      <c r="G468" s="126"/>
    </row>
    <row r="469" spans="7:7" x14ac:dyDescent="0.25">
      <c r="G469" s="126"/>
    </row>
    <row r="470" spans="7:7" x14ac:dyDescent="0.25">
      <c r="G470" s="126"/>
    </row>
    <row r="471" spans="7:7" x14ac:dyDescent="0.25">
      <c r="G471" s="126"/>
    </row>
    <row r="472" spans="7:7" x14ac:dyDescent="0.25">
      <c r="G472" s="126"/>
    </row>
    <row r="473" spans="7:7" x14ac:dyDescent="0.25">
      <c r="G473" s="126"/>
    </row>
    <row r="474" spans="7:7" x14ac:dyDescent="0.25">
      <c r="G474" s="126"/>
    </row>
    <row r="475" spans="7:7" x14ac:dyDescent="0.25">
      <c r="G475" s="126"/>
    </row>
    <row r="476" spans="7:7" x14ac:dyDescent="0.25">
      <c r="G476" s="126"/>
    </row>
    <row r="477" spans="7:7" x14ac:dyDescent="0.25">
      <c r="G477" s="126"/>
    </row>
    <row r="478" spans="7:7" x14ac:dyDescent="0.25">
      <c r="G478" s="126"/>
    </row>
    <row r="479" spans="7:7" x14ac:dyDescent="0.25">
      <c r="G479" s="126"/>
    </row>
    <row r="480" spans="7:7" x14ac:dyDescent="0.25">
      <c r="G480" s="126"/>
    </row>
    <row r="481" spans="7:7" x14ac:dyDescent="0.25">
      <c r="G481" s="126"/>
    </row>
    <row r="482" spans="7:7" x14ac:dyDescent="0.25">
      <c r="G482" s="126"/>
    </row>
    <row r="483" spans="7:7" x14ac:dyDescent="0.25">
      <c r="G483" s="126"/>
    </row>
    <row r="484" spans="7:7" x14ac:dyDescent="0.25">
      <c r="G484" s="126"/>
    </row>
    <row r="485" spans="7:7" x14ac:dyDescent="0.25">
      <c r="G485" s="126"/>
    </row>
    <row r="486" spans="7:7" x14ac:dyDescent="0.25">
      <c r="G486" s="126"/>
    </row>
    <row r="487" spans="7:7" x14ac:dyDescent="0.25">
      <c r="G487" s="126"/>
    </row>
    <row r="488" spans="7:7" x14ac:dyDescent="0.25">
      <c r="G488" s="126"/>
    </row>
    <row r="489" spans="7:7" x14ac:dyDescent="0.25">
      <c r="G489" s="126"/>
    </row>
    <row r="490" spans="7:7" x14ac:dyDescent="0.25">
      <c r="G490" s="126"/>
    </row>
    <row r="491" spans="7:7" x14ac:dyDescent="0.25">
      <c r="G491" s="126"/>
    </row>
    <row r="492" spans="7:7" x14ac:dyDescent="0.25">
      <c r="G492" s="126"/>
    </row>
    <row r="493" spans="7:7" x14ac:dyDescent="0.25">
      <c r="G493" s="126"/>
    </row>
    <row r="494" spans="7:7" x14ac:dyDescent="0.25">
      <c r="G494" s="126"/>
    </row>
    <row r="495" spans="7:7" x14ac:dyDescent="0.25">
      <c r="G495" s="126"/>
    </row>
    <row r="496" spans="7:7" x14ac:dyDescent="0.25">
      <c r="G496" s="126"/>
    </row>
    <row r="497" spans="7:7" x14ac:dyDescent="0.25">
      <c r="G497" s="126"/>
    </row>
    <row r="498" spans="7:7" x14ac:dyDescent="0.25">
      <c r="G498" s="126"/>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5"/>
  <sheetViews>
    <sheetView workbookViewId="0">
      <pane ySplit="133" topLeftCell="A196" activePane="bottomLeft" state="frozen"/>
      <selection sqref="A1:XFD1048576"/>
      <selection pane="bottomLeft" activeCell="H155" sqref="H155"/>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ht="15" customHeight="1" x14ac:dyDescent="0.25">
      <c r="A3" s="157" t="s">
        <v>44</v>
      </c>
      <c r="B3" s="158"/>
      <c r="C3" s="53" t="s">
        <v>38</v>
      </c>
      <c r="D3" s="53" t="s">
        <v>36</v>
      </c>
      <c r="E3" s="53" t="s">
        <v>39</v>
      </c>
    </row>
    <row r="4" spans="1:5" ht="15" hidden="1" customHeight="1" x14ac:dyDescent="0.25">
      <c r="A4" s="154">
        <v>2000</v>
      </c>
      <c r="B4" s="156"/>
      <c r="C4" s="30"/>
      <c r="D4" s="30"/>
      <c r="E4" s="30"/>
    </row>
    <row r="5" spans="1:5" ht="15" hidden="1" customHeight="1" x14ac:dyDescent="0.25">
      <c r="A5" s="11"/>
      <c r="B5" s="12" t="s">
        <v>45</v>
      </c>
      <c r="C5" s="28">
        <v>55.430973913058686</v>
      </c>
      <c r="D5" s="28">
        <v>55.430973913058686</v>
      </c>
      <c r="E5" s="29" t="s">
        <v>5</v>
      </c>
    </row>
    <row r="6" spans="1:5" ht="15" hidden="1" customHeight="1" x14ac:dyDescent="0.25">
      <c r="A6" s="11"/>
      <c r="B6" s="12" t="s">
        <v>46</v>
      </c>
      <c r="C6" s="28">
        <v>55.112531626402678</v>
      </c>
      <c r="D6" s="28">
        <v>55.112531626402678</v>
      </c>
      <c r="E6" s="29" t="s">
        <v>5</v>
      </c>
    </row>
    <row r="7" spans="1:5" ht="15" hidden="1" customHeight="1" x14ac:dyDescent="0.25">
      <c r="A7" s="11"/>
      <c r="B7" s="12" t="s">
        <v>43</v>
      </c>
      <c r="C7" s="28">
        <v>55.791956935976827</v>
      </c>
      <c r="D7" s="28">
        <v>55.791956935976827</v>
      </c>
      <c r="E7" s="29" t="s">
        <v>5</v>
      </c>
    </row>
    <row r="8" spans="1:5" ht="15" hidden="1" customHeight="1" x14ac:dyDescent="0.25">
      <c r="A8" s="11"/>
      <c r="B8" s="12" t="s">
        <v>47</v>
      </c>
      <c r="C8" s="28">
        <v>59.184550107167397</v>
      </c>
      <c r="D8" s="28">
        <v>59.184550107167397</v>
      </c>
      <c r="E8" s="29" t="s">
        <v>5</v>
      </c>
    </row>
    <row r="9" spans="1:5" ht="15" hidden="1" customHeight="1" x14ac:dyDescent="0.25">
      <c r="A9" s="11"/>
      <c r="B9" s="12" t="s">
        <v>35</v>
      </c>
      <c r="C9" s="28">
        <v>60.840945597823151</v>
      </c>
      <c r="D9" s="28">
        <v>60.840945597823151</v>
      </c>
      <c r="E9" s="29" t="s">
        <v>5</v>
      </c>
    </row>
    <row r="10" spans="1:5" ht="15" hidden="1" customHeight="1" x14ac:dyDescent="0.25">
      <c r="A10" s="11"/>
      <c r="B10" s="12" t="s">
        <v>42</v>
      </c>
      <c r="C10" s="28">
        <v>61.585253055553927</v>
      </c>
      <c r="D10" s="28">
        <v>61.585253055553927</v>
      </c>
      <c r="E10" s="29" t="s">
        <v>5</v>
      </c>
    </row>
    <row r="11" spans="1:5" ht="15" hidden="1" customHeight="1" x14ac:dyDescent="0.25">
      <c r="A11" s="11"/>
      <c r="B11" s="12" t="s">
        <v>48</v>
      </c>
      <c r="C11" s="28">
        <v>57.748438091898002</v>
      </c>
      <c r="D11" s="28">
        <v>57.748438091898002</v>
      </c>
      <c r="E11" s="29" t="s">
        <v>5</v>
      </c>
    </row>
    <row r="12" spans="1:5" ht="15" hidden="1" customHeight="1" x14ac:dyDescent="0.25">
      <c r="A12" s="11"/>
      <c r="B12" s="12" t="s">
        <v>49</v>
      </c>
      <c r="C12" s="28">
        <v>57.735270511222687</v>
      </c>
      <c r="D12" s="28">
        <v>57.735270511222687</v>
      </c>
      <c r="E12" s="29" t="s">
        <v>5</v>
      </c>
    </row>
    <row r="13" spans="1:5" ht="15" hidden="1" customHeight="1" x14ac:dyDescent="0.25">
      <c r="A13" s="11"/>
      <c r="B13" s="12" t="s">
        <v>41</v>
      </c>
      <c r="C13" s="28">
        <v>56.42988101665032</v>
      </c>
      <c r="D13" s="28">
        <v>56.42988101665032</v>
      </c>
      <c r="E13" s="29" t="s">
        <v>5</v>
      </c>
    </row>
    <row r="14" spans="1:5" ht="15" hidden="1" customHeight="1" x14ac:dyDescent="0.25">
      <c r="A14" s="11"/>
      <c r="B14" s="12" t="s">
        <v>50</v>
      </c>
      <c r="C14" s="28">
        <v>57.019242367036448</v>
      </c>
      <c r="D14" s="28">
        <v>57.019242367036448</v>
      </c>
      <c r="E14" s="29" t="s">
        <v>5</v>
      </c>
    </row>
    <row r="15" spans="1:5" ht="15" hidden="1" customHeight="1" x14ac:dyDescent="0.25">
      <c r="A15" s="11"/>
      <c r="B15" s="12" t="s">
        <v>51</v>
      </c>
      <c r="C15" s="28">
        <v>54.505605651695248</v>
      </c>
      <c r="D15" s="28">
        <v>54.505605651695248</v>
      </c>
      <c r="E15" s="29" t="s">
        <v>5</v>
      </c>
    </row>
    <row r="16" spans="1:5" ht="15" hidden="1" customHeight="1" x14ac:dyDescent="0.25">
      <c r="A16" s="11"/>
      <c r="B16" s="12" t="s">
        <v>40</v>
      </c>
      <c r="C16" s="28">
        <v>55.865826498947683</v>
      </c>
      <c r="D16" s="28">
        <v>55.865826498947683</v>
      </c>
      <c r="E16" s="29" t="s">
        <v>5</v>
      </c>
    </row>
    <row r="17" spans="1:5" ht="15" hidden="1" customHeight="1" x14ac:dyDescent="0.25">
      <c r="A17" s="159">
        <v>2001</v>
      </c>
      <c r="B17" s="159"/>
      <c r="C17" s="28"/>
      <c r="D17" s="28"/>
      <c r="E17" s="29"/>
    </row>
    <row r="18" spans="1:5" ht="15" hidden="1" customHeight="1" x14ac:dyDescent="0.25">
      <c r="A18" s="11"/>
      <c r="B18" s="12" t="s">
        <v>45</v>
      </c>
      <c r="C18" s="28">
        <v>54.874190801759468</v>
      </c>
      <c r="D18" s="28">
        <v>54.874190801759468</v>
      </c>
      <c r="E18" s="29" t="s">
        <v>5</v>
      </c>
    </row>
    <row r="19" spans="1:5" ht="15" hidden="1" customHeight="1" x14ac:dyDescent="0.25">
      <c r="A19" s="11"/>
      <c r="B19" s="12" t="s">
        <v>46</v>
      </c>
      <c r="C19" s="28">
        <v>56.078470220293546</v>
      </c>
      <c r="D19" s="28">
        <v>56.078470220293546</v>
      </c>
      <c r="E19" s="29" t="s">
        <v>5</v>
      </c>
    </row>
    <row r="20" spans="1:5" ht="15" hidden="1" customHeight="1" x14ac:dyDescent="0.25">
      <c r="A20" s="11"/>
      <c r="B20" s="12" t="s">
        <v>43</v>
      </c>
      <c r="C20" s="28">
        <v>55.703380294548339</v>
      </c>
      <c r="D20" s="28">
        <v>55.703380294548339</v>
      </c>
      <c r="E20" s="29" t="s">
        <v>5</v>
      </c>
    </row>
    <row r="21" spans="1:5" ht="15" hidden="1" customHeight="1" x14ac:dyDescent="0.25">
      <c r="A21" s="11"/>
      <c r="B21" s="12" t="s">
        <v>47</v>
      </c>
      <c r="C21" s="28">
        <v>56.883526303016772</v>
      </c>
      <c r="D21" s="28">
        <v>56.883526303016772</v>
      </c>
      <c r="E21" s="29" t="s">
        <v>5</v>
      </c>
    </row>
    <row r="22" spans="1:5" ht="15" hidden="1" customHeight="1" x14ac:dyDescent="0.25">
      <c r="A22" s="11"/>
      <c r="B22" s="12" t="s">
        <v>35</v>
      </c>
      <c r="C22" s="28">
        <v>58.450435908276667</v>
      </c>
      <c r="D22" s="28">
        <v>58.450435908276667</v>
      </c>
      <c r="E22" s="29" t="s">
        <v>5</v>
      </c>
    </row>
    <row r="23" spans="1:5" ht="15" hidden="1" customHeight="1" x14ac:dyDescent="0.25">
      <c r="A23" s="11"/>
      <c r="B23" s="12" t="s">
        <v>42</v>
      </c>
      <c r="C23" s="28">
        <v>60.501104165203927</v>
      </c>
      <c r="D23" s="28">
        <v>60.501104165203927</v>
      </c>
      <c r="E23" s="29" t="s">
        <v>5</v>
      </c>
    </row>
    <row r="24" spans="1:5" ht="15" hidden="1" customHeight="1" x14ac:dyDescent="0.25">
      <c r="A24" s="11"/>
      <c r="B24" s="12" t="s">
        <v>48</v>
      </c>
      <c r="C24" s="28">
        <v>57.051011519057305</v>
      </c>
      <c r="D24" s="28">
        <v>57.051011519057305</v>
      </c>
      <c r="E24" s="29" t="s">
        <v>5</v>
      </c>
    </row>
    <row r="25" spans="1:5" ht="15" hidden="1" customHeight="1" x14ac:dyDescent="0.25">
      <c r="A25" s="11"/>
      <c r="B25" s="12" t="s">
        <v>49</v>
      </c>
      <c r="C25" s="28">
        <v>57.08583865526996</v>
      </c>
      <c r="D25" s="28">
        <v>57.08583865526996</v>
      </c>
      <c r="E25" s="29" t="s">
        <v>5</v>
      </c>
    </row>
    <row r="26" spans="1:5" ht="15" hidden="1" customHeight="1" x14ac:dyDescent="0.25">
      <c r="A26" s="11"/>
      <c r="B26" s="12" t="s">
        <v>41</v>
      </c>
      <c r="C26" s="28">
        <v>58.446018623060567</v>
      </c>
      <c r="D26" s="28">
        <v>58.446018623060567</v>
      </c>
      <c r="E26" s="29" t="s">
        <v>5</v>
      </c>
    </row>
    <row r="27" spans="1:5" ht="15" hidden="1" customHeight="1" x14ac:dyDescent="0.25">
      <c r="A27" s="11"/>
      <c r="B27" s="12" t="s">
        <v>50</v>
      </c>
      <c r="C27" s="28">
        <v>58.39791891526086</v>
      </c>
      <c r="D27" s="28">
        <v>58.39791891526086</v>
      </c>
      <c r="E27" s="29" t="s">
        <v>5</v>
      </c>
    </row>
    <row r="28" spans="1:5" ht="15" hidden="1" customHeight="1" x14ac:dyDescent="0.25">
      <c r="A28" s="11"/>
      <c r="B28" s="12" t="s">
        <v>51</v>
      </c>
      <c r="C28" s="28">
        <v>58.674789194564134</v>
      </c>
      <c r="D28" s="28">
        <v>58.674789194564134</v>
      </c>
      <c r="E28" s="29" t="s">
        <v>5</v>
      </c>
    </row>
    <row r="29" spans="1:5" ht="15" hidden="1" customHeight="1" x14ac:dyDescent="0.25">
      <c r="A29" s="11"/>
      <c r="B29" s="12" t="s">
        <v>40</v>
      </c>
      <c r="C29" s="28">
        <v>59.726081946129973</v>
      </c>
      <c r="D29" s="28">
        <v>59.726081946129973</v>
      </c>
      <c r="E29" s="29" t="s">
        <v>5</v>
      </c>
    </row>
    <row r="30" spans="1:5" ht="15" hidden="1" customHeight="1" x14ac:dyDescent="0.25">
      <c r="A30" s="159">
        <v>2002</v>
      </c>
      <c r="B30" s="159"/>
      <c r="C30" s="28"/>
      <c r="D30" s="28"/>
      <c r="E30" s="29"/>
    </row>
    <row r="31" spans="1:5" ht="15" hidden="1" customHeight="1" x14ac:dyDescent="0.25">
      <c r="A31" s="11"/>
      <c r="B31" s="12" t="s">
        <v>45</v>
      </c>
      <c r="C31" s="28">
        <v>61.044486023476992</v>
      </c>
      <c r="D31" s="28">
        <v>61.044486023476992</v>
      </c>
      <c r="E31" s="29" t="s">
        <v>5</v>
      </c>
    </row>
    <row r="32" spans="1:5" ht="15" hidden="1" customHeight="1" x14ac:dyDescent="0.25">
      <c r="A32" s="11"/>
      <c r="B32" s="12" t="s">
        <v>46</v>
      </c>
      <c r="C32" s="28">
        <v>60.684061448052184</v>
      </c>
      <c r="D32" s="28">
        <v>60.684061448052184</v>
      </c>
      <c r="E32" s="29" t="s">
        <v>5</v>
      </c>
    </row>
    <row r="33" spans="1:5" ht="15" hidden="1" customHeight="1" x14ac:dyDescent="0.25">
      <c r="A33" s="11"/>
      <c r="B33" s="12" t="s">
        <v>43</v>
      </c>
      <c r="C33" s="28">
        <v>60.203611933148217</v>
      </c>
      <c r="D33" s="28">
        <v>60.203611933148217</v>
      </c>
      <c r="E33" s="29" t="s">
        <v>5</v>
      </c>
    </row>
    <row r="34" spans="1:5" ht="15" hidden="1" customHeight="1" x14ac:dyDescent="0.25">
      <c r="A34" s="11"/>
      <c r="B34" s="12" t="s">
        <v>47</v>
      </c>
      <c r="C34" s="28">
        <v>58.859787295065075</v>
      </c>
      <c r="D34" s="28">
        <v>58.859787295065075</v>
      </c>
      <c r="E34" s="29" t="s">
        <v>5</v>
      </c>
    </row>
    <row r="35" spans="1:5" ht="15" hidden="1" customHeight="1" x14ac:dyDescent="0.25">
      <c r="A35" s="11"/>
      <c r="B35" s="12" t="s">
        <v>35</v>
      </c>
      <c r="C35" s="28">
        <v>60.524922018825315</v>
      </c>
      <c r="D35" s="28">
        <v>60.524922018825315</v>
      </c>
      <c r="E35" s="29" t="s">
        <v>5</v>
      </c>
    </row>
    <row r="36" spans="1:5" ht="15" hidden="1" customHeight="1" x14ac:dyDescent="0.25">
      <c r="A36" s="11"/>
      <c r="B36" s="12" t="s">
        <v>42</v>
      </c>
      <c r="C36" s="28">
        <v>60.621280068829719</v>
      </c>
      <c r="D36" s="28">
        <v>60.621280068829719</v>
      </c>
      <c r="E36" s="29" t="s">
        <v>5</v>
      </c>
    </row>
    <row r="37" spans="1:5" ht="15" hidden="1" customHeight="1" x14ac:dyDescent="0.25">
      <c r="A37" s="11"/>
      <c r="B37" s="12" t="s">
        <v>48</v>
      </c>
      <c r="C37" s="28">
        <v>60.554709655578044</v>
      </c>
      <c r="D37" s="28">
        <v>60.554709655578044</v>
      </c>
      <c r="E37" s="29" t="s">
        <v>5</v>
      </c>
    </row>
    <row r="38" spans="1:5" ht="15" hidden="1" customHeight="1" x14ac:dyDescent="0.25">
      <c r="A38" s="11"/>
      <c r="B38" s="12" t="s">
        <v>49</v>
      </c>
      <c r="C38" s="28">
        <v>60.088891641309949</v>
      </c>
      <c r="D38" s="28">
        <v>60.088891641309949</v>
      </c>
      <c r="E38" s="29" t="s">
        <v>5</v>
      </c>
    </row>
    <row r="39" spans="1:5" ht="15" hidden="1" customHeight="1" x14ac:dyDescent="0.25">
      <c r="A39" s="11"/>
      <c r="B39" s="12" t="s">
        <v>41</v>
      </c>
      <c r="C39" s="28">
        <v>58.90100032673665</v>
      </c>
      <c r="D39" s="28">
        <v>58.90100032673665</v>
      </c>
      <c r="E39" s="29" t="s">
        <v>5</v>
      </c>
    </row>
    <row r="40" spans="1:5" ht="15" hidden="1" customHeight="1" x14ac:dyDescent="0.25">
      <c r="A40" s="11"/>
      <c r="B40" s="12" t="s">
        <v>50</v>
      </c>
      <c r="C40" s="28">
        <v>59.811417764709255</v>
      </c>
      <c r="D40" s="28">
        <v>59.811417764709255</v>
      </c>
      <c r="E40" s="29" t="s">
        <v>5</v>
      </c>
    </row>
    <row r="41" spans="1:5" ht="15" hidden="1" customHeight="1" x14ac:dyDescent="0.25">
      <c r="A41" s="11"/>
      <c r="B41" s="12" t="s">
        <v>51</v>
      </c>
      <c r="C41" s="28">
        <v>59.73184805009582</v>
      </c>
      <c r="D41" s="28">
        <v>59.73184805009582</v>
      </c>
      <c r="E41" s="29" t="s">
        <v>5</v>
      </c>
    </row>
    <row r="42" spans="1:5" ht="15" hidden="1" customHeight="1" x14ac:dyDescent="0.25">
      <c r="A42" s="11"/>
      <c r="B42" s="12" t="s">
        <v>40</v>
      </c>
      <c r="C42" s="28">
        <v>59.757846652819332</v>
      </c>
      <c r="D42" s="28">
        <v>59.757846652819332</v>
      </c>
      <c r="E42" s="29" t="s">
        <v>5</v>
      </c>
    </row>
    <row r="43" spans="1:5" ht="15" hidden="1" customHeight="1" x14ac:dyDescent="0.25">
      <c r="A43" s="159">
        <v>2003</v>
      </c>
      <c r="B43" s="159"/>
      <c r="C43" s="28"/>
      <c r="D43" s="28"/>
      <c r="E43" s="29"/>
    </row>
    <row r="44" spans="1:5" ht="15" hidden="1" customHeight="1" x14ac:dyDescent="0.25">
      <c r="A44" s="11"/>
      <c r="B44" s="12" t="s">
        <v>45</v>
      </c>
      <c r="C44" s="28">
        <v>59.40773990852022</v>
      </c>
      <c r="D44" s="28">
        <v>59.40773990852022</v>
      </c>
      <c r="E44" s="29" t="s">
        <v>5</v>
      </c>
    </row>
    <row r="45" spans="1:5" ht="15" hidden="1" customHeight="1" x14ac:dyDescent="0.25">
      <c r="A45" s="11"/>
      <c r="B45" s="12" t="s">
        <v>46</v>
      </c>
      <c r="C45" s="28">
        <v>58.967570739988332</v>
      </c>
      <c r="D45" s="28">
        <v>58.967570739988332</v>
      </c>
      <c r="E45" s="29" t="s">
        <v>5</v>
      </c>
    </row>
    <row r="46" spans="1:5" ht="15" hidden="1" customHeight="1" x14ac:dyDescent="0.25">
      <c r="A46" s="11"/>
      <c r="B46" s="12" t="s">
        <v>43</v>
      </c>
      <c r="C46" s="28">
        <v>59.25944294590002</v>
      </c>
      <c r="D46" s="28">
        <v>59.25944294590002</v>
      </c>
      <c r="E46" s="29" t="s">
        <v>5</v>
      </c>
    </row>
    <row r="47" spans="1:5" ht="15" hidden="1" customHeight="1" x14ac:dyDescent="0.25">
      <c r="A47" s="11"/>
      <c r="B47" s="12" t="s">
        <v>47</v>
      </c>
      <c r="C47" s="28">
        <v>58.769025356857668</v>
      </c>
      <c r="D47" s="28">
        <v>58.769025356857668</v>
      </c>
      <c r="E47" s="29" t="s">
        <v>5</v>
      </c>
    </row>
    <row r="48" spans="1:5" ht="15" hidden="1" customHeight="1" x14ac:dyDescent="0.25">
      <c r="A48" s="11"/>
      <c r="B48" s="12" t="s">
        <v>35</v>
      </c>
      <c r="C48" s="28">
        <v>59.976619648382858</v>
      </c>
      <c r="D48" s="28">
        <v>59.976619648382858</v>
      </c>
      <c r="E48" s="29" t="s">
        <v>5</v>
      </c>
    </row>
    <row r="49" spans="1:5" ht="15" hidden="1" customHeight="1" x14ac:dyDescent="0.25">
      <c r="A49" s="11"/>
      <c r="B49" s="12" t="s">
        <v>42</v>
      </c>
      <c r="C49" s="28">
        <v>59.77819085091464</v>
      </c>
      <c r="D49" s="28">
        <v>59.77819085091464</v>
      </c>
      <c r="E49" s="29" t="s">
        <v>5</v>
      </c>
    </row>
    <row r="50" spans="1:5" ht="15" hidden="1" customHeight="1" x14ac:dyDescent="0.25">
      <c r="A50" s="11"/>
      <c r="B50" s="12" t="s">
        <v>48</v>
      </c>
      <c r="C50" s="28">
        <v>59.953419101557841</v>
      </c>
      <c r="D50" s="28">
        <v>59.953419101557841</v>
      </c>
      <c r="E50" s="29" t="s">
        <v>5</v>
      </c>
    </row>
    <row r="51" spans="1:5" ht="15" hidden="1" customHeight="1" x14ac:dyDescent="0.25">
      <c r="A51" s="11"/>
      <c r="B51" s="12" t="s">
        <v>49</v>
      </c>
      <c r="C51" s="28">
        <v>59.76857253376356</v>
      </c>
      <c r="D51" s="28">
        <v>59.76857253376356</v>
      </c>
      <c r="E51" s="29" t="s">
        <v>5</v>
      </c>
    </row>
    <row r="52" spans="1:5" ht="15" hidden="1" customHeight="1" x14ac:dyDescent="0.25">
      <c r="A52" s="11"/>
      <c r="B52" s="12" t="s">
        <v>41</v>
      </c>
      <c r="C52" s="28">
        <v>59.22679896041759</v>
      </c>
      <c r="D52" s="28">
        <v>59.22679896041759</v>
      </c>
      <c r="E52" s="29" t="s">
        <v>5</v>
      </c>
    </row>
    <row r="53" spans="1:5" ht="15" hidden="1" customHeight="1" x14ac:dyDescent="0.25">
      <c r="A53" s="11"/>
      <c r="B53" s="12" t="s">
        <v>50</v>
      </c>
      <c r="C53" s="28">
        <v>60.153072048481661</v>
      </c>
      <c r="D53" s="28">
        <v>60.153072048481661</v>
      </c>
      <c r="E53" s="29" t="s">
        <v>5</v>
      </c>
    </row>
    <row r="54" spans="1:5" ht="15" hidden="1" customHeight="1" x14ac:dyDescent="0.25">
      <c r="A54" s="11"/>
      <c r="B54" s="12" t="s">
        <v>51</v>
      </c>
      <c r="C54" s="28">
        <v>58.368961656204192</v>
      </c>
      <c r="D54" s="28">
        <v>58.368961656204192</v>
      </c>
      <c r="E54" s="29" t="s">
        <v>5</v>
      </c>
    </row>
    <row r="55" spans="1:5" ht="15" hidden="1" customHeight="1" x14ac:dyDescent="0.25">
      <c r="A55" s="11"/>
      <c r="B55" s="12" t="s">
        <v>40</v>
      </c>
      <c r="C55" s="28">
        <v>58.067879182959949</v>
      </c>
      <c r="D55" s="28">
        <v>58.067879182959949</v>
      </c>
      <c r="E55" s="29" t="s">
        <v>5</v>
      </c>
    </row>
    <row r="56" spans="1:5" ht="15" hidden="1" customHeight="1" x14ac:dyDescent="0.25">
      <c r="A56" s="159">
        <v>2004</v>
      </c>
      <c r="B56" s="159"/>
      <c r="C56" s="28"/>
      <c r="D56" s="28"/>
      <c r="E56" s="29"/>
    </row>
    <row r="57" spans="1:5" ht="15" hidden="1" customHeight="1" x14ac:dyDescent="0.25">
      <c r="A57" s="11"/>
      <c r="B57" s="12" t="s">
        <v>45</v>
      </c>
      <c r="C57" s="28">
        <v>58.052023532868482</v>
      </c>
      <c r="D57" s="28">
        <v>58.052023532868482</v>
      </c>
      <c r="E57" s="29" t="s">
        <v>5</v>
      </c>
    </row>
    <row r="58" spans="1:5" ht="15" hidden="1" customHeight="1" x14ac:dyDescent="0.25">
      <c r="A58" s="11"/>
      <c r="B58" s="12" t="s">
        <v>46</v>
      </c>
      <c r="C58" s="28">
        <v>57.964759164534193</v>
      </c>
      <c r="D58" s="28">
        <v>57.964759164534193</v>
      </c>
      <c r="E58" s="29" t="s">
        <v>5</v>
      </c>
    </row>
    <row r="59" spans="1:5" ht="15" hidden="1" customHeight="1" x14ac:dyDescent="0.25">
      <c r="A59" s="11"/>
      <c r="B59" s="12" t="s">
        <v>43</v>
      </c>
      <c r="C59" s="28">
        <v>57.947213022337387</v>
      </c>
      <c r="D59" s="28">
        <v>57.947213022337387</v>
      </c>
      <c r="E59" s="29" t="s">
        <v>5</v>
      </c>
    </row>
    <row r="60" spans="1:5" ht="15" hidden="1" customHeight="1" x14ac:dyDescent="0.25">
      <c r="A60" s="11"/>
      <c r="B60" s="12" t="s">
        <v>47</v>
      </c>
      <c r="C60" s="28">
        <v>58.234246923257935</v>
      </c>
      <c r="D60" s="28">
        <v>58.234246923257935</v>
      </c>
      <c r="E60" s="29" t="s">
        <v>5</v>
      </c>
    </row>
    <row r="61" spans="1:5" ht="15" hidden="1" customHeight="1" x14ac:dyDescent="0.25">
      <c r="A61" s="11"/>
      <c r="B61" s="12" t="s">
        <v>35</v>
      </c>
      <c r="C61" s="28">
        <v>59.448836354529355</v>
      </c>
      <c r="D61" s="28">
        <v>59.448836354529355</v>
      </c>
      <c r="E61" s="29" t="s">
        <v>5</v>
      </c>
    </row>
    <row r="62" spans="1:5" ht="15" hidden="1" customHeight="1" x14ac:dyDescent="0.25">
      <c r="A62" s="11"/>
      <c r="B62" s="12" t="s">
        <v>42</v>
      </c>
      <c r="C62" s="28">
        <v>58.292831218632656</v>
      </c>
      <c r="D62" s="28">
        <v>58.292831218632656</v>
      </c>
      <c r="E62" s="29" t="s">
        <v>5</v>
      </c>
    </row>
    <row r="63" spans="1:5" ht="15" hidden="1" customHeight="1" x14ac:dyDescent="0.25">
      <c r="A63" s="11"/>
      <c r="B63" s="12" t="s">
        <v>48</v>
      </c>
      <c r="C63" s="28">
        <v>58.17315603614081</v>
      </c>
      <c r="D63" s="28">
        <v>58.17315603614081</v>
      </c>
      <c r="E63" s="29" t="s">
        <v>5</v>
      </c>
    </row>
    <row r="64" spans="1:5" ht="15" hidden="1" customHeight="1" x14ac:dyDescent="0.25">
      <c r="A64" s="11"/>
      <c r="B64" s="12" t="s">
        <v>49</v>
      </c>
      <c r="C64" s="28">
        <v>57.912004152281327</v>
      </c>
      <c r="D64" s="28">
        <v>57.912004152281327</v>
      </c>
      <c r="E64" s="29" t="s">
        <v>5</v>
      </c>
    </row>
    <row r="65" spans="1:5" ht="15" hidden="1" customHeight="1" x14ac:dyDescent="0.25">
      <c r="A65" s="11"/>
      <c r="B65" s="12" t="s">
        <v>41</v>
      </c>
      <c r="C65" s="28">
        <v>57.777406004997502</v>
      </c>
      <c r="D65" s="28">
        <v>57.777406004997502</v>
      </c>
      <c r="E65" s="29" t="s">
        <v>5</v>
      </c>
    </row>
    <row r="66" spans="1:5" ht="15" hidden="1" customHeight="1" x14ac:dyDescent="0.25">
      <c r="A66" s="11"/>
      <c r="B66" s="12" t="s">
        <v>50</v>
      </c>
      <c r="C66" s="28">
        <v>58.877566608586761</v>
      </c>
      <c r="D66" s="28">
        <v>58.877566608586761</v>
      </c>
      <c r="E66" s="29" t="s">
        <v>5</v>
      </c>
    </row>
    <row r="67" spans="1:5" ht="15" hidden="1" customHeight="1" x14ac:dyDescent="0.25">
      <c r="A67" s="11"/>
      <c r="B67" s="12" t="s">
        <v>51</v>
      </c>
      <c r="C67" s="28">
        <v>58.397408557838887</v>
      </c>
      <c r="D67" s="28">
        <v>58.397408557838887</v>
      </c>
      <c r="E67" s="29" t="s">
        <v>5</v>
      </c>
    </row>
    <row r="68" spans="1:5" ht="15" hidden="1" customHeight="1" x14ac:dyDescent="0.25">
      <c r="A68" s="11"/>
      <c r="B68" s="12" t="s">
        <v>40</v>
      </c>
      <c r="C68" s="28">
        <v>58.62480889242277</v>
      </c>
      <c r="D68" s="28">
        <v>58.62480889242277</v>
      </c>
      <c r="E68" s="29" t="s">
        <v>5</v>
      </c>
    </row>
    <row r="69" spans="1:5" ht="15" hidden="1" customHeight="1" x14ac:dyDescent="0.25">
      <c r="A69" s="159">
        <v>2005</v>
      </c>
      <c r="B69" s="159"/>
      <c r="C69" s="28"/>
      <c r="D69" s="28"/>
      <c r="E69" s="29"/>
    </row>
    <row r="70" spans="1:5" ht="15" hidden="1" customHeight="1" x14ac:dyDescent="0.25">
      <c r="A70" s="11"/>
      <c r="B70" s="12" t="s">
        <v>45</v>
      </c>
      <c r="C70" s="28">
        <v>58.405686139871932</v>
      </c>
      <c r="D70" s="28">
        <v>58.405686139871932</v>
      </c>
      <c r="E70" s="29" t="s">
        <v>5</v>
      </c>
    </row>
    <row r="71" spans="1:5" ht="15" hidden="1" customHeight="1" x14ac:dyDescent="0.25">
      <c r="A71" s="11"/>
      <c r="B71" s="12" t="s">
        <v>46</v>
      </c>
      <c r="C71" s="28">
        <v>58.37414971818265</v>
      </c>
      <c r="D71" s="28">
        <v>58.37414971818265</v>
      </c>
      <c r="E71" s="29" t="s">
        <v>5</v>
      </c>
    </row>
    <row r="72" spans="1:5" ht="15" hidden="1" customHeight="1" x14ac:dyDescent="0.25">
      <c r="A72" s="11"/>
      <c r="B72" s="12" t="s">
        <v>43</v>
      </c>
      <c r="C72" s="28">
        <v>58.074816029874974</v>
      </c>
      <c r="D72" s="28">
        <v>58.074816029874974</v>
      </c>
      <c r="E72" s="29" t="s">
        <v>5</v>
      </c>
    </row>
    <row r="73" spans="1:5" ht="15" hidden="1" customHeight="1" x14ac:dyDescent="0.25">
      <c r="A73" s="11"/>
      <c r="B73" s="12" t="s">
        <v>47</v>
      </c>
      <c r="C73" s="28">
        <v>58.694876875547564</v>
      </c>
      <c r="D73" s="28">
        <v>58.694876875547564</v>
      </c>
      <c r="E73" s="29" t="s">
        <v>5</v>
      </c>
    </row>
    <row r="74" spans="1:5" ht="15" hidden="1" customHeight="1" x14ac:dyDescent="0.25">
      <c r="A74" s="11"/>
      <c r="B74" s="12" t="s">
        <v>35</v>
      </c>
      <c r="C74" s="28">
        <v>58.915631827372529</v>
      </c>
      <c r="D74" s="28">
        <v>58.915631827372529</v>
      </c>
      <c r="E74" s="29" t="s">
        <v>5</v>
      </c>
    </row>
    <row r="75" spans="1:5" ht="15" hidden="1" customHeight="1" x14ac:dyDescent="0.25">
      <c r="A75" s="11"/>
      <c r="B75" s="12" t="s">
        <v>42</v>
      </c>
      <c r="C75" s="28">
        <v>58.634135745417751</v>
      </c>
      <c r="D75" s="28">
        <v>58.634135745417751</v>
      </c>
      <c r="E75" s="29" t="s">
        <v>5</v>
      </c>
    </row>
    <row r="76" spans="1:5" ht="15" hidden="1" customHeight="1" x14ac:dyDescent="0.25">
      <c r="A76" s="11"/>
      <c r="B76" s="12" t="s">
        <v>48</v>
      </c>
      <c r="C76" s="28">
        <v>59.08928617157283</v>
      </c>
      <c r="D76" s="28">
        <v>59.08928617157283</v>
      </c>
      <c r="E76" s="29" t="s">
        <v>5</v>
      </c>
    </row>
    <row r="77" spans="1:5" ht="15" hidden="1" customHeight="1" x14ac:dyDescent="0.25">
      <c r="A77" s="11"/>
      <c r="B77" s="12" t="s">
        <v>49</v>
      </c>
      <c r="C77" s="28">
        <v>58.91359157827987</v>
      </c>
      <c r="D77" s="28">
        <v>58.91359157827987</v>
      </c>
      <c r="E77" s="29" t="s">
        <v>5</v>
      </c>
    </row>
    <row r="78" spans="1:5" ht="15" hidden="1" customHeight="1" x14ac:dyDescent="0.25">
      <c r="A78" s="11"/>
      <c r="B78" s="12" t="s">
        <v>41</v>
      </c>
      <c r="C78" s="28">
        <v>59.164017581195125</v>
      </c>
      <c r="D78" s="28">
        <v>59.164017581195125</v>
      </c>
      <c r="E78" s="29" t="s">
        <v>5</v>
      </c>
    </row>
    <row r="79" spans="1:5" ht="15" hidden="1" customHeight="1" x14ac:dyDescent="0.25">
      <c r="A79" s="11"/>
      <c r="B79" s="12" t="s">
        <v>50</v>
      </c>
      <c r="C79" s="28">
        <v>60.011945104101351</v>
      </c>
      <c r="D79" s="28">
        <v>60.011945104101351</v>
      </c>
      <c r="E79" s="29" t="s">
        <v>5</v>
      </c>
    </row>
    <row r="80" spans="1:5" ht="15" hidden="1" customHeight="1" x14ac:dyDescent="0.25">
      <c r="A80" s="11"/>
      <c r="B80" s="12" t="s">
        <v>51</v>
      </c>
      <c r="C80" s="28">
        <v>60.850953823831134</v>
      </c>
      <c r="D80" s="28">
        <v>60.850953823831134</v>
      </c>
      <c r="E80" s="29" t="s">
        <v>5</v>
      </c>
    </row>
    <row r="81" spans="1:5" ht="15" hidden="1" customHeight="1" x14ac:dyDescent="0.25">
      <c r="A81" s="11"/>
      <c r="B81" s="12" t="s">
        <v>40</v>
      </c>
      <c r="C81" s="28">
        <v>59.67122350562844</v>
      </c>
      <c r="D81" s="28">
        <v>59.67122350562844</v>
      </c>
      <c r="E81" s="29" t="s">
        <v>5</v>
      </c>
    </row>
    <row r="82" spans="1:5" ht="15" hidden="1" customHeight="1" x14ac:dyDescent="0.25">
      <c r="A82" s="159">
        <v>2006</v>
      </c>
      <c r="B82" s="159"/>
      <c r="C82" s="28"/>
      <c r="D82" s="28"/>
      <c r="E82" s="29"/>
    </row>
    <row r="83" spans="1:5" ht="15" hidden="1" customHeight="1" x14ac:dyDescent="0.25">
      <c r="A83" s="11"/>
      <c r="B83" s="12" t="s">
        <v>45</v>
      </c>
      <c r="C83" s="28">
        <v>59.300830856065254</v>
      </c>
      <c r="D83" s="28">
        <v>59.300830856065254</v>
      </c>
      <c r="E83" s="29" t="s">
        <v>5</v>
      </c>
    </row>
    <row r="84" spans="1:5" ht="15" hidden="1" customHeight="1" x14ac:dyDescent="0.25">
      <c r="A84" s="11"/>
      <c r="B84" s="12" t="s">
        <v>46</v>
      </c>
      <c r="C84" s="28">
        <v>59.771720346649374</v>
      </c>
      <c r="D84" s="28">
        <v>59.771720346649374</v>
      </c>
      <c r="E84" s="29" t="s">
        <v>5</v>
      </c>
    </row>
    <row r="85" spans="1:5" ht="15" hidden="1" customHeight="1" x14ac:dyDescent="0.25">
      <c r="A85" s="11"/>
      <c r="B85" s="12" t="s">
        <v>43</v>
      </c>
      <c r="C85" s="28">
        <v>60.300203154477494</v>
      </c>
      <c r="D85" s="28">
        <v>60.300203154477494</v>
      </c>
      <c r="E85" s="29" t="s">
        <v>5</v>
      </c>
    </row>
    <row r="86" spans="1:5" ht="15" hidden="1" customHeight="1" x14ac:dyDescent="0.25">
      <c r="A86" s="11"/>
      <c r="B86" s="12" t="s">
        <v>47</v>
      </c>
      <c r="C86" s="28">
        <v>60.322820772990319</v>
      </c>
      <c r="D86" s="28">
        <v>60.322820772990319</v>
      </c>
      <c r="E86" s="29" t="s">
        <v>5</v>
      </c>
    </row>
    <row r="87" spans="1:5" ht="15" hidden="1" customHeight="1" x14ac:dyDescent="0.25">
      <c r="A87" s="11"/>
      <c r="B87" s="12" t="s">
        <v>35</v>
      </c>
      <c r="C87" s="28">
        <v>60.380705554390424</v>
      </c>
      <c r="D87" s="28">
        <v>60.380705554390424</v>
      </c>
      <c r="E87" s="29" t="s">
        <v>5</v>
      </c>
    </row>
    <row r="88" spans="1:5" ht="15" hidden="1" customHeight="1" x14ac:dyDescent="0.25">
      <c r="A88" s="11"/>
      <c r="B88" s="12" t="s">
        <v>42</v>
      </c>
      <c r="C88" s="28">
        <v>60.645646472279104</v>
      </c>
      <c r="D88" s="28">
        <v>60.645646472279104</v>
      </c>
      <c r="E88" s="29" t="s">
        <v>5</v>
      </c>
    </row>
    <row r="89" spans="1:5" ht="15" hidden="1" customHeight="1" x14ac:dyDescent="0.25">
      <c r="A89" s="11"/>
      <c r="B89" s="12" t="s">
        <v>48</v>
      </c>
      <c r="C89" s="28">
        <v>60.362751362375086</v>
      </c>
      <c r="D89" s="28">
        <v>60.362751362375086</v>
      </c>
      <c r="E89" s="29" t="s">
        <v>5</v>
      </c>
    </row>
    <row r="90" spans="1:5" ht="15" hidden="1" customHeight="1" x14ac:dyDescent="0.25">
      <c r="A90" s="11"/>
      <c r="B90" s="12" t="s">
        <v>49</v>
      </c>
      <c r="C90" s="28">
        <v>60.457535505936576</v>
      </c>
      <c r="D90" s="28">
        <v>60.457535505936576</v>
      </c>
      <c r="E90" s="29" t="s">
        <v>5</v>
      </c>
    </row>
    <row r="91" spans="1:5" ht="15" hidden="1" customHeight="1" x14ac:dyDescent="0.25">
      <c r="A91" s="11"/>
      <c r="B91" s="12" t="s">
        <v>41</v>
      </c>
      <c r="C91" s="28">
        <v>61.754084657901409</v>
      </c>
      <c r="D91" s="28">
        <v>61.754084657901409</v>
      </c>
      <c r="E91" s="29" t="s">
        <v>5</v>
      </c>
    </row>
    <row r="92" spans="1:5" ht="15" hidden="1" customHeight="1" x14ac:dyDescent="0.25">
      <c r="A92" s="11"/>
      <c r="B92" s="12" t="s">
        <v>50</v>
      </c>
      <c r="C92" s="28">
        <v>61.307036935285716</v>
      </c>
      <c r="D92" s="28">
        <v>61.307036935285716</v>
      </c>
      <c r="E92" s="29" t="s">
        <v>5</v>
      </c>
    </row>
    <row r="93" spans="1:5" ht="15" hidden="1" customHeight="1" x14ac:dyDescent="0.25">
      <c r="A93" s="11"/>
      <c r="B93" s="12" t="s">
        <v>51</v>
      </c>
      <c r="C93" s="28">
        <v>61.552274876222498</v>
      </c>
      <c r="D93" s="28">
        <v>61.552274876222498</v>
      </c>
      <c r="E93" s="29" t="s">
        <v>5</v>
      </c>
    </row>
    <row r="94" spans="1:5" ht="15" hidden="1" customHeight="1" x14ac:dyDescent="0.25">
      <c r="A94" s="11"/>
      <c r="B94" s="12" t="s">
        <v>40</v>
      </c>
      <c r="C94" s="28">
        <v>62.05464249566468</v>
      </c>
      <c r="D94" s="28">
        <v>62.05464249566468</v>
      </c>
      <c r="E94" s="29" t="s">
        <v>5</v>
      </c>
    </row>
    <row r="95" spans="1:5" ht="15" hidden="1" customHeight="1" x14ac:dyDescent="0.25">
      <c r="A95" s="159">
        <v>2007</v>
      </c>
      <c r="B95" s="159"/>
      <c r="C95" s="28"/>
      <c r="D95" s="28"/>
      <c r="E95" s="29"/>
    </row>
    <row r="96" spans="1:5" ht="15" hidden="1" customHeight="1" x14ac:dyDescent="0.25">
      <c r="A96" s="11"/>
      <c r="B96" s="12" t="s">
        <v>45</v>
      </c>
      <c r="C96" s="28">
        <v>63.330264521222013</v>
      </c>
      <c r="D96" s="28">
        <v>63.330264521222013</v>
      </c>
      <c r="E96" s="29" t="s">
        <v>5</v>
      </c>
    </row>
    <row r="97" spans="1:5" ht="15" hidden="1" customHeight="1" x14ac:dyDescent="0.25">
      <c r="A97" s="11"/>
      <c r="B97" s="12" t="s">
        <v>46</v>
      </c>
      <c r="C97" s="28">
        <v>62.799974635626114</v>
      </c>
      <c r="D97" s="28">
        <v>62.799974635626114</v>
      </c>
      <c r="E97" s="29" t="s">
        <v>5</v>
      </c>
    </row>
    <row r="98" spans="1:5" ht="15" hidden="1" customHeight="1" x14ac:dyDescent="0.25">
      <c r="A98" s="11"/>
      <c r="B98" s="12" t="s">
        <v>43</v>
      </c>
      <c r="C98" s="28">
        <v>62.312180223988598</v>
      </c>
      <c r="D98" s="28">
        <v>62.312180223988598</v>
      </c>
      <c r="E98" s="29" t="s">
        <v>5</v>
      </c>
    </row>
    <row r="99" spans="1:5" ht="15" hidden="1" customHeight="1" x14ac:dyDescent="0.25">
      <c r="A99" s="11"/>
      <c r="B99" s="12" t="s">
        <v>47</v>
      </c>
      <c r="C99" s="28">
        <v>62.916093955413629</v>
      </c>
      <c r="D99" s="28">
        <v>62.916093955413629</v>
      </c>
      <c r="E99" s="29" t="s">
        <v>5</v>
      </c>
    </row>
    <row r="100" spans="1:5" ht="15" hidden="1" customHeight="1" x14ac:dyDescent="0.25">
      <c r="A100" s="11"/>
      <c r="B100" s="12" t="s">
        <v>35</v>
      </c>
      <c r="C100" s="28">
        <v>63.815727219610793</v>
      </c>
      <c r="D100" s="28">
        <v>63.815727219610793</v>
      </c>
      <c r="E100" s="29" t="s">
        <v>5</v>
      </c>
    </row>
    <row r="101" spans="1:5" ht="15" hidden="1" customHeight="1" x14ac:dyDescent="0.25">
      <c r="A101" s="11"/>
      <c r="B101" s="12" t="s">
        <v>42</v>
      </c>
      <c r="C101" s="28">
        <v>63.978247633048341</v>
      </c>
      <c r="D101" s="28">
        <v>63.978247633048341</v>
      </c>
      <c r="E101" s="29" t="s">
        <v>5</v>
      </c>
    </row>
    <row r="102" spans="1:5" ht="15" hidden="1" customHeight="1" x14ac:dyDescent="0.25">
      <c r="A102" s="11"/>
      <c r="B102" s="12" t="s">
        <v>48</v>
      </c>
      <c r="C102" s="28">
        <v>64.182855470625739</v>
      </c>
      <c r="D102" s="28">
        <v>64.182855470625739</v>
      </c>
      <c r="E102" s="29" t="s">
        <v>5</v>
      </c>
    </row>
    <row r="103" spans="1:5" ht="15" hidden="1" customHeight="1" x14ac:dyDescent="0.25">
      <c r="A103" s="11"/>
      <c r="B103" s="12" t="s">
        <v>49</v>
      </c>
      <c r="C103" s="28">
        <v>66.057261458460871</v>
      </c>
      <c r="D103" s="28">
        <v>66.057261458460871</v>
      </c>
      <c r="E103" s="29" t="s">
        <v>5</v>
      </c>
    </row>
    <row r="104" spans="1:5" ht="15" hidden="1" customHeight="1" x14ac:dyDescent="0.25">
      <c r="A104" s="11"/>
      <c r="B104" s="12" t="s">
        <v>41</v>
      </c>
      <c r="C104" s="28">
        <v>66.387373761651986</v>
      </c>
      <c r="D104" s="28">
        <v>66.387373761651986</v>
      </c>
      <c r="E104" s="29" t="s">
        <v>5</v>
      </c>
    </row>
    <row r="105" spans="1:5" ht="15" hidden="1" customHeight="1" x14ac:dyDescent="0.25">
      <c r="A105" s="11"/>
      <c r="B105" s="12" t="s">
        <v>50</v>
      </c>
      <c r="C105" s="28">
        <v>66.956486672839503</v>
      </c>
      <c r="D105" s="28">
        <v>66.956486672839503</v>
      </c>
      <c r="E105" s="29" t="s">
        <v>5</v>
      </c>
    </row>
    <row r="106" spans="1:5" ht="15" hidden="1" customHeight="1" x14ac:dyDescent="0.25">
      <c r="A106" s="11"/>
      <c r="B106" s="12" t="s">
        <v>51</v>
      </c>
      <c r="C106" s="28">
        <v>67.385580203439858</v>
      </c>
      <c r="D106" s="28">
        <v>67.385580203439858</v>
      </c>
      <c r="E106" s="29" t="s">
        <v>5</v>
      </c>
    </row>
    <row r="107" spans="1:5" ht="15" hidden="1" customHeight="1" x14ac:dyDescent="0.25">
      <c r="A107" s="11"/>
      <c r="B107" s="12" t="s">
        <v>40</v>
      </c>
      <c r="C107" s="28">
        <v>67.568444814972707</v>
      </c>
      <c r="D107" s="28">
        <v>67.568444814972707</v>
      </c>
      <c r="E107" s="29" t="s">
        <v>5</v>
      </c>
    </row>
    <row r="108" spans="1:5" ht="15" hidden="1" customHeight="1" x14ac:dyDescent="0.25">
      <c r="A108" s="159">
        <v>2008</v>
      </c>
      <c r="B108" s="159"/>
      <c r="C108" s="28"/>
      <c r="D108" s="28"/>
      <c r="E108" s="29"/>
    </row>
    <row r="109" spans="1:5" ht="15" hidden="1" customHeight="1" x14ac:dyDescent="0.25">
      <c r="A109" s="11"/>
      <c r="B109" s="12" t="s">
        <v>45</v>
      </c>
      <c r="C109" s="28">
        <v>68.670470789160959</v>
      </c>
      <c r="D109" s="28">
        <v>68.670470789160959</v>
      </c>
      <c r="E109" s="29" t="s">
        <v>5</v>
      </c>
    </row>
    <row r="110" spans="1:5" ht="15" hidden="1" customHeight="1" x14ac:dyDescent="0.25">
      <c r="A110" s="11"/>
      <c r="B110" s="12" t="s">
        <v>46</v>
      </c>
      <c r="C110" s="28">
        <v>69.476893816239524</v>
      </c>
      <c r="D110" s="28">
        <v>69.476893816239524</v>
      </c>
      <c r="E110" s="29" t="s">
        <v>5</v>
      </c>
    </row>
    <row r="111" spans="1:5" ht="15" hidden="1" customHeight="1" x14ac:dyDescent="0.25">
      <c r="A111" s="11"/>
      <c r="B111" s="12" t="s">
        <v>43</v>
      </c>
      <c r="C111" s="28">
        <v>70.221001806745363</v>
      </c>
      <c r="D111" s="28">
        <v>70.221001806745363</v>
      </c>
      <c r="E111" s="29" t="s">
        <v>5</v>
      </c>
    </row>
    <row r="112" spans="1:5" ht="15" hidden="1" customHeight="1" x14ac:dyDescent="0.25">
      <c r="A112" s="11"/>
      <c r="B112" s="12" t="s">
        <v>47</v>
      </c>
      <c r="C112" s="28">
        <v>71.739646645653181</v>
      </c>
      <c r="D112" s="28">
        <v>71.739646645653181</v>
      </c>
      <c r="E112" s="29" t="s">
        <v>5</v>
      </c>
    </row>
    <row r="113" spans="1:5" ht="15" hidden="1" customHeight="1" x14ac:dyDescent="0.25">
      <c r="A113" s="11"/>
      <c r="B113" s="12" t="s">
        <v>35</v>
      </c>
      <c r="C113" s="28">
        <v>72.739310408221513</v>
      </c>
      <c r="D113" s="28">
        <v>72.739310408221513</v>
      </c>
      <c r="E113" s="29" t="s">
        <v>5</v>
      </c>
    </row>
    <row r="114" spans="1:5" ht="15" hidden="1" customHeight="1" x14ac:dyDescent="0.25">
      <c r="A114" s="11"/>
      <c r="B114" s="12" t="s">
        <v>42</v>
      </c>
      <c r="C114" s="28">
        <v>73.15604585860352</v>
      </c>
      <c r="D114" s="28">
        <v>73.15604585860352</v>
      </c>
      <c r="E114" s="29" t="s">
        <v>5</v>
      </c>
    </row>
    <row r="115" spans="1:5" ht="15" hidden="1" customHeight="1" x14ac:dyDescent="0.25">
      <c r="A115" s="11"/>
      <c r="B115" s="12" t="s">
        <v>48</v>
      </c>
      <c r="C115" s="28">
        <v>74.597336110484207</v>
      </c>
      <c r="D115" s="28">
        <v>74.597336110484207</v>
      </c>
      <c r="E115" s="29" t="s">
        <v>5</v>
      </c>
    </row>
    <row r="116" spans="1:5" ht="15" hidden="1" customHeight="1" x14ac:dyDescent="0.25">
      <c r="A116" s="11"/>
      <c r="B116" s="12" t="s">
        <v>49</v>
      </c>
      <c r="C116" s="28">
        <v>75.400844496001838</v>
      </c>
      <c r="D116" s="28">
        <v>75.400844496001838</v>
      </c>
      <c r="E116" s="29" t="s">
        <v>5</v>
      </c>
    </row>
    <row r="117" spans="1:5" ht="15" hidden="1" customHeight="1" x14ac:dyDescent="0.25">
      <c r="A117" s="11"/>
      <c r="B117" s="12" t="s">
        <v>41</v>
      </c>
      <c r="C117" s="28">
        <v>74.65335552128532</v>
      </c>
      <c r="D117" s="28">
        <v>74.65335552128532</v>
      </c>
      <c r="E117" s="29" t="s">
        <v>5</v>
      </c>
    </row>
    <row r="118" spans="1:5" ht="15" hidden="1" customHeight="1" x14ac:dyDescent="0.25">
      <c r="A118" s="11"/>
      <c r="B118" s="12" t="s">
        <v>50</v>
      </c>
      <c r="C118" s="28">
        <v>74.004323138497057</v>
      </c>
      <c r="D118" s="28">
        <v>74.004323138497057</v>
      </c>
      <c r="E118" s="29" t="s">
        <v>5</v>
      </c>
    </row>
    <row r="119" spans="1:5" ht="15" hidden="1" customHeight="1" x14ac:dyDescent="0.25">
      <c r="A119" s="11"/>
      <c r="B119" s="12" t="s">
        <v>51</v>
      </c>
      <c r="C119" s="28">
        <v>73.068606611775564</v>
      </c>
      <c r="D119" s="28">
        <v>73.068606611775564</v>
      </c>
      <c r="E119" s="29" t="s">
        <v>5</v>
      </c>
    </row>
    <row r="120" spans="1:5" ht="15" hidden="1" customHeight="1" x14ac:dyDescent="0.25">
      <c r="A120" s="11"/>
      <c r="B120" s="12" t="s">
        <v>40</v>
      </c>
      <c r="C120" s="28">
        <v>73.607931886210366</v>
      </c>
      <c r="D120" s="28">
        <v>73.607931886210366</v>
      </c>
      <c r="E120" s="29" t="s">
        <v>5</v>
      </c>
    </row>
    <row r="121" spans="1:5" ht="15" hidden="1" customHeight="1" x14ac:dyDescent="0.25">
      <c r="A121" s="159">
        <v>2009</v>
      </c>
      <c r="B121" s="159"/>
      <c r="C121" s="28"/>
      <c r="D121" s="28"/>
      <c r="E121" s="29"/>
    </row>
    <row r="122" spans="1:5" ht="15" hidden="1" customHeight="1" x14ac:dyDescent="0.25">
      <c r="A122" s="11"/>
      <c r="B122" s="12" t="s">
        <v>45</v>
      </c>
      <c r="C122" s="28">
        <v>74.643970375459119</v>
      </c>
      <c r="D122" s="28">
        <v>74.643970375459119</v>
      </c>
      <c r="E122" s="29" t="s">
        <v>5</v>
      </c>
    </row>
    <row r="123" spans="1:5" ht="15" hidden="1" customHeight="1" x14ac:dyDescent="0.25">
      <c r="A123" s="11"/>
      <c r="B123" s="12" t="s">
        <v>46</v>
      </c>
      <c r="C123" s="28">
        <v>73.80875068975854</v>
      </c>
      <c r="D123" s="28">
        <v>73.80875068975854</v>
      </c>
      <c r="E123" s="29" t="s">
        <v>5</v>
      </c>
    </row>
    <row r="124" spans="1:5" ht="15" hidden="1" customHeight="1" x14ac:dyDescent="0.25">
      <c r="A124" s="11"/>
      <c r="B124" s="12" t="s">
        <v>43</v>
      </c>
      <c r="C124" s="28">
        <v>75.659140031131614</v>
      </c>
      <c r="D124" s="28">
        <v>75.659140031131614</v>
      </c>
      <c r="E124" s="29" t="s">
        <v>5</v>
      </c>
    </row>
    <row r="125" spans="1:5" ht="15" hidden="1" customHeight="1" x14ac:dyDescent="0.25">
      <c r="A125" s="11"/>
      <c r="B125" s="12" t="s">
        <v>47</v>
      </c>
      <c r="C125" s="28">
        <v>74.79792174270753</v>
      </c>
      <c r="D125" s="28">
        <v>74.79792174270753</v>
      </c>
      <c r="E125" s="29" t="s">
        <v>5</v>
      </c>
    </row>
    <row r="126" spans="1:5" ht="15" hidden="1" customHeight="1" x14ac:dyDescent="0.25">
      <c r="A126" s="11"/>
      <c r="B126" s="12" t="s">
        <v>35</v>
      </c>
      <c r="C126" s="28">
        <v>75.559109532760431</v>
      </c>
      <c r="D126" s="28">
        <v>75.559109532760431</v>
      </c>
      <c r="E126" s="29" t="s">
        <v>5</v>
      </c>
    </row>
    <row r="127" spans="1:5" ht="15" hidden="1" customHeight="1" x14ac:dyDescent="0.25">
      <c r="A127" s="11"/>
      <c r="B127" s="12" t="s">
        <v>42</v>
      </c>
      <c r="C127" s="28">
        <v>75.84252927814542</v>
      </c>
      <c r="D127" s="28">
        <v>75.84252927814542</v>
      </c>
      <c r="E127" s="29" t="s">
        <v>5</v>
      </c>
    </row>
    <row r="128" spans="1:5" ht="15" hidden="1" customHeight="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9">
        <v>2010</v>
      </c>
      <c r="B134" s="149"/>
      <c r="C134" s="28">
        <v>80.568542845421106</v>
      </c>
      <c r="D134" s="28">
        <v>80.568542845421106</v>
      </c>
      <c r="E134" s="29" t="s">
        <v>5</v>
      </c>
    </row>
    <row r="135" spans="1:9" x14ac:dyDescent="0.25">
      <c r="A135" s="149">
        <v>2011</v>
      </c>
      <c r="B135" s="149"/>
      <c r="C135" s="28">
        <v>89.651368722070842</v>
      </c>
      <c r="D135" s="28">
        <v>89.651368722070842</v>
      </c>
      <c r="E135" s="29" t="s">
        <v>5</v>
      </c>
    </row>
    <row r="136" spans="1:9" x14ac:dyDescent="0.25">
      <c r="A136" s="149">
        <v>2012</v>
      </c>
      <c r="B136" s="149"/>
      <c r="C136" s="28">
        <v>99.409647361204449</v>
      </c>
      <c r="D136" s="28">
        <v>99.415139330518244</v>
      </c>
      <c r="E136" s="29" t="s">
        <v>5</v>
      </c>
    </row>
    <row r="137" spans="1:9" x14ac:dyDescent="0.25">
      <c r="A137" s="149">
        <v>2013</v>
      </c>
      <c r="B137" s="149"/>
      <c r="C137" s="28">
        <v>103.19281073321666</v>
      </c>
      <c r="D137" s="28">
        <v>103.38895723436703</v>
      </c>
      <c r="E137" s="28">
        <v>103.02504144381011</v>
      </c>
      <c r="G137" s="28"/>
      <c r="H137" s="28"/>
      <c r="I137" s="28"/>
    </row>
    <row r="138" spans="1:9" x14ac:dyDescent="0.25">
      <c r="A138" s="149">
        <v>2014</v>
      </c>
      <c r="B138" s="149"/>
      <c r="C138" s="28">
        <f>AVERAGE(C193:C204)</f>
        <v>105.38050013404563</v>
      </c>
      <c r="D138" s="28">
        <f t="shared" ref="D138" si="0">AVERAGE(D193:D204)</f>
        <v>105.92043432963987</v>
      </c>
      <c r="E138" s="28">
        <f>AVERAGE(E193:E204)</f>
        <v>104.91868013832885</v>
      </c>
      <c r="F138" s="28"/>
    </row>
    <row r="139" spans="1:9" ht="8.25" customHeight="1" x14ac:dyDescent="0.25">
      <c r="A139" s="11"/>
      <c r="B139" s="12"/>
      <c r="C139" s="28"/>
      <c r="D139" s="28"/>
      <c r="E139" s="29"/>
    </row>
    <row r="140" spans="1:9" x14ac:dyDescent="0.25">
      <c r="A140" s="149">
        <v>2010</v>
      </c>
      <c r="B140" s="149"/>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t="15" hidden="1" customHeight="1" x14ac:dyDescent="0.25">
      <c r="A145" s="11"/>
      <c r="B145" s="12" t="s">
        <v>35</v>
      </c>
      <c r="C145" s="28">
        <v>79.593148331583464</v>
      </c>
      <c r="D145" s="28">
        <v>79.593148331583464</v>
      </c>
      <c r="E145" s="29" t="s">
        <v>5</v>
      </c>
    </row>
    <row r="146" spans="1:5" ht="15" hidden="1" customHeight="1" x14ac:dyDescent="0.25">
      <c r="A146" s="11"/>
      <c r="B146" s="12" t="s">
        <v>42</v>
      </c>
      <c r="C146" s="28">
        <v>80.456465161931419</v>
      </c>
      <c r="D146" s="28">
        <v>80.456465161931419</v>
      </c>
      <c r="E146" s="29" t="s">
        <v>5</v>
      </c>
    </row>
    <row r="147" spans="1:5" ht="15" hidden="1" customHeight="1" x14ac:dyDescent="0.25">
      <c r="A147" s="11"/>
      <c r="B147" s="12" t="s">
        <v>48</v>
      </c>
      <c r="C147" s="28">
        <v>82.218774035333112</v>
      </c>
      <c r="D147" s="28">
        <v>82.218774035333112</v>
      </c>
      <c r="E147" s="29" t="s">
        <v>5</v>
      </c>
    </row>
    <row r="148" spans="1:5" ht="15" hidden="1" customHeight="1" x14ac:dyDescent="0.25">
      <c r="A148" s="11"/>
      <c r="B148" s="12" t="s">
        <v>49</v>
      </c>
      <c r="C148" s="28">
        <v>82.738454625647236</v>
      </c>
      <c r="D148" s="28">
        <v>82.738454625647236</v>
      </c>
      <c r="E148" s="29" t="s">
        <v>5</v>
      </c>
    </row>
    <row r="149" spans="1:5" ht="15" hidden="1" customHeight="1" x14ac:dyDescent="0.25">
      <c r="A149" s="11"/>
      <c r="B149" s="12" t="s">
        <v>41</v>
      </c>
      <c r="C149" s="28">
        <v>81.674668748738398</v>
      </c>
      <c r="D149" s="28">
        <v>81.674668748738398</v>
      </c>
      <c r="E149" s="29" t="s">
        <v>5</v>
      </c>
    </row>
    <row r="150" spans="1:5" ht="15" hidden="1" customHeight="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49">
        <v>2011</v>
      </c>
      <c r="B153" s="149"/>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49">
        <v>2012</v>
      </c>
      <c r="B166" s="149"/>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68"/>
      <c r="B177" s="12" t="s">
        <v>51</v>
      </c>
      <c r="C177" s="28">
        <v>101.30243465313896</v>
      </c>
      <c r="D177" s="28">
        <v>101.37251925540282</v>
      </c>
      <c r="E177" s="28">
        <v>101.24248943947883</v>
      </c>
      <c r="G177" s="28"/>
    </row>
    <row r="178" spans="1:9" x14ac:dyDescent="0.25">
      <c r="A178" s="68"/>
      <c r="B178" s="69" t="s">
        <v>40</v>
      </c>
      <c r="C178" s="28">
        <v>101.7009983789261</v>
      </c>
      <c r="D178" s="28">
        <v>102.05270048639676</v>
      </c>
      <c r="E178" s="28">
        <v>101.40017826586225</v>
      </c>
      <c r="G178" s="17"/>
    </row>
    <row r="179" spans="1:9" x14ac:dyDescent="0.25">
      <c r="A179" s="149">
        <v>2013</v>
      </c>
      <c r="B179" s="149"/>
      <c r="C179" s="70"/>
      <c r="D179" s="70"/>
      <c r="E179" s="76"/>
      <c r="G179" s="17"/>
    </row>
    <row r="180" spans="1:9" ht="15" customHeight="1" x14ac:dyDescent="0.25">
      <c r="A180" s="11"/>
      <c r="B180" s="77" t="s">
        <v>45</v>
      </c>
      <c r="C180" s="79">
        <v>101.82326041829094</v>
      </c>
      <c r="D180" s="78">
        <v>102.19904602381725</v>
      </c>
      <c r="E180" s="70">
        <v>101.50184105246689</v>
      </c>
      <c r="G180" s="17"/>
    </row>
    <row r="181" spans="1:9" ht="15" customHeight="1" x14ac:dyDescent="0.25">
      <c r="A181" s="68"/>
      <c r="B181" s="80" t="s">
        <v>46</v>
      </c>
      <c r="C181" s="78">
        <v>101.61695886850373</v>
      </c>
      <c r="D181" s="78">
        <v>101.92543514176123</v>
      </c>
      <c r="E181" s="70">
        <v>101.35311095452275</v>
      </c>
      <c r="G181" s="17"/>
    </row>
    <row r="182" spans="1:9" ht="15" customHeight="1" x14ac:dyDescent="0.25">
      <c r="A182" s="68"/>
      <c r="B182" s="77" t="s">
        <v>43</v>
      </c>
      <c r="C182" s="79">
        <v>102.12566814142265</v>
      </c>
      <c r="D182" s="78">
        <v>102.51325194787705</v>
      </c>
      <c r="E182" s="70">
        <v>101.79415746234871</v>
      </c>
      <c r="G182" s="17"/>
    </row>
    <row r="183" spans="1:9" ht="15" customHeight="1" x14ac:dyDescent="0.25">
      <c r="A183" s="68"/>
      <c r="B183" s="77" t="s">
        <v>47</v>
      </c>
      <c r="C183" s="79">
        <v>102.24323827834799</v>
      </c>
      <c r="D183" s="78">
        <v>102.51731591591248</v>
      </c>
      <c r="E183" s="78">
        <v>102.00881242712586</v>
      </c>
      <c r="G183" s="17"/>
    </row>
    <row r="184" spans="1:9" ht="16.5" customHeight="1" x14ac:dyDescent="0.25">
      <c r="A184" s="116"/>
      <c r="B184" s="77" t="s">
        <v>35</v>
      </c>
      <c r="C184" s="79">
        <f>'[1]Republic data'!MG3</f>
        <v>102.34106701439609</v>
      </c>
      <c r="D184" s="78">
        <f>[1]Male!MG3</f>
        <v>102.75970651770406</v>
      </c>
      <c r="E184" s="78">
        <f>[1]Atolls!MG3</f>
        <v>101.98299357655466</v>
      </c>
      <c r="G184" s="17"/>
      <c r="H184" s="17"/>
      <c r="I184" s="17"/>
    </row>
    <row r="185" spans="1:9" ht="16.5" customHeight="1" x14ac:dyDescent="0.25">
      <c r="A185" s="117"/>
      <c r="B185" s="77" t="s">
        <v>42</v>
      </c>
      <c r="C185" s="79">
        <f>'[1]Republic data'!MH3</f>
        <v>102.06719267346149</v>
      </c>
      <c r="D185" s="78">
        <f>[1]Male!MH3</f>
        <v>102.44497806384724</v>
      </c>
      <c r="E185" s="78">
        <f>[1]Atolls!MH3</f>
        <v>101.74406283876411</v>
      </c>
      <c r="G185" s="17"/>
    </row>
    <row r="186" spans="1:9" ht="16.5" customHeight="1" x14ac:dyDescent="0.25">
      <c r="A186" s="117"/>
      <c r="B186" s="77" t="s">
        <v>48</v>
      </c>
      <c r="C186" s="79">
        <f>'[1]Republic data'!MI$3</f>
        <v>103.25634477540279</v>
      </c>
      <c r="D186" s="78">
        <f>[1]Male!MI$3</f>
        <v>103.73731152128252</v>
      </c>
      <c r="E186" s="78">
        <f>[1]Atolls!MI$3</f>
        <v>102.84496119878445</v>
      </c>
      <c r="G186" s="120"/>
      <c r="H186" s="120"/>
      <c r="I186" s="120"/>
    </row>
    <row r="187" spans="1:9" ht="16.5" customHeight="1" x14ac:dyDescent="0.25">
      <c r="A187" s="117"/>
      <c r="B187" s="77" t="s">
        <v>49</v>
      </c>
      <c r="C187" s="79">
        <f>'[1]Republic data'!MJ$3</f>
        <v>103.43085978874505</v>
      </c>
      <c r="D187" s="78">
        <f>[1]Male!MJ$3</f>
        <v>103.47502406200259</v>
      </c>
      <c r="E187" s="78">
        <f>[1]Atolls!MJ$3</f>
        <v>103.39308491793109</v>
      </c>
      <c r="G187" s="120"/>
      <c r="H187" s="120"/>
      <c r="I187" s="120"/>
    </row>
    <row r="188" spans="1:9" ht="16.5" customHeight="1" x14ac:dyDescent="0.25">
      <c r="A188" s="117"/>
      <c r="B188" s="77" t="s">
        <v>41</v>
      </c>
      <c r="C188" s="79">
        <f>'[1]Republic data'!MK$3</f>
        <v>104.3457858782799</v>
      </c>
      <c r="D188" s="78">
        <f>[1]Male!MK$3</f>
        <v>104.26731193059332</v>
      </c>
      <c r="E188" s="78">
        <f>[1]Atolls!MK$3</f>
        <v>104.41290672093116</v>
      </c>
      <c r="G188" s="120"/>
      <c r="H188" s="120"/>
      <c r="I188" s="120"/>
    </row>
    <row r="189" spans="1:9" ht="16.5" customHeight="1" x14ac:dyDescent="0.25">
      <c r="A189" s="117"/>
      <c r="B189" s="77" t="s">
        <v>50</v>
      </c>
      <c r="C189" s="79">
        <f>'[1]Republic data'!ML$3</f>
        <v>104.94594055432941</v>
      </c>
      <c r="D189" s="78">
        <f>[1]Male!ML$3</f>
        <v>104.60047298039753</v>
      </c>
      <c r="E189" s="78">
        <f>[1]Atolls!ML$3</f>
        <v>105.24142810598927</v>
      </c>
      <c r="G189" s="120"/>
      <c r="H189" s="120"/>
      <c r="I189" s="120"/>
    </row>
    <row r="190" spans="1:9" ht="16.5" customHeight="1" x14ac:dyDescent="0.25">
      <c r="A190" s="117"/>
      <c r="B190" s="77" t="s">
        <v>51</v>
      </c>
      <c r="C190" s="79">
        <f>'[1]Republic data'!MM$3</f>
        <v>105.07383775862121</v>
      </c>
      <c r="D190" s="78">
        <f>[1]Male!MM$3</f>
        <v>105.04426006075825</v>
      </c>
      <c r="E190" s="78">
        <f>[1]Atolls!MM$3</f>
        <v>105.09913634576732</v>
      </c>
      <c r="G190" s="120"/>
      <c r="H190" s="120"/>
      <c r="I190" s="120"/>
    </row>
    <row r="191" spans="1:9" ht="16.5" customHeight="1" x14ac:dyDescent="0.25">
      <c r="A191" s="117"/>
      <c r="B191" s="77" t="s">
        <v>40</v>
      </c>
      <c r="C191" s="79">
        <f>'[1]Republic data'!MN$3</f>
        <v>105.04357464879853</v>
      </c>
      <c r="D191" s="78">
        <f>[1]Male!MN$3</f>
        <v>105.18337264645089</v>
      </c>
      <c r="E191" s="78">
        <f>[1]Atolls!MN$3</f>
        <v>104.92400172453513</v>
      </c>
      <c r="G191" s="120"/>
      <c r="H191" s="120"/>
      <c r="I191" s="120"/>
    </row>
    <row r="192" spans="1:9" x14ac:dyDescent="0.25">
      <c r="A192" s="149">
        <v>2014</v>
      </c>
      <c r="B192" s="149"/>
      <c r="C192" s="70"/>
      <c r="D192" s="70"/>
      <c r="E192" s="76"/>
      <c r="G192" s="17"/>
    </row>
    <row r="193" spans="1:9" ht="15" customHeight="1" x14ac:dyDescent="0.25">
      <c r="A193" s="11"/>
      <c r="B193" s="77" t="s">
        <v>45</v>
      </c>
      <c r="C193" s="79">
        <f>'[1]Republic data'!MO$3</f>
        <v>105.15896985278053</v>
      </c>
      <c r="D193" s="78">
        <f>[1]Male!MO$3</f>
        <v>104.84435659296444</v>
      </c>
      <c r="E193" s="78">
        <f>[1]Atolls!MO$3</f>
        <v>105.42806689365393</v>
      </c>
      <c r="G193" s="17"/>
      <c r="H193" s="17"/>
      <c r="I193" s="17"/>
    </row>
    <row r="194" spans="1:9" ht="15" customHeight="1" x14ac:dyDescent="0.25">
      <c r="A194" s="11"/>
      <c r="B194" s="77" t="s">
        <v>46</v>
      </c>
      <c r="C194" s="79">
        <f>'[1]Republic data'!MP$3</f>
        <v>105.01355186464795</v>
      </c>
      <c r="D194" s="78">
        <f>[1]Male!MP$3</f>
        <v>105.3921503032707</v>
      </c>
      <c r="E194" s="78">
        <f>[1]Atolls!MP$3</f>
        <v>104.68972660829299</v>
      </c>
      <c r="G194" s="17"/>
      <c r="H194" s="17"/>
      <c r="I194" s="17"/>
    </row>
    <row r="195" spans="1:9" ht="15" customHeight="1" x14ac:dyDescent="0.25">
      <c r="A195" s="11"/>
      <c r="B195" s="77" t="s">
        <v>43</v>
      </c>
      <c r="C195" s="79">
        <f>'[1]Republic data'!MQ$3</f>
        <v>104.39801712089321</v>
      </c>
      <c r="D195" s="78">
        <f>[1]Male!MQ$3</f>
        <v>104.82460113286137</v>
      </c>
      <c r="E195" s="78">
        <f>[1]Atolls!MQ$3</f>
        <v>104.03314853470717</v>
      </c>
      <c r="G195" s="17"/>
      <c r="H195" s="17"/>
      <c r="I195" s="17"/>
    </row>
    <row r="196" spans="1:9" ht="15" customHeight="1" x14ac:dyDescent="0.25">
      <c r="A196" s="11"/>
      <c r="B196" s="77" t="s">
        <v>47</v>
      </c>
      <c r="C196" s="79">
        <f>'[1]Republic data'!MR$3</f>
        <v>104.59296064304696</v>
      </c>
      <c r="D196" s="78">
        <f>[1]Male!MR$3</f>
        <v>105.1621283813342</v>
      </c>
      <c r="E196" s="78">
        <f>[1]Atolls!MR$3</f>
        <v>104.10613642520197</v>
      </c>
      <c r="G196" s="17"/>
      <c r="H196" s="17"/>
      <c r="I196" s="17"/>
    </row>
    <row r="197" spans="1:9" ht="15" customHeight="1" x14ac:dyDescent="0.25">
      <c r="A197" s="11"/>
      <c r="B197" s="77" t="s">
        <v>35</v>
      </c>
      <c r="C197" s="79">
        <f>'[1]Republic data'!MS$3</f>
        <v>105.60752384285271</v>
      </c>
      <c r="D197" s="78">
        <f>[1]Male!MS$3</f>
        <v>106.10721967558275</v>
      </c>
      <c r="E197" s="78">
        <f>[1]Atolls!MS$3</f>
        <v>105.18012078297227</v>
      </c>
      <c r="G197" s="17"/>
      <c r="H197" s="17"/>
      <c r="I197" s="17"/>
    </row>
    <row r="198" spans="1:9" ht="15" customHeight="1" x14ac:dyDescent="0.25">
      <c r="A198" s="11"/>
      <c r="B198" s="77" t="s">
        <v>42</v>
      </c>
      <c r="C198" s="79">
        <f>'[1]Republic data'!MT$3</f>
        <v>105.45481378593364</v>
      </c>
      <c r="D198" s="78">
        <f>[1]Male!MT$3</f>
        <v>106.05845785900058</v>
      </c>
      <c r="E198" s="78">
        <f>[1]Atolls!MT$3</f>
        <v>104.93850104724626</v>
      </c>
      <c r="G198" s="17"/>
      <c r="H198" s="17"/>
      <c r="I198" s="17"/>
    </row>
    <row r="199" spans="1:9" ht="15" customHeight="1" x14ac:dyDescent="0.25">
      <c r="A199" s="11"/>
      <c r="B199" s="77" t="s">
        <v>48</v>
      </c>
      <c r="C199" s="79">
        <f>'[1]Republic data'!MU$3</f>
        <v>105.89024984877231</v>
      </c>
      <c r="D199" s="78">
        <f>[1]Male!MU$3</f>
        <v>106.20631701883168</v>
      </c>
      <c r="E199" s="78">
        <f>[1]Atolls!MU$3</f>
        <v>105.61990924002026</v>
      </c>
      <c r="G199" s="17"/>
      <c r="H199" s="17"/>
      <c r="I199" s="17"/>
    </row>
    <row r="200" spans="1:9" ht="15" customHeight="1" x14ac:dyDescent="0.25">
      <c r="A200" s="11"/>
      <c r="B200" s="77" t="s">
        <v>49</v>
      </c>
      <c r="C200" s="79">
        <f>'[1]Republic data'!MV$3</f>
        <v>105.74086822284956</v>
      </c>
      <c r="D200" s="78">
        <f>[1]Male!MV$3</f>
        <v>106.51128422573854</v>
      </c>
      <c r="E200" s="78">
        <f>[1]Atolls!MV$3</f>
        <v>105.0819110424051</v>
      </c>
      <c r="G200" s="17"/>
      <c r="H200" s="17"/>
      <c r="I200" s="17"/>
    </row>
    <row r="201" spans="1:9" ht="15" customHeight="1" x14ac:dyDescent="0.25">
      <c r="A201" s="11"/>
      <c r="B201" s="77" t="s">
        <v>41</v>
      </c>
      <c r="C201" s="79">
        <f>'[1]Republic data'!MW$3</f>
        <v>105.8090548036067</v>
      </c>
      <c r="D201" s="78">
        <f>[1]Male!MW$3</f>
        <v>106.48847553539866</v>
      </c>
      <c r="E201" s="78">
        <f>[1]Atolls!MW$3</f>
        <v>105.22792828484501</v>
      </c>
      <c r="G201" s="17"/>
      <c r="H201" s="17"/>
      <c r="I201" s="17"/>
    </row>
    <row r="202" spans="1:9" ht="15" customHeight="1" x14ac:dyDescent="0.25">
      <c r="A202" s="125"/>
      <c r="B202" s="77" t="s">
        <v>50</v>
      </c>
      <c r="C202" s="79">
        <f>'[1]Republic data'!MX$3</f>
        <v>105.85453303952553</v>
      </c>
      <c r="D202" s="78">
        <f>[1]Male!MX$3</f>
        <v>106.8855547927573</v>
      </c>
      <c r="E202" s="78">
        <f>[1]Atolls!MX$3</f>
        <v>104.97267286925536</v>
      </c>
      <c r="G202" s="120"/>
      <c r="H202" s="120"/>
      <c r="I202" s="120"/>
    </row>
    <row r="203" spans="1:9" ht="15" customHeight="1" x14ac:dyDescent="0.25">
      <c r="A203" s="125"/>
      <c r="B203" s="77" t="s">
        <v>51</v>
      </c>
      <c r="C203" s="79">
        <f>'[1]Republic data'!MY$3</f>
        <v>105.44398185358602</v>
      </c>
      <c r="D203" s="78">
        <f>[1]Male!MY$3</f>
        <v>106.14778793910757</v>
      </c>
      <c r="E203" s="78">
        <f>[1]Atolls!MY$3</f>
        <v>104.8419978969239</v>
      </c>
      <c r="G203" s="28"/>
      <c r="H203" s="28"/>
      <c r="I203" s="28"/>
    </row>
    <row r="204" spans="1:9" ht="15" customHeight="1" x14ac:dyDescent="0.25">
      <c r="A204" s="125"/>
      <c r="B204" s="77" t="s">
        <v>40</v>
      </c>
      <c r="C204" s="79">
        <f>'[1]Republic data'!MZ$3</f>
        <v>105.60147673005247</v>
      </c>
      <c r="D204" s="78">
        <f>[1]Male!MZ$3</f>
        <v>106.4168784988309</v>
      </c>
      <c r="E204" s="78">
        <f>[1]Atolls!MZ$3</f>
        <v>104.90404203442206</v>
      </c>
      <c r="G204" s="17"/>
      <c r="H204" s="17"/>
      <c r="I204" s="17"/>
    </row>
    <row r="205" spans="1:9" x14ac:dyDescent="0.25">
      <c r="A205" s="149">
        <v>2015</v>
      </c>
      <c r="B205" s="149"/>
      <c r="C205" s="70"/>
      <c r="D205" s="70"/>
      <c r="E205" s="76"/>
      <c r="G205" s="17"/>
    </row>
    <row r="206" spans="1:9" ht="15" customHeight="1" x14ac:dyDescent="0.25">
      <c r="A206" s="11"/>
      <c r="B206" s="77" t="s">
        <v>45</v>
      </c>
      <c r="C206" s="79">
        <f>'[1]Republic data'!NA$3</f>
        <v>105.30480193359342</v>
      </c>
      <c r="D206" s="78">
        <f>[1]Male!NA$3</f>
        <v>106.35549201831586</v>
      </c>
      <c r="E206" s="78">
        <f>[1]Atolls!NA$3</f>
        <v>104.40611891928246</v>
      </c>
      <c r="G206" s="17"/>
      <c r="H206" s="17"/>
      <c r="I206" s="17"/>
    </row>
    <row r="207" spans="1:9" ht="15" customHeight="1" x14ac:dyDescent="0.25">
      <c r="A207" s="11"/>
      <c r="B207" s="77" t="s">
        <v>46</v>
      </c>
      <c r="C207" s="79">
        <f>'[1]Republic data'!NB$3</f>
        <v>105.43217364780411</v>
      </c>
      <c r="D207" s="78">
        <f>[1]Male!NB$3</f>
        <v>106.38592399948861</v>
      </c>
      <c r="E207" s="78">
        <f>[1]Atolls!NB$3</f>
        <v>104.61640575067163</v>
      </c>
      <c r="G207" s="17"/>
      <c r="H207" s="17"/>
      <c r="I207" s="17"/>
    </row>
    <row r="208" spans="1:9" ht="15" customHeight="1" x14ac:dyDescent="0.25">
      <c r="A208" s="11"/>
      <c r="B208" s="77" t="s">
        <v>43</v>
      </c>
      <c r="C208" s="79">
        <f>'[1]Republic data'!NC$3</f>
        <v>105.35756355895435</v>
      </c>
      <c r="D208" s="78">
        <f>[1]Male!NC$3</f>
        <v>105.94361477753759</v>
      </c>
      <c r="E208" s="78">
        <f>[1]Atolls!NC$3</f>
        <v>104.85629845393902</v>
      </c>
      <c r="G208" s="17"/>
      <c r="H208" s="17"/>
      <c r="I208" s="17"/>
    </row>
    <row r="209" spans="1:9" ht="15" customHeight="1" x14ac:dyDescent="0.25">
      <c r="A209" s="11"/>
      <c r="B209" s="77" t="s">
        <v>47</v>
      </c>
      <c r="C209" s="79">
        <f>'[1]Republic data'!ND$3</f>
        <v>106.06388213106912</v>
      </c>
      <c r="D209" s="78">
        <f>[1]Male!ND$3</f>
        <v>106.99773342131819</v>
      </c>
      <c r="E209" s="78">
        <f>[1]Atolls!ND$3</f>
        <v>105.2651344274007</v>
      </c>
      <c r="G209" s="17"/>
      <c r="H209" s="17"/>
      <c r="I209" s="17"/>
    </row>
    <row r="210" spans="1:9" ht="15" customHeight="1" x14ac:dyDescent="0.25">
      <c r="A210" s="11"/>
      <c r="B210" s="77" t="s">
        <v>35</v>
      </c>
      <c r="C210" s="79">
        <f>'[1]Republic data'!NE$3</f>
        <v>106.10127795050008</v>
      </c>
      <c r="D210" s="78">
        <f>[1]Male!NE$3</f>
        <v>106.82397230166286</v>
      </c>
      <c r="E210" s="78">
        <f>[1]Atolls!NE$3</f>
        <v>105.48313836074649</v>
      </c>
      <c r="G210" s="17"/>
      <c r="H210" s="17"/>
      <c r="I210" s="17"/>
    </row>
    <row r="211" spans="1:9" ht="15" customHeight="1" x14ac:dyDescent="0.25">
      <c r="A211" s="11"/>
      <c r="B211" s="77" t="s">
        <v>42</v>
      </c>
      <c r="C211" s="79">
        <f>'[1]Republic data'!NF$3</f>
        <v>106.98715425252276</v>
      </c>
      <c r="D211" s="78">
        <f>[1]Male!NF$3</f>
        <v>107.96828216587758</v>
      </c>
      <c r="E211" s="78">
        <f>[1]Atolls!NF$3</f>
        <v>106.14796960291099</v>
      </c>
      <c r="G211" s="17"/>
      <c r="H211" s="17"/>
      <c r="I211" s="17"/>
    </row>
    <row r="212" spans="1:9" ht="15" customHeight="1" x14ac:dyDescent="0.25">
      <c r="A212" s="11"/>
      <c r="B212" s="77" t="s">
        <v>48</v>
      </c>
      <c r="C212" s="79">
        <f>'[1]Republic data'!NG$3</f>
        <v>106.85657855404348</v>
      </c>
      <c r="D212" s="78">
        <f>[1]Male!NG$3</f>
        <v>107.98011858556926</v>
      </c>
      <c r="E212" s="78">
        <f>[1]Atolls!NG$3</f>
        <v>105.89558505375992</v>
      </c>
      <c r="G212" s="17"/>
      <c r="H212" s="17"/>
      <c r="I212" s="17"/>
    </row>
    <row r="213" spans="1:9" ht="15" customHeight="1" x14ac:dyDescent="0.25">
      <c r="A213" s="11"/>
      <c r="B213" s="77" t="s">
        <v>49</v>
      </c>
      <c r="C213" s="79">
        <f>'[1]Republic data'!NH$3</f>
        <v>107.01969350992501</v>
      </c>
      <c r="D213" s="78">
        <f>[1]Male!NH$3</f>
        <v>108.11368976368043</v>
      </c>
      <c r="E213" s="78">
        <f>[1]Atolls!NH$3</f>
        <v>106.08396958403534</v>
      </c>
      <c r="G213" s="17"/>
      <c r="H213" s="17"/>
      <c r="I213" s="17"/>
    </row>
    <row r="214" spans="1:9" ht="15" customHeight="1" x14ac:dyDescent="0.25">
      <c r="A214" s="11"/>
      <c r="B214" s="77" t="s">
        <v>41</v>
      </c>
      <c r="C214" s="79">
        <f>'[1]Republic data'!NI$3</f>
        <v>106.97557619963439</v>
      </c>
      <c r="D214" s="78">
        <f>[1]Male!NI$3</f>
        <v>107.9372591431315</v>
      </c>
      <c r="E214" s="78">
        <f>[1]Atolls!NI$3</f>
        <v>106.15302334695215</v>
      </c>
      <c r="G214" s="120"/>
      <c r="H214" s="120"/>
      <c r="I214" s="120"/>
    </row>
    <row r="215" spans="1:9" ht="15" customHeight="1" x14ac:dyDescent="0.25">
      <c r="A215" s="11"/>
      <c r="B215" s="77" t="s">
        <v>50</v>
      </c>
      <c r="C215" s="79">
        <f>'[1]Republic data'!NJ$3</f>
        <v>106.95325296574117</v>
      </c>
      <c r="D215" s="78">
        <f>[1]Male!NJ$3</f>
        <v>108.07561267079635</v>
      </c>
      <c r="E215" s="78">
        <f>[1]Atolls!NJ$3</f>
        <v>105.99326902990096</v>
      </c>
      <c r="G215" s="120"/>
      <c r="H215" s="120"/>
      <c r="I215" s="120"/>
    </row>
    <row r="216" spans="1:9" ht="15" customHeight="1" x14ac:dyDescent="0.25">
      <c r="A216" s="125"/>
      <c r="B216" s="77" t="s">
        <v>51</v>
      </c>
      <c r="C216" s="79">
        <f>'[1]Republic data'!NK$3</f>
        <v>107.06489578214516</v>
      </c>
      <c r="D216" s="78">
        <f>[1]Male!NK$3</f>
        <v>108.24394019171041</v>
      </c>
      <c r="E216" s="78">
        <f>[1]Atolls!NK$3</f>
        <v>106.0564279195456</v>
      </c>
      <c r="G216" s="120"/>
      <c r="H216" s="120"/>
      <c r="I216" s="120"/>
    </row>
    <row r="217" spans="1:9" ht="20.25" customHeight="1" x14ac:dyDescent="0.25">
      <c r="A217" s="18"/>
      <c r="B217" s="154" t="s">
        <v>54</v>
      </c>
      <c r="C217" s="155"/>
      <c r="D217" s="155"/>
      <c r="E217" s="156"/>
      <c r="G217" s="120"/>
      <c r="H217" s="120"/>
      <c r="I217" s="120"/>
    </row>
    <row r="218" spans="1:9" x14ac:dyDescent="0.25">
      <c r="B218" s="23" t="s">
        <v>251</v>
      </c>
      <c r="G218" s="17"/>
    </row>
    <row r="219" spans="1:9" ht="15" customHeight="1" x14ac:dyDescent="0.25">
      <c r="B219" s="150" t="s">
        <v>249</v>
      </c>
      <c r="C219" s="151"/>
      <c r="D219" s="151"/>
      <c r="E219" s="151"/>
      <c r="G219" s="17"/>
    </row>
    <row r="220" spans="1:9" x14ac:dyDescent="0.25">
      <c r="B220" s="152"/>
      <c r="C220" s="153"/>
      <c r="D220" s="153"/>
      <c r="E220" s="153"/>
    </row>
    <row r="221" spans="1:9" x14ac:dyDescent="0.25">
      <c r="B221" s="141"/>
      <c r="C221" s="142"/>
      <c r="D221" s="142"/>
      <c r="E221" s="142"/>
    </row>
    <row r="225" spans="5:5" s="5" customFormat="1" x14ac:dyDescent="0.25">
      <c r="E225" s="19"/>
    </row>
  </sheetData>
  <mergeCells count="24">
    <mergeCell ref="A3:B3"/>
    <mergeCell ref="A82:B82"/>
    <mergeCell ref="A95:B95"/>
    <mergeCell ref="A108:B108"/>
    <mergeCell ref="A121:B121"/>
    <mergeCell ref="A4:B4"/>
    <mergeCell ref="A17:B17"/>
    <mergeCell ref="A30:B30"/>
    <mergeCell ref="A43:B43"/>
    <mergeCell ref="A56:B56"/>
    <mergeCell ref="A69:B69"/>
    <mergeCell ref="A134:B134"/>
    <mergeCell ref="A135:B135"/>
    <mergeCell ref="A166:B166"/>
    <mergeCell ref="A140:B140"/>
    <mergeCell ref="A153:B153"/>
    <mergeCell ref="A136:B136"/>
    <mergeCell ref="A179:B179"/>
    <mergeCell ref="A137:B137"/>
    <mergeCell ref="A192:B192"/>
    <mergeCell ref="A138:B138"/>
    <mergeCell ref="A205:B205"/>
    <mergeCell ref="B217:E217"/>
    <mergeCell ref="B219:E221"/>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07"/>
  <sheetViews>
    <sheetView topLeftCell="A274" workbookViewId="0">
      <selection activeCell="K284" sqref="K28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71" t="s">
        <v>260</v>
      </c>
      <c r="B1" s="172"/>
      <c r="C1" s="172"/>
      <c r="D1" s="172"/>
      <c r="E1" s="173"/>
    </row>
    <row r="2" spans="1:159" ht="6" customHeight="1" x14ac:dyDescent="0.25">
      <c r="A2" s="20"/>
      <c r="B2" s="21"/>
      <c r="C2" s="19"/>
      <c r="D2" s="19"/>
      <c r="E2" s="22"/>
    </row>
    <row r="3" spans="1:159" x14ac:dyDescent="0.25">
      <c r="A3" s="157" t="s">
        <v>44</v>
      </c>
      <c r="B3" s="158"/>
      <c r="C3" s="53" t="s">
        <v>38</v>
      </c>
      <c r="D3" s="53" t="s">
        <v>36</v>
      </c>
      <c r="E3" s="53" t="s">
        <v>39</v>
      </c>
    </row>
    <row r="4" spans="1:159" hidden="1" x14ac:dyDescent="0.25">
      <c r="A4" s="154">
        <v>2000</v>
      </c>
      <c r="B4" s="156"/>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t="15" hidden="1" customHeight="1" x14ac:dyDescent="0.25">
      <c r="A17" s="159">
        <v>2001</v>
      </c>
      <c r="B17" s="159"/>
      <c r="C17" s="13"/>
      <c r="D17" s="13"/>
    </row>
    <row r="18" spans="1:5" ht="15" hidden="1" customHeight="1" x14ac:dyDescent="0.25">
      <c r="A18" s="11"/>
      <c r="B18" s="12" t="s">
        <v>45</v>
      </c>
      <c r="C18" s="13">
        <v>-1.0044620759731004</v>
      </c>
      <c r="D18" s="13">
        <v>-1.0044620759731004</v>
      </c>
      <c r="E18" s="8" t="s">
        <v>5</v>
      </c>
    </row>
    <row r="19" spans="1:5" ht="15" hidden="1" customHeight="1" x14ac:dyDescent="0.25">
      <c r="A19" s="11"/>
      <c r="B19" s="12" t="s">
        <v>46</v>
      </c>
      <c r="C19" s="13">
        <v>1.752665982464352</v>
      </c>
      <c r="D19" s="13">
        <v>1.752665982464352</v>
      </c>
      <c r="E19" s="8" t="s">
        <v>5</v>
      </c>
    </row>
    <row r="20" spans="1:5" ht="15" hidden="1" customHeight="1" x14ac:dyDescent="0.25">
      <c r="A20" s="11"/>
      <c r="B20" s="12" t="s">
        <v>43</v>
      </c>
      <c r="C20" s="13">
        <v>-0.15876238492608108</v>
      </c>
      <c r="D20" s="13">
        <v>-0.15876238492608108</v>
      </c>
      <c r="E20" s="8" t="s">
        <v>5</v>
      </c>
    </row>
    <row r="21" spans="1:5" ht="15" hidden="1" customHeight="1" x14ac:dyDescent="0.25">
      <c r="A21" s="11"/>
      <c r="B21" s="12" t="s">
        <v>47</v>
      </c>
      <c r="C21" s="13">
        <v>-3.8878791846589822</v>
      </c>
      <c r="D21" s="13">
        <v>-3.8878791846589822</v>
      </c>
      <c r="E21" s="8" t="s">
        <v>5</v>
      </c>
    </row>
    <row r="22" spans="1:5" ht="15" hidden="1" customHeight="1" x14ac:dyDescent="0.25">
      <c r="A22" s="11"/>
      <c r="B22" s="12" t="s">
        <v>35</v>
      </c>
      <c r="C22" s="13">
        <v>-3.9291133069306095</v>
      </c>
      <c r="D22" s="13">
        <v>-3.9291133069306095</v>
      </c>
      <c r="E22" s="8" t="s">
        <v>5</v>
      </c>
    </row>
    <row r="23" spans="1:5" ht="15" hidden="1" customHeight="1" x14ac:dyDescent="0.25">
      <c r="A23" s="11"/>
      <c r="B23" s="12" t="s">
        <v>42</v>
      </c>
      <c r="C23" s="13">
        <v>-1.7604034026977633</v>
      </c>
      <c r="D23" s="13">
        <v>-1.7604034026977633</v>
      </c>
      <c r="E23" s="8" t="s">
        <v>5</v>
      </c>
    </row>
    <row r="24" spans="1:5" ht="15" hidden="1" customHeight="1" x14ac:dyDescent="0.25">
      <c r="A24" s="11"/>
      <c r="B24" s="12" t="s">
        <v>48</v>
      </c>
      <c r="C24" s="13">
        <v>-1.2076977246221698</v>
      </c>
      <c r="D24" s="13">
        <v>-1.2076977246221698</v>
      </c>
      <c r="E24" s="8" t="s">
        <v>5</v>
      </c>
    </row>
    <row r="25" spans="1:5" ht="15" hidden="1" customHeight="1" x14ac:dyDescent="0.25">
      <c r="A25" s="11"/>
      <c r="B25" s="12" t="s">
        <v>49</v>
      </c>
      <c r="C25" s="13">
        <v>-1.1248442246866941</v>
      </c>
      <c r="D25" s="13">
        <v>-1.1248442246866941</v>
      </c>
      <c r="E25" s="8" t="s">
        <v>5</v>
      </c>
    </row>
    <row r="26" spans="1:5" ht="15" hidden="1" customHeight="1" x14ac:dyDescent="0.25">
      <c r="A26" s="11"/>
      <c r="B26" s="12" t="s">
        <v>41</v>
      </c>
      <c r="C26" s="13">
        <v>3.5728191697149914</v>
      </c>
      <c r="D26" s="13">
        <v>3.5728191697149914</v>
      </c>
      <c r="E26" s="8" t="s">
        <v>5</v>
      </c>
    </row>
    <row r="27" spans="1:5" ht="15" hidden="1" customHeight="1" x14ac:dyDescent="0.25">
      <c r="A27" s="11"/>
      <c r="B27" s="12" t="s">
        <v>50</v>
      </c>
      <c r="C27" s="13">
        <v>2.4179145337459573</v>
      </c>
      <c r="D27" s="13">
        <v>2.4179145337459573</v>
      </c>
      <c r="E27" s="8" t="s">
        <v>5</v>
      </c>
    </row>
    <row r="28" spans="1:5" ht="15" hidden="1" customHeight="1" x14ac:dyDescent="0.25">
      <c r="A28" s="11"/>
      <c r="B28" s="12" t="s">
        <v>51</v>
      </c>
      <c r="C28" s="13">
        <v>7.6490913054173548</v>
      </c>
      <c r="D28" s="13">
        <v>7.6490913054173548</v>
      </c>
      <c r="E28" s="8" t="s">
        <v>5</v>
      </c>
    </row>
    <row r="29" spans="1:5" ht="15" hidden="1" customHeight="1" x14ac:dyDescent="0.25">
      <c r="A29" s="11"/>
      <c r="B29" s="12" t="s">
        <v>40</v>
      </c>
      <c r="C29" s="13">
        <v>6.9098690364045812</v>
      </c>
      <c r="D29" s="13">
        <v>6.9098690364045812</v>
      </c>
      <c r="E29" s="8" t="s">
        <v>5</v>
      </c>
    </row>
    <row r="30" spans="1:5" ht="15" hidden="1" customHeight="1" x14ac:dyDescent="0.25">
      <c r="A30" s="159">
        <v>2002</v>
      </c>
      <c r="B30" s="159"/>
      <c r="C30" s="13"/>
      <c r="D30" s="13"/>
    </row>
    <row r="31" spans="1:5" ht="15" hidden="1" customHeight="1" x14ac:dyDescent="0.25">
      <c r="A31" s="11"/>
      <c r="B31" s="12" t="s">
        <v>45</v>
      </c>
      <c r="C31" s="13">
        <v>11.244439565420761</v>
      </c>
      <c r="D31" s="13">
        <v>11.244439565420761</v>
      </c>
      <c r="E31" s="8" t="s">
        <v>5</v>
      </c>
    </row>
    <row r="32" spans="1:5" ht="15" hidden="1" customHeight="1" x14ac:dyDescent="0.25">
      <c r="A32" s="11"/>
      <c r="B32" s="12" t="s">
        <v>46</v>
      </c>
      <c r="C32" s="13">
        <v>8.2127618846706376</v>
      </c>
      <c r="D32" s="13">
        <v>8.2127618846706376</v>
      </c>
      <c r="E32" s="8" t="s">
        <v>5</v>
      </c>
    </row>
    <row r="33" spans="1:5" ht="15" hidden="1" customHeight="1" x14ac:dyDescent="0.25">
      <c r="A33" s="11"/>
      <c r="B33" s="12" t="s">
        <v>43</v>
      </c>
      <c r="C33" s="13">
        <v>8.0789201926410037</v>
      </c>
      <c r="D33" s="13">
        <v>8.0789201926410037</v>
      </c>
      <c r="E33" s="8" t="s">
        <v>5</v>
      </c>
    </row>
    <row r="34" spans="1:5" ht="15" hidden="1" customHeight="1" x14ac:dyDescent="0.25">
      <c r="A34" s="11"/>
      <c r="B34" s="12" t="s">
        <v>47</v>
      </c>
      <c r="C34" s="13">
        <v>3.4742237700258194</v>
      </c>
      <c r="D34" s="13">
        <v>3.4742237700258194</v>
      </c>
      <c r="E34" s="8" t="s">
        <v>5</v>
      </c>
    </row>
    <row r="35" spans="1:5" ht="15" hidden="1" customHeight="1" x14ac:dyDescent="0.25">
      <c r="A35" s="11"/>
      <c r="B35" s="12" t="s">
        <v>35</v>
      </c>
      <c r="C35" s="13">
        <v>3.5491371078977707</v>
      </c>
      <c r="D35" s="13">
        <v>3.5491371078977707</v>
      </c>
      <c r="E35" s="8" t="s">
        <v>5</v>
      </c>
    </row>
    <row r="36" spans="1:5" ht="15" hidden="1" customHeight="1" x14ac:dyDescent="0.25">
      <c r="A36" s="11"/>
      <c r="B36" s="12" t="s">
        <v>42</v>
      </c>
      <c r="C36" s="13">
        <v>0.19863423202597374</v>
      </c>
      <c r="D36" s="13">
        <v>0.19863423202597374</v>
      </c>
      <c r="E36" s="8" t="s">
        <v>5</v>
      </c>
    </row>
    <row r="37" spans="1:5" ht="15" hidden="1" customHeight="1" x14ac:dyDescent="0.25">
      <c r="A37" s="11"/>
      <c r="B37" s="12" t="s">
        <v>48</v>
      </c>
      <c r="C37" s="13">
        <v>6.141342709323161</v>
      </c>
      <c r="D37" s="13">
        <v>6.141342709323161</v>
      </c>
      <c r="E37" s="8" t="s">
        <v>5</v>
      </c>
    </row>
    <row r="38" spans="1:5" ht="15" hidden="1" customHeight="1" x14ac:dyDescent="0.25">
      <c r="A38" s="11"/>
      <c r="B38" s="12" t="s">
        <v>49</v>
      </c>
      <c r="C38" s="13">
        <v>5.2605918679321295</v>
      </c>
      <c r="D38" s="13">
        <v>5.2605918679321295</v>
      </c>
      <c r="E38" s="8" t="s">
        <v>5</v>
      </c>
    </row>
    <row r="39" spans="1:5" ht="15" hidden="1" customHeight="1" x14ac:dyDescent="0.25">
      <c r="A39" s="11"/>
      <c r="B39" s="12" t="s">
        <v>41</v>
      </c>
      <c r="C39" s="13">
        <v>0.77846483711820902</v>
      </c>
      <c r="D39" s="13">
        <v>0.77846483711820902</v>
      </c>
      <c r="E39" s="8" t="s">
        <v>5</v>
      </c>
    </row>
    <row r="40" spans="1:5" ht="15" hidden="1" customHeight="1" x14ac:dyDescent="0.25">
      <c r="A40" s="11"/>
      <c r="B40" s="12" t="s">
        <v>50</v>
      </c>
      <c r="C40" s="13">
        <v>2.4204609953643708</v>
      </c>
      <c r="D40" s="13">
        <v>2.4204609953643708</v>
      </c>
      <c r="E40" s="8" t="s">
        <v>5</v>
      </c>
    </row>
    <row r="41" spans="1:5" ht="15" hidden="1" customHeight="1" x14ac:dyDescent="0.25">
      <c r="A41" s="11"/>
      <c r="B41" s="12" t="s">
        <v>51</v>
      </c>
      <c r="C41" s="13">
        <v>1.8015554381056287</v>
      </c>
      <c r="D41" s="13">
        <v>1.8015554381056287</v>
      </c>
      <c r="E41" s="8" t="s">
        <v>5</v>
      </c>
    </row>
    <row r="42" spans="1:5" ht="15" hidden="1" customHeight="1" x14ac:dyDescent="0.25">
      <c r="A42" s="11"/>
      <c r="B42" s="12" t="s">
        <v>40</v>
      </c>
      <c r="C42" s="13">
        <v>5.3183978681214938E-2</v>
      </c>
      <c r="D42" s="13">
        <v>5.3183978681214938E-2</v>
      </c>
      <c r="E42" s="8" t="s">
        <v>5</v>
      </c>
    </row>
    <row r="43" spans="1:5" ht="15" hidden="1" customHeight="1" x14ac:dyDescent="0.25">
      <c r="A43" s="159">
        <v>2003</v>
      </c>
      <c r="B43" s="159"/>
      <c r="C43" s="13"/>
      <c r="D43" s="13"/>
    </row>
    <row r="44" spans="1:5" ht="15" hidden="1" customHeight="1" x14ac:dyDescent="0.25">
      <c r="A44" s="11"/>
      <c r="B44" s="12" t="s">
        <v>45</v>
      </c>
      <c r="C44" s="13">
        <v>-2.6812349838235994</v>
      </c>
      <c r="D44" s="13">
        <v>-2.6812349838235994</v>
      </c>
      <c r="E44" s="8" t="s">
        <v>5</v>
      </c>
    </row>
    <row r="45" spans="1:5" ht="15" hidden="1" customHeight="1" x14ac:dyDescent="0.25">
      <c r="A45" s="11"/>
      <c r="B45" s="12" t="s">
        <v>46</v>
      </c>
      <c r="C45" s="13">
        <v>-2.8285692603703394</v>
      </c>
      <c r="D45" s="13">
        <v>-2.8285692603703394</v>
      </c>
      <c r="E45" s="8" t="s">
        <v>5</v>
      </c>
    </row>
    <row r="46" spans="1:5" ht="15" hidden="1" customHeight="1" x14ac:dyDescent="0.25">
      <c r="A46" s="11"/>
      <c r="B46" s="12" t="s">
        <v>43</v>
      </c>
      <c r="C46" s="13">
        <v>-1.5682929261729872</v>
      </c>
      <c r="D46" s="13">
        <v>-1.5682929261729872</v>
      </c>
      <c r="E46" s="8" t="s">
        <v>5</v>
      </c>
    </row>
    <row r="47" spans="1:5" ht="15" hidden="1" customHeight="1" x14ac:dyDescent="0.25">
      <c r="A47" s="11"/>
      <c r="B47" s="12" t="s">
        <v>47</v>
      </c>
      <c r="C47" s="13">
        <v>-0.15420024838420643</v>
      </c>
      <c r="D47" s="13">
        <v>-0.15420024838420643</v>
      </c>
      <c r="E47" s="8" t="s">
        <v>5</v>
      </c>
    </row>
    <row r="48" spans="1:5" ht="15" hidden="1" customHeight="1" x14ac:dyDescent="0.25">
      <c r="A48" s="11"/>
      <c r="B48" s="12" t="s">
        <v>35</v>
      </c>
      <c r="C48" s="13">
        <v>-0.90591173380102363</v>
      </c>
      <c r="D48" s="13">
        <v>-0.90591173380102363</v>
      </c>
      <c r="E48" s="8" t="s">
        <v>5</v>
      </c>
    </row>
    <row r="49" spans="1:5" ht="15" hidden="1" customHeight="1" x14ac:dyDescent="0.25">
      <c r="A49" s="11"/>
      <c r="B49" s="12" t="s">
        <v>42</v>
      </c>
      <c r="C49" s="13">
        <v>-1.3907479633518682</v>
      </c>
      <c r="D49" s="13">
        <v>-1.3907479633518682</v>
      </c>
      <c r="E49" s="8" t="s">
        <v>5</v>
      </c>
    </row>
    <row r="50" spans="1:5" ht="15" hidden="1" customHeight="1" x14ac:dyDescent="0.25">
      <c r="A50" s="11"/>
      <c r="B50" s="12" t="s">
        <v>48</v>
      </c>
      <c r="C50" s="13">
        <v>-0.99297074899741267</v>
      </c>
      <c r="D50" s="13">
        <v>-0.99297074899741267</v>
      </c>
      <c r="E50" s="8" t="s">
        <v>5</v>
      </c>
    </row>
    <row r="51" spans="1:5" ht="15" hidden="1" customHeight="1" x14ac:dyDescent="0.25">
      <c r="A51" s="11"/>
      <c r="B51" s="12" t="s">
        <v>49</v>
      </c>
      <c r="C51" s="13">
        <v>-0.53307541343661224</v>
      </c>
      <c r="D51" s="13">
        <v>-0.53307541343661224</v>
      </c>
      <c r="E51" s="8" t="s">
        <v>5</v>
      </c>
    </row>
    <row r="52" spans="1:5" ht="15" hidden="1" customHeight="1" x14ac:dyDescent="0.25">
      <c r="A52" s="11"/>
      <c r="B52" s="12" t="s">
        <v>41</v>
      </c>
      <c r="C52" s="13">
        <v>0.55312920302483803</v>
      </c>
      <c r="D52" s="13">
        <v>0.55312920302483803</v>
      </c>
      <c r="E52" s="8" t="s">
        <v>5</v>
      </c>
    </row>
    <row r="53" spans="1:5" ht="15" hidden="1" customHeight="1" x14ac:dyDescent="0.25">
      <c r="A53" s="11"/>
      <c r="B53" s="12" t="s">
        <v>50</v>
      </c>
      <c r="C53" s="13">
        <v>0.57121916941751394</v>
      </c>
      <c r="D53" s="13">
        <v>0.57121916941751394</v>
      </c>
      <c r="E53" s="8" t="s">
        <v>5</v>
      </c>
    </row>
    <row r="54" spans="1:5" ht="15" hidden="1" customHeight="1" x14ac:dyDescent="0.25">
      <c r="A54" s="11"/>
      <c r="B54" s="12" t="s">
        <v>51</v>
      </c>
      <c r="C54" s="13">
        <v>-2.2816745812863637</v>
      </c>
      <c r="D54" s="13">
        <v>-2.2816745812863637</v>
      </c>
      <c r="E54" s="8" t="s">
        <v>5</v>
      </c>
    </row>
    <row r="55" spans="1:5" ht="15" hidden="1" customHeight="1" x14ac:dyDescent="0.25">
      <c r="A55" s="11"/>
      <c r="B55" s="12" t="s">
        <v>40</v>
      </c>
      <c r="C55" s="13">
        <v>-2.8280260493282916</v>
      </c>
      <c r="D55" s="13">
        <v>-2.8280260493282916</v>
      </c>
      <c r="E55" s="8" t="s">
        <v>5</v>
      </c>
    </row>
    <row r="56" spans="1:5" ht="15" hidden="1" customHeight="1" x14ac:dyDescent="0.25">
      <c r="A56" s="159">
        <v>2004</v>
      </c>
      <c r="B56" s="159"/>
      <c r="C56" s="13"/>
      <c r="D56" s="13"/>
    </row>
    <row r="57" spans="1:5" ht="15" hidden="1" customHeight="1" x14ac:dyDescent="0.25">
      <c r="A57" s="11"/>
      <c r="B57" s="12" t="s">
        <v>45</v>
      </c>
      <c r="C57" s="13">
        <v>-2.2820534457957065</v>
      </c>
      <c r="D57" s="13">
        <v>-2.2820534457957065</v>
      </c>
      <c r="E57" s="8" t="s">
        <v>5</v>
      </c>
    </row>
    <row r="58" spans="1:5" ht="15" hidden="1" customHeight="1" x14ac:dyDescent="0.25">
      <c r="A58" s="11"/>
      <c r="B58" s="12" t="s">
        <v>46</v>
      </c>
      <c r="C58" s="13">
        <v>-1.7006153770110943</v>
      </c>
      <c r="D58" s="13">
        <v>-1.7006153770110943</v>
      </c>
      <c r="E58" s="8" t="s">
        <v>5</v>
      </c>
    </row>
    <row r="59" spans="1:5" ht="15" hidden="1" customHeight="1" x14ac:dyDescent="0.25">
      <c r="A59" s="11"/>
      <c r="B59" s="12" t="s">
        <v>43</v>
      </c>
      <c r="C59" s="13">
        <v>-2.2143811320680329</v>
      </c>
      <c r="D59" s="13">
        <v>-2.2143811320680329</v>
      </c>
      <c r="E59" s="8" t="s">
        <v>5</v>
      </c>
    </row>
    <row r="60" spans="1:5" ht="15" hidden="1" customHeight="1" x14ac:dyDescent="0.25">
      <c r="A60" s="11"/>
      <c r="B60" s="12" t="s">
        <v>47</v>
      </c>
      <c r="C60" s="13">
        <v>-0.90996648379387812</v>
      </c>
      <c r="D60" s="13">
        <v>-0.90996648379387812</v>
      </c>
      <c r="E60" s="8" t="s">
        <v>5</v>
      </c>
    </row>
    <row r="61" spans="1:5" ht="15" hidden="1" customHeight="1" x14ac:dyDescent="0.25">
      <c r="A61" s="11"/>
      <c r="B61" s="12" t="s">
        <v>35</v>
      </c>
      <c r="C61" s="13">
        <v>-0.87998172779271133</v>
      </c>
      <c r="D61" s="13">
        <v>-0.87998172779271133</v>
      </c>
      <c r="E61" s="8" t="s">
        <v>5</v>
      </c>
    </row>
    <row r="62" spans="1:5" ht="15" hidden="1" customHeight="1" x14ac:dyDescent="0.25">
      <c r="A62" s="11"/>
      <c r="B62" s="12" t="s">
        <v>42</v>
      </c>
      <c r="C62" s="13">
        <v>-2.4847851886090622</v>
      </c>
      <c r="D62" s="13">
        <v>-2.4847851886090622</v>
      </c>
      <c r="E62" s="8" t="s">
        <v>5</v>
      </c>
    </row>
    <row r="63" spans="1:5" ht="15" hidden="1" customHeight="1" x14ac:dyDescent="0.25">
      <c r="A63" s="11"/>
      <c r="B63" s="12" t="s">
        <v>48</v>
      </c>
      <c r="C63" s="13">
        <v>-2.9694104057707893</v>
      </c>
      <c r="D63" s="13">
        <v>-2.9694104057707893</v>
      </c>
      <c r="E63" s="8" t="s">
        <v>5</v>
      </c>
    </row>
    <row r="64" spans="1:5" ht="15" hidden="1" customHeight="1" x14ac:dyDescent="0.25">
      <c r="A64" s="11"/>
      <c r="B64" s="12" t="s">
        <v>49</v>
      </c>
      <c r="C64" s="13">
        <v>-3.1062618743879944</v>
      </c>
      <c r="D64" s="13">
        <v>-3.1062618743879944</v>
      </c>
      <c r="E64" s="8" t="s">
        <v>5</v>
      </c>
    </row>
    <row r="65" spans="1:5" ht="15" hidden="1" customHeight="1" x14ac:dyDescent="0.25">
      <c r="A65" s="11"/>
      <c r="B65" s="12" t="s">
        <v>41</v>
      </c>
      <c r="C65" s="13">
        <v>-2.4471911041296424</v>
      </c>
      <c r="D65" s="13">
        <v>-2.4471911041296424</v>
      </c>
      <c r="E65" s="8" t="s">
        <v>5</v>
      </c>
    </row>
    <row r="66" spans="1:5" ht="15" hidden="1" customHeight="1" x14ac:dyDescent="0.25">
      <c r="A66" s="11"/>
      <c r="B66" s="12" t="s">
        <v>50</v>
      </c>
      <c r="C66" s="13">
        <v>-2.1204327500794595</v>
      </c>
      <c r="D66" s="13">
        <v>-2.1204327500794595</v>
      </c>
      <c r="E66" s="8" t="s">
        <v>5</v>
      </c>
    </row>
    <row r="67" spans="1:5" ht="15" hidden="1" customHeight="1" x14ac:dyDescent="0.25">
      <c r="A67" s="11"/>
      <c r="B67" s="12" t="s">
        <v>51</v>
      </c>
      <c r="C67" s="13">
        <v>4.8736350326472611E-2</v>
      </c>
      <c r="D67" s="13">
        <v>4.8736350326472611E-2</v>
      </c>
      <c r="E67" s="8" t="s">
        <v>5</v>
      </c>
    </row>
    <row r="68" spans="1:5" ht="15" hidden="1" customHeight="1" x14ac:dyDescent="0.25">
      <c r="A68" s="11"/>
      <c r="B68" s="12" t="s">
        <v>40</v>
      </c>
      <c r="C68" s="13">
        <v>0.95910117142052886</v>
      </c>
      <c r="D68" s="13">
        <v>0.95910117142052886</v>
      </c>
      <c r="E68" s="8" t="s">
        <v>5</v>
      </c>
    </row>
    <row r="69" spans="1:5" ht="15" hidden="1" customHeight="1" x14ac:dyDescent="0.25">
      <c r="A69" s="159">
        <v>2005</v>
      </c>
      <c r="B69" s="159"/>
      <c r="C69" s="13"/>
      <c r="D69" s="13"/>
    </row>
    <row r="70" spans="1:5" ht="15" hidden="1" customHeight="1" x14ac:dyDescent="0.25">
      <c r="A70" s="11"/>
      <c r="B70" s="12" t="s">
        <v>45</v>
      </c>
      <c r="C70" s="13">
        <v>0.60921667408062596</v>
      </c>
      <c r="D70" s="13">
        <v>0.60921667408062596</v>
      </c>
      <c r="E70" s="8" t="s">
        <v>5</v>
      </c>
    </row>
    <row r="71" spans="1:5" ht="15" hidden="1" customHeight="1" x14ac:dyDescent="0.25">
      <c r="A71" s="11"/>
      <c r="B71" s="12" t="s">
        <v>46</v>
      </c>
      <c r="C71" s="13">
        <v>0.70627491522288199</v>
      </c>
      <c r="D71" s="13">
        <v>0.70627491522288199</v>
      </c>
      <c r="E71" s="8" t="s">
        <v>5</v>
      </c>
    </row>
    <row r="72" spans="1:5" ht="15" hidden="1" customHeight="1" x14ac:dyDescent="0.25">
      <c r="A72" s="11"/>
      <c r="B72" s="12" t="s">
        <v>43</v>
      </c>
      <c r="C72" s="13">
        <v>0.22020559899644798</v>
      </c>
      <c r="D72" s="13">
        <v>0.22020559899644798</v>
      </c>
      <c r="E72" s="8" t="s">
        <v>5</v>
      </c>
    </row>
    <row r="73" spans="1:5" ht="15" hidden="1" customHeight="1" x14ac:dyDescent="0.25">
      <c r="A73" s="11"/>
      <c r="B73" s="12" t="s">
        <v>47</v>
      </c>
      <c r="C73" s="13">
        <v>0.79099494992467267</v>
      </c>
      <c r="D73" s="13">
        <v>0.79099494992467267</v>
      </c>
      <c r="E73" s="8" t="s">
        <v>5</v>
      </c>
    </row>
    <row r="74" spans="1:5" ht="15" hidden="1" customHeight="1" x14ac:dyDescent="0.25">
      <c r="A74" s="11"/>
      <c r="B74" s="12" t="s">
        <v>35</v>
      </c>
      <c r="C74" s="13">
        <v>-0.8969133121075834</v>
      </c>
      <c r="D74" s="13">
        <v>-0.8969133121075834</v>
      </c>
      <c r="E74" s="8" t="s">
        <v>5</v>
      </c>
    </row>
    <row r="75" spans="1:5" ht="15" hidden="1" customHeight="1" x14ac:dyDescent="0.25">
      <c r="A75" s="11"/>
      <c r="B75" s="12" t="s">
        <v>42</v>
      </c>
      <c r="C75" s="13">
        <v>0.58549999999999436</v>
      </c>
      <c r="D75" s="13">
        <v>0.58549999999999436</v>
      </c>
      <c r="E75" s="8" t="s">
        <v>5</v>
      </c>
    </row>
    <row r="76" spans="1:5" ht="15" hidden="1" customHeight="1" x14ac:dyDescent="0.25">
      <c r="A76" s="11"/>
      <c r="B76" s="12" t="s">
        <v>48</v>
      </c>
      <c r="C76" s="13">
        <v>1.5748331324208387</v>
      </c>
      <c r="D76" s="13">
        <v>1.5748331324208387</v>
      </c>
      <c r="E76" s="8" t="s">
        <v>5</v>
      </c>
    </row>
    <row r="77" spans="1:5" ht="15" hidden="1" customHeight="1" x14ac:dyDescent="0.25">
      <c r="A77" s="11"/>
      <c r="B77" s="12" t="s">
        <v>49</v>
      </c>
      <c r="C77" s="13">
        <v>1.7294988157633862</v>
      </c>
      <c r="D77" s="13">
        <v>1.7294988157633862</v>
      </c>
      <c r="E77" s="8" t="s">
        <v>5</v>
      </c>
    </row>
    <row r="78" spans="1:5" ht="15" hidden="1" customHeight="1" x14ac:dyDescent="0.25">
      <c r="A78" s="11"/>
      <c r="B78" s="12" t="s">
        <v>41</v>
      </c>
      <c r="C78" s="13">
        <v>2.3999200934664344</v>
      </c>
      <c r="D78" s="13">
        <v>2.3999200934664344</v>
      </c>
      <c r="E78" s="8" t="s">
        <v>5</v>
      </c>
    </row>
    <row r="79" spans="1:5" ht="15" hidden="1" customHeight="1" x14ac:dyDescent="0.25">
      <c r="A79" s="11"/>
      <c r="B79" s="12" t="s">
        <v>50</v>
      </c>
      <c r="C79" s="13">
        <v>1.9266735377428956</v>
      </c>
      <c r="D79" s="13">
        <v>1.9266735377428956</v>
      </c>
      <c r="E79" s="8" t="s">
        <v>5</v>
      </c>
    </row>
    <row r="80" spans="1:5" ht="15" hidden="1" customHeight="1" x14ac:dyDescent="0.25">
      <c r="A80" s="11"/>
      <c r="B80" s="12" t="s">
        <v>51</v>
      </c>
      <c r="C80" s="13">
        <v>4.2014625761384039</v>
      </c>
      <c r="D80" s="13">
        <v>4.2014625761384039</v>
      </c>
      <c r="E80" s="8" t="s">
        <v>5</v>
      </c>
    </row>
    <row r="81" spans="1:5" ht="15" hidden="1" customHeight="1" x14ac:dyDescent="0.25">
      <c r="A81" s="11"/>
      <c r="B81" s="12" t="s">
        <v>40</v>
      </c>
      <c r="C81" s="13">
        <v>1.7849347963348583</v>
      </c>
      <c r="D81" s="13">
        <v>1.7849347963348583</v>
      </c>
      <c r="E81" s="8" t="s">
        <v>5</v>
      </c>
    </row>
    <row r="82" spans="1:5" ht="15" hidden="1" customHeight="1" x14ac:dyDescent="0.25">
      <c r="A82" s="159">
        <v>2006</v>
      </c>
      <c r="B82" s="159"/>
      <c r="C82" s="13"/>
      <c r="D82" s="13"/>
    </row>
    <row r="83" spans="1:5" ht="15" hidden="1" customHeight="1" x14ac:dyDescent="0.25">
      <c r="A83" s="11"/>
      <c r="B83" s="12" t="s">
        <v>45</v>
      </c>
      <c r="C83" s="13">
        <v>1.5326328228549402</v>
      </c>
      <c r="D83" s="13">
        <v>1.5326328228549402</v>
      </c>
      <c r="E83" s="8" t="s">
        <v>5</v>
      </c>
    </row>
    <row r="84" spans="1:5" ht="15" hidden="1" customHeight="1" x14ac:dyDescent="0.25">
      <c r="A84" s="11"/>
      <c r="B84" s="12" t="s">
        <v>46</v>
      </c>
      <c r="C84" s="13">
        <v>2.3941601465955031</v>
      </c>
      <c r="D84" s="13">
        <v>2.3941601465955031</v>
      </c>
      <c r="E84" s="8" t="s">
        <v>5</v>
      </c>
    </row>
    <row r="85" spans="1:5" ht="15" hidden="1" customHeight="1" x14ac:dyDescent="0.25">
      <c r="A85" s="11"/>
      <c r="B85" s="12" t="s">
        <v>43</v>
      </c>
      <c r="C85" s="13">
        <v>3.8319314235239821</v>
      </c>
      <c r="D85" s="13">
        <v>3.8319314235239821</v>
      </c>
      <c r="E85" s="8" t="s">
        <v>5</v>
      </c>
    </row>
    <row r="86" spans="1:5" ht="15" hidden="1" customHeight="1" x14ac:dyDescent="0.25">
      <c r="A86" s="11"/>
      <c r="B86" s="12" t="s">
        <v>47</v>
      </c>
      <c r="C86" s="13">
        <v>2.7735706829993489</v>
      </c>
      <c r="D86" s="13">
        <v>2.7735706829993489</v>
      </c>
      <c r="E86" s="8" t="s">
        <v>5</v>
      </c>
    </row>
    <row r="87" spans="1:5" ht="15" hidden="1" customHeight="1" x14ac:dyDescent="0.25">
      <c r="A87" s="11"/>
      <c r="B87" s="12" t="s">
        <v>35</v>
      </c>
      <c r="C87" s="13">
        <v>2.4867317578986192</v>
      </c>
      <c r="D87" s="13">
        <v>2.4867317578986192</v>
      </c>
      <c r="E87" s="8" t="s">
        <v>5</v>
      </c>
    </row>
    <row r="88" spans="1:5" ht="15" hidden="1" customHeight="1" x14ac:dyDescent="0.25">
      <c r="A88" s="11"/>
      <c r="B88" s="12" t="s">
        <v>42</v>
      </c>
      <c r="C88" s="13">
        <v>3.4306137564559469</v>
      </c>
      <c r="D88" s="13">
        <v>3.4306137564559469</v>
      </c>
      <c r="E88" s="8" t="s">
        <v>5</v>
      </c>
    </row>
    <row r="89" spans="1:5" ht="15" hidden="1" customHeight="1" x14ac:dyDescent="0.25">
      <c r="A89" s="11"/>
      <c r="B89" s="12" t="s">
        <v>48</v>
      </c>
      <c r="C89" s="13">
        <v>2.1551541291336518</v>
      </c>
      <c r="D89" s="13">
        <v>2.1551541291336518</v>
      </c>
      <c r="E89" s="8" t="s">
        <v>5</v>
      </c>
    </row>
    <row r="90" spans="1:5" ht="15" hidden="1" customHeight="1" x14ac:dyDescent="0.25">
      <c r="A90" s="11"/>
      <c r="B90" s="12" t="s">
        <v>49</v>
      </c>
      <c r="C90" s="13">
        <v>2.620692248248413</v>
      </c>
      <c r="D90" s="13">
        <v>2.620692248248413</v>
      </c>
      <c r="E90" s="8" t="s">
        <v>5</v>
      </c>
    </row>
    <row r="91" spans="1:5" ht="15" hidden="1" customHeight="1" x14ac:dyDescent="0.25">
      <c r="A91" s="11"/>
      <c r="B91" s="12" t="s">
        <v>41</v>
      </c>
      <c r="C91" s="13">
        <v>4.3777741651025437</v>
      </c>
      <c r="D91" s="13">
        <v>4.3777741651025437</v>
      </c>
      <c r="E91" s="8" t="s">
        <v>5</v>
      </c>
    </row>
    <row r="92" spans="1:5" ht="15" hidden="1" customHeight="1" x14ac:dyDescent="0.25">
      <c r="A92" s="11"/>
      <c r="B92" s="12" t="s">
        <v>50</v>
      </c>
      <c r="C92" s="13">
        <v>2.1580567484319912</v>
      </c>
      <c r="D92" s="13">
        <v>2.1580567484319912</v>
      </c>
      <c r="E92" s="8" t="s">
        <v>5</v>
      </c>
    </row>
    <row r="93" spans="1:5" ht="15" hidden="1" customHeight="1" x14ac:dyDescent="0.25">
      <c r="A93" s="11"/>
      <c r="B93" s="12" t="s">
        <v>51</v>
      </c>
      <c r="C93" s="13">
        <v>1.1525226940924282</v>
      </c>
      <c r="D93" s="13">
        <v>1.1525226940924282</v>
      </c>
      <c r="E93" s="8" t="s">
        <v>5</v>
      </c>
    </row>
    <row r="94" spans="1:5" ht="15" hidden="1" customHeight="1" x14ac:dyDescent="0.25">
      <c r="A94" s="11"/>
      <c r="B94" s="12" t="s">
        <v>40</v>
      </c>
      <c r="C94" s="13">
        <v>3.9942519191204839</v>
      </c>
      <c r="D94" s="13">
        <v>3.9942519191204839</v>
      </c>
      <c r="E94" s="8" t="s">
        <v>5</v>
      </c>
    </row>
    <row r="95" spans="1:5" ht="15" hidden="1" customHeight="1" x14ac:dyDescent="0.25">
      <c r="A95" s="159">
        <v>2007</v>
      </c>
      <c r="B95" s="159"/>
      <c r="C95" s="13"/>
      <c r="D95" s="13"/>
    </row>
    <row r="96" spans="1:5" ht="15" hidden="1" customHeight="1" x14ac:dyDescent="0.25">
      <c r="A96" s="11"/>
      <c r="B96" s="12" t="s">
        <v>45</v>
      </c>
      <c r="C96" s="13">
        <v>6.7949025451885969</v>
      </c>
      <c r="D96" s="13">
        <v>6.7949025451885969</v>
      </c>
      <c r="E96" s="8" t="s">
        <v>5</v>
      </c>
    </row>
    <row r="97" spans="1:5" ht="15" hidden="1" customHeight="1" x14ac:dyDescent="0.25">
      <c r="A97" s="11"/>
      <c r="B97" s="12" t="s">
        <v>46</v>
      </c>
      <c r="C97" s="13">
        <v>5.0663662872914017</v>
      </c>
      <c r="D97" s="13">
        <v>5.0663662872914017</v>
      </c>
      <c r="E97" s="8" t="s">
        <v>5</v>
      </c>
    </row>
    <row r="98" spans="1:5" ht="15" hidden="1" customHeight="1" x14ac:dyDescent="0.25">
      <c r="A98" s="11"/>
      <c r="B98" s="12" t="s">
        <v>43</v>
      </c>
      <c r="C98" s="13">
        <v>3.3366008143568049</v>
      </c>
      <c r="D98" s="13">
        <v>3.3366008143568049</v>
      </c>
      <c r="E98" s="8" t="s">
        <v>5</v>
      </c>
    </row>
    <row r="99" spans="1:5" ht="15" hidden="1" customHeight="1" x14ac:dyDescent="0.25">
      <c r="A99" s="11"/>
      <c r="B99" s="12" t="s">
        <v>47</v>
      </c>
      <c r="C99" s="13">
        <v>4.2989919058699755</v>
      </c>
      <c r="D99" s="13">
        <v>4.2989919058699755</v>
      </c>
      <c r="E99" s="8" t="s">
        <v>5</v>
      </c>
    </row>
    <row r="100" spans="1:5" ht="15" hidden="1" customHeight="1" x14ac:dyDescent="0.25">
      <c r="A100" s="11"/>
      <c r="B100" s="12" t="s">
        <v>35</v>
      </c>
      <c r="C100" s="13">
        <v>5.6889392624372759</v>
      </c>
      <c r="D100" s="13">
        <v>5.6889392624372759</v>
      </c>
      <c r="E100" s="8" t="s">
        <v>5</v>
      </c>
    </row>
    <row r="101" spans="1:5" ht="15" hidden="1" customHeight="1" x14ac:dyDescent="0.25">
      <c r="A101" s="11"/>
      <c r="B101" s="12" t="s">
        <v>42</v>
      </c>
      <c r="C101" s="13">
        <v>5.4952026313917823</v>
      </c>
      <c r="D101" s="13">
        <v>5.4952026313917823</v>
      </c>
      <c r="E101" s="8" t="s">
        <v>5</v>
      </c>
    </row>
    <row r="102" spans="1:5" ht="15" hidden="1" customHeight="1" x14ac:dyDescent="0.25">
      <c r="A102" s="11"/>
      <c r="B102" s="12" t="s">
        <v>48</v>
      </c>
      <c r="C102" s="13">
        <v>6.3285785058362576</v>
      </c>
      <c r="D102" s="13">
        <v>6.3285785058362576</v>
      </c>
      <c r="E102" s="8" t="s">
        <v>5</v>
      </c>
    </row>
    <row r="103" spans="1:5" ht="15" hidden="1" customHeight="1" x14ac:dyDescent="0.25">
      <c r="A103" s="11"/>
      <c r="B103" s="12" t="s">
        <v>49</v>
      </c>
      <c r="C103" s="13">
        <v>9.2622464770738766</v>
      </c>
      <c r="D103" s="13">
        <v>9.2622464770738766</v>
      </c>
      <c r="E103" s="8" t="s">
        <v>5</v>
      </c>
    </row>
    <row r="104" spans="1:5" ht="15" hidden="1" customHeight="1" x14ac:dyDescent="0.25">
      <c r="A104" s="11"/>
      <c r="B104" s="12" t="s">
        <v>41</v>
      </c>
      <c r="C104" s="13">
        <v>7.5028058944077491</v>
      </c>
      <c r="D104" s="13">
        <v>7.5028058944077491</v>
      </c>
      <c r="E104" s="8" t="s">
        <v>5</v>
      </c>
    </row>
    <row r="105" spans="1:5" ht="15" hidden="1" customHeight="1" x14ac:dyDescent="0.25">
      <c r="A105" s="11"/>
      <c r="B105" s="12" t="s">
        <v>50</v>
      </c>
      <c r="C105" s="13">
        <v>9.2150102499933606</v>
      </c>
      <c r="D105" s="13">
        <v>9.2150102499933606</v>
      </c>
      <c r="E105" s="8" t="s">
        <v>5</v>
      </c>
    </row>
    <row r="106" spans="1:5" ht="15" hidden="1" customHeight="1" x14ac:dyDescent="0.25">
      <c r="A106" s="11"/>
      <c r="B106" s="12" t="s">
        <v>51</v>
      </c>
      <c r="C106" s="13">
        <v>9.4769938868185513</v>
      </c>
      <c r="D106" s="13">
        <v>9.4769938868185513</v>
      </c>
      <c r="E106" s="8" t="s">
        <v>5</v>
      </c>
    </row>
    <row r="107" spans="1:5" ht="15" hidden="1" customHeight="1" x14ac:dyDescent="0.25">
      <c r="A107" s="11"/>
      <c r="B107" s="12" t="s">
        <v>40</v>
      </c>
      <c r="C107" s="13">
        <v>8.8853985738347241</v>
      </c>
      <c r="D107" s="13">
        <v>8.8853985738347241</v>
      </c>
      <c r="E107" s="8" t="s">
        <v>5</v>
      </c>
    </row>
    <row r="108" spans="1:5" ht="15" hidden="1" customHeight="1" x14ac:dyDescent="0.25">
      <c r="A108" s="159">
        <v>2008</v>
      </c>
      <c r="B108" s="159"/>
      <c r="C108" s="13"/>
      <c r="D108" s="13"/>
    </row>
    <row r="109" spans="1:5" ht="15" hidden="1" customHeight="1" x14ac:dyDescent="0.25">
      <c r="A109" s="11"/>
      <c r="B109" s="12" t="s">
        <v>45</v>
      </c>
      <c r="C109" s="13">
        <v>8.4323132207184024</v>
      </c>
      <c r="D109" s="13">
        <v>8.4323132207184024</v>
      </c>
      <c r="E109" s="8" t="s">
        <v>5</v>
      </c>
    </row>
    <row r="110" spans="1:5" ht="15" hidden="1" customHeight="1" x14ac:dyDescent="0.25">
      <c r="A110" s="11"/>
      <c r="B110" s="12" t="s">
        <v>46</v>
      </c>
      <c r="C110" s="13">
        <v>10.632041205993769</v>
      </c>
      <c r="D110" s="13">
        <v>10.632041205993769</v>
      </c>
      <c r="E110" s="8" t="s">
        <v>5</v>
      </c>
    </row>
    <row r="111" spans="1:5" ht="15" hidden="1" customHeight="1" x14ac:dyDescent="0.25">
      <c r="A111" s="11"/>
      <c r="B111" s="12" t="s">
        <v>43</v>
      </c>
      <c r="C111" s="13">
        <v>12.692256239996036</v>
      </c>
      <c r="D111" s="13">
        <v>12.692256239996036</v>
      </c>
      <c r="E111" s="8" t="s">
        <v>5</v>
      </c>
    </row>
    <row r="112" spans="1:5" ht="15" hidden="1" customHeight="1" x14ac:dyDescent="0.25">
      <c r="A112" s="11"/>
      <c r="B112" s="12" t="s">
        <v>47</v>
      </c>
      <c r="C112" s="13">
        <v>14.024317365430349</v>
      </c>
      <c r="D112" s="13">
        <v>14.024317365430349</v>
      </c>
      <c r="E112" s="8" t="s">
        <v>5</v>
      </c>
    </row>
    <row r="113" spans="1:5" ht="15" hidden="1" customHeight="1" x14ac:dyDescent="0.25">
      <c r="A113" s="11"/>
      <c r="B113" s="12" t="s">
        <v>35</v>
      </c>
      <c r="C113" s="13">
        <v>13.983360493412157</v>
      </c>
      <c r="D113" s="13">
        <v>13.983360493412157</v>
      </c>
      <c r="E113" s="8" t="s">
        <v>5</v>
      </c>
    </row>
    <row r="114" spans="1:5" ht="15" hidden="1" customHeight="1" x14ac:dyDescent="0.25">
      <c r="A114" s="11"/>
      <c r="B114" s="12" t="s">
        <v>42</v>
      </c>
      <c r="C114" s="13">
        <v>14.345185379560688</v>
      </c>
      <c r="D114" s="13">
        <v>14.345185379560688</v>
      </c>
      <c r="E114" s="8" t="s">
        <v>5</v>
      </c>
    </row>
    <row r="115" spans="1:5" ht="15" hidden="1" customHeight="1" x14ac:dyDescent="0.25">
      <c r="A115" s="11"/>
      <c r="B115" s="12" t="s">
        <v>48</v>
      </c>
      <c r="C115" s="13">
        <v>16.226265664706709</v>
      </c>
      <c r="D115" s="13">
        <v>16.226265664706709</v>
      </c>
      <c r="E115" s="8" t="s">
        <v>5</v>
      </c>
    </row>
    <row r="116" spans="1:5" ht="15" hidden="1" customHeight="1" x14ac:dyDescent="0.25">
      <c r="A116" s="11"/>
      <c r="B116" s="12" t="s">
        <v>49</v>
      </c>
      <c r="C116" s="13">
        <v>14.144672109086054</v>
      </c>
      <c r="D116" s="13">
        <v>14.144672109086054</v>
      </c>
      <c r="E116" s="8" t="s">
        <v>5</v>
      </c>
    </row>
    <row r="117" spans="1:5" ht="15" hidden="1" customHeight="1" x14ac:dyDescent="0.25">
      <c r="A117" s="11"/>
      <c r="B117" s="12" t="s">
        <v>41</v>
      </c>
      <c r="C117" s="13">
        <v>12.451135345872189</v>
      </c>
      <c r="D117" s="13">
        <v>12.451135345872189</v>
      </c>
      <c r="E117" s="8" t="s">
        <v>5</v>
      </c>
    </row>
    <row r="118" spans="1:5" ht="15" hidden="1" customHeight="1" x14ac:dyDescent="0.25">
      <c r="A118" s="11"/>
      <c r="B118" s="12" t="s">
        <v>50</v>
      </c>
      <c r="C118" s="13">
        <v>10.525995039277447</v>
      </c>
      <c r="D118" s="13">
        <v>10.525995039277447</v>
      </c>
      <c r="E118" s="8" t="s">
        <v>5</v>
      </c>
    </row>
    <row r="119" spans="1:5" ht="15" hidden="1" customHeight="1" x14ac:dyDescent="0.25">
      <c r="A119" s="11"/>
      <c r="B119" s="12" t="s">
        <v>51</v>
      </c>
      <c r="C119" s="13">
        <v>8.4335942365984184</v>
      </c>
      <c r="D119" s="13">
        <v>8.4335942365984184</v>
      </c>
      <c r="E119" s="8" t="s">
        <v>5</v>
      </c>
    </row>
    <row r="120" spans="1:5" ht="15" hidden="1" customHeight="1" x14ac:dyDescent="0.25">
      <c r="A120" s="11"/>
      <c r="B120" s="12" t="s">
        <v>40</v>
      </c>
      <c r="C120" s="13">
        <v>8.9383248168224192</v>
      </c>
      <c r="D120" s="13">
        <v>8.9383248168224192</v>
      </c>
      <c r="E120" s="8" t="s">
        <v>5</v>
      </c>
    </row>
    <row r="121" spans="1:5" ht="15" hidden="1" customHeight="1" x14ac:dyDescent="0.25">
      <c r="A121" s="159">
        <v>2009</v>
      </c>
      <c r="B121" s="159"/>
      <c r="C121" s="13"/>
      <c r="D121" s="13"/>
    </row>
    <row r="122" spans="1:5" ht="15" hidden="1" customHeight="1" x14ac:dyDescent="0.25">
      <c r="A122" s="11"/>
      <c r="B122" s="12" t="s">
        <v>45</v>
      </c>
      <c r="C122" s="13">
        <v>8.6987893306259778</v>
      </c>
      <c r="D122" s="13">
        <v>8.6987893306259778</v>
      </c>
      <c r="E122" s="8" t="s">
        <v>5</v>
      </c>
    </row>
    <row r="123" spans="1:5" ht="15" hidden="1" customHeight="1" x14ac:dyDescent="0.25">
      <c r="A123" s="11"/>
      <c r="B123" s="12" t="s">
        <v>46</v>
      </c>
      <c r="C123" s="13">
        <v>6.2349604819357696</v>
      </c>
      <c r="D123" s="13">
        <v>6.2349604819357696</v>
      </c>
      <c r="E123" s="8" t="s">
        <v>5</v>
      </c>
    </row>
    <row r="124" spans="1:5" ht="15" hidden="1" customHeight="1" x14ac:dyDescent="0.25">
      <c r="A124" s="11"/>
      <c r="B124" s="12" t="s">
        <v>43</v>
      </c>
      <c r="C124" s="13">
        <v>7.7443187714018924</v>
      </c>
      <c r="D124" s="13">
        <v>7.7443187714018924</v>
      </c>
      <c r="E124" s="8" t="s">
        <v>5</v>
      </c>
    </row>
    <row r="125" spans="1:5" ht="15" hidden="1" customHeight="1" x14ac:dyDescent="0.25">
      <c r="A125" s="11"/>
      <c r="B125" s="12" t="s">
        <v>47</v>
      </c>
      <c r="C125" s="13">
        <v>4.2630194600207894</v>
      </c>
      <c r="D125" s="13">
        <v>4.2630194600207894</v>
      </c>
      <c r="E125" s="8" t="s">
        <v>5</v>
      </c>
    </row>
    <row r="126" spans="1:5" ht="15" hidden="1" customHeight="1" x14ac:dyDescent="0.25">
      <c r="A126" s="11"/>
      <c r="B126" s="12" t="s">
        <v>35</v>
      </c>
      <c r="C126" s="13">
        <v>3.8765821516782095</v>
      </c>
      <c r="D126" s="13">
        <v>3.8765821516782095</v>
      </c>
      <c r="E126" s="8" t="s">
        <v>5</v>
      </c>
    </row>
    <row r="127" spans="1:5" ht="15" hidden="1" customHeight="1" x14ac:dyDescent="0.25">
      <c r="A127" s="11"/>
      <c r="B127" s="12" t="s">
        <v>42</v>
      </c>
      <c r="C127" s="13">
        <v>3.6722643877368011</v>
      </c>
      <c r="D127" s="13">
        <v>3.6722643877368011</v>
      </c>
      <c r="E127" s="8" t="s">
        <v>5</v>
      </c>
    </row>
    <row r="128" spans="1:5" ht="15" hidden="1" customHeight="1" x14ac:dyDescent="0.25">
      <c r="A128" s="11"/>
      <c r="B128" s="12" t="s">
        <v>48</v>
      </c>
      <c r="C128" s="13">
        <v>1.2029381886379698</v>
      </c>
      <c r="D128" s="13">
        <v>1.2029381886379698</v>
      </c>
      <c r="E128" s="8" t="s">
        <v>5</v>
      </c>
    </row>
    <row r="129" spans="1:5" ht="15" hidden="1" customHeight="1" x14ac:dyDescent="0.25">
      <c r="A129" s="11"/>
      <c r="B129" s="12" t="s">
        <v>49</v>
      </c>
      <c r="C129" s="13">
        <v>1.3814627780475153</v>
      </c>
      <c r="D129" s="13">
        <v>1.3814627780475153</v>
      </c>
      <c r="E129" s="8" t="s">
        <v>5</v>
      </c>
    </row>
    <row r="130" spans="1:5" ht="15" hidden="1" customHeight="1" x14ac:dyDescent="0.25">
      <c r="A130" s="11"/>
      <c r="B130" s="12" t="s">
        <v>41</v>
      </c>
      <c r="C130" s="13">
        <v>2.5986580367482137</v>
      </c>
      <c r="D130" s="13">
        <v>2.5986580367482137</v>
      </c>
      <c r="E130" s="8" t="s">
        <v>5</v>
      </c>
    </row>
    <row r="131" spans="1:5" ht="15" hidden="1" customHeight="1" x14ac:dyDescent="0.25">
      <c r="A131" s="11"/>
      <c r="B131" s="12" t="s">
        <v>50</v>
      </c>
      <c r="C131" s="13">
        <v>3.038533248997477</v>
      </c>
      <c r="D131" s="13">
        <v>3.038533248997477</v>
      </c>
      <c r="E131" s="8" t="s">
        <v>5</v>
      </c>
    </row>
    <row r="132" spans="1:5" ht="15" hidden="1" customHeight="1" x14ac:dyDescent="0.25">
      <c r="A132" s="11"/>
      <c r="B132" s="12" t="s">
        <v>51</v>
      </c>
      <c r="C132" s="13">
        <v>6.9150960330281785</v>
      </c>
      <c r="D132" s="13">
        <v>6.9150960330281785</v>
      </c>
      <c r="E132" s="8" t="s">
        <v>5</v>
      </c>
    </row>
    <row r="133" spans="1:5" ht="15" hidden="1" customHeight="1" x14ac:dyDescent="0.25">
      <c r="A133" s="11"/>
      <c r="B133" s="12" t="s">
        <v>40</v>
      </c>
      <c r="C133" s="13">
        <v>5.4132841065408499</v>
      </c>
      <c r="D133" s="13">
        <v>5.4132841065408499</v>
      </c>
      <c r="E133" s="8" t="s">
        <v>5</v>
      </c>
    </row>
    <row r="134" spans="1:5" ht="3.75" customHeight="1" x14ac:dyDescent="0.25">
      <c r="A134" s="34"/>
      <c r="B134" s="35"/>
      <c r="C134" s="54"/>
      <c r="D134" s="54"/>
      <c r="E134" s="32"/>
    </row>
    <row r="135" spans="1:5" x14ac:dyDescent="0.25">
      <c r="A135" s="169" t="s">
        <v>53</v>
      </c>
      <c r="B135" s="170"/>
      <c r="C135" s="170"/>
      <c r="D135" s="170"/>
      <c r="E135" s="170"/>
    </row>
    <row r="136" spans="1:5" ht="9.75" customHeight="1" x14ac:dyDescent="0.25">
      <c r="A136" s="11"/>
      <c r="B136" s="12"/>
      <c r="C136" s="13"/>
      <c r="D136" s="13"/>
    </row>
    <row r="137" spans="1:5" x14ac:dyDescent="0.25">
      <c r="A137" s="149">
        <v>2010</v>
      </c>
      <c r="B137" s="149"/>
      <c r="C137" s="28">
        <f>'[1]Chnages in rep.'!LO78</f>
        <v>6.1498853675017617</v>
      </c>
      <c r="D137" s="28">
        <f>'[1]Male, month on month'!LO78</f>
        <v>6.1498853675017617</v>
      </c>
      <c r="E137" s="29" t="s">
        <v>5</v>
      </c>
    </row>
    <row r="138" spans="1:5" x14ac:dyDescent="0.25">
      <c r="A138" s="149">
        <v>2011</v>
      </c>
      <c r="B138" s="149"/>
      <c r="C138" s="28">
        <f>'[1]Chnages in rep.'!LP78</f>
        <v>11.273414605593723</v>
      </c>
      <c r="D138" s="28">
        <f>'[1]Chnages in rep.'!LP78</f>
        <v>11.273414605593723</v>
      </c>
      <c r="E138" s="29" t="s">
        <v>5</v>
      </c>
    </row>
    <row r="139" spans="1:5" x14ac:dyDescent="0.25">
      <c r="A139" s="149">
        <v>2012</v>
      </c>
      <c r="B139" s="149"/>
      <c r="C139" s="28">
        <f>'[1]Chnages in rep.'!LQ78</f>
        <v>10.884695658563071</v>
      </c>
      <c r="D139" s="28">
        <f>'[1]Male, month on month'!LQ78</f>
        <v>10.890821576540755</v>
      </c>
      <c r="E139" s="29" t="s">
        <v>5</v>
      </c>
    </row>
    <row r="140" spans="1:5" x14ac:dyDescent="0.25">
      <c r="A140" s="149">
        <v>2013</v>
      </c>
      <c r="B140" s="149"/>
      <c r="C140" s="28">
        <v>3.8056300091942941</v>
      </c>
      <c r="D140" s="28">
        <v>3.9971959307297356</v>
      </c>
      <c r="E140" s="29" t="s">
        <v>5</v>
      </c>
    </row>
    <row r="141" spans="1:5" x14ac:dyDescent="0.25">
      <c r="A141" s="149">
        <v>2014</v>
      </c>
      <c r="B141" s="149"/>
      <c r="C141" s="28">
        <f>(('[1]table 8'!C138/'[1]table 8'!C137)-1)*100</f>
        <v>2.1200017571813001</v>
      </c>
      <c r="D141" s="28">
        <f>(('[1]table 8'!D138/'[1]table 8'!D137)-1)*100</f>
        <v>2.4484985272985815</v>
      </c>
      <c r="E141" s="28">
        <f>(('[1]table 8'!E138/'[1]table 8'!E137)-1)*100</f>
        <v>1.8380373043106468</v>
      </c>
    </row>
    <row r="142" spans="1:5" ht="9" customHeight="1" x14ac:dyDescent="0.25">
      <c r="A142" s="168"/>
      <c r="B142" s="168"/>
      <c r="C142" s="26"/>
      <c r="D142" s="26"/>
      <c r="E142" s="19"/>
    </row>
    <row r="143" spans="1:5" x14ac:dyDescent="0.25">
      <c r="A143" s="166" t="s">
        <v>52</v>
      </c>
      <c r="B143" s="167"/>
      <c r="C143" s="167"/>
      <c r="D143" s="167"/>
      <c r="E143" s="167"/>
    </row>
    <row r="144" spans="1:5" ht="9.75" customHeight="1" x14ac:dyDescent="0.25">
      <c r="A144" s="11"/>
      <c r="B144" s="24"/>
      <c r="C144" s="13"/>
      <c r="D144" s="13"/>
    </row>
    <row r="145" spans="1:5" x14ac:dyDescent="0.25">
      <c r="A145" s="149">
        <v>2010</v>
      </c>
      <c r="B145" s="149"/>
      <c r="C145" s="13"/>
      <c r="D145" s="13"/>
    </row>
    <row r="146" spans="1:5" ht="15" hidden="1" customHeight="1" x14ac:dyDescent="0.25">
      <c r="A146" s="11"/>
      <c r="B146" s="12" t="s">
        <v>45</v>
      </c>
      <c r="C146" s="13">
        <v>3.6787192502928612</v>
      </c>
      <c r="D146" s="13">
        <v>3.6787192502928612</v>
      </c>
      <c r="E146" s="8" t="s">
        <v>5</v>
      </c>
    </row>
    <row r="147" spans="1:5" ht="15" hidden="1" customHeight="1" x14ac:dyDescent="0.25">
      <c r="A147" s="11"/>
      <c r="B147" s="12" t="s">
        <v>46</v>
      </c>
      <c r="C147" s="13">
        <v>5.833804569995249</v>
      </c>
      <c r="D147" s="13">
        <v>5.833804569995249</v>
      </c>
      <c r="E147" s="8" t="s">
        <v>5</v>
      </c>
    </row>
    <row r="148" spans="1:5" ht="15" hidden="1" customHeight="1" x14ac:dyDescent="0.25">
      <c r="A148" s="11"/>
      <c r="B148" s="12" t="s">
        <v>43</v>
      </c>
      <c r="C148" s="13">
        <v>4.1543552543887641</v>
      </c>
      <c r="D148" s="13">
        <v>4.1543552543887641</v>
      </c>
      <c r="E148" s="8" t="s">
        <v>5</v>
      </c>
    </row>
    <row r="149" spans="1:5" ht="15" hidden="1" customHeight="1" x14ac:dyDescent="0.25">
      <c r="A149" s="11"/>
      <c r="B149" s="12" t="s">
        <v>47</v>
      </c>
      <c r="C149" s="13">
        <v>6.2780317985318801</v>
      </c>
      <c r="D149" s="13">
        <v>6.2780317985318801</v>
      </c>
      <c r="E149" s="8" t="s">
        <v>5</v>
      </c>
    </row>
    <row r="150" spans="1:5" ht="15" hidden="1" customHeight="1" x14ac:dyDescent="0.25">
      <c r="A150" s="11"/>
      <c r="B150" s="12" t="s">
        <v>35</v>
      </c>
      <c r="C150" s="13">
        <v>5.3389178667781589</v>
      </c>
      <c r="D150" s="13">
        <v>5.3389178667781589</v>
      </c>
      <c r="E150" s="8" t="s">
        <v>5</v>
      </c>
    </row>
    <row r="151" spans="1:5" ht="15" hidden="1" customHeight="1" x14ac:dyDescent="0.25">
      <c r="A151" s="11"/>
      <c r="B151" s="12" t="s">
        <v>42</v>
      </c>
      <c r="C151" s="13">
        <v>6.0835733297670114</v>
      </c>
      <c r="D151" s="13">
        <v>6.0835733297670114</v>
      </c>
      <c r="E151" s="8" t="s">
        <v>5</v>
      </c>
    </row>
    <row r="152" spans="1:5" ht="15" hidden="1" customHeight="1" x14ac:dyDescent="0.25">
      <c r="A152" s="11"/>
      <c r="B152" s="12" t="s">
        <v>48</v>
      </c>
      <c r="C152" s="13">
        <v>8.9066893986073481</v>
      </c>
      <c r="D152" s="13">
        <v>8.9066893986073481</v>
      </c>
      <c r="E152" s="8" t="s">
        <v>5</v>
      </c>
    </row>
    <row r="153" spans="1:5" ht="15" hidden="1" customHeight="1" x14ac:dyDescent="0.25">
      <c r="A153" s="11"/>
      <c r="B153" s="12" t="s">
        <v>49</v>
      </c>
      <c r="C153" s="13">
        <v>8.2362262487674975</v>
      </c>
      <c r="D153" s="13">
        <v>8.2362262487674975</v>
      </c>
      <c r="E153" s="8" t="s">
        <v>5</v>
      </c>
    </row>
    <row r="154" spans="1:5" ht="15" hidden="1" customHeight="1" x14ac:dyDescent="0.25">
      <c r="A154" s="11"/>
      <c r="B154" s="12" t="s">
        <v>41</v>
      </c>
      <c r="C154" s="13">
        <v>6.6341639388678653</v>
      </c>
      <c r="D154" s="13">
        <v>6.6341639388678653</v>
      </c>
      <c r="E154" s="8" t="s">
        <v>5</v>
      </c>
    </row>
    <row r="155" spans="1:5" ht="15" hidden="1" customHeight="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49">
        <v>2011</v>
      </c>
      <c r="B158" s="149"/>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49">
        <v>2012</v>
      </c>
      <c r="B171" s="149"/>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f>'[1]Chnages in rep.'!LW21</f>
        <v>10.500729503740637</v>
      </c>
      <c r="D178" s="28">
        <f>'[1]Male, month on month'!LX21</f>
        <v>10.418307822199768</v>
      </c>
      <c r="E178" s="29" t="s">
        <v>5</v>
      </c>
    </row>
    <row r="179" spans="1:5" x14ac:dyDescent="0.25">
      <c r="A179" s="11"/>
      <c r="B179" s="12" t="s">
        <v>49</v>
      </c>
      <c r="C179" s="28">
        <f>'[1]Chnages in rep.'!LX21</f>
        <v>10.866575206924933</v>
      </c>
      <c r="D179" s="28">
        <f>'[1]Male, month on month'!LY21</f>
        <v>10.713898954305412</v>
      </c>
      <c r="E179" s="29" t="s">
        <v>5</v>
      </c>
    </row>
    <row r="180" spans="1:5" x14ac:dyDescent="0.25">
      <c r="A180" s="11"/>
      <c r="B180" s="12" t="s">
        <v>41</v>
      </c>
      <c r="C180" s="28">
        <f>'[1]Chnages in rep.'!LY21</f>
        <v>9.463825267482683</v>
      </c>
      <c r="D180" s="28">
        <f>'[1]Male, month on month'!LZ21</f>
        <v>9.3772912618951043</v>
      </c>
      <c r="E180" s="29" t="s">
        <v>5</v>
      </c>
    </row>
    <row r="181" spans="1:5" x14ac:dyDescent="0.25">
      <c r="A181" s="11"/>
      <c r="B181" s="12" t="s">
        <v>50</v>
      </c>
      <c r="C181" s="28">
        <f>'[1]Chnages in rep.'!LZ21</f>
        <v>9.1472951710695796</v>
      </c>
      <c r="D181" s="28">
        <f>'[1]Male, month on month'!MA21</f>
        <v>9.0798386481207203</v>
      </c>
      <c r="E181" s="29" t="s">
        <v>5</v>
      </c>
    </row>
    <row r="182" spans="1:5" x14ac:dyDescent="0.25">
      <c r="A182" s="11"/>
      <c r="B182" s="12" t="s">
        <v>51</v>
      </c>
      <c r="C182" s="28">
        <f>'[1]Chnages in rep.'!MA21</f>
        <v>5.8961751504207349</v>
      </c>
      <c r="D182" s="28">
        <f>'[1]Male, month on month'!MB21</f>
        <v>5.9694378646101054</v>
      </c>
      <c r="E182" s="29" t="s">
        <v>5</v>
      </c>
    </row>
    <row r="183" spans="1:5" x14ac:dyDescent="0.25">
      <c r="A183" s="72"/>
      <c r="B183" s="73" t="s">
        <v>40</v>
      </c>
      <c r="C183" s="70">
        <f>'[1]Chnages in rep.'!MB21</f>
        <v>5.0669562125144729</v>
      </c>
      <c r="D183" s="70">
        <f>'[1]Male, month on month'!MC21</f>
        <v>5.4302984659286402</v>
      </c>
      <c r="E183" s="71" t="s">
        <v>5</v>
      </c>
    </row>
    <row r="184" spans="1:5" x14ac:dyDescent="0.25">
      <c r="A184" s="149">
        <v>2013</v>
      </c>
      <c r="B184" s="149"/>
      <c r="C184" s="70"/>
      <c r="D184" s="70"/>
      <c r="E184" s="71"/>
    </row>
    <row r="185" spans="1:5" x14ac:dyDescent="0.25">
      <c r="A185" s="11"/>
      <c r="B185" s="12" t="s">
        <v>45</v>
      </c>
      <c r="C185" s="28">
        <v>4.3286082082422128</v>
      </c>
      <c r="D185" s="70">
        <v>4.7136399686493746</v>
      </c>
      <c r="E185" s="71" t="s">
        <v>5</v>
      </c>
    </row>
    <row r="186" spans="1:5" x14ac:dyDescent="0.25">
      <c r="A186" s="72"/>
      <c r="B186" s="12" t="s">
        <v>46</v>
      </c>
      <c r="C186" s="70">
        <f>'[1]Chnages in rep.'!MD21</f>
        <v>4.4335929403362728</v>
      </c>
      <c r="D186" s="70">
        <f>'[1]Male, month on month'!ME21</f>
        <v>4.7506196050961735</v>
      </c>
      <c r="E186" s="71" t="s">
        <v>5</v>
      </c>
    </row>
    <row r="187" spans="1:5" x14ac:dyDescent="0.25">
      <c r="A187" s="72"/>
      <c r="B187" s="81" t="s">
        <v>43</v>
      </c>
      <c r="C187" s="1">
        <v>4.1651035441879092</v>
      </c>
      <c r="D187" s="70">
        <v>4.560427345403717</v>
      </c>
      <c r="E187" s="71" t="s">
        <v>5</v>
      </c>
    </row>
    <row r="188" spans="1:5" x14ac:dyDescent="0.25">
      <c r="A188" s="72"/>
      <c r="B188" s="81" t="s">
        <v>47</v>
      </c>
      <c r="C188" s="70">
        <v>4.3799485182937303</v>
      </c>
      <c r="D188" s="70">
        <v>4.659753913552378</v>
      </c>
      <c r="E188" s="71" t="s">
        <v>5</v>
      </c>
    </row>
    <row r="189" spans="1:5" x14ac:dyDescent="0.25">
      <c r="A189" s="72"/>
      <c r="B189" s="81" t="s">
        <v>35</v>
      </c>
      <c r="C189" s="70">
        <f>'[1]Chnages in rep.'!MG21</f>
        <v>6.5969864911449738</v>
      </c>
      <c r="D189" s="70">
        <f>'[1]Male, month on month'!MH21</f>
        <v>7.0330353890180275</v>
      </c>
      <c r="E189" s="71" t="s">
        <v>5</v>
      </c>
    </row>
    <row r="190" spans="1:5" x14ac:dyDescent="0.25">
      <c r="A190" s="72"/>
      <c r="B190" s="81" t="s">
        <v>42</v>
      </c>
      <c r="C190" s="70">
        <f>'[1]Chnages in rep.'!MH21</f>
        <v>2.0671926734614932</v>
      </c>
      <c r="D190" s="70">
        <f>'[1]Male, month on month'!MI21</f>
        <v>2.4449780638472474</v>
      </c>
      <c r="E190" s="70">
        <f>'[1]Atolls month on month'!MI21</f>
        <v>1.7440628387641155</v>
      </c>
    </row>
    <row r="191" spans="1:5" x14ac:dyDescent="0.25">
      <c r="A191" s="72"/>
      <c r="B191" s="81" t="s">
        <v>48</v>
      </c>
      <c r="C191" s="70">
        <f>'[1]Chnages in rep.'!MI$21</f>
        <v>3.004512575531848</v>
      </c>
      <c r="D191" s="70">
        <f>'[1]Male, month on month'!MJ$21</f>
        <v>3.5615520903521602</v>
      </c>
      <c r="E191" s="70">
        <f>'[1]Atolls month on month'!MJ$21</f>
        <v>2.5287208753609125</v>
      </c>
    </row>
    <row r="192" spans="1:5" x14ac:dyDescent="0.25">
      <c r="A192" s="72"/>
      <c r="B192" s="81" t="s">
        <v>49</v>
      </c>
      <c r="C192" s="70">
        <f>'[1]Chnages in rep.'!MJ$21</f>
        <v>2.5148873159002383</v>
      </c>
      <c r="D192" s="70">
        <f>'[1]Male, month on month'!MK$21</f>
        <v>2.7000905223472982</v>
      </c>
      <c r="E192" s="70">
        <f>'[1]Atolls month on month'!MK$21</f>
        <v>2.356882375447511</v>
      </c>
    </row>
    <row r="193" spans="1:5" x14ac:dyDescent="0.25">
      <c r="A193" s="72"/>
      <c r="B193" s="81" t="s">
        <v>41</v>
      </c>
      <c r="C193" s="70">
        <f>'[1]Chnages in rep.'!MK$21</f>
        <v>3.401101668818729</v>
      </c>
      <c r="D193" s="70">
        <f>'[1]Male, month on month'!ML$21</f>
        <v>3.4050825888838565</v>
      </c>
      <c r="E193" s="70">
        <f>'[1]Atolls month on month'!ML$21</f>
        <v>3.3977016732779974</v>
      </c>
    </row>
    <row r="194" spans="1:5" x14ac:dyDescent="0.25">
      <c r="A194" s="72"/>
      <c r="B194" s="81" t="s">
        <v>50</v>
      </c>
      <c r="C194" s="70">
        <f>'[1]Chnages in rep.'!ML$21</f>
        <v>3.9514741793007513</v>
      </c>
      <c r="D194" s="70">
        <f>'[1]Male, month on month'!MM$21</f>
        <v>3.6733537034947084</v>
      </c>
      <c r="E194" s="70">
        <f>'[1]Atolls month on month'!MM$21</f>
        <v>4.1890853513676163</v>
      </c>
    </row>
    <row r="195" spans="1:5" x14ac:dyDescent="0.25">
      <c r="A195" s="72"/>
      <c r="B195" s="81" t="s">
        <v>51</v>
      </c>
      <c r="C195" s="70">
        <f>'[1]Chnages in rep.'!MM$21</f>
        <v>3.7229145759384741</v>
      </c>
      <c r="D195" s="70">
        <f>'[1]Male, month on month'!MN$21</f>
        <v>3.6220277766843889</v>
      </c>
      <c r="E195" s="70">
        <f>'[1]Atolls month on month'!MN$21</f>
        <v>3.8093165504330395</v>
      </c>
    </row>
    <row r="196" spans="1:5" x14ac:dyDescent="0.25">
      <c r="A196" s="72"/>
      <c r="B196" s="81" t="s">
        <v>40</v>
      </c>
      <c r="C196" s="70">
        <f>'[1]Chnages in rep.'!MN$21</f>
        <v>3.2866700653403358</v>
      </c>
      <c r="D196" s="70">
        <f>'[1]Male, month on month'!MO$21</f>
        <v>3.0677014377208378</v>
      </c>
      <c r="E196" s="70">
        <f>'[1]Atolls month on month'!MO$21</f>
        <v>3.4751649542801966</v>
      </c>
    </row>
    <row r="197" spans="1:5" x14ac:dyDescent="0.25">
      <c r="A197" s="149">
        <v>2014</v>
      </c>
      <c r="B197" s="149"/>
      <c r="C197" s="70"/>
      <c r="D197" s="70"/>
      <c r="E197" s="71"/>
    </row>
    <row r="198" spans="1:5" x14ac:dyDescent="0.25">
      <c r="A198" s="11"/>
      <c r="B198" s="12" t="s">
        <v>45</v>
      </c>
      <c r="C198" s="70">
        <f>'[1]Chnages in rep.'!MO$21</f>
        <v>3.2759797916374511</v>
      </c>
      <c r="D198" s="70">
        <f>'[1]Male, month on month'!MP$21</f>
        <v>2.5883906671014589</v>
      </c>
      <c r="E198" s="70">
        <f>'[1]Atolls month on month'!MP$21</f>
        <v>3.8681326372765668</v>
      </c>
    </row>
    <row r="199" spans="1:5" x14ac:dyDescent="0.25">
      <c r="A199" s="11"/>
      <c r="B199" s="12" t="s">
        <v>46</v>
      </c>
      <c r="C199" s="70">
        <f>'[1]Chnages in rep.'!MP$21</f>
        <v>3.3425454116763564</v>
      </c>
      <c r="D199" s="70">
        <f>'[1]Male, month on month'!MQ$21</f>
        <v>3.4012267464817336</v>
      </c>
      <c r="E199" s="70">
        <f>'[1]Atolls month on month'!MQ$21</f>
        <v>3.2920702900450571</v>
      </c>
    </row>
    <row r="200" spans="1:5" x14ac:dyDescent="0.25">
      <c r="A200" s="11"/>
      <c r="B200" s="12" t="s">
        <v>43</v>
      </c>
      <c r="C200" s="70">
        <f>'[1]Chnages in rep.'!MQ$21</f>
        <v>2.2250517630140187</v>
      </c>
      <c r="D200" s="70">
        <f>'[1]Male, month on month'!MR$21</f>
        <v>2.2546833127091936</v>
      </c>
      <c r="E200" s="70">
        <f>'[1]Atolls month on month'!MR$21</f>
        <v>2.1995280752597379</v>
      </c>
    </row>
    <row r="201" spans="1:5" x14ac:dyDescent="0.25">
      <c r="A201" s="11"/>
      <c r="B201" s="12" t="s">
        <v>47</v>
      </c>
      <c r="C201" s="70">
        <f>'[1]Chnages in rep.'!MR$21</f>
        <v>2.2981689589115506</v>
      </c>
      <c r="D201" s="70">
        <f>'[1]Male, month on month'!MS$21</f>
        <v>2.5798690121687118</v>
      </c>
      <c r="E201" s="70">
        <f>'[1]Atolls month on month'!MS$21</f>
        <v>2.0560223652975163</v>
      </c>
    </row>
    <row r="202" spans="1:5" x14ac:dyDescent="0.25">
      <c r="A202" s="11"/>
      <c r="B202" s="12" t="s">
        <v>35</v>
      </c>
      <c r="C202" s="70">
        <f>'[1]Chnages in rep.'!MS$21</f>
        <v>3.1917361463479121</v>
      </c>
      <c r="D202" s="70">
        <f>'[1]Male, month on month'!MT$21</f>
        <v>3.2576126103493364</v>
      </c>
      <c r="E202" s="70">
        <f>'[1]Atolls month on month'!MT$21</f>
        <v>3.1349611286097812</v>
      </c>
    </row>
    <row r="203" spans="1:5" x14ac:dyDescent="0.25">
      <c r="A203" s="11"/>
      <c r="B203" s="12" t="s">
        <v>42</v>
      </c>
      <c r="C203" s="70">
        <f>'[1]Chnages in rep.'!MT$21</f>
        <v>3.319010765104502</v>
      </c>
      <c r="D203" s="70">
        <f>'[1]Male, month on month'!MU$21</f>
        <v>3.5272395616125607</v>
      </c>
      <c r="E203" s="70">
        <f>'[1]Atolls month on month'!MU$21</f>
        <v>3.1396802126375079</v>
      </c>
    </row>
    <row r="204" spans="1:5" x14ac:dyDescent="0.25">
      <c r="A204" s="11"/>
      <c r="B204" s="12" t="s">
        <v>48</v>
      </c>
      <c r="C204" s="70">
        <f>'[1]Chnages in rep.'!MU$21</f>
        <v>2.550840899025264</v>
      </c>
      <c r="D204" s="70">
        <f>'[1]Male, month on month'!MV$21</f>
        <v>2.3800554124083106</v>
      </c>
      <c r="E204" s="70">
        <f>'[1]Atolls month on month'!MV$21</f>
        <v>2.6981857048613556</v>
      </c>
    </row>
    <row r="205" spans="1:5" x14ac:dyDescent="0.25">
      <c r="A205" s="11"/>
      <c r="B205" s="12" t="s">
        <v>49</v>
      </c>
      <c r="C205" s="70">
        <f>'[1]Chnages in rep.'!MV$21</f>
        <v>2.2333841551956946</v>
      </c>
      <c r="D205" s="70">
        <f>'[1]Male, month on month'!MW$21</f>
        <v>2.9342927834610677</v>
      </c>
      <c r="E205" s="70">
        <f>'[1]Atolls month on month'!MW$21</f>
        <v>1.6334033613703669</v>
      </c>
    </row>
    <row r="206" spans="1:5" x14ac:dyDescent="0.25">
      <c r="A206" s="11"/>
      <c r="B206" s="12" t="s">
        <v>41</v>
      </c>
      <c r="C206" s="70">
        <f>'[1]Chnages in rep.'!MW$21</f>
        <v>1.4023268050649573</v>
      </c>
      <c r="D206" s="70">
        <f>'[1]Male, month on month'!MX$21</f>
        <v>2.1302588161895564</v>
      </c>
      <c r="E206" s="70">
        <f>'[1]Atolls month on month'!MX$21</f>
        <v>0.78057549541474813</v>
      </c>
    </row>
    <row r="207" spans="1:5" x14ac:dyDescent="0.25">
      <c r="A207" s="11"/>
      <c r="B207" s="12" t="s">
        <v>50</v>
      </c>
      <c r="C207" s="70">
        <f>'[1]Chnages in rep.'!MX$21</f>
        <v>0.86577192066401576</v>
      </c>
      <c r="D207" s="70">
        <f>'[1]Male, month on month'!MY$21</f>
        <v>2.1845807645516135</v>
      </c>
      <c r="E207" s="70">
        <f>'[1]Atolls month on month'!MY$21</f>
        <v>-0.255370191730242</v>
      </c>
    </row>
    <row r="208" spans="1:5" x14ac:dyDescent="0.25">
      <c r="A208" s="11"/>
      <c r="B208" s="12" t="s">
        <v>51</v>
      </c>
      <c r="C208" s="70">
        <f>'[1]Chnages in rep.'!MY$21</f>
        <v>0.35227046319095123</v>
      </c>
      <c r="D208" s="70">
        <f>'[1]Male, month on month'!MZ$21</f>
        <v>1.0505361051722728</v>
      </c>
      <c r="E208" s="70">
        <f>'[1]Atolls month on month'!MZ$21</f>
        <v>-0.24466276106918095</v>
      </c>
    </row>
    <row r="209" spans="1:5" x14ac:dyDescent="0.25">
      <c r="A209" s="11"/>
      <c r="B209" s="12" t="s">
        <v>40</v>
      </c>
      <c r="C209" s="70">
        <f>'[1]Chnages in rep.'!MZ$21</f>
        <v>0.53111490457100619</v>
      </c>
      <c r="D209" s="70">
        <f>'[1]Male, month on month'!NA$21</f>
        <v>1.1727194340175329</v>
      </c>
      <c r="E209" s="70">
        <f>'[1]Atolls month on month'!NA$21</f>
        <v>-1.9022997393358665E-2</v>
      </c>
    </row>
    <row r="210" spans="1:5" x14ac:dyDescent="0.25">
      <c r="A210" s="149">
        <v>2015</v>
      </c>
      <c r="B210" s="149"/>
      <c r="C210" s="70"/>
      <c r="D210" s="70"/>
      <c r="E210" s="71"/>
    </row>
    <row r="211" spans="1:5" x14ac:dyDescent="0.25">
      <c r="A211" s="11"/>
      <c r="B211" s="12" t="s">
        <v>45</v>
      </c>
      <c r="C211" s="70">
        <f>'[1]Chnages in rep.'!NA$21</f>
        <v>0.13867773811122586</v>
      </c>
      <c r="D211" s="70">
        <f>'[1]Male, month on month'!NB$21</f>
        <v>1.4413130801289364</v>
      </c>
      <c r="E211" s="70">
        <f>'[1]Atolls month on month'!NB$21</f>
        <v>-0.9693319857626892</v>
      </c>
    </row>
    <row r="212" spans="1:5" x14ac:dyDescent="0.25">
      <c r="A212" s="11"/>
      <c r="B212" s="12" t="s">
        <v>46</v>
      </c>
      <c r="C212" s="70">
        <f>'[1]Chnages in rep.'!NB$21</f>
        <v>0.39863596242866173</v>
      </c>
      <c r="D212" s="70">
        <f>'[1]Male, month on month'!NC$21</f>
        <v>0.94292951928420798</v>
      </c>
      <c r="E212" s="70">
        <f>'[1]Atolls month on month'!NC$21</f>
        <v>-7.003634453616181E-2</v>
      </c>
    </row>
    <row r="213" spans="1:5" x14ac:dyDescent="0.25">
      <c r="A213" s="11"/>
      <c r="B213" s="12" t="s">
        <v>43</v>
      </c>
      <c r="C213" s="70">
        <f>'[1]Chnages in rep.'!NC$21</f>
        <v>0.91912324057839001</v>
      </c>
      <c r="D213" s="70">
        <f>'[1]Male, month on month'!ND$21</f>
        <v>1.0675105200332657</v>
      </c>
      <c r="E213" s="70">
        <f>'[1]Atolls month on month'!ND$21</f>
        <v>0.79123811095387353</v>
      </c>
    </row>
    <row r="214" spans="1:5" x14ac:dyDescent="0.25">
      <c r="A214" s="11"/>
      <c r="B214" s="12" t="s">
        <v>47</v>
      </c>
      <c r="C214" s="70">
        <f>'[1]Chnages in rep.'!ND$21</f>
        <v>1.4063293351472161</v>
      </c>
      <c r="D214" s="70">
        <f>'[1]Male, month on month'!NE$21</f>
        <v>1.745500084714724</v>
      </c>
      <c r="E214" s="70">
        <f>'[1]Atolls month on month'!NE$21</f>
        <v>1.1132850012462558</v>
      </c>
    </row>
    <row r="215" spans="1:5" x14ac:dyDescent="0.25">
      <c r="A215" s="11"/>
      <c r="B215" s="12" t="s">
        <v>35</v>
      </c>
      <c r="C215" s="70">
        <f>'[1]Chnages in rep.'!NE$21</f>
        <v>0.46753686639038339</v>
      </c>
      <c r="D215" s="70">
        <f>'[1]Male, month on month'!NF$21</f>
        <v>0.67549845172791834</v>
      </c>
      <c r="E215" s="70">
        <f>'[1]Atolls month on month'!NF$21</f>
        <v>0.28809396254589892</v>
      </c>
    </row>
    <row r="216" spans="1:5" x14ac:dyDescent="0.25">
      <c r="A216" s="11"/>
      <c r="B216" s="12" t="s">
        <v>42</v>
      </c>
      <c r="C216" s="70">
        <f>'[1]Chnages in rep.'!NF$21</f>
        <v>1.4530777795498828</v>
      </c>
      <c r="D216" s="70">
        <f>'[1]Male, month on month'!NG$21</f>
        <v>1.800727962135773</v>
      </c>
      <c r="E216" s="70">
        <f>'[1]Atolls month on month'!NG$21</f>
        <v>1.1525498683464086</v>
      </c>
    </row>
    <row r="217" spans="1:5" x14ac:dyDescent="0.25">
      <c r="A217" s="11"/>
      <c r="B217" s="12" t="s">
        <v>48</v>
      </c>
      <c r="C217" s="70">
        <f>'[1]Chnages in rep.'!NG$21</f>
        <v>0.91257571556515593</v>
      </c>
      <c r="D217" s="70">
        <f>'[1]Male, month on month'!NH$21</f>
        <v>1.6701469522034662</v>
      </c>
      <c r="E217" s="70">
        <f>'[1]Atolls month on month'!NH$21</f>
        <v>0.2610074329009171</v>
      </c>
    </row>
    <row r="218" spans="1:5" x14ac:dyDescent="0.25">
      <c r="A218" s="11"/>
      <c r="B218" s="12" t="s">
        <v>49</v>
      </c>
      <c r="C218" s="70">
        <f>'[1]Chnages in rep.'!NH$21</f>
        <v>1.2093954859348388</v>
      </c>
      <c r="D218" s="70">
        <f>'[1]Male, month on month'!NI$21</f>
        <v>1.5044467350011193</v>
      </c>
      <c r="E218" s="70">
        <f>'[1]Atolls month on month'!NI$21</f>
        <v>0.95359756183523992</v>
      </c>
    </row>
    <row r="219" spans="1:5" x14ac:dyDescent="0.25">
      <c r="A219" s="11"/>
      <c r="B219" s="12" t="s">
        <v>41</v>
      </c>
      <c r="C219" s="70">
        <f>'[1]Chnages in rep.'!NI$21</f>
        <v>1.1024778533301083</v>
      </c>
      <c r="D219" s="70">
        <f>'[1]Male, month on month'!NJ$21</f>
        <v>1.3605074168342668</v>
      </c>
      <c r="E219" s="70">
        <f>'[1]Atolls month on month'!NJ$21</f>
        <v>0.87913453888683879</v>
      </c>
    </row>
    <row r="220" spans="1:5" x14ac:dyDescent="0.25">
      <c r="A220" s="11"/>
      <c r="B220" s="12" t="s">
        <v>50</v>
      </c>
      <c r="C220" s="70">
        <f>'[1]Chnages in rep.'!NJ$21</f>
        <v>1.0379526456419041</v>
      </c>
      <c r="D220" s="70">
        <f>'[1]Male, month on month'!NK$21</f>
        <v>1.1133944903466864</v>
      </c>
      <c r="E220" s="70">
        <f>'[1]Atolls month on month'!NK$21</f>
        <v>0.97224937952828938</v>
      </c>
    </row>
    <row r="221" spans="1:5" ht="9.75" customHeight="1" x14ac:dyDescent="0.25">
      <c r="A221" s="25"/>
      <c r="B221" s="27"/>
      <c r="C221" s="19"/>
      <c r="D221" s="70"/>
      <c r="E221" s="19"/>
    </row>
    <row r="222" spans="1:5" x14ac:dyDescent="0.25">
      <c r="A222" s="166" t="s">
        <v>55</v>
      </c>
      <c r="B222" s="167"/>
      <c r="C222" s="167"/>
      <c r="D222" s="167"/>
      <c r="E222" s="167"/>
    </row>
    <row r="223" spans="1:5" ht="9.75" customHeight="1" x14ac:dyDescent="0.25"/>
    <row r="224" spans="1:5" x14ac:dyDescent="0.25">
      <c r="A224" s="149">
        <v>2010</v>
      </c>
      <c r="B224" s="149"/>
    </row>
    <row r="225" spans="1:5" ht="15" hidden="1" customHeight="1" x14ac:dyDescent="0.25">
      <c r="A225" s="11"/>
      <c r="B225" s="12" t="s">
        <v>45</v>
      </c>
      <c r="C225" s="28">
        <v>-0.26114093647122694</v>
      </c>
      <c r="D225" s="28">
        <v>-0.26114093647122694</v>
      </c>
      <c r="E225" s="28" t="s">
        <v>5</v>
      </c>
    </row>
    <row r="226" spans="1:5" ht="15" hidden="1" customHeight="1" x14ac:dyDescent="0.25">
      <c r="A226" s="11"/>
      <c r="B226" s="12" t="s">
        <v>46</v>
      </c>
      <c r="C226" s="28">
        <v>0.93642240242963748</v>
      </c>
      <c r="D226" s="28">
        <v>0.93642240242963748</v>
      </c>
      <c r="E226" s="28" t="s">
        <v>5</v>
      </c>
    </row>
    <row r="227" spans="1:5" ht="15" hidden="1" customHeight="1" x14ac:dyDescent="0.25">
      <c r="A227" s="11"/>
      <c r="B227" s="12" t="s">
        <v>43</v>
      </c>
      <c r="C227" s="28">
        <v>0.88034816923101555</v>
      </c>
      <c r="D227" s="28">
        <v>0.88034816923101555</v>
      </c>
      <c r="E227" s="28" t="s">
        <v>5</v>
      </c>
    </row>
    <row r="228" spans="1:5" ht="15" hidden="1" customHeight="1" x14ac:dyDescent="0.25">
      <c r="A228" s="11"/>
      <c r="B228" s="12" t="s">
        <v>47</v>
      </c>
      <c r="C228" s="28">
        <v>0.87747395207253831</v>
      </c>
      <c r="D228" s="28">
        <v>0.87747395207253831</v>
      </c>
      <c r="E228" s="28" t="s">
        <v>5</v>
      </c>
    </row>
    <row r="229" spans="1:5" ht="15" hidden="1" customHeight="1" x14ac:dyDescent="0.25">
      <c r="A229" s="11"/>
      <c r="B229" s="12" t="s">
        <v>35</v>
      </c>
      <c r="C229" s="28">
        <v>0.1250277737649963</v>
      </c>
      <c r="D229" s="28">
        <v>0.1250277737649963</v>
      </c>
      <c r="E229" s="28" t="s">
        <v>5</v>
      </c>
    </row>
    <row r="230" spans="1:5" ht="15" hidden="1" customHeight="1" x14ac:dyDescent="0.25">
      <c r="A230" s="11"/>
      <c r="B230" s="12" t="s">
        <v>42</v>
      </c>
      <c r="C230" s="28">
        <v>1.0846622459905753</v>
      </c>
      <c r="D230" s="28">
        <v>1.0846622459905753</v>
      </c>
      <c r="E230" s="28" t="s">
        <v>5</v>
      </c>
    </row>
    <row r="231" spans="1:5" ht="15" hidden="1" customHeight="1" x14ac:dyDescent="0.25">
      <c r="A231" s="11"/>
      <c r="B231" s="12" t="s">
        <v>48</v>
      </c>
      <c r="C231" s="28">
        <v>2.1903881432707273</v>
      </c>
      <c r="D231" s="28">
        <v>2.1903881432707273</v>
      </c>
      <c r="E231" s="28" t="s">
        <v>5</v>
      </c>
    </row>
    <row r="232" spans="1:5" ht="15" hidden="1" customHeight="1" x14ac:dyDescent="0.25">
      <c r="A232" s="11"/>
      <c r="B232" s="12" t="s">
        <v>49</v>
      </c>
      <c r="C232" s="28">
        <v>0.63207046859004024</v>
      </c>
      <c r="D232" s="28">
        <v>0.63207046859004024</v>
      </c>
      <c r="E232" s="28" t="s">
        <v>5</v>
      </c>
    </row>
    <row r="233" spans="1:5" ht="15" hidden="1" customHeight="1" x14ac:dyDescent="0.25">
      <c r="A233" s="11"/>
      <c r="B233" s="12" t="s">
        <v>41</v>
      </c>
      <c r="C233" s="28">
        <v>-1.2857212304991372</v>
      </c>
      <c r="D233" s="28">
        <v>-1.2857212304991372</v>
      </c>
      <c r="E233" s="28" t="s">
        <v>5</v>
      </c>
    </row>
    <row r="234" spans="1:5" ht="15" hidden="1" customHeight="1" x14ac:dyDescent="0.25">
      <c r="A234" s="11"/>
      <c r="B234" s="12" t="s">
        <v>50</v>
      </c>
      <c r="C234" s="28">
        <v>-0.22603507219276509</v>
      </c>
      <c r="D234" s="28">
        <v>-0.22603507219276509</v>
      </c>
      <c r="E234" s="28" t="s">
        <v>5</v>
      </c>
    </row>
    <row r="235" spans="1:5" x14ac:dyDescent="0.25">
      <c r="A235" s="11"/>
      <c r="B235" s="12" t="s">
        <v>51</v>
      </c>
      <c r="C235" s="28">
        <v>0.47362446108318856</v>
      </c>
      <c r="D235" s="28">
        <v>0.47362446108318856</v>
      </c>
      <c r="E235" s="28" t="s">
        <v>5</v>
      </c>
    </row>
    <row r="236" spans="1:5" x14ac:dyDescent="0.25">
      <c r="A236" s="11"/>
      <c r="B236" s="12" t="s">
        <v>40</v>
      </c>
      <c r="C236" s="28">
        <v>1.3414839053257799</v>
      </c>
      <c r="D236" s="28">
        <v>1.3414839053257799</v>
      </c>
      <c r="E236" s="28" t="s">
        <v>5</v>
      </c>
    </row>
    <row r="237" spans="1:5" x14ac:dyDescent="0.25">
      <c r="A237" s="11"/>
      <c r="B237" s="12"/>
      <c r="C237" s="28"/>
      <c r="D237" s="28"/>
      <c r="E237" s="28"/>
    </row>
    <row r="238" spans="1:5" x14ac:dyDescent="0.25">
      <c r="A238" s="149">
        <v>2011</v>
      </c>
      <c r="B238" s="149"/>
      <c r="C238" s="28"/>
      <c r="D238" s="29"/>
      <c r="E238" s="28"/>
    </row>
    <row r="239" spans="1:5" x14ac:dyDescent="0.25">
      <c r="A239" s="11"/>
      <c r="B239" s="12" t="s">
        <v>45</v>
      </c>
      <c r="C239" s="28">
        <v>0.540955988663816</v>
      </c>
      <c r="D239" s="28">
        <v>0.540955988663816</v>
      </c>
      <c r="E239" s="28" t="s">
        <v>5</v>
      </c>
    </row>
    <row r="240" spans="1:5" x14ac:dyDescent="0.25">
      <c r="A240" s="11"/>
      <c r="B240" s="12" t="s">
        <v>46</v>
      </c>
      <c r="C240" s="28">
        <v>-0.79050748162610152</v>
      </c>
      <c r="D240" s="28">
        <v>-0.79050748162610152</v>
      </c>
      <c r="E240" s="28" t="s">
        <v>5</v>
      </c>
    </row>
    <row r="241" spans="1:8" x14ac:dyDescent="0.25">
      <c r="A241" s="11"/>
      <c r="B241" s="12" t="s">
        <v>43</v>
      </c>
      <c r="C241" s="28">
        <v>0.63178223867843553</v>
      </c>
      <c r="D241" s="28">
        <v>0.63178223867843553</v>
      </c>
      <c r="E241" s="28" t="s">
        <v>5</v>
      </c>
    </row>
    <row r="242" spans="1:8" x14ac:dyDescent="0.25">
      <c r="A242" s="11"/>
      <c r="B242" s="12" t="s">
        <v>47</v>
      </c>
      <c r="C242" s="28">
        <v>4.4171076658620301</v>
      </c>
      <c r="D242" s="28">
        <v>4.4171076658620301</v>
      </c>
      <c r="E242" s="28" t="s">
        <v>5</v>
      </c>
    </row>
    <row r="243" spans="1:8" x14ac:dyDescent="0.25">
      <c r="A243" s="11"/>
      <c r="B243" s="12" t="s">
        <v>35</v>
      </c>
      <c r="C243" s="28">
        <v>3.3138209485660042</v>
      </c>
      <c r="D243" s="28">
        <v>3.3138209485660042</v>
      </c>
      <c r="E243" s="28" t="s">
        <v>5</v>
      </c>
    </row>
    <row r="244" spans="1:8" x14ac:dyDescent="0.25">
      <c r="A244" s="11"/>
      <c r="B244" s="12" t="s">
        <v>42</v>
      </c>
      <c r="C244" s="28">
        <v>0.90877181827677678</v>
      </c>
      <c r="D244" s="28">
        <v>0.90877181827677678</v>
      </c>
      <c r="E244" s="28" t="s">
        <v>5</v>
      </c>
    </row>
    <row r="245" spans="1:8" x14ac:dyDescent="0.25">
      <c r="A245" s="11"/>
      <c r="B245" s="12" t="s">
        <v>48</v>
      </c>
      <c r="C245" s="28">
        <v>6.0116323478554001E-2</v>
      </c>
      <c r="D245" s="28">
        <v>6.0116323478554001E-2</v>
      </c>
      <c r="E245" s="28" t="s">
        <v>5</v>
      </c>
    </row>
    <row r="246" spans="1:8" x14ac:dyDescent="0.25">
      <c r="A246" s="11"/>
      <c r="B246" s="12" t="s">
        <v>49</v>
      </c>
      <c r="C246" s="28">
        <v>0.31530862912392266</v>
      </c>
      <c r="D246" s="28">
        <v>0.31530862912392266</v>
      </c>
      <c r="E246" s="28" t="s">
        <v>5</v>
      </c>
    </row>
    <row r="247" spans="1:8" x14ac:dyDescent="0.25">
      <c r="A247" s="11"/>
      <c r="B247" s="12" t="s">
        <v>41</v>
      </c>
      <c r="C247" s="28">
        <v>1.301660303876595</v>
      </c>
      <c r="D247" s="28">
        <v>1.301660303876595</v>
      </c>
      <c r="E247" s="28" t="s">
        <v>5</v>
      </c>
    </row>
    <row r="248" spans="1:8" x14ac:dyDescent="0.25">
      <c r="A248" s="11"/>
      <c r="B248" s="12" t="s">
        <v>50</v>
      </c>
      <c r="C248" s="28">
        <v>0.33278932848386233</v>
      </c>
      <c r="D248" s="28">
        <v>0.33278932848386233</v>
      </c>
      <c r="E248" s="28" t="s">
        <v>5</v>
      </c>
    </row>
    <row r="249" spans="1:8" x14ac:dyDescent="0.25">
      <c r="A249" s="11"/>
      <c r="B249" s="12" t="s">
        <v>51</v>
      </c>
      <c r="C249" s="28">
        <v>3.4231104702459936</v>
      </c>
      <c r="D249" s="28">
        <v>3.4231104702459936</v>
      </c>
      <c r="E249" s="28" t="s">
        <v>5</v>
      </c>
    </row>
    <row r="250" spans="1:8" x14ac:dyDescent="0.25">
      <c r="A250" s="11"/>
      <c r="B250" s="12" t="s">
        <v>40</v>
      </c>
      <c r="C250" s="28">
        <v>1.1857736202019353</v>
      </c>
      <c r="D250" s="28">
        <v>1.1857736202019353</v>
      </c>
      <c r="E250" s="28" t="s">
        <v>5</v>
      </c>
      <c r="G250" s="28"/>
    </row>
    <row r="251" spans="1:8" x14ac:dyDescent="0.25">
      <c r="A251" s="11"/>
      <c r="B251" s="12"/>
      <c r="C251" s="28"/>
      <c r="D251" s="28"/>
      <c r="E251" s="28"/>
      <c r="G251" s="28"/>
      <c r="H251" s="28"/>
    </row>
    <row r="252" spans="1:8" x14ac:dyDescent="0.25">
      <c r="A252" s="149">
        <v>2012</v>
      </c>
      <c r="B252" s="149"/>
      <c r="C252" s="28"/>
      <c r="D252" s="29"/>
      <c r="E252" s="28"/>
      <c r="G252" s="1"/>
    </row>
    <row r="253" spans="1:8" x14ac:dyDescent="0.25">
      <c r="A253" s="11"/>
      <c r="B253" s="12" t="s">
        <v>45</v>
      </c>
      <c r="C253" s="28">
        <v>0.82878178572964867</v>
      </c>
      <c r="D253" s="28">
        <v>0.82878178572964867</v>
      </c>
      <c r="E253" s="28" t="s">
        <v>5</v>
      </c>
    </row>
    <row r="254" spans="1:8" x14ac:dyDescent="0.25">
      <c r="A254" s="11"/>
      <c r="B254" s="12" t="s">
        <v>46</v>
      </c>
      <c r="C254" s="28">
        <v>-0.3029315521839604</v>
      </c>
      <c r="D254" s="28">
        <v>-0.3029315521839604</v>
      </c>
      <c r="E254" s="28" t="s">
        <v>5</v>
      </c>
    </row>
    <row r="255" spans="1:8" x14ac:dyDescent="0.25">
      <c r="A255" s="11"/>
      <c r="B255" s="12" t="s">
        <v>43</v>
      </c>
      <c r="C255" s="28">
        <v>0.75965858228270733</v>
      </c>
      <c r="D255" s="28">
        <v>0.75965858228270733</v>
      </c>
      <c r="E255" s="28" t="s">
        <v>5</v>
      </c>
    </row>
    <row r="256" spans="1:8" x14ac:dyDescent="0.25">
      <c r="A256" s="11"/>
      <c r="B256" s="12" t="s">
        <v>47</v>
      </c>
      <c r="C256" s="28">
        <v>-9.0943691034139906E-2</v>
      </c>
      <c r="D256" s="28">
        <v>-9.0943691034139906E-2</v>
      </c>
      <c r="E256" s="28" t="s">
        <v>5</v>
      </c>
    </row>
    <row r="257" spans="1:5" x14ac:dyDescent="0.25">
      <c r="A257" s="11"/>
      <c r="B257" s="12" t="s">
        <v>35</v>
      </c>
      <c r="C257" s="28">
        <v>-1.9861394321378456</v>
      </c>
      <c r="D257" s="28">
        <v>-1.9861394321378456</v>
      </c>
      <c r="E257" s="28" t="s">
        <v>5</v>
      </c>
    </row>
    <row r="258" spans="1:5" x14ac:dyDescent="0.25">
      <c r="A258" s="11"/>
      <c r="B258" s="12" t="s">
        <v>42</v>
      </c>
      <c r="C258" s="28">
        <v>4.158564690507105</v>
      </c>
      <c r="D258" s="28">
        <v>4.158564690507105</v>
      </c>
      <c r="E258" s="28" t="s">
        <v>5</v>
      </c>
    </row>
    <row r="259" spans="1:5" x14ac:dyDescent="0.25">
      <c r="A259" s="11"/>
      <c r="B259" s="12" t="s">
        <v>48</v>
      </c>
      <c r="C259" s="28">
        <v>0.24448657012601238</v>
      </c>
      <c r="D259" s="28">
        <v>0.16971494476736293</v>
      </c>
      <c r="E259" s="28">
        <v>0.30844071858455724</v>
      </c>
    </row>
    <row r="260" spans="1:5" x14ac:dyDescent="0.25">
      <c r="A260" s="11"/>
      <c r="B260" s="12" t="s">
        <v>49</v>
      </c>
      <c r="C260" s="28">
        <v>0.64743245120539861</v>
      </c>
      <c r="D260" s="28">
        <v>0.58385391142401488</v>
      </c>
      <c r="E260" s="28">
        <v>0.70173764990701937</v>
      </c>
    </row>
    <row r="261" spans="1:5" x14ac:dyDescent="0.25">
      <c r="A261" s="11"/>
      <c r="B261" s="12" t="s">
        <v>41</v>
      </c>
      <c r="C261" s="28">
        <v>1.9931364460523682E-2</v>
      </c>
      <c r="D261" s="28">
        <v>7.8683065291751397E-2</v>
      </c>
      <c r="E261" s="28">
        <v>-3.0192276319884748E-2</v>
      </c>
    </row>
    <row r="262" spans="1:5" x14ac:dyDescent="0.25">
      <c r="A262" s="11"/>
      <c r="B262" s="12" t="s">
        <v>50</v>
      </c>
      <c r="C262" s="28">
        <v>4.2662910903112916E-2</v>
      </c>
      <c r="D262" s="28">
        <v>5.9933326212124882E-2</v>
      </c>
      <c r="E262" s="28">
        <v>2.7912718968425843E-2</v>
      </c>
    </row>
    <row r="263" spans="1:5" x14ac:dyDescent="0.25">
      <c r="A263" s="11"/>
      <c r="B263" s="12" t="s">
        <v>51</v>
      </c>
      <c r="C263" s="28">
        <v>0.34249409289468513</v>
      </c>
      <c r="D263" s="28">
        <v>0.47401072984865067</v>
      </c>
      <c r="E263" s="28">
        <v>1.6205766238419628E-2</v>
      </c>
    </row>
    <row r="264" spans="1:5" x14ac:dyDescent="0.25">
      <c r="A264" s="72"/>
      <c r="B264" s="73" t="s">
        <v>40</v>
      </c>
      <c r="C264" s="70">
        <f>'[1]Chnages in rep.'!MB40</f>
        <v>0.39343943425627081</v>
      </c>
      <c r="D264" s="70">
        <f>'[1]Male, month on month'!MC39</f>
        <v>0.67097201094534764</v>
      </c>
      <c r="E264" s="70">
        <f>'[1]Atolls month on month'!MC39</f>
        <v>0.15575360429840313</v>
      </c>
    </row>
    <row r="265" spans="1:5" x14ac:dyDescent="0.25">
      <c r="A265" s="149">
        <v>2013</v>
      </c>
      <c r="B265" s="149"/>
      <c r="C265" s="70"/>
      <c r="D265" s="70"/>
      <c r="E265" s="70"/>
    </row>
    <row r="266" spans="1:5" x14ac:dyDescent="0.25">
      <c r="A266" s="11"/>
      <c r="B266" s="12" t="s">
        <v>45</v>
      </c>
      <c r="C266" s="28">
        <v>0.12021714763241764</v>
      </c>
      <c r="D266" s="70">
        <v>0.14340192540029939</v>
      </c>
      <c r="E266" s="28">
        <v>0.10025898212731033</v>
      </c>
    </row>
    <row r="267" spans="1:5" x14ac:dyDescent="0.25">
      <c r="A267" s="72"/>
      <c r="B267" s="73" t="s">
        <v>46</v>
      </c>
      <c r="C267" s="70">
        <v>-0.20260748766021131</v>
      </c>
      <c r="D267" s="70">
        <v>-0.26772351866400923</v>
      </c>
      <c r="E267" s="70">
        <v>-0.14652945838417031</v>
      </c>
    </row>
    <row r="268" spans="1:5" ht="14.25" customHeight="1" x14ac:dyDescent="0.25">
      <c r="A268" s="88"/>
      <c r="B268" s="87" t="s">
        <v>43</v>
      </c>
      <c r="C268" s="74">
        <v>0.5006145416900365</v>
      </c>
      <c r="D268" s="74">
        <v>0.57671257944424958</v>
      </c>
      <c r="E268" s="74">
        <v>0.43515833275591387</v>
      </c>
    </row>
    <row r="269" spans="1:5" ht="14.25" customHeight="1" x14ac:dyDescent="0.25">
      <c r="A269" s="119"/>
      <c r="B269" s="112" t="s">
        <v>47</v>
      </c>
      <c r="C269" s="113">
        <v>0.11512300390781327</v>
      </c>
      <c r="D269" s="113">
        <v>3.9643343257678154E-3</v>
      </c>
      <c r="E269" s="113">
        <v>0.21087159629622487</v>
      </c>
    </row>
    <row r="270" spans="1:5" ht="14.25" customHeight="1" x14ac:dyDescent="0.25">
      <c r="A270" s="88"/>
      <c r="B270" s="118" t="s">
        <v>35</v>
      </c>
      <c r="C270" s="74">
        <f>'[1]Chnages in rep.'!MG40</f>
        <v>9.5682352882620059E-2</v>
      </c>
      <c r="D270" s="74">
        <f>'[1]Male, month on month'!MH39</f>
        <v>0.23643869294276421</v>
      </c>
      <c r="E270" s="115">
        <f>'[1]Atolls month on month'!MH39</f>
        <v>-2.5310411872159211E-2</v>
      </c>
    </row>
    <row r="271" spans="1:5" ht="14.25" customHeight="1" x14ac:dyDescent="0.25">
      <c r="A271" s="114"/>
      <c r="B271" s="118" t="s">
        <v>42</v>
      </c>
      <c r="C271" s="74">
        <f>'[1]Chnages in rep.'!MH40</f>
        <v>-0.2676094249594585</v>
      </c>
      <c r="D271" s="74">
        <f>'[1]Male, month on month'!MI39</f>
        <v>-0.30627613149381006</v>
      </c>
      <c r="E271" s="115">
        <f>'[1]Atolls month on month'!MI39</f>
        <v>-0.23428488359796829</v>
      </c>
    </row>
    <row r="272" spans="1:5" ht="14.25" customHeight="1" x14ac:dyDescent="0.25">
      <c r="A272" s="114"/>
      <c r="B272" s="118" t="s">
        <v>48</v>
      </c>
      <c r="C272" s="74">
        <f>'[1]Chnages in rep.'!MI$40</f>
        <v>1.1650679035972944</v>
      </c>
      <c r="D272" s="74">
        <f>'[1]Male, month on month'!MJ$39</f>
        <v>1.2614902964104724</v>
      </c>
      <c r="E272" s="115">
        <f>'[1]Atolls month on month'!MJ$39</f>
        <v>1.0820271269931014</v>
      </c>
    </row>
    <row r="273" spans="1:5" ht="14.25" customHeight="1" x14ac:dyDescent="0.25">
      <c r="A273" s="114"/>
      <c r="B273" s="118" t="s">
        <v>49</v>
      </c>
      <c r="C273" s="74">
        <f>'[1]Chnages in rep.'!MJ$40</f>
        <v>0.16901141883518545</v>
      </c>
      <c r="D273" s="74">
        <f>'[1]Male, month on month'!MK$39</f>
        <v>-0.25283811141193491</v>
      </c>
      <c r="E273" s="115">
        <f>'[1]Atolls month on month'!MK$39</f>
        <v>0.53296118036079143</v>
      </c>
    </row>
    <row r="274" spans="1:5" ht="14.25" customHeight="1" x14ac:dyDescent="0.25">
      <c r="A274" s="114"/>
      <c r="B274" s="118" t="s">
        <v>41</v>
      </c>
      <c r="C274" s="74">
        <f>'[1]Chnages in rep.'!MK$40</f>
        <v>0.88457747659020924</v>
      </c>
      <c r="D274" s="74">
        <f>'[1]Male, month on month'!ML$39</f>
        <v>0.76568029413164318</v>
      </c>
      <c r="E274" s="115">
        <f>'[1]Atolls month on month'!ML$39</f>
        <v>0.98635397503572531</v>
      </c>
    </row>
    <row r="275" spans="1:5" ht="14.25" customHeight="1" x14ac:dyDescent="0.25">
      <c r="A275" s="114"/>
      <c r="B275" s="118" t="s">
        <v>50</v>
      </c>
      <c r="C275" s="74">
        <f>'[1]Chnages in rep.'!ML$40</f>
        <v>0.5751594767321011</v>
      </c>
      <c r="D275" s="74">
        <f>'[1]Male, month on month'!MM$39</f>
        <v>0.31952588364987378</v>
      </c>
      <c r="E275" s="115">
        <f>'[1]Atolls month on month'!MM$39</f>
        <v>0.79350476016584182</v>
      </c>
    </row>
    <row r="276" spans="1:5" ht="14.25" customHeight="1" x14ac:dyDescent="0.25">
      <c r="A276" s="114"/>
      <c r="B276" s="118" t="s">
        <v>51</v>
      </c>
      <c r="C276" s="74">
        <f>'[1]Chnages in rep.'!MM$40</f>
        <v>0.12186960602404984</v>
      </c>
      <c r="D276" s="74">
        <f>'[1]Male, month on month'!MN$39</f>
        <v>0.42426871286125323</v>
      </c>
      <c r="E276" s="115">
        <f>'[1]Atolls month on month'!MN$39</f>
        <v>-0.13520508300082223</v>
      </c>
    </row>
    <row r="277" spans="1:5" ht="14.25" customHeight="1" x14ac:dyDescent="0.25">
      <c r="A277" s="114"/>
      <c r="B277" s="118" t="s">
        <v>40</v>
      </c>
      <c r="C277" s="74">
        <f>'[1]Chnages in rep.'!MN$40</f>
        <v>-2.8801755478091717E-2</v>
      </c>
      <c r="D277" s="74">
        <f>'[1]Male, month on month'!MO$39</f>
        <v>0.13243235338340487</v>
      </c>
      <c r="E277" s="115">
        <f>'[1]Atolls month on month'!MO$39</f>
        <v>-0.16663754557982857</v>
      </c>
    </row>
    <row r="278" spans="1:5" x14ac:dyDescent="0.25">
      <c r="A278" s="149">
        <v>2014</v>
      </c>
      <c r="B278" s="149"/>
      <c r="C278" s="70"/>
      <c r="D278" s="70"/>
      <c r="E278" s="70"/>
    </row>
    <row r="279" spans="1:5" x14ac:dyDescent="0.25">
      <c r="A279" s="11"/>
      <c r="B279" s="12" t="s">
        <v>45</v>
      </c>
      <c r="C279" s="74">
        <f>'[1]Chnages in rep.'!MO$40</f>
        <v>0.10985460497494604</v>
      </c>
      <c r="D279" s="74">
        <f>'[1]Male, month on month'!MQ$39</f>
        <v>0.52248278124586989</v>
      </c>
      <c r="E279" s="115">
        <f>'[1]Atolls month on month'!MQ$39</f>
        <v>-0.70032611534622813</v>
      </c>
    </row>
    <row r="280" spans="1:5" x14ac:dyDescent="0.25">
      <c r="A280" s="11"/>
      <c r="B280" s="12" t="s">
        <v>46</v>
      </c>
      <c r="C280" s="74">
        <f>'[1]Chnages in rep.'!MQ$40</f>
        <v>-0.58614791407883837</v>
      </c>
      <c r="D280" s="74">
        <f>'[1]Male, month on month'!MQ$39</f>
        <v>0.52248278124586989</v>
      </c>
      <c r="E280" s="115">
        <f>'[1]Atolls month on month'!MQ$39</f>
        <v>-0.70032611534622813</v>
      </c>
    </row>
    <row r="281" spans="1:5" x14ac:dyDescent="0.25">
      <c r="A281" s="11"/>
      <c r="B281" s="12" t="s">
        <v>43</v>
      </c>
      <c r="C281" s="74">
        <f>'[1]Chnages in rep.'!MQ$40</f>
        <v>-0.58614791407883837</v>
      </c>
      <c r="D281" s="74">
        <f>'[1]Male, month on month'!MR$39</f>
        <v>-0.5385118045093229</v>
      </c>
      <c r="E281" s="115">
        <f>'[1]Atolls month on month'!MR$39</f>
        <v>-0.62716571611890481</v>
      </c>
    </row>
    <row r="282" spans="1:5" x14ac:dyDescent="0.25">
      <c r="A282" s="11"/>
      <c r="B282" s="12" t="s">
        <v>47</v>
      </c>
      <c r="C282" s="74">
        <f>'[1]Chnages in rep.'!MR$40</f>
        <v>0.1867310582422288</v>
      </c>
      <c r="D282" s="74">
        <f>'[1]Male, month on month'!MS$39</f>
        <v>0.32199239951795633</v>
      </c>
      <c r="E282" s="115">
        <f>'[1]Atolls month on month'!MS$39</f>
        <v>7.0158301967038206E-2</v>
      </c>
    </row>
    <row r="283" spans="1:5" x14ac:dyDescent="0.25">
      <c r="A283" s="11"/>
      <c r="B283" s="12" t="s">
        <v>35</v>
      </c>
      <c r="C283" s="74">
        <f>'[1]Chnages in rep.'!MS$40</f>
        <v>0.97001097738138586</v>
      </c>
      <c r="D283" s="74">
        <f>'[1]Male, month on month'!MT$39</f>
        <v>0.89869928347352523</v>
      </c>
      <c r="E283" s="115">
        <f>'[1]Atolls month on month'!MT$39</f>
        <v>1.0316244504395167</v>
      </c>
    </row>
    <row r="284" spans="1:5" x14ac:dyDescent="0.25">
      <c r="A284" s="11"/>
      <c r="B284" s="12" t="s">
        <v>42</v>
      </c>
      <c r="C284" s="74">
        <f>'[1]Chnages in rep.'!MT$40</f>
        <v>-0.14460149368364927</v>
      </c>
      <c r="D284" s="74">
        <f>'[1]Male, month on month'!MU$39</f>
        <v>-4.5955229748984028E-2</v>
      </c>
      <c r="E284" s="115">
        <f>'[1]Atolls month on month'!MU$39</f>
        <v>-0.22971996412188833</v>
      </c>
    </row>
    <row r="285" spans="1:5" x14ac:dyDescent="0.25">
      <c r="A285" s="11"/>
      <c r="B285" s="12" t="s">
        <v>48</v>
      </c>
      <c r="C285" s="74">
        <f>'[1]Chnages in rep.'!MU$40</f>
        <v>0.4129124571995213</v>
      </c>
      <c r="D285" s="74">
        <f>'[1]Male, month on month'!MV$39</f>
        <v>0.13941288871810453</v>
      </c>
      <c r="E285" s="115">
        <f>'[1]Atolls month on month'!MV$39</f>
        <v>0.64934050512805985</v>
      </c>
    </row>
    <row r="286" spans="1:5" x14ac:dyDescent="0.25">
      <c r="A286" s="11"/>
      <c r="B286" s="12" t="s">
        <v>49</v>
      </c>
      <c r="C286" s="74">
        <f>'[1]Chnages in rep.'!MV$40</f>
        <v>-0.14107212527697532</v>
      </c>
      <c r="D286" s="74">
        <f>'[1]Male, month on month'!MW$39</f>
        <v>0.28714601491433012</v>
      </c>
      <c r="E286" s="115">
        <f>'[1]Atolls month on month'!MW$39</f>
        <v>-0.50937195599417562</v>
      </c>
    </row>
    <row r="287" spans="1:5" x14ac:dyDescent="0.25">
      <c r="A287" s="11"/>
      <c r="B287" s="12" t="s">
        <v>41</v>
      </c>
      <c r="C287" s="74">
        <f>'[1]Chnages in rep.'!MW$40</f>
        <v>6.4484604583947558E-2</v>
      </c>
      <c r="D287" s="74">
        <f>'[1]Male, month on month'!MX$39</f>
        <v>-2.1414341687531202E-2</v>
      </c>
      <c r="E287" s="115">
        <f>'[1]Atolls month on month'!MX$39</f>
        <v>0.13895564040606878</v>
      </c>
    </row>
    <row r="288" spans="1:5" x14ac:dyDescent="0.25">
      <c r="A288" s="114"/>
      <c r="B288" s="12" t="s">
        <v>50</v>
      </c>
      <c r="C288" s="74">
        <f>'[1]Chnages in rep.'!MX$40</f>
        <v>4.2981421583676571E-2</v>
      </c>
      <c r="D288" s="74">
        <f>'[1]Male, month on month'!MY$39</f>
        <v>0.37288472331133971</v>
      </c>
      <c r="E288" s="115">
        <f>'[1]Atolls month on month'!MY$39</f>
        <v>-0.24257382973338348</v>
      </c>
    </row>
    <row r="289" spans="1:5" x14ac:dyDescent="0.25">
      <c r="A289" s="114"/>
      <c r="B289" s="12" t="s">
        <v>51</v>
      </c>
      <c r="C289" s="74">
        <f>'[1]Chnages in rep.'!MY$40</f>
        <v>-0.3878446903981092</v>
      </c>
      <c r="D289" s="74">
        <f>'[1]Male, month on month'!MZ$39</f>
        <v>-0.69024000023221177</v>
      </c>
      <c r="E289" s="115">
        <f>'[1]Atolls month on month'!MZ$39</f>
        <v>-0.1244847528024895</v>
      </c>
    </row>
    <row r="290" spans="1:5" x14ac:dyDescent="0.25">
      <c r="A290" s="114"/>
      <c r="B290" s="12" t="s">
        <v>40</v>
      </c>
      <c r="C290" s="74">
        <f>'[1]Chnages in rep.'!MZ$40</f>
        <v>0.14936355181003336</v>
      </c>
      <c r="D290" s="74">
        <f>'[1]Male, month on month'!NA$39</f>
        <v>0.25350557458407863</v>
      </c>
      <c r="E290" s="115">
        <f>'[1]Atolls month on month'!NA$39</f>
        <v>5.9178705807538812E-2</v>
      </c>
    </row>
    <row r="291" spans="1:5" x14ac:dyDescent="0.25">
      <c r="A291" s="149">
        <v>2015</v>
      </c>
      <c r="B291" s="149"/>
      <c r="C291" s="70"/>
      <c r="D291" s="70"/>
      <c r="E291" s="70"/>
    </row>
    <row r="292" spans="1:5" x14ac:dyDescent="0.25">
      <c r="A292" s="11"/>
      <c r="B292" s="12" t="s">
        <v>45</v>
      </c>
      <c r="C292" s="74">
        <f>'[1]Chnages in rep.'!NA$40</f>
        <v>-0.28093811341051156</v>
      </c>
      <c r="D292" s="74">
        <f>'[1]Male, month on month'!NB$39</f>
        <v>-5.7684909932509409E-2</v>
      </c>
      <c r="E292" s="115">
        <f>'[1]Atolls month on month'!NB$39</f>
        <v>-0.47464626289253076</v>
      </c>
    </row>
    <row r="293" spans="1:5" x14ac:dyDescent="0.25">
      <c r="A293" s="11"/>
      <c r="B293" s="12" t="s">
        <v>46</v>
      </c>
      <c r="C293" s="74">
        <f>'[1]Chnages in rep.'!NB$40</f>
        <v>0.12095527637097092</v>
      </c>
      <c r="D293" s="74">
        <f>'[1]Male, month on month'!NC$39</f>
        <v>2.8613455304693503E-2</v>
      </c>
      <c r="E293" s="115">
        <f>'[1]Atolls month on month'!NC$39</f>
        <v>0.2014123631506104</v>
      </c>
    </row>
    <row r="294" spans="1:5" x14ac:dyDescent="0.25">
      <c r="A294" s="11"/>
      <c r="B294" s="12" t="s">
        <v>43</v>
      </c>
      <c r="C294" s="74">
        <f>'[1]Chnages in rep.'!NC$40</f>
        <v>-7.0765959069563067E-2</v>
      </c>
      <c r="D294" s="74">
        <f>'[1]Male, month on month'!ND$39</f>
        <v>-0.41575915809420882</v>
      </c>
      <c r="E294" s="115">
        <f>'[1]Atolls month on month'!ND$39</f>
        <v>0.22930696342131629</v>
      </c>
    </row>
    <row r="295" spans="1:5" x14ac:dyDescent="0.25">
      <c r="A295" s="11"/>
      <c r="B295" s="12" t="s">
        <v>47</v>
      </c>
      <c r="C295" s="74">
        <f>'[1]Chnages in rep.'!ND$40</f>
        <v>0.67040139146681277</v>
      </c>
      <c r="D295" s="74">
        <f>'[1]Male, month on month'!NE$39</f>
        <v>0.99498081691289375</v>
      </c>
      <c r="E295" s="115">
        <f>'[1]Atolls month on month'!NE$39</f>
        <v>0.38990120716617671</v>
      </c>
    </row>
    <row r="296" spans="1:5" x14ac:dyDescent="0.25">
      <c r="A296" s="11"/>
      <c r="B296" s="12" t="s">
        <v>35</v>
      </c>
      <c r="C296" s="74">
        <f>'[1]Chnages in rep.'!NE$40</f>
        <v>3.5257826396306591E-2</v>
      </c>
      <c r="D296" s="74">
        <f>'[1]Male, month on month'!NF$39</f>
        <v>-0.16239700982366712</v>
      </c>
      <c r="E296" s="115">
        <f>'[1]Atolls month on month'!NF$39</f>
        <v>0.20709984795217462</v>
      </c>
    </row>
    <row r="297" spans="1:5" x14ac:dyDescent="0.25">
      <c r="A297" s="11"/>
      <c r="B297" s="12" t="s">
        <v>42</v>
      </c>
      <c r="C297" s="74">
        <f>'[1]Chnages in rep.'!NF$40</f>
        <v>0.83493462014281317</v>
      </c>
      <c r="D297" s="74">
        <f>'[1]Male, month on month'!NG$39</f>
        <v>1.0712107400230986</v>
      </c>
      <c r="E297" s="115">
        <f>'[1]Atolls month on month'!NG$39</f>
        <v>0.63027252743543816</v>
      </c>
    </row>
    <row r="298" spans="1:5" x14ac:dyDescent="0.25">
      <c r="A298" s="11"/>
      <c r="B298" s="12" t="s">
        <v>48</v>
      </c>
      <c r="C298" s="74">
        <f>'[1]Chnages in rep.'!NG$40</f>
        <v>-0.12204801538236998</v>
      </c>
      <c r="D298" s="74">
        <f>'[1]Male, month on month'!NH$39</f>
        <v>1.0962867477593008E-2</v>
      </c>
      <c r="E298" s="115">
        <f>'[1]Atolls month on month'!NH$39</f>
        <v>-0.23776672327809889</v>
      </c>
    </row>
    <row r="299" spans="1:5" x14ac:dyDescent="0.25">
      <c r="A299" s="11"/>
      <c r="B299" s="12" t="s">
        <v>49</v>
      </c>
      <c r="C299" s="74">
        <f>'[1]Chnages in rep.'!NH$40</f>
        <v>0.15264849210854248</v>
      </c>
      <c r="D299" s="74">
        <f>'[1]Male, month on month'!NI$39</f>
        <v>0.12369978831363593</v>
      </c>
      <c r="E299" s="115">
        <f>'[1]Atolls month on month'!NI$39</f>
        <v>0.17789649132189389</v>
      </c>
    </row>
    <row r="300" spans="1:5" x14ac:dyDescent="0.25">
      <c r="A300" s="11"/>
      <c r="B300" s="12" t="s">
        <v>41</v>
      </c>
      <c r="C300" s="74">
        <f>'[1]Chnages in rep.'!NI$40</f>
        <v>-4.122354385786009E-2</v>
      </c>
      <c r="D300" s="74">
        <f>'[1]Male, month on month'!NJ$39</f>
        <v>-0.16318989846205723</v>
      </c>
      <c r="E300" s="115">
        <f>'[1]Atolls month on month'!NJ$39</f>
        <v>6.5093494509649297E-2</v>
      </c>
    </row>
    <row r="301" spans="1:5" x14ac:dyDescent="0.25">
      <c r="A301" s="11"/>
      <c r="B301" s="12" t="s">
        <v>50</v>
      </c>
      <c r="C301" s="74">
        <f>'[1]Chnages in rep.'!NJ$40</f>
        <v>-2.0867598648455221E-2</v>
      </c>
      <c r="D301" s="74">
        <f>'[1]Male, month on month'!NK$39</f>
        <v>0.12817958206756686</v>
      </c>
      <c r="E301" s="115">
        <f>'[1]Atolls month on month'!NK$39</f>
        <v>-0.15049436371591396</v>
      </c>
    </row>
    <row r="302" spans="1:5" ht="14.25" customHeight="1" x14ac:dyDescent="0.25">
      <c r="A302" s="114"/>
      <c r="B302" s="12" t="s">
        <v>51</v>
      </c>
      <c r="C302" s="74">
        <f>'[1]Chnages in rep.'!NK$40</f>
        <v>0.10438468518554345</v>
      </c>
      <c r="D302" s="74">
        <f>'[1]Male, month on month'!NL$39</f>
        <v>0.15574977254748656</v>
      </c>
      <c r="E302" s="115">
        <f>'[1]Atolls month on month'!NL$39</f>
        <v>5.9587641953773307E-2</v>
      </c>
    </row>
    <row r="303" spans="1:5" ht="15" customHeight="1" x14ac:dyDescent="0.25">
      <c r="A303" s="114"/>
      <c r="B303" s="121"/>
      <c r="C303" s="74"/>
      <c r="D303" s="74"/>
      <c r="E303" s="115"/>
    </row>
    <row r="304" spans="1:5" ht="15" customHeight="1" x14ac:dyDescent="0.25">
      <c r="A304" s="163" t="s">
        <v>252</v>
      </c>
      <c r="B304" s="164"/>
      <c r="C304" s="164"/>
      <c r="D304" s="164"/>
      <c r="E304" s="165"/>
    </row>
    <row r="305" spans="1:5" x14ac:dyDescent="0.25">
      <c r="A305" s="150" t="s">
        <v>249</v>
      </c>
      <c r="B305" s="151"/>
      <c r="C305" s="151"/>
      <c r="D305" s="151"/>
      <c r="E305" s="160"/>
    </row>
    <row r="306" spans="1:5" x14ac:dyDescent="0.25">
      <c r="A306" s="152"/>
      <c r="B306" s="153"/>
      <c r="C306" s="153"/>
      <c r="D306" s="153"/>
      <c r="E306" s="161"/>
    </row>
    <row r="307" spans="1:5" x14ac:dyDescent="0.25">
      <c r="A307" s="141"/>
      <c r="B307" s="142"/>
      <c r="C307" s="142"/>
      <c r="D307" s="142"/>
      <c r="E307" s="162"/>
    </row>
  </sheetData>
  <mergeCells count="35">
    <mergeCell ref="A1:E1"/>
    <mergeCell ref="A56:B56"/>
    <mergeCell ref="A3:B3"/>
    <mergeCell ref="A4:B4"/>
    <mergeCell ref="A17:B17"/>
    <mergeCell ref="A30:B30"/>
    <mergeCell ref="A43:B43"/>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97:B197"/>
    <mergeCell ref="A278:B278"/>
    <mergeCell ref="A184:B184"/>
    <mergeCell ref="A265:B265"/>
    <mergeCell ref="A222:E222"/>
    <mergeCell ref="A224:B224"/>
    <mergeCell ref="A238:B238"/>
    <mergeCell ref="A252:B252"/>
    <mergeCell ref="A210:B210"/>
    <mergeCell ref="A291:B291"/>
    <mergeCell ref="A304:E304"/>
    <mergeCell ref="A305:E307"/>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2015-12-28T04:19:27Z</cp:lastPrinted>
  <dcterms:created xsi:type="dcterms:W3CDTF">2012-11-24T10:19:41Z</dcterms:created>
  <dcterms:modified xsi:type="dcterms:W3CDTF">2015-12-28T04:27:22Z</dcterms:modified>
</cp:coreProperties>
</file>