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4" r:id="rId2"/>
  </sheets>
  <externalReferences>
    <externalReference r:id="rId3"/>
  </externalReferences>
  <calcPr calcId="145621"/>
</workbook>
</file>

<file path=xl/calcChain.xml><?xml version="1.0" encoding="utf-8"?>
<calcChain xmlns="http://schemas.openxmlformats.org/spreadsheetml/2006/main">
  <c r="AZ37" i="1" l="1"/>
  <c r="AZ34" i="1"/>
  <c r="AZ33" i="1"/>
  <c r="BB22" i="1" l="1"/>
  <c r="BA22" i="1"/>
  <c r="C27" i="1" l="1"/>
  <c r="AC27" i="1"/>
  <c r="AV27" i="1"/>
  <c r="AQ27" i="1"/>
  <c r="Q27" i="1"/>
  <c r="E27" i="1"/>
  <c r="L27" i="1"/>
  <c r="AE27" i="1"/>
  <c r="J27" i="1"/>
  <c r="V27" i="1"/>
  <c r="AH27" i="1"/>
  <c r="AB27" i="1"/>
  <c r="U27" i="1"/>
  <c r="AN27" i="1"/>
  <c r="AI27" i="1"/>
  <c r="F27" i="1"/>
  <c r="D27" i="1"/>
  <c r="AK27" i="1"/>
  <c r="O27" i="1"/>
  <c r="AW27" i="1"/>
  <c r="AR27" i="1"/>
  <c r="Z27" i="1"/>
  <c r="M27" i="1"/>
  <c r="N27" i="1"/>
  <c r="X27" i="1"/>
  <c r="AA27" i="1"/>
  <c r="AL27" i="1"/>
  <c r="I27" i="1"/>
  <c r="AT27" i="1"/>
  <c r="AF27" i="1"/>
  <c r="G27" i="1"/>
  <c r="AG27" i="1"/>
  <c r="AJ27" i="1"/>
  <c r="AU27" i="1"/>
  <c r="AX27" i="1"/>
  <c r="W27" i="1"/>
  <c r="P27" i="1"/>
  <c r="K27" i="1"/>
  <c r="AS27" i="1"/>
  <c r="AP27" i="1"/>
  <c r="AD27" i="1"/>
  <c r="AO27" i="1"/>
  <c r="Y27" i="1"/>
  <c r="T27" i="1"/>
  <c r="AM27" i="1"/>
  <c r="R27" i="1"/>
  <c r="H27" i="1"/>
  <c r="S27" i="1"/>
  <c r="AE110" i="1" l="1"/>
  <c r="AE82" i="1"/>
  <c r="H110" i="1"/>
  <c r="H82" i="1"/>
  <c r="AS110" i="1"/>
  <c r="AS82" i="1"/>
  <c r="G110" i="1"/>
  <c r="G82" i="1"/>
  <c r="M110" i="1"/>
  <c r="M82" i="1"/>
  <c r="AI110" i="1"/>
  <c r="AI82" i="1"/>
  <c r="L110" i="1"/>
  <c r="L82" i="1"/>
  <c r="R82" i="1"/>
  <c r="R110" i="1"/>
  <c r="K82" i="1"/>
  <c r="K110" i="1"/>
  <c r="AF110" i="1"/>
  <c r="AF82" i="1"/>
  <c r="Z110" i="1"/>
  <c r="Z82" i="1"/>
  <c r="AN110" i="1"/>
  <c r="AN82" i="1"/>
  <c r="E82" i="1"/>
  <c r="F82" i="1"/>
  <c r="AM110" i="1"/>
  <c r="AM82" i="1"/>
  <c r="P110" i="1"/>
  <c r="P82" i="1"/>
  <c r="AT110" i="1"/>
  <c r="AT82" i="1"/>
  <c r="AR110" i="1"/>
  <c r="AR82" i="1"/>
  <c r="U110" i="1"/>
  <c r="U82" i="1"/>
  <c r="Q110" i="1"/>
  <c r="Q82" i="1"/>
  <c r="AG110" i="1"/>
  <c r="AG82" i="1"/>
  <c r="T110" i="1"/>
  <c r="T82" i="1"/>
  <c r="W110" i="1"/>
  <c r="W82" i="1"/>
  <c r="I110" i="1"/>
  <c r="I82" i="1"/>
  <c r="AW110" i="1"/>
  <c r="AW82" i="1"/>
  <c r="AB82" i="1"/>
  <c r="AB110" i="1"/>
  <c r="AQ82" i="1"/>
  <c r="AQ110" i="1"/>
  <c r="S110" i="1"/>
  <c r="S82" i="1"/>
  <c r="Y110" i="1"/>
  <c r="Y82" i="1"/>
  <c r="AX82" i="1"/>
  <c r="AX110" i="1"/>
  <c r="AL110" i="1"/>
  <c r="AL82" i="1"/>
  <c r="O110" i="1"/>
  <c r="O82" i="1"/>
  <c r="AH82" i="1"/>
  <c r="AH110" i="1"/>
  <c r="AV110" i="1"/>
  <c r="AV82" i="1"/>
  <c r="N110" i="1"/>
  <c r="N82" i="1"/>
  <c r="AO82" i="1"/>
  <c r="AO110" i="1"/>
  <c r="AU110" i="1"/>
  <c r="AU82" i="1"/>
  <c r="AA110" i="1"/>
  <c r="AA82" i="1"/>
  <c r="AK110" i="1"/>
  <c r="AK82" i="1"/>
  <c r="V110" i="1"/>
  <c r="V82" i="1"/>
  <c r="AC110" i="1"/>
  <c r="AC82" i="1"/>
  <c r="AP110" i="1"/>
  <c r="AP82" i="1"/>
  <c r="AD110" i="1"/>
  <c r="AD82" i="1"/>
  <c r="AJ110" i="1"/>
  <c r="AJ82" i="1"/>
  <c r="X82" i="1"/>
  <c r="X110" i="1"/>
  <c r="D82" i="1"/>
  <c r="J110" i="1"/>
  <c r="J82" i="1"/>
  <c r="L7" i="1" l="1"/>
  <c r="W7" i="1"/>
  <c r="AO7" i="1"/>
  <c r="AR7" i="1"/>
  <c r="H7" i="1"/>
  <c r="Z7" i="1"/>
  <c r="C7" i="1"/>
  <c r="M7" i="1"/>
  <c r="AN7" i="1"/>
  <c r="AI7" i="1"/>
  <c r="AS7" i="1"/>
  <c r="AX7" i="1"/>
  <c r="D7" i="1"/>
  <c r="O7" i="1"/>
  <c r="AG7" i="1"/>
  <c r="AJ7" i="1"/>
  <c r="AU7" i="1"/>
  <c r="AP7" i="1"/>
  <c r="E7" i="1"/>
  <c r="AF7" i="1"/>
  <c r="AA7" i="1"/>
  <c r="AK7" i="1"/>
  <c r="AH7" i="1"/>
  <c r="AL7" i="1"/>
  <c r="G7" i="1"/>
  <c r="Y7" i="1"/>
  <c r="AB7" i="1"/>
  <c r="AM7" i="1"/>
  <c r="R7" i="1"/>
  <c r="AT7" i="1"/>
  <c r="X7" i="1"/>
  <c r="S7" i="1"/>
  <c r="AC7" i="1"/>
  <c r="J7" i="1"/>
  <c r="F7" i="1"/>
  <c r="V7" i="1"/>
  <c r="Q7" i="1"/>
  <c r="T7" i="1"/>
  <c r="AE7" i="1"/>
  <c r="AW7" i="1"/>
  <c r="N7" i="1"/>
  <c r="P7" i="1"/>
  <c r="K7" i="1"/>
  <c r="U7" i="1"/>
  <c r="AV7" i="1"/>
  <c r="AQ7" i="1"/>
  <c r="AD7" i="1"/>
  <c r="I7" i="1"/>
  <c r="I90" i="1" l="1"/>
  <c r="I62" i="1"/>
  <c r="AQ90" i="1"/>
  <c r="AQ62" i="1"/>
  <c r="T62" i="1"/>
  <c r="T90" i="1"/>
  <c r="AT90" i="1"/>
  <c r="AT62" i="1"/>
  <c r="AK90" i="1"/>
  <c r="AK62" i="1"/>
  <c r="O90" i="1"/>
  <c r="O62" i="1"/>
  <c r="Z90" i="1"/>
  <c r="Z62" i="1"/>
  <c r="AV62" i="1"/>
  <c r="AV90" i="1"/>
  <c r="Q90" i="1"/>
  <c r="Q62" i="1"/>
  <c r="R90" i="1"/>
  <c r="R62" i="1"/>
  <c r="AA90" i="1"/>
  <c r="AA62" i="1"/>
  <c r="D62" i="1"/>
  <c r="H90" i="1"/>
  <c r="H62" i="1"/>
  <c r="U90" i="1"/>
  <c r="U62" i="1"/>
  <c r="AM90" i="1"/>
  <c r="AM62" i="1"/>
  <c r="AF90" i="1"/>
  <c r="AF62" i="1"/>
  <c r="AX62" i="1"/>
  <c r="AX90" i="1"/>
  <c r="AR62" i="1"/>
  <c r="AR90" i="1"/>
  <c r="V90" i="1"/>
  <c r="V62" i="1"/>
  <c r="K90" i="1"/>
  <c r="K62" i="1"/>
  <c r="F62" i="1"/>
  <c r="AB90" i="1"/>
  <c r="AB62" i="1"/>
  <c r="E62" i="1"/>
  <c r="AS90" i="1"/>
  <c r="AS62" i="1"/>
  <c r="AO90" i="1"/>
  <c r="AO62" i="1"/>
  <c r="P90" i="1"/>
  <c r="P62" i="1"/>
  <c r="J90" i="1"/>
  <c r="J62" i="1"/>
  <c r="Y90" i="1"/>
  <c r="Y62" i="1"/>
  <c r="AP90" i="1"/>
  <c r="AP62" i="1"/>
  <c r="AI90" i="1"/>
  <c r="AI62" i="1"/>
  <c r="W90" i="1"/>
  <c r="W62" i="1"/>
  <c r="N90" i="1"/>
  <c r="N62" i="1"/>
  <c r="AC90" i="1"/>
  <c r="AC62" i="1"/>
  <c r="G62" i="1"/>
  <c r="G90" i="1"/>
  <c r="AU90" i="1"/>
  <c r="AU62" i="1"/>
  <c r="AN90" i="1"/>
  <c r="AN62" i="1"/>
  <c r="L90" i="1"/>
  <c r="L62" i="1"/>
  <c r="S90" i="1"/>
  <c r="S62" i="1"/>
  <c r="AL90" i="1"/>
  <c r="AL62" i="1"/>
  <c r="AJ90" i="1"/>
  <c r="AJ62" i="1"/>
  <c r="M90" i="1"/>
  <c r="M62" i="1"/>
  <c r="AW90" i="1"/>
  <c r="AW62" i="1"/>
  <c r="AD90" i="1"/>
  <c r="AD62" i="1"/>
  <c r="AE62" i="1"/>
  <c r="AE90" i="1"/>
  <c r="X90" i="1"/>
  <c r="X62" i="1"/>
  <c r="AH90" i="1"/>
  <c r="AH62" i="1"/>
  <c r="AG90" i="1"/>
  <c r="AG62" i="1"/>
  <c r="AY7" i="1"/>
  <c r="AY90" i="1" l="1"/>
  <c r="AY62" i="1"/>
  <c r="AZ7" i="1"/>
  <c r="AZ90" i="1" l="1"/>
  <c r="AZ62" i="1"/>
  <c r="W15" i="1" l="1"/>
  <c r="K15" i="1"/>
  <c r="AR15" i="1"/>
  <c r="F15" i="1"/>
  <c r="AA15" i="1"/>
  <c r="AC15" i="1"/>
  <c r="AS15" i="1"/>
  <c r="X15" i="1"/>
  <c r="AL15" i="1"/>
  <c r="P15" i="1"/>
  <c r="AM15" i="1"/>
  <c r="AN15" i="1"/>
  <c r="AU15" i="1"/>
  <c r="Y15" i="1"/>
  <c r="AQ15" i="1"/>
  <c r="AB15" i="1"/>
  <c r="AO15" i="1"/>
  <c r="L15" i="1"/>
  <c r="AE15" i="1"/>
  <c r="H15" i="1"/>
  <c r="Z15" i="1"/>
  <c r="AF15" i="1"/>
  <c r="AG15" i="1"/>
  <c r="O15" i="1"/>
  <c r="E15" i="1"/>
  <c r="I15" i="1"/>
  <c r="AK15" i="1"/>
  <c r="M15" i="1"/>
  <c r="AT15" i="1"/>
  <c r="D15" i="1"/>
  <c r="AW15" i="1"/>
  <c r="AX15" i="1"/>
  <c r="U15" i="1"/>
  <c r="N15" i="1"/>
  <c r="AP15" i="1"/>
  <c r="AJ15" i="1"/>
  <c r="AI15" i="1"/>
  <c r="S15" i="1"/>
  <c r="J15" i="1"/>
  <c r="C15" i="1"/>
  <c r="AD15" i="1"/>
  <c r="Q15" i="1"/>
  <c r="G15" i="1"/>
  <c r="R15" i="1"/>
  <c r="AV15" i="1"/>
  <c r="T15" i="1"/>
  <c r="AH15" i="1"/>
  <c r="V15" i="1"/>
  <c r="V98" i="1" l="1"/>
  <c r="V70" i="1"/>
  <c r="AB70" i="1"/>
  <c r="AB98" i="1"/>
  <c r="J98" i="1"/>
  <c r="J70" i="1"/>
  <c r="AG98" i="1"/>
  <c r="AG70" i="1"/>
  <c r="AS98" i="1"/>
  <c r="AS70" i="1"/>
  <c r="AV98" i="1"/>
  <c r="AV70" i="1"/>
  <c r="AI98" i="1"/>
  <c r="AI70" i="1"/>
  <c r="AT98" i="1"/>
  <c r="AT70" i="1"/>
  <c r="Z70" i="1"/>
  <c r="Z98" i="1"/>
  <c r="AU98" i="1"/>
  <c r="AU70" i="1"/>
  <c r="AA98" i="1"/>
  <c r="AA70" i="1"/>
  <c r="H98" i="1"/>
  <c r="H70" i="1"/>
  <c r="AJ98" i="1"/>
  <c r="AJ70" i="1"/>
  <c r="AR98" i="1"/>
  <c r="AR70" i="1"/>
  <c r="M98" i="1"/>
  <c r="M70" i="1"/>
  <c r="AN98" i="1"/>
  <c r="AN70" i="1"/>
  <c r="G98" i="1"/>
  <c r="G70" i="1"/>
  <c r="AK98" i="1"/>
  <c r="AK70" i="1"/>
  <c r="AM98" i="1"/>
  <c r="AM70" i="1"/>
  <c r="Q98" i="1"/>
  <c r="Q70" i="1"/>
  <c r="N98" i="1"/>
  <c r="N70" i="1"/>
  <c r="I98" i="1"/>
  <c r="I70" i="1"/>
  <c r="L98" i="1"/>
  <c r="L70" i="1"/>
  <c r="P98" i="1"/>
  <c r="P70" i="1"/>
  <c r="K70" i="1"/>
  <c r="K98" i="1"/>
  <c r="R70" i="1"/>
  <c r="R98" i="1"/>
  <c r="F70" i="1"/>
  <c r="AP98" i="1"/>
  <c r="AP70" i="1"/>
  <c r="AE98" i="1"/>
  <c r="AE70" i="1"/>
  <c r="AD98" i="1"/>
  <c r="AD70" i="1"/>
  <c r="U98" i="1"/>
  <c r="U70" i="1"/>
  <c r="E70" i="1"/>
  <c r="AO98" i="1"/>
  <c r="AO70" i="1"/>
  <c r="AL98" i="1"/>
  <c r="AL70" i="1"/>
  <c r="W98" i="1"/>
  <c r="W70" i="1"/>
  <c r="O98" i="1"/>
  <c r="O70" i="1"/>
  <c r="X98" i="1"/>
  <c r="X70" i="1"/>
  <c r="AX70" i="1"/>
  <c r="AX98" i="1"/>
  <c r="AH98" i="1"/>
  <c r="AH70" i="1"/>
  <c r="AW70" i="1"/>
  <c r="AW98" i="1"/>
  <c r="AQ70" i="1"/>
  <c r="AQ98" i="1"/>
  <c r="T98" i="1"/>
  <c r="T70" i="1"/>
  <c r="S98" i="1"/>
  <c r="S70" i="1"/>
  <c r="D70" i="1"/>
  <c r="AF98" i="1"/>
  <c r="AF70" i="1"/>
  <c r="Y70" i="1"/>
  <c r="Y98" i="1"/>
  <c r="AC98" i="1"/>
  <c r="AC70" i="1"/>
  <c r="AY15" i="1"/>
  <c r="AY98" i="1" l="1"/>
  <c r="AY70" i="1"/>
  <c r="AZ15" i="1"/>
  <c r="AZ98" i="1" l="1"/>
  <c r="AZ70" i="1"/>
  <c r="AG20" i="1" l="1"/>
  <c r="M20" i="1"/>
  <c r="I20" i="1"/>
  <c r="O20" i="1"/>
  <c r="AE20" i="1"/>
  <c r="AO20" i="1"/>
  <c r="AX20" i="1"/>
  <c r="AT20" i="1"/>
  <c r="AP20" i="1"/>
  <c r="S20" i="1"/>
  <c r="AS20" i="1"/>
  <c r="AM20" i="1"/>
  <c r="V20" i="1"/>
  <c r="AB20" i="1"/>
  <c r="AR20" i="1"/>
  <c r="Y20" i="1"/>
  <c r="F20" i="1"/>
  <c r="K20" i="1"/>
  <c r="D20" i="1"/>
  <c r="T20" i="1"/>
  <c r="E20" i="1"/>
  <c r="AN20" i="1"/>
  <c r="J20" i="1"/>
  <c r="AF20" i="1"/>
  <c r="AK20" i="1"/>
  <c r="Z20" i="1"/>
  <c r="AD20" i="1"/>
  <c r="W20" i="1"/>
  <c r="AQ20" i="1"/>
  <c r="AI20" i="1"/>
  <c r="G20" i="1"/>
  <c r="L20" i="1"/>
  <c r="Q20" i="1"/>
  <c r="AA20" i="1"/>
  <c r="N20" i="1"/>
  <c r="AJ20" i="1"/>
  <c r="R20" i="1"/>
  <c r="X20" i="1"/>
  <c r="H20" i="1"/>
  <c r="AC20" i="1"/>
  <c r="P20" i="1"/>
  <c r="AU20" i="1"/>
  <c r="U20" i="1"/>
  <c r="AL20" i="1"/>
  <c r="C20" i="1"/>
  <c r="AW20" i="1"/>
  <c r="AV20" i="1"/>
  <c r="AH20" i="1"/>
  <c r="U103" i="1" l="1"/>
  <c r="U75" i="1"/>
  <c r="AD103" i="1"/>
  <c r="AD75" i="1"/>
  <c r="AS103" i="1"/>
  <c r="AS75" i="1"/>
  <c r="AU103" i="1"/>
  <c r="AU75" i="1"/>
  <c r="Z103" i="1"/>
  <c r="Z75" i="1"/>
  <c r="M75" i="1"/>
  <c r="M103" i="1"/>
  <c r="AH103" i="1"/>
  <c r="AH75" i="1"/>
  <c r="AC103" i="1"/>
  <c r="AC75" i="1"/>
  <c r="L75" i="1"/>
  <c r="L103" i="1"/>
  <c r="AF103" i="1"/>
  <c r="AF75" i="1"/>
  <c r="Y103" i="1"/>
  <c r="Y75" i="1"/>
  <c r="AT103" i="1"/>
  <c r="AT75" i="1"/>
  <c r="H75" i="1"/>
  <c r="H103" i="1"/>
  <c r="J103" i="1"/>
  <c r="J75" i="1"/>
  <c r="AX103" i="1"/>
  <c r="AX75" i="1"/>
  <c r="X103" i="1"/>
  <c r="X75" i="1"/>
  <c r="AN103" i="1"/>
  <c r="AN75" i="1"/>
  <c r="AB103" i="1"/>
  <c r="AB75" i="1"/>
  <c r="R103" i="1"/>
  <c r="R75" i="1"/>
  <c r="AQ103" i="1"/>
  <c r="AQ75" i="1"/>
  <c r="E75" i="1"/>
  <c r="V103" i="1"/>
  <c r="V75" i="1"/>
  <c r="AE103" i="1"/>
  <c r="AE75" i="1"/>
  <c r="AV103" i="1"/>
  <c r="AV75" i="1"/>
  <c r="G103" i="1"/>
  <c r="G75" i="1"/>
  <c r="AR103" i="1"/>
  <c r="AR75" i="1"/>
  <c r="AW103" i="1"/>
  <c r="AW75" i="1"/>
  <c r="AI103" i="1"/>
  <c r="AI75" i="1"/>
  <c r="AO75" i="1"/>
  <c r="AO103" i="1"/>
  <c r="AL103" i="1"/>
  <c r="AL75" i="1"/>
  <c r="AJ75" i="1"/>
  <c r="AJ103" i="1"/>
  <c r="W103" i="1"/>
  <c r="W75" i="1"/>
  <c r="T103" i="1"/>
  <c r="T75" i="1"/>
  <c r="AM103" i="1"/>
  <c r="AM75" i="1"/>
  <c r="O103" i="1"/>
  <c r="O75" i="1"/>
  <c r="N103" i="1"/>
  <c r="N75" i="1"/>
  <c r="D75" i="1"/>
  <c r="I103" i="1"/>
  <c r="I75" i="1"/>
  <c r="AA103" i="1"/>
  <c r="AA75" i="1"/>
  <c r="K103" i="1"/>
  <c r="K75" i="1"/>
  <c r="S103" i="1"/>
  <c r="S75" i="1"/>
  <c r="P103" i="1"/>
  <c r="P75" i="1"/>
  <c r="Q103" i="1"/>
  <c r="Q75" i="1"/>
  <c r="AK103" i="1"/>
  <c r="AK75" i="1"/>
  <c r="F75" i="1"/>
  <c r="AP75" i="1"/>
  <c r="AP103" i="1"/>
  <c r="AG103" i="1"/>
  <c r="AG75" i="1"/>
  <c r="AY20" i="1" l="1"/>
  <c r="AY103" i="1" l="1"/>
  <c r="AY75" i="1"/>
  <c r="AZ20" i="1" l="1"/>
  <c r="AZ103" i="1" l="1"/>
  <c r="AZ75" i="1"/>
  <c r="G18" i="1" l="1"/>
  <c r="I18" i="1"/>
  <c r="D18" i="1"/>
  <c r="U18" i="1"/>
  <c r="R18" i="1"/>
  <c r="E18" i="1"/>
  <c r="X18" i="1"/>
  <c r="L18" i="1"/>
  <c r="AU18" i="1"/>
  <c r="N18" i="1"/>
  <c r="C18" i="1"/>
  <c r="AJ18" i="1"/>
  <c r="AQ18" i="1"/>
  <c r="AT18" i="1"/>
  <c r="AH18" i="1"/>
  <c r="AG18" i="1"/>
  <c r="W18" i="1"/>
  <c r="AC18" i="1"/>
  <c r="AI18" i="1"/>
  <c r="AM18" i="1"/>
  <c r="AK18" i="1"/>
  <c r="AP18" i="1"/>
  <c r="S18" i="1"/>
  <c r="Y18" i="1"/>
  <c r="Q18" i="1"/>
  <c r="AB18" i="1"/>
  <c r="AD18" i="1"/>
  <c r="F18" i="1"/>
  <c r="M18" i="1"/>
  <c r="AA18" i="1"/>
  <c r="AF18" i="1"/>
  <c r="J18" i="1"/>
  <c r="AN18" i="1"/>
  <c r="T18" i="1"/>
  <c r="AO18" i="1"/>
  <c r="K18" i="1"/>
  <c r="AR18" i="1"/>
  <c r="V18" i="1"/>
  <c r="H18" i="1"/>
  <c r="AL18" i="1"/>
  <c r="AV18" i="1"/>
  <c r="AW18" i="1"/>
  <c r="Z18" i="1"/>
  <c r="O18" i="1"/>
  <c r="AS18" i="1"/>
  <c r="AX18" i="1"/>
  <c r="P18" i="1"/>
  <c r="AE18" i="1"/>
  <c r="Z101" i="1" l="1"/>
  <c r="Z73" i="1"/>
  <c r="AO101" i="1"/>
  <c r="AO73" i="1"/>
  <c r="AD101" i="1"/>
  <c r="AD73" i="1"/>
  <c r="AI73" i="1"/>
  <c r="AI101" i="1"/>
  <c r="D73" i="1"/>
  <c r="T73" i="1"/>
  <c r="T101" i="1"/>
  <c r="AC73" i="1"/>
  <c r="AC101" i="1"/>
  <c r="I73" i="1"/>
  <c r="I101" i="1"/>
  <c r="Q101" i="1"/>
  <c r="Q73" i="1"/>
  <c r="W101" i="1"/>
  <c r="W73" i="1"/>
  <c r="AU101" i="1"/>
  <c r="AU73" i="1"/>
  <c r="G101" i="1"/>
  <c r="G73" i="1"/>
  <c r="AE101" i="1"/>
  <c r="AE73" i="1"/>
  <c r="AL101" i="1"/>
  <c r="AL73" i="1"/>
  <c r="J101" i="1"/>
  <c r="J73" i="1"/>
  <c r="Y101" i="1"/>
  <c r="Y73" i="1"/>
  <c r="AG101" i="1"/>
  <c r="AG73" i="1"/>
  <c r="L101" i="1"/>
  <c r="L73" i="1"/>
  <c r="P101" i="1"/>
  <c r="P73" i="1"/>
  <c r="AF101" i="1"/>
  <c r="AF73" i="1"/>
  <c r="AH73" i="1"/>
  <c r="AH101" i="1"/>
  <c r="AX101" i="1"/>
  <c r="AX73" i="1"/>
  <c r="AA101" i="1"/>
  <c r="AA73" i="1"/>
  <c r="AT101" i="1"/>
  <c r="AT73" i="1"/>
  <c r="AS101" i="1"/>
  <c r="AS73" i="1"/>
  <c r="AR101" i="1"/>
  <c r="AR73" i="1"/>
  <c r="H101" i="1"/>
  <c r="H73" i="1"/>
  <c r="S101" i="1"/>
  <c r="S73" i="1"/>
  <c r="X101" i="1"/>
  <c r="X73" i="1"/>
  <c r="V73" i="1"/>
  <c r="V101" i="1"/>
  <c r="AP101" i="1"/>
  <c r="AP73" i="1"/>
  <c r="E73" i="1"/>
  <c r="M101" i="1"/>
  <c r="M73" i="1"/>
  <c r="AK101" i="1"/>
  <c r="AK73" i="1"/>
  <c r="AQ101" i="1"/>
  <c r="AQ73" i="1"/>
  <c r="R101" i="1"/>
  <c r="R73" i="1"/>
  <c r="O101" i="1"/>
  <c r="O73" i="1"/>
  <c r="K101" i="1"/>
  <c r="K73" i="1"/>
  <c r="F73" i="1"/>
  <c r="AM73" i="1"/>
  <c r="AM101" i="1"/>
  <c r="AJ101" i="1"/>
  <c r="AJ73" i="1"/>
  <c r="U101" i="1"/>
  <c r="U73" i="1"/>
  <c r="AW101" i="1"/>
  <c r="AW73" i="1"/>
  <c r="AB73" i="1"/>
  <c r="AB101" i="1"/>
  <c r="N101" i="1"/>
  <c r="N73" i="1"/>
  <c r="AV101" i="1"/>
  <c r="AV73" i="1"/>
  <c r="AN73" i="1"/>
  <c r="AN101" i="1"/>
  <c r="AY18" i="1"/>
  <c r="AY101" i="1" l="1"/>
  <c r="AY73" i="1"/>
  <c r="AZ18" i="1"/>
  <c r="P10" i="1"/>
  <c r="AK10" i="1"/>
  <c r="AU10" i="1"/>
  <c r="AW10" i="1"/>
  <c r="AX10" i="1"/>
  <c r="AL10" i="1"/>
  <c r="AE10" i="1"/>
  <c r="Z10" i="1"/>
  <c r="R10" i="1"/>
  <c r="F10" i="1"/>
  <c r="Q10" i="1"/>
  <c r="K10" i="1"/>
  <c r="AV10" i="1"/>
  <c r="N10" i="1"/>
  <c r="AA10" i="1"/>
  <c r="D10" i="1"/>
  <c r="C10" i="1"/>
  <c r="L10" i="1"/>
  <c r="AM10" i="1"/>
  <c r="AT10" i="1"/>
  <c r="AS10" i="1"/>
  <c r="AI10" i="1"/>
  <c r="Y10" i="1"/>
  <c r="AJ10" i="1"/>
  <c r="J10" i="1"/>
  <c r="AH10" i="1"/>
  <c r="AO10" i="1"/>
  <c r="X10" i="1"/>
  <c r="AB10" i="1"/>
  <c r="O10" i="1"/>
  <c r="S10" i="1"/>
  <c r="V10" i="1"/>
  <c r="AD10" i="1"/>
  <c r="T10" i="1"/>
  <c r="AR10" i="1"/>
  <c r="E10" i="1"/>
  <c r="AC10" i="1"/>
  <c r="G10" i="1"/>
  <c r="H10" i="1"/>
  <c r="AN10" i="1"/>
  <c r="W10" i="1"/>
  <c r="U10" i="1"/>
  <c r="AG10" i="1"/>
  <c r="AP10" i="1"/>
  <c r="AQ10" i="1"/>
  <c r="I10" i="1"/>
  <c r="M10" i="1"/>
  <c r="AF10" i="1"/>
  <c r="U93" i="1" l="1"/>
  <c r="U65" i="1"/>
  <c r="F65" i="1"/>
  <c r="J93" i="1"/>
  <c r="J65" i="1"/>
  <c r="R93" i="1"/>
  <c r="R65" i="1"/>
  <c r="AF93" i="1"/>
  <c r="AF65" i="1"/>
  <c r="V93" i="1"/>
  <c r="V65" i="1"/>
  <c r="M65" i="1"/>
  <c r="M93" i="1"/>
  <c r="H93" i="1"/>
  <c r="H65" i="1"/>
  <c r="S93" i="1"/>
  <c r="S65" i="1"/>
  <c r="Y93" i="1"/>
  <c r="Y65" i="1"/>
  <c r="AA93" i="1"/>
  <c r="AA65" i="1"/>
  <c r="AE93" i="1"/>
  <c r="AE65" i="1"/>
  <c r="N93" i="1"/>
  <c r="N65" i="1"/>
  <c r="G93" i="1"/>
  <c r="G65" i="1"/>
  <c r="AX93" i="1"/>
  <c r="AX65" i="1"/>
  <c r="I93" i="1"/>
  <c r="I65" i="1"/>
  <c r="O93" i="1"/>
  <c r="O65" i="1"/>
  <c r="AL65" i="1"/>
  <c r="AL93" i="1"/>
  <c r="AC93" i="1"/>
  <c r="AC65" i="1"/>
  <c r="AS65" i="1"/>
  <c r="AS93" i="1"/>
  <c r="AP93" i="1"/>
  <c r="AP65" i="1"/>
  <c r="E65" i="1"/>
  <c r="X93" i="1"/>
  <c r="X65" i="1"/>
  <c r="AT93" i="1"/>
  <c r="AT65" i="1"/>
  <c r="K65" i="1"/>
  <c r="K93" i="1"/>
  <c r="AW93" i="1"/>
  <c r="AW65" i="1"/>
  <c r="AI93" i="1"/>
  <c r="AI65" i="1"/>
  <c r="AQ65" i="1"/>
  <c r="AQ93" i="1"/>
  <c r="AB93" i="1"/>
  <c r="AB65" i="1"/>
  <c r="AV93" i="1"/>
  <c r="AV65" i="1"/>
  <c r="AG65" i="1"/>
  <c r="AG93" i="1"/>
  <c r="AR65" i="1"/>
  <c r="AR93" i="1"/>
  <c r="AO93" i="1"/>
  <c r="AO65" i="1"/>
  <c r="AM93" i="1"/>
  <c r="AM65" i="1"/>
  <c r="Q93" i="1"/>
  <c r="Q65" i="1"/>
  <c r="AU93" i="1"/>
  <c r="AU65" i="1"/>
  <c r="AH93" i="1"/>
  <c r="AH65" i="1"/>
  <c r="T93" i="1"/>
  <c r="T65" i="1"/>
  <c r="AK93" i="1"/>
  <c r="AK65" i="1"/>
  <c r="AD93" i="1"/>
  <c r="AD65" i="1"/>
  <c r="L65" i="1"/>
  <c r="L93" i="1"/>
  <c r="W65" i="1"/>
  <c r="W93" i="1"/>
  <c r="P93" i="1"/>
  <c r="P65" i="1"/>
  <c r="AN93" i="1"/>
  <c r="AN65" i="1"/>
  <c r="AJ65" i="1"/>
  <c r="AJ93" i="1"/>
  <c r="D65" i="1"/>
  <c r="Z93" i="1"/>
  <c r="Z65" i="1"/>
  <c r="AZ101" i="1"/>
  <c r="AZ73" i="1"/>
  <c r="AY10" i="1"/>
  <c r="AY93" i="1" l="1"/>
  <c r="AY65" i="1"/>
  <c r="AZ10" i="1"/>
  <c r="AZ93" i="1" l="1"/>
  <c r="AZ65" i="1"/>
  <c r="T19" i="1" l="1"/>
  <c r="AI19" i="1"/>
  <c r="AU19" i="1"/>
  <c r="AO19" i="1"/>
  <c r="AN19" i="1"/>
  <c r="X19" i="1"/>
  <c r="AF19" i="1"/>
  <c r="L19" i="1"/>
  <c r="AG19" i="1"/>
  <c r="P19" i="1"/>
  <c r="N19" i="1"/>
  <c r="AR19" i="1"/>
  <c r="AS19" i="1"/>
  <c r="AD19" i="1"/>
  <c r="R19" i="1"/>
  <c r="AP19" i="1"/>
  <c r="E19" i="1"/>
  <c r="O19" i="1"/>
  <c r="AB19" i="1"/>
  <c r="H19" i="1"/>
  <c r="K19" i="1"/>
  <c r="F19" i="1"/>
  <c r="Y19" i="1"/>
  <c r="AM19" i="1"/>
  <c r="V19" i="1"/>
  <c r="Q19" i="1"/>
  <c r="AC19" i="1"/>
  <c r="G19" i="1"/>
  <c r="M19" i="1"/>
  <c r="C19" i="1"/>
  <c r="AK19" i="1"/>
  <c r="AJ19" i="1"/>
  <c r="J19" i="1"/>
  <c r="I19" i="1"/>
  <c r="S19" i="1"/>
  <c r="AA19" i="1"/>
  <c r="AV19" i="1"/>
  <c r="Z19" i="1"/>
  <c r="AX19" i="1"/>
  <c r="AL19" i="1"/>
  <c r="D19" i="1"/>
  <c r="AW19" i="1"/>
  <c r="U19" i="1"/>
  <c r="W19" i="1"/>
  <c r="AE19" i="1"/>
  <c r="AQ19" i="1"/>
  <c r="AH19" i="1"/>
  <c r="AT19" i="1"/>
  <c r="S102" i="1" l="1"/>
  <c r="S74" i="1"/>
  <c r="AB102" i="1"/>
  <c r="AB74" i="1"/>
  <c r="AU102" i="1"/>
  <c r="AU74" i="1"/>
  <c r="J74" i="1"/>
  <c r="J102" i="1"/>
  <c r="V102" i="1"/>
  <c r="V74" i="1"/>
  <c r="E74" i="1"/>
  <c r="AG102" i="1"/>
  <c r="AG74" i="1"/>
  <c r="T74" i="1"/>
  <c r="T102" i="1"/>
  <c r="AT102" i="1"/>
  <c r="AT74" i="1"/>
  <c r="AL74" i="1"/>
  <c r="AL102" i="1"/>
  <c r="AJ102" i="1"/>
  <c r="AJ74" i="1"/>
  <c r="AM102" i="1"/>
  <c r="AM74" i="1"/>
  <c r="AP102" i="1"/>
  <c r="AP74" i="1"/>
  <c r="L102" i="1"/>
  <c r="L74" i="1"/>
  <c r="AH102" i="1"/>
  <c r="AH74" i="1"/>
  <c r="AK102" i="1"/>
  <c r="AK74" i="1"/>
  <c r="R102" i="1"/>
  <c r="R74" i="1"/>
  <c r="AQ74" i="1"/>
  <c r="AQ102" i="1"/>
  <c r="Z74" i="1"/>
  <c r="Z102" i="1"/>
  <c r="F74" i="1"/>
  <c r="AD102" i="1"/>
  <c r="AD74" i="1"/>
  <c r="X102" i="1"/>
  <c r="X74" i="1"/>
  <c r="AX102" i="1"/>
  <c r="AX74" i="1"/>
  <c r="Y102" i="1"/>
  <c r="Y74" i="1"/>
  <c r="AF102" i="1"/>
  <c r="AF74" i="1"/>
  <c r="AE102" i="1"/>
  <c r="AE74" i="1"/>
  <c r="AV102" i="1"/>
  <c r="AV74" i="1"/>
  <c r="M102" i="1"/>
  <c r="M74" i="1"/>
  <c r="K74" i="1"/>
  <c r="K102" i="1"/>
  <c r="AS74" i="1"/>
  <c r="AS102" i="1"/>
  <c r="AN102" i="1"/>
  <c r="AN74" i="1"/>
  <c r="W102" i="1"/>
  <c r="W74" i="1"/>
  <c r="AA102" i="1"/>
  <c r="AA74" i="1"/>
  <c r="G102" i="1"/>
  <c r="G74" i="1"/>
  <c r="H102" i="1"/>
  <c r="H74" i="1"/>
  <c r="AR102" i="1"/>
  <c r="AR74" i="1"/>
  <c r="AO102" i="1"/>
  <c r="AO74" i="1"/>
  <c r="U74" i="1"/>
  <c r="U102" i="1"/>
  <c r="AC102" i="1"/>
  <c r="AC74" i="1"/>
  <c r="N102" i="1"/>
  <c r="N74" i="1"/>
  <c r="AW102" i="1"/>
  <c r="AW74" i="1"/>
  <c r="I102" i="1"/>
  <c r="I74" i="1"/>
  <c r="Q102" i="1"/>
  <c r="Q74" i="1"/>
  <c r="O102" i="1"/>
  <c r="O74" i="1"/>
  <c r="P102" i="1"/>
  <c r="P74" i="1"/>
  <c r="AI102" i="1"/>
  <c r="AI74" i="1"/>
  <c r="D74" i="1"/>
  <c r="AY19" i="1"/>
  <c r="AY102" i="1" l="1"/>
  <c r="AY74" i="1"/>
  <c r="AZ19" i="1"/>
  <c r="AZ102" i="1" l="1"/>
  <c r="AZ74" i="1"/>
  <c r="Y11" i="1" l="1"/>
  <c r="T11" i="1"/>
  <c r="AT11" i="1"/>
  <c r="AQ11" i="1"/>
  <c r="X11" i="1"/>
  <c r="K11" i="1"/>
  <c r="Z11" i="1"/>
  <c r="AN11" i="1"/>
  <c r="AS11" i="1"/>
  <c r="AP11" i="1"/>
  <c r="AU11" i="1"/>
  <c r="Q11" i="1"/>
  <c r="AG11" i="1"/>
  <c r="AC11" i="1"/>
  <c r="H11" i="1"/>
  <c r="AL11" i="1"/>
  <c r="AI11" i="1"/>
  <c r="AE11" i="1"/>
  <c r="R11" i="1"/>
  <c r="AK11" i="1"/>
  <c r="J11" i="1"/>
  <c r="AH11" i="1"/>
  <c r="O11" i="1"/>
  <c r="I11" i="1"/>
  <c r="P11" i="1"/>
  <c r="C11" i="1"/>
  <c r="V11" i="1"/>
  <c r="U11" i="1"/>
  <c r="AW11" i="1"/>
  <c r="AR11" i="1"/>
  <c r="AB11" i="1"/>
  <c r="L11" i="1"/>
  <c r="N11" i="1"/>
  <c r="S11" i="1"/>
  <c r="F11" i="1"/>
  <c r="AD11" i="1"/>
  <c r="W11" i="1"/>
  <c r="AJ11" i="1"/>
  <c r="AX11" i="1"/>
  <c r="AF11" i="1"/>
  <c r="E11" i="1"/>
  <c r="AO11" i="1"/>
  <c r="G11" i="1"/>
  <c r="D11" i="1"/>
  <c r="AM11" i="1"/>
  <c r="AV11" i="1"/>
  <c r="M11" i="1"/>
  <c r="AA11" i="1"/>
  <c r="E66" i="1" l="1"/>
  <c r="E9" i="1"/>
  <c r="N94" i="1"/>
  <c r="N66" i="1"/>
  <c r="N9" i="1"/>
  <c r="P94" i="1"/>
  <c r="P66" i="1"/>
  <c r="P9" i="1"/>
  <c r="AI66" i="1"/>
  <c r="AI94" i="1"/>
  <c r="AI9" i="1"/>
  <c r="AS94" i="1"/>
  <c r="AS66" i="1"/>
  <c r="AS9" i="1"/>
  <c r="Y66" i="1"/>
  <c r="Y94" i="1"/>
  <c r="Y9" i="1"/>
  <c r="AA94" i="1"/>
  <c r="AA66" i="1"/>
  <c r="AA9" i="1"/>
  <c r="AF66" i="1"/>
  <c r="AF94" i="1"/>
  <c r="AF9" i="1"/>
  <c r="L94" i="1"/>
  <c r="L66" i="1"/>
  <c r="L9" i="1"/>
  <c r="I94" i="1"/>
  <c r="I66" i="1"/>
  <c r="I9" i="1"/>
  <c r="AL94" i="1"/>
  <c r="AL66" i="1"/>
  <c r="AL9" i="1"/>
  <c r="AN94" i="1"/>
  <c r="AN66" i="1"/>
  <c r="AN9" i="1"/>
  <c r="M94" i="1"/>
  <c r="M66" i="1"/>
  <c r="M9" i="1"/>
  <c r="AX66" i="1"/>
  <c r="AX94" i="1"/>
  <c r="AX9" i="1"/>
  <c r="AB94" i="1"/>
  <c r="AB66" i="1"/>
  <c r="AB9" i="1"/>
  <c r="O66" i="1"/>
  <c r="O94" i="1"/>
  <c r="O9" i="1"/>
  <c r="H94" i="1"/>
  <c r="H66" i="1"/>
  <c r="H9" i="1"/>
  <c r="Z66" i="1"/>
  <c r="Z94" i="1"/>
  <c r="Z9" i="1"/>
  <c r="AV94" i="1"/>
  <c r="AV66" i="1"/>
  <c r="AV9" i="1"/>
  <c r="AJ66" i="1"/>
  <c r="AJ94" i="1"/>
  <c r="AJ9" i="1"/>
  <c r="AR94" i="1"/>
  <c r="AR66" i="1"/>
  <c r="AR9" i="1"/>
  <c r="AH94" i="1"/>
  <c r="AH66" i="1"/>
  <c r="AH9" i="1"/>
  <c r="AC94" i="1"/>
  <c r="AC66" i="1"/>
  <c r="AC9" i="1"/>
  <c r="K94" i="1"/>
  <c r="K66" i="1"/>
  <c r="K9" i="1"/>
  <c r="AM94" i="1"/>
  <c r="AM66" i="1"/>
  <c r="AM9" i="1"/>
  <c r="W94" i="1"/>
  <c r="W66" i="1"/>
  <c r="W9" i="1"/>
  <c r="AW94" i="1"/>
  <c r="AW66" i="1"/>
  <c r="AW9" i="1"/>
  <c r="J94" i="1"/>
  <c r="J66" i="1"/>
  <c r="J9" i="1"/>
  <c r="AG94" i="1"/>
  <c r="AG66" i="1"/>
  <c r="AG9" i="1"/>
  <c r="X94" i="1"/>
  <c r="X66" i="1"/>
  <c r="X9" i="1"/>
  <c r="D66" i="1"/>
  <c r="D9" i="1"/>
  <c r="AD94" i="1"/>
  <c r="AD66" i="1"/>
  <c r="AD9" i="1"/>
  <c r="U94" i="1"/>
  <c r="U66" i="1"/>
  <c r="U9" i="1"/>
  <c r="AK94" i="1"/>
  <c r="AK66" i="1"/>
  <c r="AK9" i="1"/>
  <c r="Q94" i="1"/>
  <c r="Q66" i="1"/>
  <c r="Q9" i="1"/>
  <c r="AQ94" i="1"/>
  <c r="AQ66" i="1"/>
  <c r="AQ9" i="1"/>
  <c r="G94" i="1"/>
  <c r="G66" i="1"/>
  <c r="G9" i="1"/>
  <c r="F66" i="1"/>
  <c r="F9" i="1"/>
  <c r="V94" i="1"/>
  <c r="V66" i="1"/>
  <c r="V9" i="1"/>
  <c r="R66" i="1"/>
  <c r="R94" i="1"/>
  <c r="R9" i="1"/>
  <c r="AU66" i="1"/>
  <c r="AU94" i="1"/>
  <c r="AU9" i="1"/>
  <c r="AT94" i="1"/>
  <c r="AT66" i="1"/>
  <c r="AT9" i="1"/>
  <c r="AO94" i="1"/>
  <c r="AO66" i="1"/>
  <c r="AO9" i="1"/>
  <c r="S94" i="1"/>
  <c r="S66" i="1"/>
  <c r="S9" i="1"/>
  <c r="C9" i="1"/>
  <c r="AE94" i="1"/>
  <c r="AE66" i="1"/>
  <c r="AE9" i="1"/>
  <c r="AP94" i="1"/>
  <c r="AP66" i="1"/>
  <c r="AP9" i="1"/>
  <c r="T94" i="1"/>
  <c r="T66" i="1"/>
  <c r="T9" i="1"/>
  <c r="AY11" i="1"/>
  <c r="AY94" i="1" l="1"/>
  <c r="AY66" i="1"/>
  <c r="AY9" i="1"/>
  <c r="G64" i="1"/>
  <c r="G92" i="1"/>
  <c r="Q92" i="1"/>
  <c r="Q64" i="1"/>
  <c r="AO64" i="1"/>
  <c r="AU92" i="1"/>
  <c r="AU64" i="1"/>
  <c r="V64" i="1"/>
  <c r="V92" i="1"/>
  <c r="AJ92" i="1"/>
  <c r="AJ64" i="1"/>
  <c r="X92" i="1"/>
  <c r="X64" i="1"/>
  <c r="W64" i="1"/>
  <c r="W92" i="1"/>
  <c r="K64" i="1"/>
  <c r="K92" i="1"/>
  <c r="AH92" i="1"/>
  <c r="AH64" i="1"/>
  <c r="Z92" i="1"/>
  <c r="Z64" i="1"/>
  <c r="O92" i="1"/>
  <c r="O64" i="1"/>
  <c r="AX92" i="1"/>
  <c r="AX64" i="1"/>
  <c r="AN64" i="1"/>
  <c r="AN92" i="1"/>
  <c r="I64" i="1"/>
  <c r="I92" i="1"/>
  <c r="AF92" i="1"/>
  <c r="AF64" i="1"/>
  <c r="Y64" i="1"/>
  <c r="Y92" i="1"/>
  <c r="AI92" i="1"/>
  <c r="AI64" i="1"/>
  <c r="N92" i="1"/>
  <c r="N64" i="1"/>
  <c r="AP92" i="1"/>
  <c r="AP64" i="1"/>
  <c r="AO92" i="1"/>
  <c r="AK64" i="1"/>
  <c r="AK92" i="1"/>
  <c r="AD92" i="1"/>
  <c r="AD64" i="1"/>
  <c r="J92" i="1"/>
  <c r="J64" i="1"/>
  <c r="AQ92" i="1"/>
  <c r="AQ64" i="1"/>
  <c r="S92" i="1"/>
  <c r="S64" i="1"/>
  <c r="AT64" i="1"/>
  <c r="AT92" i="1"/>
  <c r="R92" i="1"/>
  <c r="R64" i="1"/>
  <c r="F64" i="1"/>
  <c r="AV92" i="1"/>
  <c r="AV64" i="1"/>
  <c r="AG92" i="1"/>
  <c r="AG64" i="1"/>
  <c r="AW92" i="1"/>
  <c r="AW64" i="1"/>
  <c r="AM92" i="1"/>
  <c r="AM64" i="1"/>
  <c r="AC64" i="1"/>
  <c r="AC92" i="1"/>
  <c r="AR92" i="1"/>
  <c r="AR64" i="1"/>
  <c r="H92" i="1"/>
  <c r="H64" i="1"/>
  <c r="AB92" i="1"/>
  <c r="AB64" i="1"/>
  <c r="M92" i="1"/>
  <c r="M64" i="1"/>
  <c r="AL92" i="1"/>
  <c r="AL64" i="1"/>
  <c r="L92" i="1"/>
  <c r="L64" i="1"/>
  <c r="AA92" i="1"/>
  <c r="AA64" i="1"/>
  <c r="AS92" i="1"/>
  <c r="AS64" i="1"/>
  <c r="P92" i="1"/>
  <c r="P64" i="1"/>
  <c r="E64" i="1"/>
  <c r="T92" i="1"/>
  <c r="T64" i="1"/>
  <c r="AE92" i="1"/>
  <c r="AE64" i="1"/>
  <c r="U92" i="1"/>
  <c r="U64" i="1"/>
  <c r="D64" i="1"/>
  <c r="AZ11" i="1"/>
  <c r="AZ94" i="1" l="1"/>
  <c r="AZ66" i="1"/>
  <c r="AZ9" i="1"/>
  <c r="AY92" i="1"/>
  <c r="AY64" i="1"/>
  <c r="C24" i="1"/>
  <c r="T24" i="1"/>
  <c r="AK24" i="1"/>
  <c r="G24" i="1"/>
  <c r="X24" i="1"/>
  <c r="AO24" i="1"/>
  <c r="S24" i="1"/>
  <c r="F24" i="1"/>
  <c r="W24" i="1"/>
  <c r="AA24" i="1"/>
  <c r="N24" i="1"/>
  <c r="AV24" i="1"/>
  <c r="AI24" i="1"/>
  <c r="E24" i="1"/>
  <c r="AM24" i="1"/>
  <c r="AQ24" i="1"/>
  <c r="AD24" i="1"/>
  <c r="Q24" i="1"/>
  <c r="AP24" i="1"/>
  <c r="AL24" i="1"/>
  <c r="Y24" i="1"/>
  <c r="L24" i="1"/>
  <c r="AT24" i="1"/>
  <c r="AG24" i="1"/>
  <c r="K24" i="1"/>
  <c r="AB24" i="1"/>
  <c r="AS24" i="1"/>
  <c r="O24" i="1"/>
  <c r="AF24" i="1"/>
  <c r="AW24" i="1"/>
  <c r="J24" i="1"/>
  <c r="AJ24" i="1"/>
  <c r="AN24" i="1"/>
  <c r="R24" i="1"/>
  <c r="AR24" i="1"/>
  <c r="AE24" i="1"/>
  <c r="Z24" i="1"/>
  <c r="V24" i="1"/>
  <c r="I24" i="1"/>
  <c r="AH24" i="1"/>
  <c r="M24" i="1"/>
  <c r="AU24" i="1"/>
  <c r="D24" i="1"/>
  <c r="U24" i="1"/>
  <c r="H24" i="1"/>
  <c r="AX24" i="1"/>
  <c r="AC24" i="1"/>
  <c r="P24" i="1"/>
  <c r="D79" i="1" l="1"/>
  <c r="AP107" i="1"/>
  <c r="AP79" i="1"/>
  <c r="AU79" i="1"/>
  <c r="AU107" i="1"/>
  <c r="AB107" i="1"/>
  <c r="AB79" i="1"/>
  <c r="AA107" i="1"/>
  <c r="AA79" i="1"/>
  <c r="M107" i="1"/>
  <c r="M79" i="1"/>
  <c r="AN107" i="1"/>
  <c r="AN79" i="1"/>
  <c r="AD107" i="1"/>
  <c r="AD79" i="1"/>
  <c r="W79" i="1"/>
  <c r="W107" i="1"/>
  <c r="P107" i="1"/>
  <c r="P79" i="1"/>
  <c r="AH107" i="1"/>
  <c r="AH79" i="1"/>
  <c r="AJ107" i="1"/>
  <c r="AJ79" i="1"/>
  <c r="AG107" i="1"/>
  <c r="AG79" i="1"/>
  <c r="AQ107" i="1"/>
  <c r="AQ79" i="1"/>
  <c r="F79" i="1"/>
  <c r="S107" i="1"/>
  <c r="S79" i="1"/>
  <c r="AM107" i="1"/>
  <c r="AM79" i="1"/>
  <c r="AC107" i="1"/>
  <c r="AC79" i="1"/>
  <c r="J107" i="1"/>
  <c r="J79" i="1"/>
  <c r="V107" i="1"/>
  <c r="V79" i="1"/>
  <c r="L79" i="1"/>
  <c r="L107" i="1"/>
  <c r="AO107" i="1"/>
  <c r="AO79" i="1"/>
  <c r="H79" i="1"/>
  <c r="H107" i="1"/>
  <c r="AF107" i="1"/>
  <c r="AF79" i="1"/>
  <c r="AI79" i="1"/>
  <c r="AI107" i="1"/>
  <c r="X107" i="1"/>
  <c r="X79" i="1"/>
  <c r="I107" i="1"/>
  <c r="I79" i="1"/>
  <c r="AT79" i="1"/>
  <c r="AT107" i="1"/>
  <c r="AX107" i="1"/>
  <c r="AX79" i="1"/>
  <c r="AW79" i="1"/>
  <c r="AW107" i="1"/>
  <c r="E79" i="1"/>
  <c r="Z107" i="1"/>
  <c r="Z79" i="1"/>
  <c r="Y79" i="1"/>
  <c r="Y107" i="1"/>
  <c r="U107" i="1"/>
  <c r="U79" i="1"/>
  <c r="AE107" i="1"/>
  <c r="AE79" i="1"/>
  <c r="O107" i="1"/>
  <c r="O79" i="1"/>
  <c r="AL107" i="1"/>
  <c r="AL79" i="1"/>
  <c r="AV79" i="1"/>
  <c r="AV107" i="1"/>
  <c r="G107" i="1"/>
  <c r="G79" i="1"/>
  <c r="AZ64" i="1"/>
  <c r="AZ92" i="1"/>
  <c r="AK79" i="1"/>
  <c r="AK107" i="1"/>
  <c r="AS107" i="1"/>
  <c r="AS79" i="1"/>
  <c r="AR107" i="1"/>
  <c r="AR79" i="1"/>
  <c r="N107" i="1"/>
  <c r="N79" i="1"/>
  <c r="R107" i="1"/>
  <c r="R79" i="1"/>
  <c r="Q107" i="1"/>
  <c r="Q79" i="1"/>
  <c r="T107" i="1"/>
  <c r="T79" i="1"/>
  <c r="K107" i="1"/>
  <c r="K79" i="1"/>
  <c r="AY24" i="1"/>
  <c r="H26" i="1"/>
  <c r="AX26" i="1"/>
  <c r="AS26" i="1"/>
  <c r="AV26" i="1"/>
  <c r="AQ26" i="1"/>
  <c r="AO26" i="1"/>
  <c r="Y26" i="1"/>
  <c r="L26" i="1"/>
  <c r="G26" i="1"/>
  <c r="R26" i="1"/>
  <c r="M26" i="1"/>
  <c r="AU26" i="1"/>
  <c r="AP26" i="1"/>
  <c r="AC26" i="1"/>
  <c r="AN26" i="1"/>
  <c r="AA26" i="1"/>
  <c r="AD26" i="1"/>
  <c r="Z26" i="1"/>
  <c r="D26" i="1"/>
  <c r="AT26" i="1"/>
  <c r="J26" i="1"/>
  <c r="AR26" i="1"/>
  <c r="AM26" i="1"/>
  <c r="AE26" i="1"/>
  <c r="U26" i="1"/>
  <c r="AF26" i="1"/>
  <c r="S26" i="1"/>
  <c r="N26" i="1"/>
  <c r="X26" i="1"/>
  <c r="C26" i="1"/>
  <c r="AL26" i="1"/>
  <c r="AW26" i="1"/>
  <c r="AJ26" i="1"/>
  <c r="W26" i="1"/>
  <c r="AK26" i="1"/>
  <c r="AI26" i="1"/>
  <c r="P26" i="1"/>
  <c r="K26" i="1"/>
  <c r="F26" i="1"/>
  <c r="Q26" i="1"/>
  <c r="V26" i="1"/>
  <c r="T26" i="1"/>
  <c r="AG26" i="1"/>
  <c r="AB26" i="1"/>
  <c r="O26" i="1"/>
  <c r="AH26" i="1"/>
  <c r="I26" i="1"/>
  <c r="E26" i="1"/>
  <c r="I25" i="1"/>
  <c r="AQ25" i="1"/>
  <c r="P25" i="1"/>
  <c r="K25" i="1"/>
  <c r="W25" i="1"/>
  <c r="AJ25" i="1"/>
  <c r="Z25" i="1"/>
  <c r="M25" i="1"/>
  <c r="AO25" i="1"/>
  <c r="AB25" i="1"/>
  <c r="AV25" i="1"/>
  <c r="D25" i="1"/>
  <c r="AI25" i="1"/>
  <c r="V25" i="1"/>
  <c r="C25" i="1"/>
  <c r="AS25" i="1"/>
  <c r="Y25" i="1"/>
  <c r="AF25" i="1"/>
  <c r="E25" i="1"/>
  <c r="AG25" i="1"/>
  <c r="T25" i="1"/>
  <c r="G25" i="1"/>
  <c r="AD25" i="1"/>
  <c r="AN25" i="1"/>
  <c r="N25" i="1"/>
  <c r="AX25" i="1"/>
  <c r="AK25" i="1"/>
  <c r="R25" i="1"/>
  <c r="J25" i="1"/>
  <c r="U25" i="1"/>
  <c r="AE25" i="1"/>
  <c r="L25" i="1"/>
  <c r="AT25" i="1"/>
  <c r="AA25" i="1"/>
  <c r="AP25" i="1"/>
  <c r="H25" i="1"/>
  <c r="Q25" i="1"/>
  <c r="AC25" i="1"/>
  <c r="X25" i="1"/>
  <c r="AR25" i="1"/>
  <c r="S25" i="1"/>
  <c r="O25" i="1"/>
  <c r="AH25" i="1"/>
  <c r="AL25" i="1"/>
  <c r="AW25" i="1"/>
  <c r="F25" i="1"/>
  <c r="AU25" i="1"/>
  <c r="AM25" i="1"/>
  <c r="AV108" i="1" l="1"/>
  <c r="AV80" i="1"/>
  <c r="S108" i="1"/>
  <c r="S80" i="1"/>
  <c r="Q108" i="1"/>
  <c r="Q80" i="1"/>
  <c r="T80" i="1"/>
  <c r="T108" i="1"/>
  <c r="AL108" i="1"/>
  <c r="AL80" i="1"/>
  <c r="H108" i="1"/>
  <c r="H80" i="1"/>
  <c r="R108" i="1"/>
  <c r="R80" i="1"/>
  <c r="AG108" i="1"/>
  <c r="AG80" i="1"/>
  <c r="D80" i="1"/>
  <c r="K108" i="1"/>
  <c r="K80" i="1"/>
  <c r="AB81" i="1"/>
  <c r="AB109" i="1"/>
  <c r="AI109" i="1"/>
  <c r="AI81" i="1"/>
  <c r="N109" i="1"/>
  <c r="N81" i="1"/>
  <c r="AT109" i="1"/>
  <c r="AT81" i="1"/>
  <c r="AU109" i="1"/>
  <c r="AU81" i="1"/>
  <c r="AV109" i="1"/>
  <c r="AV81" i="1"/>
  <c r="AH108" i="1"/>
  <c r="AH80" i="1"/>
  <c r="AG109" i="1"/>
  <c r="AG81" i="1"/>
  <c r="O108" i="1"/>
  <c r="O80" i="1"/>
  <c r="AA80" i="1"/>
  <c r="AA108" i="1"/>
  <c r="AX108" i="1"/>
  <c r="AX80" i="1"/>
  <c r="AF80" i="1"/>
  <c r="AF108" i="1"/>
  <c r="AB108" i="1"/>
  <c r="AB80" i="1"/>
  <c r="AQ108" i="1"/>
  <c r="AQ80" i="1"/>
  <c r="T109" i="1"/>
  <c r="T81" i="1"/>
  <c r="W109" i="1"/>
  <c r="W81" i="1"/>
  <c r="AF109" i="1"/>
  <c r="AF81" i="1"/>
  <c r="Z109" i="1"/>
  <c r="Z81" i="1"/>
  <c r="R81" i="1"/>
  <c r="R109" i="1"/>
  <c r="AX81" i="1"/>
  <c r="AX109" i="1"/>
  <c r="AK108" i="1"/>
  <c r="AK80" i="1"/>
  <c r="D81" i="1"/>
  <c r="N108" i="1"/>
  <c r="N80" i="1"/>
  <c r="I108" i="1"/>
  <c r="I80" i="1"/>
  <c r="AJ109" i="1"/>
  <c r="AJ81" i="1"/>
  <c r="AD81" i="1"/>
  <c r="AD109" i="1"/>
  <c r="G109" i="1"/>
  <c r="G81" i="1"/>
  <c r="H109" i="1"/>
  <c r="H81" i="1"/>
  <c r="AP80" i="1"/>
  <c r="AP108" i="1"/>
  <c r="S109" i="1"/>
  <c r="S81" i="1"/>
  <c r="Y108" i="1"/>
  <c r="Y80" i="1"/>
  <c r="U109" i="1"/>
  <c r="U81" i="1"/>
  <c r="AM108" i="1"/>
  <c r="AM80" i="1"/>
  <c r="AR80" i="1"/>
  <c r="AR108" i="1"/>
  <c r="L108" i="1"/>
  <c r="L80" i="1"/>
  <c r="AN108" i="1"/>
  <c r="AN80" i="1"/>
  <c r="AS108" i="1"/>
  <c r="AS80" i="1"/>
  <c r="M108" i="1"/>
  <c r="M80" i="1"/>
  <c r="E81" i="1"/>
  <c r="Q109" i="1"/>
  <c r="Q81" i="1"/>
  <c r="AW109" i="1"/>
  <c r="AW81" i="1"/>
  <c r="AE109" i="1"/>
  <c r="AE81" i="1"/>
  <c r="AA109" i="1"/>
  <c r="AA81" i="1"/>
  <c r="L109" i="1"/>
  <c r="L81" i="1"/>
  <c r="P108" i="1"/>
  <c r="P80" i="1"/>
  <c r="AS109" i="1"/>
  <c r="AS81" i="1"/>
  <c r="AT108" i="1"/>
  <c r="AT80" i="1"/>
  <c r="V109" i="1"/>
  <c r="V81" i="1"/>
  <c r="AU108" i="1"/>
  <c r="AU80" i="1"/>
  <c r="X108" i="1"/>
  <c r="X80" i="1"/>
  <c r="AE108" i="1"/>
  <c r="AE80" i="1"/>
  <c r="AD108" i="1"/>
  <c r="AD80" i="1"/>
  <c r="Z108" i="1"/>
  <c r="Z80" i="1"/>
  <c r="I109" i="1"/>
  <c r="I81" i="1"/>
  <c r="F81" i="1"/>
  <c r="AL109" i="1"/>
  <c r="AL81" i="1"/>
  <c r="AM109" i="1"/>
  <c r="AM81" i="1"/>
  <c r="AN109" i="1"/>
  <c r="AN81" i="1"/>
  <c r="Y109" i="1"/>
  <c r="Y81" i="1"/>
  <c r="AY107" i="1"/>
  <c r="AY79" i="1"/>
  <c r="AO108" i="1"/>
  <c r="AO80" i="1"/>
  <c r="F80" i="1"/>
  <c r="AC80" i="1"/>
  <c r="AC108" i="1"/>
  <c r="U108" i="1"/>
  <c r="U80" i="1"/>
  <c r="G108" i="1"/>
  <c r="G80" i="1"/>
  <c r="V108" i="1"/>
  <c r="V80" i="1"/>
  <c r="AJ108" i="1"/>
  <c r="AJ80" i="1"/>
  <c r="AH109" i="1"/>
  <c r="AH81" i="1"/>
  <c r="K81" i="1"/>
  <c r="K109" i="1"/>
  <c r="AR81" i="1"/>
  <c r="AR109" i="1"/>
  <c r="AC81" i="1"/>
  <c r="AC109" i="1"/>
  <c r="AO109" i="1"/>
  <c r="AO81" i="1"/>
  <c r="E80" i="1"/>
  <c r="AK109" i="1"/>
  <c r="AK81" i="1"/>
  <c r="M109" i="1"/>
  <c r="M81" i="1"/>
  <c r="AW108" i="1"/>
  <c r="AW80" i="1"/>
  <c r="J108" i="1"/>
  <c r="J80" i="1"/>
  <c r="AI80" i="1"/>
  <c r="AI108" i="1"/>
  <c r="W80" i="1"/>
  <c r="W108" i="1"/>
  <c r="O109" i="1"/>
  <c r="O81" i="1"/>
  <c r="P109" i="1"/>
  <c r="P81" i="1"/>
  <c r="X81" i="1"/>
  <c r="X109" i="1"/>
  <c r="J109" i="1"/>
  <c r="J81" i="1"/>
  <c r="AP109" i="1"/>
  <c r="AP81" i="1"/>
  <c r="AQ81" i="1"/>
  <c r="AQ109" i="1"/>
  <c r="AZ24" i="1"/>
  <c r="AY25" i="1"/>
  <c r="AY108" i="1" l="1"/>
  <c r="AY80" i="1"/>
  <c r="AZ107" i="1"/>
  <c r="AZ79" i="1"/>
  <c r="AZ25" i="1"/>
  <c r="AZ108" i="1" l="1"/>
  <c r="AZ80" i="1"/>
  <c r="AM14" i="1" l="1"/>
  <c r="AL14" i="1"/>
  <c r="E14" i="1"/>
  <c r="AX14" i="1"/>
  <c r="AV14" i="1"/>
  <c r="AN14" i="1"/>
  <c r="J14" i="1"/>
  <c r="N14" i="1"/>
  <c r="O14" i="1"/>
  <c r="M14" i="1"/>
  <c r="AS14" i="1"/>
  <c r="AE14" i="1"/>
  <c r="S14" i="1"/>
  <c r="AT14" i="1"/>
  <c r="AH14" i="1"/>
  <c r="W14" i="1"/>
  <c r="U14" i="1"/>
  <c r="H14" i="1"/>
  <c r="G14" i="1"/>
  <c r="F14" i="1"/>
  <c r="AI14" i="1"/>
  <c r="AG14" i="1"/>
  <c r="AK14" i="1"/>
  <c r="AO14" i="1"/>
  <c r="AB14" i="1"/>
  <c r="AC14" i="1"/>
  <c r="L14" i="1"/>
  <c r="K14" i="1"/>
  <c r="V14" i="1"/>
  <c r="P14" i="1"/>
  <c r="D14" i="1"/>
  <c r="AF14" i="1"/>
  <c r="I14" i="1"/>
  <c r="AQ14" i="1"/>
  <c r="AR14" i="1"/>
  <c r="AP14" i="1"/>
  <c r="AW14" i="1"/>
  <c r="Y14" i="1"/>
  <c r="AD14" i="1"/>
  <c r="Z14" i="1"/>
  <c r="AJ14" i="1"/>
  <c r="X14" i="1"/>
  <c r="R14" i="1"/>
  <c r="Q14" i="1"/>
  <c r="AA14" i="1"/>
  <c r="C14" i="1"/>
  <c r="T14" i="1"/>
  <c r="AU14" i="1"/>
  <c r="R97" i="1" l="1"/>
  <c r="R69" i="1"/>
  <c r="L69" i="1"/>
  <c r="L97" i="1"/>
  <c r="AS97" i="1"/>
  <c r="AS69" i="1"/>
  <c r="I69" i="1"/>
  <c r="I97" i="1"/>
  <c r="AB69" i="1"/>
  <c r="AB97" i="1"/>
  <c r="U69" i="1"/>
  <c r="U97" i="1"/>
  <c r="O97" i="1"/>
  <c r="O69" i="1"/>
  <c r="AM69" i="1"/>
  <c r="AM97" i="1"/>
  <c r="AU97" i="1"/>
  <c r="AU69" i="1"/>
  <c r="Z97" i="1"/>
  <c r="Z69" i="1"/>
  <c r="AF97" i="1"/>
  <c r="AF69" i="1"/>
  <c r="AO97" i="1"/>
  <c r="AO69" i="1"/>
  <c r="W97" i="1"/>
  <c r="W69" i="1"/>
  <c r="N97" i="1"/>
  <c r="N69" i="1"/>
  <c r="D69" i="1"/>
  <c r="AH97" i="1"/>
  <c r="AH69" i="1"/>
  <c r="Y97" i="1"/>
  <c r="Y69" i="1"/>
  <c r="P97" i="1"/>
  <c r="P69" i="1"/>
  <c r="AG69" i="1"/>
  <c r="AG97" i="1"/>
  <c r="AT69" i="1"/>
  <c r="AT97" i="1"/>
  <c r="AN97" i="1"/>
  <c r="AN69" i="1"/>
  <c r="AD97" i="1"/>
  <c r="AD69" i="1"/>
  <c r="AK97" i="1"/>
  <c r="AK69" i="1"/>
  <c r="J97" i="1"/>
  <c r="J69" i="1"/>
  <c r="AA97" i="1"/>
  <c r="AA69" i="1"/>
  <c r="AW97" i="1"/>
  <c r="AW69" i="1"/>
  <c r="V69" i="1"/>
  <c r="V97" i="1"/>
  <c r="AI97" i="1"/>
  <c r="AI69" i="1"/>
  <c r="S97" i="1"/>
  <c r="S69" i="1"/>
  <c r="AV97" i="1"/>
  <c r="AV69" i="1"/>
  <c r="Q97" i="1"/>
  <c r="Q69" i="1"/>
  <c r="AP97" i="1"/>
  <c r="AP69" i="1"/>
  <c r="K97" i="1"/>
  <c r="K69" i="1"/>
  <c r="F69" i="1"/>
  <c r="AE97" i="1"/>
  <c r="AE69" i="1"/>
  <c r="AX97" i="1"/>
  <c r="AX69" i="1"/>
  <c r="T97" i="1"/>
  <c r="T69" i="1"/>
  <c r="AR69" i="1"/>
  <c r="AR97" i="1"/>
  <c r="G69" i="1"/>
  <c r="G97" i="1"/>
  <c r="E69" i="1"/>
  <c r="X97" i="1"/>
  <c r="X69" i="1"/>
  <c r="AQ97" i="1"/>
  <c r="AQ69" i="1"/>
  <c r="AC97" i="1"/>
  <c r="AC69" i="1"/>
  <c r="H97" i="1"/>
  <c r="H69" i="1"/>
  <c r="M97" i="1"/>
  <c r="M69" i="1"/>
  <c r="AL97" i="1"/>
  <c r="AL69" i="1"/>
  <c r="AJ97" i="1"/>
  <c r="AJ69" i="1"/>
  <c r="AY14" i="1"/>
  <c r="AY97" i="1" l="1"/>
  <c r="AY69" i="1"/>
  <c r="AZ14" i="1"/>
  <c r="AZ97" i="1" l="1"/>
  <c r="AZ69" i="1"/>
  <c r="AX17" i="1" l="1"/>
  <c r="AH17" i="1"/>
  <c r="AF17" i="1"/>
  <c r="Q17" i="1"/>
  <c r="AV17" i="1"/>
  <c r="AI17" i="1"/>
  <c r="AU17" i="1"/>
  <c r="V17" i="1"/>
  <c r="F17" i="1"/>
  <c r="C17" i="1"/>
  <c r="AC17" i="1"/>
  <c r="AM17" i="1"/>
  <c r="AE17" i="1"/>
  <c r="E17" i="1"/>
  <c r="T17" i="1"/>
  <c r="M17" i="1"/>
  <c r="D17" i="1"/>
  <c r="L17" i="1"/>
  <c r="H17" i="1"/>
  <c r="S17" i="1"/>
  <c r="X17" i="1"/>
  <c r="I17" i="1"/>
  <c r="W17" i="1"/>
  <c r="AT17" i="1"/>
  <c r="AW17" i="1"/>
  <c r="AP17" i="1"/>
  <c r="AB17" i="1"/>
  <c r="N17" i="1"/>
  <c r="AG17" i="1"/>
  <c r="O17" i="1"/>
  <c r="Y17" i="1"/>
  <c r="AS17" i="1"/>
  <c r="AO17" i="1"/>
  <c r="G17" i="1"/>
  <c r="AN17" i="1"/>
  <c r="AA17" i="1"/>
  <c r="K17" i="1"/>
  <c r="R17" i="1"/>
  <c r="AL17" i="1"/>
  <c r="AK17" i="1"/>
  <c r="AR17" i="1"/>
  <c r="P17" i="1"/>
  <c r="AD17" i="1"/>
  <c r="J17" i="1"/>
  <c r="U17" i="1"/>
  <c r="AJ17" i="1"/>
  <c r="Z17" i="1"/>
  <c r="AQ17" i="1"/>
  <c r="AO100" i="1" l="1"/>
  <c r="AO72" i="1"/>
  <c r="F72" i="1"/>
  <c r="AQ100" i="1"/>
  <c r="AQ72" i="1"/>
  <c r="AK100" i="1"/>
  <c r="AK72" i="1"/>
  <c r="AJ100" i="1"/>
  <c r="AJ72" i="1"/>
  <c r="R100" i="1"/>
  <c r="R72" i="1"/>
  <c r="O100" i="1"/>
  <c r="O72" i="1"/>
  <c r="I100" i="1"/>
  <c r="I72" i="1"/>
  <c r="E72" i="1"/>
  <c r="AI100" i="1"/>
  <c r="AI72" i="1"/>
  <c r="AD72" i="1"/>
  <c r="AD100" i="1"/>
  <c r="D72" i="1"/>
  <c r="U100" i="1"/>
  <c r="U72" i="1"/>
  <c r="K100" i="1"/>
  <c r="K72" i="1"/>
  <c r="AG100" i="1"/>
  <c r="AG72" i="1"/>
  <c r="X72" i="1"/>
  <c r="X100" i="1"/>
  <c r="AE100" i="1"/>
  <c r="AE72" i="1"/>
  <c r="AV100" i="1"/>
  <c r="AV72" i="1"/>
  <c r="J72" i="1"/>
  <c r="J100" i="1"/>
  <c r="AA72" i="1"/>
  <c r="AA100" i="1"/>
  <c r="N100" i="1"/>
  <c r="N72" i="1"/>
  <c r="S100" i="1"/>
  <c r="S72" i="1"/>
  <c r="AM100" i="1"/>
  <c r="AM72" i="1"/>
  <c r="Q100" i="1"/>
  <c r="Q72" i="1"/>
  <c r="AN100" i="1"/>
  <c r="AN72" i="1"/>
  <c r="AB100" i="1"/>
  <c r="AB72" i="1"/>
  <c r="H100" i="1"/>
  <c r="H72" i="1"/>
  <c r="AC100" i="1"/>
  <c r="AC72" i="1"/>
  <c r="AF100" i="1"/>
  <c r="AF72" i="1"/>
  <c r="P100" i="1"/>
  <c r="P72" i="1"/>
  <c r="G100" i="1"/>
  <c r="G72" i="1"/>
  <c r="AP72" i="1"/>
  <c r="AP100" i="1"/>
  <c r="L100" i="1"/>
  <c r="L72" i="1"/>
  <c r="AH100" i="1"/>
  <c r="AH72" i="1"/>
  <c r="AR100" i="1"/>
  <c r="AR72" i="1"/>
  <c r="AW100" i="1"/>
  <c r="AW72" i="1"/>
  <c r="AX100" i="1"/>
  <c r="AX72" i="1"/>
  <c r="AS100" i="1"/>
  <c r="AS72" i="1"/>
  <c r="AT100" i="1"/>
  <c r="AT72" i="1"/>
  <c r="M100" i="1"/>
  <c r="M72" i="1"/>
  <c r="V72" i="1"/>
  <c r="V100" i="1"/>
  <c r="Z100" i="1"/>
  <c r="Z72" i="1"/>
  <c r="AL100" i="1"/>
  <c r="AL72" i="1"/>
  <c r="Y100" i="1"/>
  <c r="Y72" i="1"/>
  <c r="W72" i="1"/>
  <c r="W100" i="1"/>
  <c r="T100" i="1"/>
  <c r="T72" i="1"/>
  <c r="AU100" i="1"/>
  <c r="AU72" i="1"/>
  <c r="AY17" i="1"/>
  <c r="AY100" i="1" l="1"/>
  <c r="AY72" i="1"/>
  <c r="AZ17" i="1"/>
  <c r="AZ100" i="1" l="1"/>
  <c r="AZ72" i="1"/>
  <c r="AS28" i="1" l="1"/>
  <c r="W28" i="1"/>
  <c r="AN28" i="1"/>
  <c r="D28" i="1"/>
  <c r="AR28" i="1"/>
  <c r="L28" i="1"/>
  <c r="F28" i="1"/>
  <c r="AE28" i="1"/>
  <c r="AV28" i="1"/>
  <c r="AB28" i="1"/>
  <c r="I28" i="1"/>
  <c r="AJ28" i="1"/>
  <c r="N28" i="1"/>
  <c r="AM28" i="1"/>
  <c r="AO28" i="1"/>
  <c r="G28" i="1"/>
  <c r="Q28" i="1"/>
  <c r="AX28" i="1"/>
  <c r="E28" i="1"/>
  <c r="V28" i="1"/>
  <c r="AU28" i="1"/>
  <c r="J28" i="1"/>
  <c r="AG28" i="1"/>
  <c r="Y28" i="1"/>
  <c r="M28" i="1"/>
  <c r="AD28" i="1"/>
  <c r="H28" i="1"/>
  <c r="R28" i="1"/>
  <c r="AH28" i="1"/>
  <c r="AW28" i="1"/>
  <c r="U28" i="1"/>
  <c r="AL28" i="1"/>
  <c r="P28" i="1"/>
  <c r="AP28" i="1"/>
  <c r="K28" i="1"/>
  <c r="Z28" i="1"/>
  <c r="AC28" i="1"/>
  <c r="AT28" i="1"/>
  <c r="X28" i="1"/>
  <c r="AA28" i="1"/>
  <c r="AI28" i="1"/>
  <c r="C28" i="1"/>
  <c r="AK28" i="1"/>
  <c r="O28" i="1"/>
  <c r="AF28" i="1"/>
  <c r="AQ28" i="1"/>
  <c r="T28" i="1"/>
  <c r="S28" i="1"/>
  <c r="J13" i="1"/>
  <c r="AN13" i="1"/>
  <c r="F13" i="1"/>
  <c r="AS13" i="1"/>
  <c r="G13" i="1"/>
  <c r="AH13" i="1"/>
  <c r="AQ13" i="1"/>
  <c r="AJ13" i="1"/>
  <c r="AM13" i="1"/>
  <c r="P13" i="1"/>
  <c r="AB13" i="1"/>
  <c r="AW13" i="1"/>
  <c r="H13" i="1"/>
  <c r="I13" i="1"/>
  <c r="Y13" i="1"/>
  <c r="C13" i="1"/>
  <c r="AD13" i="1"/>
  <c r="Q13" i="1"/>
  <c r="X13" i="1"/>
  <c r="E13" i="1"/>
  <c r="AT13" i="1"/>
  <c r="K13" i="1"/>
  <c r="AL13" i="1"/>
  <c r="W13" i="1"/>
  <c r="V13" i="1"/>
  <c r="Z13" i="1"/>
  <c r="S13" i="1"/>
  <c r="AE13" i="1"/>
  <c r="AK13" i="1"/>
  <c r="O13" i="1"/>
  <c r="N13" i="1"/>
  <c r="U13" i="1"/>
  <c r="AP13" i="1"/>
  <c r="D13" i="1"/>
  <c r="AG13" i="1"/>
  <c r="AR13" i="1"/>
  <c r="M13" i="1"/>
  <c r="AU13" i="1"/>
  <c r="AC13" i="1"/>
  <c r="T13" i="1"/>
  <c r="AV13" i="1"/>
  <c r="AX13" i="1"/>
  <c r="AA13" i="1"/>
  <c r="AF13" i="1"/>
  <c r="L13" i="1"/>
  <c r="R13" i="1"/>
  <c r="AO13" i="1"/>
  <c r="AI13" i="1"/>
  <c r="R21" i="1"/>
  <c r="X21" i="1"/>
  <c r="AU21" i="1"/>
  <c r="K21" i="1"/>
  <c r="P21" i="1"/>
  <c r="AP21" i="1"/>
  <c r="AH21" i="1"/>
  <c r="F21" i="1"/>
  <c r="L21" i="1"/>
  <c r="V21" i="1"/>
  <c r="AW21" i="1"/>
  <c r="AR21" i="1"/>
  <c r="I21" i="1"/>
  <c r="AE21" i="1"/>
  <c r="AA21" i="1"/>
  <c r="S21" i="1"/>
  <c r="U22" i="1" l="1"/>
  <c r="AE104" i="1"/>
  <c r="AE76" i="1"/>
  <c r="AQ22" i="1"/>
  <c r="AH23" i="1"/>
  <c r="H21" i="1"/>
  <c r="I76" i="1" s="1"/>
  <c r="AM12" i="1"/>
  <c r="AM96" i="1"/>
  <c r="AM68" i="1"/>
  <c r="L22" i="1"/>
  <c r="K22" i="1"/>
  <c r="AI22" i="1"/>
  <c r="F22" i="1"/>
  <c r="E22" i="1"/>
  <c r="M22" i="1"/>
  <c r="AD23" i="1"/>
  <c r="Z23" i="1"/>
  <c r="L23" i="1"/>
  <c r="D23" i="1"/>
  <c r="K23" i="1"/>
  <c r="S23" i="1"/>
  <c r="AX21" i="1"/>
  <c r="AD21" i="1"/>
  <c r="Z21" i="1"/>
  <c r="AA76" i="1" s="1"/>
  <c r="W21" i="1"/>
  <c r="AA104" i="1" s="1"/>
  <c r="E21" i="1"/>
  <c r="I104" i="1" s="1"/>
  <c r="AT21" i="1"/>
  <c r="AU76" i="1" s="1"/>
  <c r="AO12" i="1"/>
  <c r="AO96" i="1"/>
  <c r="AO68" i="1"/>
  <c r="AC12" i="1"/>
  <c r="AC96" i="1"/>
  <c r="AC68" i="1"/>
  <c r="N12" i="1"/>
  <c r="N96" i="1"/>
  <c r="N68" i="1"/>
  <c r="AL12" i="1"/>
  <c r="AL96" i="1"/>
  <c r="AL68" i="1"/>
  <c r="Y12" i="1"/>
  <c r="Y68" i="1"/>
  <c r="Y96" i="1"/>
  <c r="AQ12" i="1"/>
  <c r="AQ96" i="1"/>
  <c r="AQ68" i="1"/>
  <c r="S111" i="1"/>
  <c r="S83" i="1"/>
  <c r="AA83" i="1"/>
  <c r="AA111" i="1"/>
  <c r="AL111" i="1"/>
  <c r="AL83" i="1"/>
  <c r="Y111" i="1"/>
  <c r="Y83" i="1"/>
  <c r="G111" i="1"/>
  <c r="G83" i="1"/>
  <c r="AE83" i="1"/>
  <c r="AE111" i="1"/>
  <c r="Y22" i="1"/>
  <c r="P22" i="1"/>
  <c r="X22" i="1"/>
  <c r="R22" i="1"/>
  <c r="AI23" i="1"/>
  <c r="AE23" i="1"/>
  <c r="G23" i="1"/>
  <c r="AR23" i="1"/>
  <c r="AW23" i="1"/>
  <c r="J21" i="1"/>
  <c r="F76" i="1"/>
  <c r="K76" i="1"/>
  <c r="R12" i="1"/>
  <c r="R96" i="1"/>
  <c r="R68" i="1"/>
  <c r="AU12" i="1"/>
  <c r="AU96" i="1"/>
  <c r="AU68" i="1"/>
  <c r="O12" i="1"/>
  <c r="O96" i="1"/>
  <c r="O68" i="1"/>
  <c r="K12" i="1"/>
  <c r="K96" i="1"/>
  <c r="K68" i="1"/>
  <c r="I12" i="1"/>
  <c r="I96" i="1"/>
  <c r="I68" i="1"/>
  <c r="AH12" i="1"/>
  <c r="AH68" i="1"/>
  <c r="AH96" i="1"/>
  <c r="T111" i="1"/>
  <c r="T83" i="1"/>
  <c r="X111" i="1"/>
  <c r="X83" i="1"/>
  <c r="U111" i="1"/>
  <c r="U83" i="1"/>
  <c r="AG111" i="1"/>
  <c r="AG83" i="1"/>
  <c r="AO111" i="1"/>
  <c r="AO83" i="1"/>
  <c r="F83" i="1"/>
  <c r="AV22" i="1"/>
  <c r="AS23" i="1"/>
  <c r="AH22" i="1"/>
  <c r="AH16" i="1" s="1"/>
  <c r="AD22" i="1"/>
  <c r="M23" i="1"/>
  <c r="AO23" i="1"/>
  <c r="AC21" i="1"/>
  <c r="M21" i="1"/>
  <c r="L12" i="1"/>
  <c r="L68" i="1"/>
  <c r="L96" i="1"/>
  <c r="AK12" i="1"/>
  <c r="AK96" i="1"/>
  <c r="AK68" i="1"/>
  <c r="H12" i="1"/>
  <c r="H96" i="1"/>
  <c r="H68" i="1"/>
  <c r="G12" i="1"/>
  <c r="G96" i="1"/>
  <c r="G68" i="1"/>
  <c r="AQ111" i="1"/>
  <c r="AQ83" i="1"/>
  <c r="AT111" i="1"/>
  <c r="AT83" i="1"/>
  <c r="AW111" i="1"/>
  <c r="AW83" i="1"/>
  <c r="J111" i="1"/>
  <c r="J83" i="1"/>
  <c r="AM83" i="1"/>
  <c r="AM111" i="1"/>
  <c r="L111" i="1"/>
  <c r="L83" i="1"/>
  <c r="W22" i="1"/>
  <c r="S76" i="1"/>
  <c r="AW22" i="1"/>
  <c r="AJ23" i="1"/>
  <c r="AC23" i="1"/>
  <c r="V104" i="1"/>
  <c r="AF21" i="1"/>
  <c r="M12" i="1"/>
  <c r="M96" i="1"/>
  <c r="M68" i="1"/>
  <c r="AO22" i="1"/>
  <c r="AA22" i="1"/>
  <c r="Q22" i="1"/>
  <c r="AJ22" i="1"/>
  <c r="H22" i="1"/>
  <c r="AX22" i="1"/>
  <c r="N23" i="1"/>
  <c r="AG23" i="1"/>
  <c r="T23" i="1"/>
  <c r="AX23" i="1"/>
  <c r="H23" i="1"/>
  <c r="AV23" i="1"/>
  <c r="AO21" i="1"/>
  <c r="AP76" i="1" s="1"/>
  <c r="AS21" i="1"/>
  <c r="AQ21" i="1"/>
  <c r="AN21" i="1"/>
  <c r="G21" i="1"/>
  <c r="K104" i="1" s="1"/>
  <c r="AG21" i="1"/>
  <c r="AF12" i="1"/>
  <c r="AF96" i="1"/>
  <c r="AF68" i="1"/>
  <c r="AR12" i="1"/>
  <c r="AR96" i="1"/>
  <c r="AR68" i="1"/>
  <c r="AE12" i="1"/>
  <c r="AE68" i="1"/>
  <c r="AE96" i="1"/>
  <c r="E68" i="1"/>
  <c r="E12" i="1"/>
  <c r="AW12" i="1"/>
  <c r="AW96" i="1"/>
  <c r="AW68" i="1"/>
  <c r="AS12" i="1"/>
  <c r="AS96" i="1"/>
  <c r="AS68" i="1"/>
  <c r="AF111" i="1"/>
  <c r="AF83" i="1"/>
  <c r="AC111" i="1"/>
  <c r="AC83" i="1"/>
  <c r="AH111" i="1"/>
  <c r="AH83" i="1"/>
  <c r="AU111" i="1"/>
  <c r="AU83" i="1"/>
  <c r="N111" i="1"/>
  <c r="N83" i="1"/>
  <c r="AR111" i="1"/>
  <c r="AR83" i="1"/>
  <c r="AR104" i="1"/>
  <c r="AR76" i="1"/>
  <c r="T22" i="1"/>
  <c r="V22" i="1"/>
  <c r="V16" i="1" s="1"/>
  <c r="AT22" i="1"/>
  <c r="AF23" i="1"/>
  <c r="AK23" i="1"/>
  <c r="AH104" i="1"/>
  <c r="AH76" i="1"/>
  <c r="AT12" i="1"/>
  <c r="AT68" i="1"/>
  <c r="AT96" i="1"/>
  <c r="AK22" i="1"/>
  <c r="D22" i="1"/>
  <c r="AU22" i="1"/>
  <c r="I22" i="1"/>
  <c r="C22" i="1"/>
  <c r="AF22" i="1"/>
  <c r="AQ23" i="1"/>
  <c r="V23" i="1"/>
  <c r="X23" i="1"/>
  <c r="I23" i="1"/>
  <c r="R23" i="1"/>
  <c r="J23" i="1"/>
  <c r="O21" i="1"/>
  <c r="S104" i="1" s="1"/>
  <c r="AB21" i="1"/>
  <c r="AK21" i="1"/>
  <c r="AI21" i="1"/>
  <c r="C21" i="1"/>
  <c r="AV21" i="1"/>
  <c r="AA12" i="1"/>
  <c r="AA68" i="1"/>
  <c r="AA96" i="1"/>
  <c r="AG12" i="1"/>
  <c r="AG96" i="1"/>
  <c r="AG68" i="1"/>
  <c r="S12" i="1"/>
  <c r="S96" i="1"/>
  <c r="S68" i="1"/>
  <c r="X12" i="1"/>
  <c r="X96" i="1"/>
  <c r="X68" i="1"/>
  <c r="AB12" i="1"/>
  <c r="AB96" i="1"/>
  <c r="AB68" i="1"/>
  <c r="F68" i="1"/>
  <c r="F12" i="1"/>
  <c r="O83" i="1"/>
  <c r="O111" i="1"/>
  <c r="Z83" i="1"/>
  <c r="Z111" i="1"/>
  <c r="R111" i="1"/>
  <c r="R83" i="1"/>
  <c r="V83" i="1"/>
  <c r="V111" i="1"/>
  <c r="AJ111" i="1"/>
  <c r="AJ83" i="1"/>
  <c r="D83" i="1"/>
  <c r="AP22" i="1"/>
  <c r="AE22" i="1"/>
  <c r="AE16" i="1" s="1"/>
  <c r="O22" i="1"/>
  <c r="C23" i="1"/>
  <c r="Y23" i="1"/>
  <c r="AN23" i="1"/>
  <c r="Q23" i="1"/>
  <c r="AM23" i="1"/>
  <c r="AL21" i="1"/>
  <c r="AP104" i="1" s="1"/>
  <c r="L104" i="1"/>
  <c r="L76" i="1"/>
  <c r="L16" i="1"/>
  <c r="N21" i="1"/>
  <c r="R104" i="1" s="1"/>
  <c r="X76" i="1"/>
  <c r="X16" i="1"/>
  <c r="AX12" i="1"/>
  <c r="AX96" i="1"/>
  <c r="AX68" i="1"/>
  <c r="D12" i="1"/>
  <c r="D68" i="1"/>
  <c r="Z12" i="1"/>
  <c r="Z96" i="1"/>
  <c r="Z68" i="1"/>
  <c r="Q12" i="1"/>
  <c r="Q96" i="1"/>
  <c r="Q68" i="1"/>
  <c r="P12" i="1"/>
  <c r="P68" i="1"/>
  <c r="P96" i="1"/>
  <c r="AN12" i="1"/>
  <c r="AN68" i="1"/>
  <c r="AN96" i="1"/>
  <c r="AK111" i="1"/>
  <c r="AK83" i="1"/>
  <c r="K111" i="1"/>
  <c r="K83" i="1"/>
  <c r="H111" i="1"/>
  <c r="H83" i="1"/>
  <c r="E83" i="1"/>
  <c r="I111" i="1"/>
  <c r="I83" i="1"/>
  <c r="AN83" i="1"/>
  <c r="AN111" i="1"/>
  <c r="Z22" i="1"/>
  <c r="S22" i="1"/>
  <c r="S16" i="1" s="1"/>
  <c r="AL22" i="1"/>
  <c r="J22" i="1"/>
  <c r="AT23" i="1"/>
  <c r="U23" i="1"/>
  <c r="W23" i="1"/>
  <c r="Q21" i="1"/>
  <c r="R76" i="1" s="1"/>
  <c r="R16" i="1"/>
  <c r="AP12" i="1"/>
  <c r="AP96" i="1"/>
  <c r="AP68" i="1"/>
  <c r="V12" i="1"/>
  <c r="V68" i="1"/>
  <c r="V96" i="1"/>
  <c r="J12" i="1"/>
  <c r="J96" i="1"/>
  <c r="J68" i="1"/>
  <c r="AP111" i="1"/>
  <c r="AP83" i="1"/>
  <c r="AD111" i="1"/>
  <c r="AD83" i="1"/>
  <c r="AX111" i="1"/>
  <c r="AX83" i="1"/>
  <c r="AB83" i="1"/>
  <c r="AB111" i="1"/>
  <c r="W83" i="1"/>
  <c r="W111" i="1"/>
  <c r="AM22" i="1"/>
  <c r="O23" i="1"/>
  <c r="N22" i="1"/>
  <c r="AR22" i="1"/>
  <c r="AR16" i="1" s="1"/>
  <c r="AL23" i="1"/>
  <c r="AB23" i="1"/>
  <c r="AW104" i="1"/>
  <c r="AW16" i="1"/>
  <c r="P104" i="1"/>
  <c r="P76" i="1"/>
  <c r="AV12" i="1"/>
  <c r="AV96" i="1"/>
  <c r="AV68" i="1"/>
  <c r="AD12" i="1"/>
  <c r="AD68" i="1"/>
  <c r="AD96" i="1"/>
  <c r="AB22" i="1"/>
  <c r="AC22" i="1"/>
  <c r="AS22" i="1"/>
  <c r="G22" i="1"/>
  <c r="AN22" i="1"/>
  <c r="AG22" i="1"/>
  <c r="AU23" i="1"/>
  <c r="AA23" i="1"/>
  <c r="E23" i="1"/>
  <c r="P23" i="1"/>
  <c r="P16" i="1" s="1"/>
  <c r="AP23" i="1"/>
  <c r="AP16" i="1" s="1"/>
  <c r="F23" i="1"/>
  <c r="D21" i="1"/>
  <c r="U21" i="1"/>
  <c r="V76" i="1" s="1"/>
  <c r="AM21" i="1"/>
  <c r="Y21" i="1"/>
  <c r="AJ21" i="1"/>
  <c r="T21" i="1"/>
  <c r="AI12" i="1"/>
  <c r="AI96" i="1"/>
  <c r="AI68" i="1"/>
  <c r="T12" i="1"/>
  <c r="T96" i="1"/>
  <c r="T68" i="1"/>
  <c r="U12" i="1"/>
  <c r="U96" i="1"/>
  <c r="U68" i="1"/>
  <c r="W12" i="1"/>
  <c r="W96" i="1"/>
  <c r="W68" i="1"/>
  <c r="C12" i="1"/>
  <c r="AJ12" i="1"/>
  <c r="AJ96" i="1"/>
  <c r="AJ68" i="1"/>
  <c r="AI111" i="1"/>
  <c r="AI83" i="1"/>
  <c r="P111" i="1"/>
  <c r="P83" i="1"/>
  <c r="M83" i="1"/>
  <c r="M111" i="1"/>
  <c r="Q111" i="1"/>
  <c r="Q83" i="1"/>
  <c r="AV111" i="1"/>
  <c r="AV83" i="1"/>
  <c r="AS111" i="1"/>
  <c r="AS83" i="1"/>
  <c r="AY21" i="1"/>
  <c r="AY28" i="1"/>
  <c r="AY13" i="1"/>
  <c r="S71" i="1" l="1"/>
  <c r="P99" i="1"/>
  <c r="AY12" i="1"/>
  <c r="AY96" i="1"/>
  <c r="AY68" i="1"/>
  <c r="AJ95" i="1"/>
  <c r="AJ67" i="1"/>
  <c r="D76" i="1"/>
  <c r="D16" i="1"/>
  <c r="E78" i="1"/>
  <c r="AN105" i="1"/>
  <c r="AN77" i="1"/>
  <c r="AB105" i="1"/>
  <c r="AB77" i="1"/>
  <c r="AV95" i="1"/>
  <c r="AV67" i="1"/>
  <c r="N105" i="1"/>
  <c r="N77" i="1"/>
  <c r="J67" i="1"/>
  <c r="J95" i="1"/>
  <c r="AP67" i="1"/>
  <c r="AP95" i="1"/>
  <c r="AP8" i="1"/>
  <c r="AN95" i="1"/>
  <c r="AN67" i="1"/>
  <c r="Q67" i="1"/>
  <c r="Q95" i="1"/>
  <c r="N104" i="1"/>
  <c r="N76" i="1"/>
  <c r="N16" i="1"/>
  <c r="G104" i="1"/>
  <c r="G76" i="1"/>
  <c r="G16" i="1"/>
  <c r="H106" i="1"/>
  <c r="H78" i="1"/>
  <c r="N78" i="1"/>
  <c r="N106" i="1"/>
  <c r="Q105" i="1"/>
  <c r="Q77" i="1"/>
  <c r="M95" i="1"/>
  <c r="M67" i="1"/>
  <c r="M104" i="1"/>
  <c r="M76" i="1"/>
  <c r="M16" i="1"/>
  <c r="G78" i="1"/>
  <c r="G106" i="1"/>
  <c r="X105" i="1"/>
  <c r="X77" i="1"/>
  <c r="E76" i="1"/>
  <c r="E16" i="1"/>
  <c r="K106" i="1"/>
  <c r="K78" i="1"/>
  <c r="AD106" i="1"/>
  <c r="AD78" i="1"/>
  <c r="AI77" i="1"/>
  <c r="AI105" i="1"/>
  <c r="AM95" i="1"/>
  <c r="AM67" i="1"/>
  <c r="V99" i="1"/>
  <c r="R99" i="1"/>
  <c r="U106" i="1"/>
  <c r="U78" i="1"/>
  <c r="S105" i="1"/>
  <c r="S77" i="1"/>
  <c r="AL76" i="1"/>
  <c r="AL104" i="1"/>
  <c r="AL16" i="1"/>
  <c r="AP99" i="1" s="1"/>
  <c r="Y78" i="1"/>
  <c r="Y106" i="1"/>
  <c r="AP105" i="1"/>
  <c r="AP77" i="1"/>
  <c r="AB95" i="1"/>
  <c r="AB67" i="1"/>
  <c r="S67" i="1"/>
  <c r="S95" i="1"/>
  <c r="S8" i="1"/>
  <c r="AA95" i="1"/>
  <c r="AA67" i="1"/>
  <c r="J106" i="1"/>
  <c r="J78" i="1"/>
  <c r="V106" i="1"/>
  <c r="V78" i="1"/>
  <c r="I105" i="1"/>
  <c r="I77" i="1"/>
  <c r="AK106" i="1"/>
  <c r="AK78" i="1"/>
  <c r="T105" i="1"/>
  <c r="T77" i="1"/>
  <c r="E67" i="1"/>
  <c r="E8" i="1"/>
  <c r="AN76" i="1"/>
  <c r="AN104" i="1"/>
  <c r="AN16" i="1"/>
  <c r="AF104" i="1"/>
  <c r="AF76" i="1"/>
  <c r="AF16" i="1"/>
  <c r="AC104" i="1"/>
  <c r="AC76" i="1"/>
  <c r="AC16" i="1"/>
  <c r="AC8" i="1" s="1"/>
  <c r="AH105" i="1"/>
  <c r="AH77" i="1"/>
  <c r="W104" i="1"/>
  <c r="W76" i="1"/>
  <c r="W16" i="1"/>
  <c r="H104" i="1"/>
  <c r="H76" i="1"/>
  <c r="H16" i="1"/>
  <c r="AQ105" i="1"/>
  <c r="AQ77" i="1"/>
  <c r="AY111" i="1"/>
  <c r="AY83" i="1"/>
  <c r="U95" i="1"/>
  <c r="U67" i="1"/>
  <c r="AI67" i="1"/>
  <c r="AI95" i="1"/>
  <c r="F78" i="1"/>
  <c r="AA106" i="1"/>
  <c r="AA78" i="1"/>
  <c r="G77" i="1"/>
  <c r="G105" i="1"/>
  <c r="AB106" i="1"/>
  <c r="AB78" i="1"/>
  <c r="O106" i="1"/>
  <c r="O78" i="1"/>
  <c r="AV104" i="1"/>
  <c r="AV76" i="1"/>
  <c r="AV16" i="1"/>
  <c r="AR95" i="1"/>
  <c r="AR67" i="1"/>
  <c r="AR8" i="1"/>
  <c r="AQ104" i="1"/>
  <c r="AQ76" i="1"/>
  <c r="AQ16" i="1"/>
  <c r="AR71" i="1" s="1"/>
  <c r="AX106" i="1"/>
  <c r="AX78" i="1"/>
  <c r="AX105" i="1"/>
  <c r="AX77" i="1"/>
  <c r="AA77" i="1"/>
  <c r="AA105" i="1"/>
  <c r="AH95" i="1"/>
  <c r="AH67" i="1"/>
  <c r="AH8" i="1"/>
  <c r="K95" i="1"/>
  <c r="K67" i="1"/>
  <c r="AU95" i="1"/>
  <c r="AU67" i="1"/>
  <c r="AU104" i="1"/>
  <c r="J104" i="1"/>
  <c r="J76" i="1"/>
  <c r="J16" i="1"/>
  <c r="J8" i="1" s="1"/>
  <c r="AE78" i="1"/>
  <c r="AE106" i="1"/>
  <c r="P77" i="1"/>
  <c r="P105" i="1"/>
  <c r="AQ67" i="1"/>
  <c r="AQ95" i="1"/>
  <c r="AL95" i="1"/>
  <c r="AL67" i="1"/>
  <c r="AC95" i="1"/>
  <c r="AC67" i="1"/>
  <c r="Z104" i="1"/>
  <c r="Z76" i="1"/>
  <c r="Z16" i="1"/>
  <c r="D78" i="1"/>
  <c r="M105" i="1"/>
  <c r="M77" i="1"/>
  <c r="K105" i="1"/>
  <c r="K77" i="1"/>
  <c r="I16" i="1"/>
  <c r="AY23" i="1"/>
  <c r="T104" i="1"/>
  <c r="T76" i="1"/>
  <c r="T16" i="1"/>
  <c r="T8" i="1" s="1"/>
  <c r="AT106" i="1"/>
  <c r="AT78" i="1"/>
  <c r="Z105" i="1"/>
  <c r="Z77" i="1"/>
  <c r="AX95" i="1"/>
  <c r="AX67" i="1"/>
  <c r="AM106" i="1"/>
  <c r="AM78" i="1"/>
  <c r="C16" i="1"/>
  <c r="C8" i="1" s="1"/>
  <c r="R106" i="1"/>
  <c r="R78" i="1"/>
  <c r="AQ106" i="1"/>
  <c r="AQ78" i="1"/>
  <c r="AU105" i="1"/>
  <c r="AU77" i="1"/>
  <c r="AT95" i="1"/>
  <c r="AT67" i="1"/>
  <c r="AF106" i="1"/>
  <c r="AF78" i="1"/>
  <c r="AS95" i="1"/>
  <c r="AS67" i="1"/>
  <c r="AS104" i="1"/>
  <c r="AS76" i="1"/>
  <c r="AS16" i="1"/>
  <c r="AC106" i="1"/>
  <c r="AC78" i="1"/>
  <c r="G67" i="1"/>
  <c r="G95" i="1"/>
  <c r="G8" i="1"/>
  <c r="AK67" i="1"/>
  <c r="AK95" i="1"/>
  <c r="AO106" i="1"/>
  <c r="AO78" i="1"/>
  <c r="AS106" i="1"/>
  <c r="AS78" i="1"/>
  <c r="K16" i="1"/>
  <c r="L71" i="1" s="1"/>
  <c r="AD104" i="1"/>
  <c r="AD76" i="1"/>
  <c r="AD16" i="1"/>
  <c r="AH99" i="1" s="1"/>
  <c r="AY76" i="1"/>
  <c r="AY104" i="1"/>
  <c r="AJ104" i="1"/>
  <c r="AJ76" i="1"/>
  <c r="AJ16" i="1"/>
  <c r="AP106" i="1"/>
  <c r="AP78" i="1"/>
  <c r="AU106" i="1"/>
  <c r="AU78" i="1"/>
  <c r="AS77" i="1"/>
  <c r="AS105" i="1"/>
  <c r="AD67" i="1"/>
  <c r="AD95" i="1"/>
  <c r="AL106" i="1"/>
  <c r="AL78" i="1"/>
  <c r="AM105" i="1"/>
  <c r="AM77" i="1"/>
  <c r="V95" i="1"/>
  <c r="V67" i="1"/>
  <c r="V8" i="1"/>
  <c r="P95" i="1"/>
  <c r="P67" i="1"/>
  <c r="P8" i="1"/>
  <c r="Z95" i="1"/>
  <c r="Z67" i="1"/>
  <c r="X71" i="1"/>
  <c r="X99" i="1"/>
  <c r="F67" i="1"/>
  <c r="AI104" i="1"/>
  <c r="AI76" i="1"/>
  <c r="AI16" i="1"/>
  <c r="AI71" i="1" s="1"/>
  <c r="AO104" i="1"/>
  <c r="AO76" i="1"/>
  <c r="AO16" i="1"/>
  <c r="AO8" i="1" s="1"/>
  <c r="T106" i="1"/>
  <c r="T78" i="1"/>
  <c r="H105" i="1"/>
  <c r="H77" i="1"/>
  <c r="AO105" i="1"/>
  <c r="AO77" i="1"/>
  <c r="AW78" i="1"/>
  <c r="AW106" i="1"/>
  <c r="AI106" i="1"/>
  <c r="AI78" i="1"/>
  <c r="Y77" i="1"/>
  <c r="Y105" i="1"/>
  <c r="AX104" i="1"/>
  <c r="AX76" i="1"/>
  <c r="AX16" i="1"/>
  <c r="AX8" i="1" s="1"/>
  <c r="L106" i="1"/>
  <c r="L78" i="1"/>
  <c r="E77" i="1"/>
  <c r="L77" i="1"/>
  <c r="L105" i="1"/>
  <c r="AY22" i="1"/>
  <c r="Y104" i="1"/>
  <c r="Y76" i="1"/>
  <c r="Y16" i="1"/>
  <c r="AW99" i="1"/>
  <c r="AW71" i="1"/>
  <c r="Q104" i="1"/>
  <c r="Q76" i="1"/>
  <c r="Q16" i="1"/>
  <c r="Q8" i="1" s="1"/>
  <c r="J105" i="1"/>
  <c r="J77" i="1"/>
  <c r="L99" i="1"/>
  <c r="Q106" i="1"/>
  <c r="Q78" i="1"/>
  <c r="O105" i="1"/>
  <c r="O77" i="1"/>
  <c r="X95" i="1"/>
  <c r="X67" i="1"/>
  <c r="X8" i="1"/>
  <c r="AG95" i="1"/>
  <c r="AG67" i="1"/>
  <c r="AK104" i="1"/>
  <c r="AK76" i="1"/>
  <c r="AK16" i="1"/>
  <c r="AK8" i="1" s="1"/>
  <c r="I106" i="1"/>
  <c r="I78" i="1"/>
  <c r="AF105" i="1"/>
  <c r="AF77" i="1"/>
  <c r="D77" i="1"/>
  <c r="AT105" i="1"/>
  <c r="AT77" i="1"/>
  <c r="AJ106" i="1"/>
  <c r="AJ78" i="1"/>
  <c r="W105" i="1"/>
  <c r="W77" i="1"/>
  <c r="M106" i="1"/>
  <c r="M78" i="1"/>
  <c r="AV105" i="1"/>
  <c r="AV77" i="1"/>
  <c r="W95" i="1"/>
  <c r="W67" i="1"/>
  <c r="W8" i="1"/>
  <c r="T67" i="1"/>
  <c r="T95" i="1"/>
  <c r="AM76" i="1"/>
  <c r="AM104" i="1"/>
  <c r="AM16" i="1"/>
  <c r="P106" i="1"/>
  <c r="P78" i="1"/>
  <c r="AG105" i="1"/>
  <c r="AG77" i="1"/>
  <c r="AC105" i="1"/>
  <c r="AC77" i="1"/>
  <c r="AR105" i="1"/>
  <c r="AR77" i="1"/>
  <c r="AB104" i="1"/>
  <c r="AB76" i="1"/>
  <c r="AB16" i="1"/>
  <c r="AB8" i="1" s="1"/>
  <c r="AE8" i="1"/>
  <c r="AE95" i="1"/>
  <c r="AE67" i="1"/>
  <c r="AF95" i="1"/>
  <c r="AF67" i="1"/>
  <c r="AF8" i="1"/>
  <c r="AV78" i="1"/>
  <c r="AV106" i="1"/>
  <c r="AG106" i="1"/>
  <c r="AG78" i="1"/>
  <c r="AJ77" i="1"/>
  <c r="AJ105" i="1"/>
  <c r="AA16" i="1"/>
  <c r="AA8" i="1" s="1"/>
  <c r="I95" i="1"/>
  <c r="I67" i="1"/>
  <c r="I8" i="1"/>
  <c r="O95" i="1"/>
  <c r="O67" i="1"/>
  <c r="R95" i="1"/>
  <c r="R67" i="1"/>
  <c r="R8" i="1"/>
  <c r="AR106" i="1"/>
  <c r="AR78" i="1"/>
  <c r="R105" i="1"/>
  <c r="R77" i="1"/>
  <c r="Y95" i="1"/>
  <c r="Y67" i="1"/>
  <c r="N95" i="1"/>
  <c r="N67" i="1"/>
  <c r="N8" i="1"/>
  <c r="AO95" i="1"/>
  <c r="AO67" i="1"/>
  <c r="S78" i="1"/>
  <c r="S106" i="1"/>
  <c r="Z78" i="1"/>
  <c r="Z106" i="1"/>
  <c r="F77" i="1"/>
  <c r="U104" i="1"/>
  <c r="U76" i="1"/>
  <c r="U16" i="1"/>
  <c r="V71" i="1" s="1"/>
  <c r="AW76" i="1"/>
  <c r="W106" i="1"/>
  <c r="W78" i="1"/>
  <c r="AL77" i="1"/>
  <c r="AL105" i="1"/>
  <c r="D67" i="1"/>
  <c r="D8" i="1"/>
  <c r="X104" i="1"/>
  <c r="AN106" i="1"/>
  <c r="AN78" i="1"/>
  <c r="AE77" i="1"/>
  <c r="AE105" i="1"/>
  <c r="O76" i="1"/>
  <c r="O104" i="1"/>
  <c r="O16" i="1"/>
  <c r="O8" i="1" s="1"/>
  <c r="X78" i="1"/>
  <c r="X106" i="1"/>
  <c r="AK105" i="1"/>
  <c r="AK77" i="1"/>
  <c r="V105" i="1"/>
  <c r="V77" i="1"/>
  <c r="AW67" i="1"/>
  <c r="AW95" i="1"/>
  <c r="AW8" i="1"/>
  <c r="AG76" i="1"/>
  <c r="AG104" i="1"/>
  <c r="AG16" i="1"/>
  <c r="AH71" i="1" s="1"/>
  <c r="AW77" i="1"/>
  <c r="AW105" i="1"/>
  <c r="H67" i="1"/>
  <c r="H95" i="1"/>
  <c r="H8" i="1"/>
  <c r="L95" i="1"/>
  <c r="L67" i="1"/>
  <c r="L8" i="1"/>
  <c r="AD105" i="1"/>
  <c r="AD77" i="1"/>
  <c r="AU16" i="1"/>
  <c r="F16" i="1"/>
  <c r="F8" i="1" s="1"/>
  <c r="AT104" i="1"/>
  <c r="AT76" i="1"/>
  <c r="AT16" i="1"/>
  <c r="AH106" i="1"/>
  <c r="AH78" i="1"/>
  <c r="U77" i="1"/>
  <c r="U105" i="1"/>
  <c r="AZ13" i="1"/>
  <c r="AZ28" i="1"/>
  <c r="AZ21" i="1"/>
  <c r="AL8" i="1" l="1"/>
  <c r="AA91" i="1"/>
  <c r="AA6" i="1"/>
  <c r="AA43" i="1" s="1"/>
  <c r="AX63" i="1"/>
  <c r="AX35" i="1"/>
  <c r="AX6" i="1"/>
  <c r="AO91" i="1"/>
  <c r="AO6" i="1"/>
  <c r="T91" i="1"/>
  <c r="T35" i="1"/>
  <c r="T63" i="1"/>
  <c r="T6" i="1"/>
  <c r="G63" i="1"/>
  <c r="F6" i="1"/>
  <c r="AB91" i="1"/>
  <c r="AB63" i="1"/>
  <c r="AB6" i="1"/>
  <c r="AB35" i="1" s="1"/>
  <c r="AK6" i="1"/>
  <c r="Q63" i="1"/>
  <c r="Q6" i="1"/>
  <c r="J91" i="1"/>
  <c r="J63" i="1"/>
  <c r="J6" i="1"/>
  <c r="C6" i="1"/>
  <c r="AZ76" i="1"/>
  <c r="AZ104" i="1"/>
  <c r="AZ12" i="1"/>
  <c r="AZ96" i="1"/>
  <c r="AZ68" i="1"/>
  <c r="O99" i="1"/>
  <c r="O71" i="1"/>
  <c r="AG8" i="1"/>
  <c r="AK91" i="1" s="1"/>
  <c r="AC63" i="1"/>
  <c r="AC6" i="1"/>
  <c r="AC35" i="1" s="1"/>
  <c r="AQ8" i="1"/>
  <c r="AY95" i="1"/>
  <c r="AY67" i="1"/>
  <c r="AP71" i="1"/>
  <c r="AT71" i="1"/>
  <c r="AT99" i="1"/>
  <c r="AA99" i="1"/>
  <c r="AA71" i="1"/>
  <c r="AD8" i="1"/>
  <c r="AE63" i="1" s="1"/>
  <c r="K99" i="1"/>
  <c r="AI8" i="1"/>
  <c r="W99" i="1"/>
  <c r="W71" i="1"/>
  <c r="AC99" i="1"/>
  <c r="AC71" i="1"/>
  <c r="E71" i="1"/>
  <c r="AZ22" i="1"/>
  <c r="AW6" i="1"/>
  <c r="AW35" i="1" s="1"/>
  <c r="AE91" i="1"/>
  <c r="AE35" i="1"/>
  <c r="AE6" i="1"/>
  <c r="Y99" i="1"/>
  <c r="Y71" i="1"/>
  <c r="K71" i="1"/>
  <c r="J99" i="1"/>
  <c r="J71" i="1"/>
  <c r="J43" i="1"/>
  <c r="AR63" i="1"/>
  <c r="AR6" i="1"/>
  <c r="AN99" i="1"/>
  <c r="AN71" i="1"/>
  <c r="AL71" i="1"/>
  <c r="AL99" i="1"/>
  <c r="M99" i="1"/>
  <c r="M71" i="1"/>
  <c r="P71" i="1"/>
  <c r="AZ23" i="1"/>
  <c r="L91" i="1"/>
  <c r="L6" i="1"/>
  <c r="L35" i="1" s="1"/>
  <c r="D35" i="1"/>
  <c r="D63" i="1"/>
  <c r="D6" i="1"/>
  <c r="Y8" i="1"/>
  <c r="AC91" i="1" s="1"/>
  <c r="AF91" i="1"/>
  <c r="AF63" i="1"/>
  <c r="AF6" i="1"/>
  <c r="AF35" i="1" s="1"/>
  <c r="AB99" i="1"/>
  <c r="AB43" i="1"/>
  <c r="AB71" i="1"/>
  <c r="P91" i="1"/>
  <c r="P63" i="1"/>
  <c r="P6" i="1"/>
  <c r="P35" i="1" s="1"/>
  <c r="AS99" i="1"/>
  <c r="AS71" i="1"/>
  <c r="C43" i="1"/>
  <c r="I99" i="1"/>
  <c r="I71" i="1"/>
  <c r="K8" i="1"/>
  <c r="G71" i="1"/>
  <c r="G99" i="1"/>
  <c r="D43" i="1"/>
  <c r="D71" i="1"/>
  <c r="O63" i="1"/>
  <c r="O91" i="1"/>
  <c r="O6" i="1"/>
  <c r="AM99" i="1"/>
  <c r="AM71" i="1"/>
  <c r="W63" i="1"/>
  <c r="W91" i="1"/>
  <c r="W6" i="1"/>
  <c r="W43" i="1" s="1"/>
  <c r="AK99" i="1"/>
  <c r="AK71" i="1"/>
  <c r="AK43" i="1"/>
  <c r="X91" i="1"/>
  <c r="X63" i="1"/>
  <c r="X6" i="1"/>
  <c r="X35" i="1" s="1"/>
  <c r="Q71" i="1"/>
  <c r="Q99" i="1"/>
  <c r="Q43" i="1"/>
  <c r="AD71" i="1"/>
  <c r="G91" i="1"/>
  <c r="G6" i="1"/>
  <c r="G35" i="1" s="1"/>
  <c r="T99" i="1"/>
  <c r="T71" i="1"/>
  <c r="T43" i="1"/>
  <c r="AD99" i="1"/>
  <c r="Z71" i="1"/>
  <c r="Z99" i="1"/>
  <c r="AL63" i="1"/>
  <c r="AL91" i="1"/>
  <c r="AL6" i="1"/>
  <c r="H71" i="1"/>
  <c r="H99" i="1"/>
  <c r="S91" i="1"/>
  <c r="S6" i="1"/>
  <c r="AM8" i="1"/>
  <c r="AP63" i="1"/>
  <c r="AP91" i="1"/>
  <c r="AP6" i="1"/>
  <c r="AP35" i="1" s="1"/>
  <c r="AR99" i="1"/>
  <c r="U99" i="1"/>
  <c r="U71" i="1"/>
  <c r="S63" i="1"/>
  <c r="R91" i="1"/>
  <c r="R63" i="1"/>
  <c r="R6" i="1"/>
  <c r="R35" i="1" s="1"/>
  <c r="I63" i="1"/>
  <c r="I35" i="1"/>
  <c r="I91" i="1"/>
  <c r="I6" i="1"/>
  <c r="I43" i="1" s="1"/>
  <c r="AY105" i="1"/>
  <c r="AY77" i="1"/>
  <c r="AO43" i="1"/>
  <c r="AO99" i="1"/>
  <c r="AO71" i="1"/>
  <c r="AI99" i="1"/>
  <c r="U8" i="1"/>
  <c r="AF99" i="1"/>
  <c r="AF71" i="1"/>
  <c r="AF43" i="1"/>
  <c r="AE99" i="1"/>
  <c r="F71" i="1"/>
  <c r="F43" i="1"/>
  <c r="AG99" i="1"/>
  <c r="AG71" i="1"/>
  <c r="AX99" i="1"/>
  <c r="AX71" i="1"/>
  <c r="AX43" i="1"/>
  <c r="AJ71" i="1"/>
  <c r="AJ99" i="1"/>
  <c r="AT8" i="1"/>
  <c r="AQ99" i="1"/>
  <c r="AQ71" i="1"/>
  <c r="F63" i="1"/>
  <c r="E63" i="1"/>
  <c r="E6" i="1"/>
  <c r="E35" i="1" s="1"/>
  <c r="R71" i="1"/>
  <c r="M8" i="1"/>
  <c r="AJ8" i="1"/>
  <c r="AE71" i="1"/>
  <c r="AZ111" i="1"/>
  <c r="AZ83" i="1"/>
  <c r="AU99" i="1"/>
  <c r="AU71" i="1"/>
  <c r="H91" i="1"/>
  <c r="H63" i="1"/>
  <c r="H35" i="1"/>
  <c r="H6" i="1"/>
  <c r="H43" i="1" s="1"/>
  <c r="N63" i="1"/>
  <c r="N91" i="1"/>
  <c r="N6" i="1"/>
  <c r="N43" i="1" s="1"/>
  <c r="Z8" i="1"/>
  <c r="V91" i="1"/>
  <c r="V6" i="1"/>
  <c r="V35" i="1" s="1"/>
  <c r="AS8" i="1"/>
  <c r="AW91" i="1" s="1"/>
  <c r="AY78" i="1"/>
  <c r="AY106" i="1"/>
  <c r="AU8" i="1"/>
  <c r="AH63" i="1"/>
  <c r="AH91" i="1"/>
  <c r="AH6" i="1"/>
  <c r="AV99" i="1"/>
  <c r="AV71" i="1"/>
  <c r="N71" i="1"/>
  <c r="N99" i="1"/>
  <c r="AN8" i="1"/>
  <c r="AR91" i="1" s="1"/>
  <c r="AV8" i="1"/>
  <c r="AW63" i="1" s="1"/>
  <c r="S99" i="1"/>
  <c r="G43" i="1" l="1"/>
  <c r="AC43" i="1"/>
  <c r="V33" i="1"/>
  <c r="V89" i="1"/>
  <c r="V54" i="1"/>
  <c r="V34" i="1"/>
  <c r="V42" i="1"/>
  <c r="V47" i="1"/>
  <c r="V45" i="1"/>
  <c r="V37" i="1"/>
  <c r="V46" i="1"/>
  <c r="V38" i="1"/>
  <c r="V36" i="1"/>
  <c r="V51" i="1"/>
  <c r="V53" i="1"/>
  <c r="V52" i="1"/>
  <c r="V41" i="1"/>
  <c r="V44" i="1"/>
  <c r="V55" i="1"/>
  <c r="V48" i="1"/>
  <c r="V40" i="1"/>
  <c r="V49" i="1"/>
  <c r="V43" i="1"/>
  <c r="V50" i="1"/>
  <c r="V39" i="1"/>
  <c r="AJ91" i="1"/>
  <c r="AJ6" i="1"/>
  <c r="W35" i="1"/>
  <c r="AR33" i="1"/>
  <c r="AR54" i="1"/>
  <c r="AR34" i="1"/>
  <c r="AR42" i="1"/>
  <c r="AR47" i="1"/>
  <c r="AR45" i="1"/>
  <c r="AR37" i="1"/>
  <c r="AR46" i="1"/>
  <c r="AR38" i="1"/>
  <c r="AR36" i="1"/>
  <c r="AR51" i="1"/>
  <c r="AR52" i="1"/>
  <c r="AR53" i="1"/>
  <c r="AR41" i="1"/>
  <c r="AR44" i="1"/>
  <c r="AR40" i="1"/>
  <c r="AR55" i="1"/>
  <c r="AR48" i="1"/>
  <c r="AR39" i="1"/>
  <c r="AR43" i="1"/>
  <c r="AR50" i="1"/>
  <c r="AR49" i="1"/>
  <c r="AD63" i="1"/>
  <c r="AD91" i="1"/>
  <c r="AD6" i="1"/>
  <c r="AD35" i="1" s="1"/>
  <c r="AO63" i="1"/>
  <c r="H89" i="1"/>
  <c r="H61" i="1"/>
  <c r="H33" i="1"/>
  <c r="H54" i="1"/>
  <c r="H34" i="1"/>
  <c r="H42" i="1"/>
  <c r="H47" i="1"/>
  <c r="H45" i="1"/>
  <c r="H37" i="1"/>
  <c r="H46" i="1"/>
  <c r="H38" i="1"/>
  <c r="H36" i="1"/>
  <c r="H51" i="1"/>
  <c r="H53" i="1"/>
  <c r="H52" i="1"/>
  <c r="H41" i="1"/>
  <c r="H44" i="1"/>
  <c r="H40" i="1"/>
  <c r="H55" i="1"/>
  <c r="H49" i="1"/>
  <c r="H48" i="1"/>
  <c r="H39" i="1"/>
  <c r="H50" i="1"/>
  <c r="M91" i="1"/>
  <c r="M63" i="1"/>
  <c r="M6" i="1"/>
  <c r="M35" i="1" s="1"/>
  <c r="AP89" i="1"/>
  <c r="AP33" i="1"/>
  <c r="AP61" i="1"/>
  <c r="AP54" i="1"/>
  <c r="AP34" i="1"/>
  <c r="AP42" i="1"/>
  <c r="AP47" i="1"/>
  <c r="AP45" i="1"/>
  <c r="AP37" i="1"/>
  <c r="AP46" i="1"/>
  <c r="AP38" i="1"/>
  <c r="AP36" i="1"/>
  <c r="AP51" i="1"/>
  <c r="AP52" i="1"/>
  <c r="AP53" i="1"/>
  <c r="AP41" i="1"/>
  <c r="AP44" i="1"/>
  <c r="AP40" i="1"/>
  <c r="AP48" i="1"/>
  <c r="AP55" i="1"/>
  <c r="AP43" i="1"/>
  <c r="AP39" i="1"/>
  <c r="AP49" i="1"/>
  <c r="AP50" i="1"/>
  <c r="AR35" i="1"/>
  <c r="AK63" i="1"/>
  <c r="T89" i="1"/>
  <c r="T33" i="1"/>
  <c r="T61" i="1"/>
  <c r="T54" i="1"/>
  <c r="T34" i="1"/>
  <c r="T42" i="1"/>
  <c r="T47" i="1"/>
  <c r="T45" i="1"/>
  <c r="T37" i="1"/>
  <c r="T46" i="1"/>
  <c r="T38" i="1"/>
  <c r="T36" i="1"/>
  <c r="T51" i="1"/>
  <c r="T52" i="1"/>
  <c r="T53" i="1"/>
  <c r="T41" i="1"/>
  <c r="T44" i="1"/>
  <c r="T55" i="1"/>
  <c r="T40" i="1"/>
  <c r="T48" i="1"/>
  <c r="T50" i="1"/>
  <c r="T49" i="1"/>
  <c r="T39" i="1"/>
  <c r="AX61" i="1"/>
  <c r="AX33" i="1"/>
  <c r="AX54" i="1"/>
  <c r="AX34" i="1"/>
  <c r="AX42" i="1"/>
  <c r="AX47" i="1"/>
  <c r="AX45" i="1"/>
  <c r="AX37" i="1"/>
  <c r="AX46" i="1"/>
  <c r="AX38" i="1"/>
  <c r="AX36" i="1"/>
  <c r="AX51" i="1"/>
  <c r="AX52" i="1"/>
  <c r="AX53" i="1"/>
  <c r="AX41" i="1"/>
  <c r="AX44" i="1"/>
  <c r="AX55" i="1"/>
  <c r="AX40" i="1"/>
  <c r="AX48" i="1"/>
  <c r="AX50" i="1"/>
  <c r="AX39" i="1"/>
  <c r="AX49" i="1"/>
  <c r="AU63" i="1"/>
  <c r="AU91" i="1"/>
  <c r="AU6" i="1"/>
  <c r="AU35" i="1" s="1"/>
  <c r="AT35" i="1"/>
  <c r="AT63" i="1"/>
  <c r="AT91" i="1"/>
  <c r="AT6" i="1"/>
  <c r="AX89" i="1" s="1"/>
  <c r="U63" i="1"/>
  <c r="U91" i="1"/>
  <c r="U6" i="1"/>
  <c r="U35" i="1" s="1"/>
  <c r="Y63" i="1"/>
  <c r="Y91" i="1"/>
  <c r="Y6" i="1"/>
  <c r="Y35" i="1" s="1"/>
  <c r="Q38" i="1"/>
  <c r="Q61" i="1"/>
  <c r="Q33" i="1"/>
  <c r="Q54" i="1"/>
  <c r="Q34" i="1"/>
  <c r="Q42" i="1"/>
  <c r="Q47" i="1"/>
  <c r="Q45" i="1"/>
  <c r="Q37" i="1"/>
  <c r="Q46" i="1"/>
  <c r="Q36" i="1"/>
  <c r="Q51" i="1"/>
  <c r="Q52" i="1"/>
  <c r="Q53" i="1"/>
  <c r="Q41" i="1"/>
  <c r="Q44" i="1"/>
  <c r="Q40" i="1"/>
  <c r="Q55" i="1"/>
  <c r="Q39" i="1"/>
  <c r="Q48" i="1"/>
  <c r="Q50" i="1"/>
  <c r="Q49" i="1"/>
  <c r="AB89" i="1"/>
  <c r="AB33" i="1"/>
  <c r="AB61" i="1"/>
  <c r="AB54" i="1"/>
  <c r="AB34" i="1"/>
  <c r="AB42" i="1"/>
  <c r="AB47" i="1"/>
  <c r="AB45" i="1"/>
  <c r="AB37" i="1"/>
  <c r="AB46" i="1"/>
  <c r="AB38" i="1"/>
  <c r="AB36" i="1"/>
  <c r="AB51" i="1"/>
  <c r="AB52" i="1"/>
  <c r="AB53" i="1"/>
  <c r="AB41" i="1"/>
  <c r="AB44" i="1"/>
  <c r="AB40" i="1"/>
  <c r="AB55" i="1"/>
  <c r="AB48" i="1"/>
  <c r="AB49" i="1"/>
  <c r="AB39" i="1"/>
  <c r="AB50" i="1"/>
  <c r="V63" i="1"/>
  <c r="F61" i="1"/>
  <c r="E61" i="1"/>
  <c r="E33" i="1"/>
  <c r="E54" i="1"/>
  <c r="E34" i="1"/>
  <c r="E42" i="1"/>
  <c r="E47" i="1"/>
  <c r="E45" i="1"/>
  <c r="E37" i="1"/>
  <c r="E46" i="1"/>
  <c r="E38" i="1"/>
  <c r="E36" i="1"/>
  <c r="E51" i="1"/>
  <c r="E53" i="1"/>
  <c r="E52" i="1"/>
  <c r="E41" i="1"/>
  <c r="E44" i="1"/>
  <c r="E55" i="1"/>
  <c r="E40" i="1"/>
  <c r="E39" i="1"/>
  <c r="E48" i="1"/>
  <c r="E50" i="1"/>
  <c r="E49" i="1"/>
  <c r="I36" i="1"/>
  <c r="I61" i="1"/>
  <c r="I33" i="1"/>
  <c r="I89" i="1"/>
  <c r="I54" i="1"/>
  <c r="I34" i="1"/>
  <c r="I42" i="1"/>
  <c r="I47" i="1"/>
  <c r="I45" i="1"/>
  <c r="I37" i="1"/>
  <c r="I46" i="1"/>
  <c r="I38" i="1"/>
  <c r="I51" i="1"/>
  <c r="I53" i="1"/>
  <c r="I52" i="1"/>
  <c r="I41" i="1"/>
  <c r="I44" i="1"/>
  <c r="I55" i="1"/>
  <c r="I48" i="1"/>
  <c r="I40" i="1"/>
  <c r="I49" i="1"/>
  <c r="I39" i="1"/>
  <c r="I50" i="1"/>
  <c r="D33" i="1"/>
  <c r="D61" i="1"/>
  <c r="D54" i="1"/>
  <c r="D34" i="1"/>
  <c r="D42" i="1"/>
  <c r="D47" i="1"/>
  <c r="D45" i="1"/>
  <c r="D37" i="1"/>
  <c r="D46" i="1"/>
  <c r="D38" i="1"/>
  <c r="D36" i="1"/>
  <c r="D51" i="1"/>
  <c r="D52" i="1"/>
  <c r="D53" i="1"/>
  <c r="D41" i="1"/>
  <c r="D44" i="1"/>
  <c r="D40" i="1"/>
  <c r="D55" i="1"/>
  <c r="D48" i="1"/>
  <c r="D49" i="1"/>
  <c r="D39" i="1"/>
  <c r="D50" i="1"/>
  <c r="AE61" i="1"/>
  <c r="AE33" i="1"/>
  <c r="AE89" i="1"/>
  <c r="AE54" i="1"/>
  <c r="AE34" i="1"/>
  <c r="AE42" i="1"/>
  <c r="AE47" i="1"/>
  <c r="AE45" i="1"/>
  <c r="AE37" i="1"/>
  <c r="AE46" i="1"/>
  <c r="AE38" i="1"/>
  <c r="AE36" i="1"/>
  <c r="AE51" i="1"/>
  <c r="AE52" i="1"/>
  <c r="AE53" i="1"/>
  <c r="AE41" i="1"/>
  <c r="AE44" i="1"/>
  <c r="AE55" i="1"/>
  <c r="AE48" i="1"/>
  <c r="AE40" i="1"/>
  <c r="AE50" i="1"/>
  <c r="AE39" i="1"/>
  <c r="AE43" i="1"/>
  <c r="AE49" i="1"/>
  <c r="AZ67" i="1"/>
  <c r="AZ95" i="1"/>
  <c r="Q35" i="1"/>
  <c r="AA63" i="1"/>
  <c r="Z91" i="1"/>
  <c r="Z35" i="1"/>
  <c r="Z63" i="1"/>
  <c r="Z6" i="1"/>
  <c r="AL33" i="1"/>
  <c r="AL89" i="1"/>
  <c r="AL61" i="1"/>
  <c r="AL54" i="1"/>
  <c r="AL34" i="1"/>
  <c r="AL42" i="1"/>
  <c r="AL47" i="1"/>
  <c r="AL45" i="1"/>
  <c r="AL37" i="1"/>
  <c r="AL46" i="1"/>
  <c r="AL38" i="1"/>
  <c r="AL36" i="1"/>
  <c r="AL51" i="1"/>
  <c r="AL53" i="1"/>
  <c r="AL52" i="1"/>
  <c r="AL41" i="1"/>
  <c r="AL44" i="1"/>
  <c r="AL40" i="1"/>
  <c r="AL55" i="1"/>
  <c r="AL50" i="1"/>
  <c r="AL39" i="1"/>
  <c r="AL48" i="1"/>
  <c r="AL49" i="1"/>
  <c r="AL43" i="1"/>
  <c r="AZ105" i="1"/>
  <c r="AZ77" i="1"/>
  <c r="AG91" i="1"/>
  <c r="AG63" i="1"/>
  <c r="AG35" i="1"/>
  <c r="AG6" i="1"/>
  <c r="C33" i="1"/>
  <c r="C54" i="1"/>
  <c r="C34" i="1"/>
  <c r="C42" i="1"/>
  <c r="C47" i="1"/>
  <c r="C45" i="1"/>
  <c r="C37" i="1"/>
  <c r="C46" i="1"/>
  <c r="C38" i="1"/>
  <c r="C36" i="1"/>
  <c r="C51" i="1"/>
  <c r="C52" i="1"/>
  <c r="C53" i="1"/>
  <c r="C41" i="1"/>
  <c r="C44" i="1"/>
  <c r="C55" i="1"/>
  <c r="C40" i="1"/>
  <c r="C50" i="1"/>
  <c r="C48" i="1"/>
  <c r="C49" i="1"/>
  <c r="C39" i="1"/>
  <c r="AX91" i="1"/>
  <c r="N33" i="1"/>
  <c r="N61" i="1"/>
  <c r="N89" i="1"/>
  <c r="N54" i="1"/>
  <c r="N34" i="1"/>
  <c r="N42" i="1"/>
  <c r="N47" i="1"/>
  <c r="N45" i="1"/>
  <c r="N37" i="1"/>
  <c r="N46" i="1"/>
  <c r="N38" i="1"/>
  <c r="N36" i="1"/>
  <c r="N51" i="1"/>
  <c r="N52" i="1"/>
  <c r="N53" i="1"/>
  <c r="N41" i="1"/>
  <c r="N44" i="1"/>
  <c r="N40" i="1"/>
  <c r="N55" i="1"/>
  <c r="N50" i="1"/>
  <c r="N49" i="1"/>
  <c r="N48" i="1"/>
  <c r="N39" i="1"/>
  <c r="AM91" i="1"/>
  <c r="AM63" i="1"/>
  <c r="AM6" i="1"/>
  <c r="O35" i="1"/>
  <c r="O61" i="1"/>
  <c r="O33" i="1"/>
  <c r="O54" i="1"/>
  <c r="O34" i="1"/>
  <c r="O42" i="1"/>
  <c r="O47" i="1"/>
  <c r="O45" i="1"/>
  <c r="O37" i="1"/>
  <c r="O46" i="1"/>
  <c r="O38" i="1"/>
  <c r="O36" i="1"/>
  <c r="O51" i="1"/>
  <c r="O53" i="1"/>
  <c r="O52" i="1"/>
  <c r="O41" i="1"/>
  <c r="O44" i="1"/>
  <c r="O40" i="1"/>
  <c r="O55" i="1"/>
  <c r="O50" i="1"/>
  <c r="O39" i="1"/>
  <c r="O48" i="1"/>
  <c r="O49" i="1"/>
  <c r="AZ78" i="1"/>
  <c r="AZ106" i="1"/>
  <c r="E43" i="1"/>
  <c r="AJ63" i="1"/>
  <c r="AI91" i="1"/>
  <c r="AI63" i="1"/>
  <c r="AI6" i="1"/>
  <c r="AI35" i="1" s="1"/>
  <c r="O43" i="1"/>
  <c r="C35" i="1"/>
  <c r="Q91" i="1"/>
  <c r="AO33" i="1"/>
  <c r="AO89" i="1"/>
  <c r="AO54" i="1"/>
  <c r="AO34" i="1"/>
  <c r="AO42" i="1"/>
  <c r="AO47" i="1"/>
  <c r="AO45" i="1"/>
  <c r="AO37" i="1"/>
  <c r="AO46" i="1"/>
  <c r="AO38" i="1"/>
  <c r="AO36" i="1"/>
  <c r="AO51" i="1"/>
  <c r="AO52" i="1"/>
  <c r="AO53" i="1"/>
  <c r="AO41" i="1"/>
  <c r="AO44" i="1"/>
  <c r="AO40" i="1"/>
  <c r="AO55" i="1"/>
  <c r="AO48" i="1"/>
  <c r="AO39" i="1"/>
  <c r="AO50" i="1"/>
  <c r="AO49" i="1"/>
  <c r="AA33" i="1"/>
  <c r="AA89" i="1"/>
  <c r="AA61" i="1"/>
  <c r="AA54" i="1"/>
  <c r="AA34" i="1"/>
  <c r="AA42" i="1"/>
  <c r="AA47" i="1"/>
  <c r="AA45" i="1"/>
  <c r="AA37" i="1"/>
  <c r="AA46" i="1"/>
  <c r="AA38" i="1"/>
  <c r="AA36" i="1"/>
  <c r="AA51" i="1"/>
  <c r="AA53" i="1"/>
  <c r="AA52" i="1"/>
  <c r="AA41" i="1"/>
  <c r="AA44" i="1"/>
  <c r="AA48" i="1"/>
  <c r="AA40" i="1"/>
  <c r="AA55" i="1"/>
  <c r="AA49" i="1"/>
  <c r="AA50" i="1"/>
  <c r="AA39" i="1"/>
  <c r="AV91" i="1"/>
  <c r="AV63" i="1"/>
  <c r="AV6" i="1"/>
  <c r="AW61" i="1" s="1"/>
  <c r="AH89" i="1"/>
  <c r="AH61" i="1"/>
  <c r="AH33" i="1"/>
  <c r="AH54" i="1"/>
  <c r="AH34" i="1"/>
  <c r="AH42" i="1"/>
  <c r="AH47" i="1"/>
  <c r="AH45" i="1"/>
  <c r="AH37" i="1"/>
  <c r="AH46" i="1"/>
  <c r="AH38" i="1"/>
  <c r="AH36" i="1"/>
  <c r="AH51" i="1"/>
  <c r="AH53" i="1"/>
  <c r="AH52" i="1"/>
  <c r="AH41" i="1"/>
  <c r="AH44" i="1"/>
  <c r="AH40" i="1"/>
  <c r="AH55" i="1"/>
  <c r="AH48" i="1"/>
  <c r="AH49" i="1"/>
  <c r="AH50" i="1"/>
  <c r="AH43" i="1"/>
  <c r="AH39" i="1"/>
  <c r="AS91" i="1"/>
  <c r="AS63" i="1"/>
  <c r="AS6" i="1"/>
  <c r="S89" i="1"/>
  <c r="S61" i="1"/>
  <c r="S33" i="1"/>
  <c r="S54" i="1"/>
  <c r="S34" i="1"/>
  <c r="S42" i="1"/>
  <c r="S47" i="1"/>
  <c r="S45" i="1"/>
  <c r="S37" i="1"/>
  <c r="S46" i="1"/>
  <c r="S38" i="1"/>
  <c r="S36" i="1"/>
  <c r="S51" i="1"/>
  <c r="S52" i="1"/>
  <c r="S53" i="1"/>
  <c r="S41" i="1"/>
  <c r="S44" i="1"/>
  <c r="S40" i="1"/>
  <c r="S55" i="1"/>
  <c r="S48" i="1"/>
  <c r="S49" i="1"/>
  <c r="S43" i="1"/>
  <c r="S39" i="1"/>
  <c r="S50" i="1"/>
  <c r="W61" i="1"/>
  <c r="W33" i="1"/>
  <c r="W89" i="1"/>
  <c r="W54" i="1"/>
  <c r="W34" i="1"/>
  <c r="W42" i="1"/>
  <c r="W47" i="1"/>
  <c r="W45" i="1"/>
  <c r="W37" i="1"/>
  <c r="W46" i="1"/>
  <c r="W38" i="1"/>
  <c r="W36" i="1"/>
  <c r="W51" i="1"/>
  <c r="W53" i="1"/>
  <c r="W52" i="1"/>
  <c r="W41" i="1"/>
  <c r="W44" i="1"/>
  <c r="W55" i="1"/>
  <c r="W40" i="1"/>
  <c r="W39" i="1"/>
  <c r="W49" i="1"/>
  <c r="W48" i="1"/>
  <c r="W50" i="1"/>
  <c r="AF33" i="1"/>
  <c r="AF89" i="1"/>
  <c r="AF61" i="1"/>
  <c r="AF54" i="1"/>
  <c r="AF34" i="1"/>
  <c r="AF42" i="1"/>
  <c r="AF47" i="1"/>
  <c r="AF45" i="1"/>
  <c r="AF37" i="1"/>
  <c r="AF46" i="1"/>
  <c r="AF38" i="1"/>
  <c r="AF36" i="1"/>
  <c r="AF51" i="1"/>
  <c r="AF52" i="1"/>
  <c r="AF53" i="1"/>
  <c r="AF41" i="1"/>
  <c r="AF44" i="1"/>
  <c r="AF55" i="1"/>
  <c r="AF40" i="1"/>
  <c r="AF49" i="1"/>
  <c r="AF48" i="1"/>
  <c r="AF39" i="1"/>
  <c r="AF50" i="1"/>
  <c r="L89" i="1"/>
  <c r="L33" i="1"/>
  <c r="L54" i="1"/>
  <c r="L34" i="1"/>
  <c r="L42" i="1"/>
  <c r="L47" i="1"/>
  <c r="L45" i="1"/>
  <c r="L37" i="1"/>
  <c r="L46" i="1"/>
  <c r="L38" i="1"/>
  <c r="L36" i="1"/>
  <c r="L51" i="1"/>
  <c r="L53" i="1"/>
  <c r="L52" i="1"/>
  <c r="L41" i="1"/>
  <c r="L44" i="1"/>
  <c r="L48" i="1"/>
  <c r="L40" i="1"/>
  <c r="L55" i="1"/>
  <c r="L43" i="1"/>
  <c r="L39" i="1"/>
  <c r="L50" i="1"/>
  <c r="L49" i="1"/>
  <c r="AQ6" i="1"/>
  <c r="AQ91" i="1"/>
  <c r="AQ35" i="1"/>
  <c r="AQ63" i="1"/>
  <c r="J33" i="1"/>
  <c r="J89" i="1"/>
  <c r="J61" i="1"/>
  <c r="J54" i="1"/>
  <c r="J34" i="1"/>
  <c r="J42" i="1"/>
  <c r="J47" i="1"/>
  <c r="J45" i="1"/>
  <c r="J37" i="1"/>
  <c r="J46" i="1"/>
  <c r="J38" i="1"/>
  <c r="J36" i="1"/>
  <c r="J51" i="1"/>
  <c r="J53" i="1"/>
  <c r="J52" i="1"/>
  <c r="J41" i="1"/>
  <c r="J44" i="1"/>
  <c r="J40" i="1"/>
  <c r="J55" i="1"/>
  <c r="J50" i="1"/>
  <c r="J48" i="1"/>
  <c r="J39" i="1"/>
  <c r="J49" i="1"/>
  <c r="AK89" i="1"/>
  <c r="AK61" i="1"/>
  <c r="AK33" i="1"/>
  <c r="AK54" i="1"/>
  <c r="AK34" i="1"/>
  <c r="AK42" i="1"/>
  <c r="AK47" i="1"/>
  <c r="AK45" i="1"/>
  <c r="AK37" i="1"/>
  <c r="AK46" i="1"/>
  <c r="AK38" i="1"/>
  <c r="AK36" i="1"/>
  <c r="AK51" i="1"/>
  <c r="AK52" i="1"/>
  <c r="AK53" i="1"/>
  <c r="AK41" i="1"/>
  <c r="AK44" i="1"/>
  <c r="AK55" i="1"/>
  <c r="AK40" i="1"/>
  <c r="AK48" i="1"/>
  <c r="AK50" i="1"/>
  <c r="AK39" i="1"/>
  <c r="AK49" i="1"/>
  <c r="G61" i="1"/>
  <c r="F33" i="1"/>
  <c r="F54" i="1"/>
  <c r="F34" i="1"/>
  <c r="F42" i="1"/>
  <c r="F47" i="1"/>
  <c r="F45" i="1"/>
  <c r="F37" i="1"/>
  <c r="F46" i="1"/>
  <c r="F38" i="1"/>
  <c r="F36" i="1"/>
  <c r="F51" i="1"/>
  <c r="F53" i="1"/>
  <c r="F52" i="1"/>
  <c r="F41" i="1"/>
  <c r="F44" i="1"/>
  <c r="F55" i="1"/>
  <c r="F40" i="1"/>
  <c r="F48" i="1"/>
  <c r="F50" i="1"/>
  <c r="F49" i="1"/>
  <c r="F39" i="1"/>
  <c r="AA35" i="1"/>
  <c r="AN91" i="1"/>
  <c r="AN35" i="1"/>
  <c r="AN63" i="1"/>
  <c r="AN6" i="1"/>
  <c r="AR89" i="1" s="1"/>
  <c r="AH35" i="1"/>
  <c r="N35" i="1"/>
  <c r="R89" i="1"/>
  <c r="R61" i="1"/>
  <c r="R33" i="1"/>
  <c r="R54" i="1"/>
  <c r="R34" i="1"/>
  <c r="R42" i="1"/>
  <c r="R47" i="1"/>
  <c r="R45" i="1"/>
  <c r="R37" i="1"/>
  <c r="R46" i="1"/>
  <c r="R38" i="1"/>
  <c r="R36" i="1"/>
  <c r="R51" i="1"/>
  <c r="R53" i="1"/>
  <c r="R52" i="1"/>
  <c r="R41" i="1"/>
  <c r="R44" i="1"/>
  <c r="R40" i="1"/>
  <c r="R55" i="1"/>
  <c r="R48" i="1"/>
  <c r="R49" i="1"/>
  <c r="R39" i="1"/>
  <c r="R43" i="1"/>
  <c r="R50" i="1"/>
  <c r="S35" i="1"/>
  <c r="AL35" i="1"/>
  <c r="G33" i="1"/>
  <c r="G89" i="1"/>
  <c r="G54" i="1"/>
  <c r="G34" i="1"/>
  <c r="G42" i="1"/>
  <c r="G47" i="1"/>
  <c r="G45" i="1"/>
  <c r="G37" i="1"/>
  <c r="G46" i="1"/>
  <c r="G38" i="1"/>
  <c r="G36" i="1"/>
  <c r="G51" i="1"/>
  <c r="G52" i="1"/>
  <c r="G53" i="1"/>
  <c r="G41" i="1"/>
  <c r="G44" i="1"/>
  <c r="G40" i="1"/>
  <c r="G55" i="1"/>
  <c r="G39" i="1"/>
  <c r="G48" i="1"/>
  <c r="G49" i="1"/>
  <c r="G50" i="1"/>
  <c r="X33" i="1"/>
  <c r="X89" i="1"/>
  <c r="X61" i="1"/>
  <c r="X54" i="1"/>
  <c r="X34" i="1"/>
  <c r="X42" i="1"/>
  <c r="X47" i="1"/>
  <c r="X45" i="1"/>
  <c r="X37" i="1"/>
  <c r="X46" i="1"/>
  <c r="X38" i="1"/>
  <c r="X36" i="1"/>
  <c r="X51" i="1"/>
  <c r="X52" i="1"/>
  <c r="X53" i="1"/>
  <c r="X41" i="1"/>
  <c r="X44" i="1"/>
  <c r="X48" i="1"/>
  <c r="X40" i="1"/>
  <c r="X55" i="1"/>
  <c r="X50" i="1"/>
  <c r="X39" i="1"/>
  <c r="X49" i="1"/>
  <c r="X43" i="1"/>
  <c r="K91" i="1"/>
  <c r="K63" i="1"/>
  <c r="K6" i="1"/>
  <c r="O89" i="1" s="1"/>
  <c r="P89" i="1"/>
  <c r="P33" i="1"/>
  <c r="P61" i="1"/>
  <c r="P54" i="1"/>
  <c r="P34" i="1"/>
  <c r="P42" i="1"/>
  <c r="P47" i="1"/>
  <c r="P45" i="1"/>
  <c r="P37" i="1"/>
  <c r="P46" i="1"/>
  <c r="P38" i="1"/>
  <c r="P36" i="1"/>
  <c r="P51" i="1"/>
  <c r="P53" i="1"/>
  <c r="P52" i="1"/>
  <c r="P41" i="1"/>
  <c r="P44" i="1"/>
  <c r="P55" i="1"/>
  <c r="P40" i="1"/>
  <c r="P48" i="1"/>
  <c r="P49" i="1"/>
  <c r="P39" i="1"/>
  <c r="P43" i="1"/>
  <c r="P50" i="1"/>
  <c r="L63" i="1"/>
  <c r="AW43" i="1"/>
  <c r="AW33" i="1"/>
  <c r="AW89" i="1"/>
  <c r="AW54" i="1"/>
  <c r="AW34" i="1"/>
  <c r="AW42" i="1"/>
  <c r="AW47" i="1"/>
  <c r="AW45" i="1"/>
  <c r="AW37" i="1"/>
  <c r="AW46" i="1"/>
  <c r="AW38" i="1"/>
  <c r="AW36" i="1"/>
  <c r="AW51" i="1"/>
  <c r="AW52" i="1"/>
  <c r="AW53" i="1"/>
  <c r="AW41" i="1"/>
  <c r="AW44" i="1"/>
  <c r="AW55" i="1"/>
  <c r="AW48" i="1"/>
  <c r="AW40" i="1"/>
  <c r="AW39" i="1"/>
  <c r="AW49" i="1"/>
  <c r="AW50" i="1"/>
  <c r="AC89" i="1"/>
  <c r="AC61" i="1"/>
  <c r="AC33" i="1"/>
  <c r="AC54" i="1"/>
  <c r="AC34" i="1"/>
  <c r="AC42" i="1"/>
  <c r="AC47" i="1"/>
  <c r="AC45" i="1"/>
  <c r="AC37" i="1"/>
  <c r="AC46" i="1"/>
  <c r="AC38" i="1"/>
  <c r="AC36" i="1"/>
  <c r="AC51" i="1"/>
  <c r="AC52" i="1"/>
  <c r="AC53" i="1"/>
  <c r="AC41" i="1"/>
  <c r="AC44" i="1"/>
  <c r="AC40" i="1"/>
  <c r="AC55" i="1"/>
  <c r="AC39" i="1"/>
  <c r="AC49" i="1"/>
  <c r="AC48" i="1"/>
  <c r="AC50" i="1"/>
  <c r="J35" i="1"/>
  <c r="AK35" i="1"/>
  <c r="F35" i="1"/>
  <c r="AO35" i="1"/>
  <c r="Q89" i="1" l="1"/>
  <c r="K35" i="1"/>
  <c r="AM35" i="1"/>
  <c r="AM61" i="1"/>
  <c r="AM33" i="1"/>
  <c r="AM89" i="1"/>
  <c r="AM54" i="1"/>
  <c r="AM34" i="1"/>
  <c r="AM42" i="1"/>
  <c r="AM47" i="1"/>
  <c r="AM45" i="1"/>
  <c r="AM37" i="1"/>
  <c r="AM46" i="1"/>
  <c r="AM38" i="1"/>
  <c r="AM36" i="1"/>
  <c r="AM51" i="1"/>
  <c r="AM52" i="1"/>
  <c r="AM53" i="1"/>
  <c r="AM41" i="1"/>
  <c r="AM44" i="1"/>
  <c r="AM40" i="1"/>
  <c r="AM55" i="1"/>
  <c r="AM50" i="1"/>
  <c r="AM39" i="1"/>
  <c r="AM48" i="1"/>
  <c r="AM49" i="1"/>
  <c r="AM43" i="1"/>
  <c r="AG61" i="1"/>
  <c r="AG33" i="1"/>
  <c r="AG89" i="1"/>
  <c r="AG54" i="1"/>
  <c r="AG34" i="1"/>
  <c r="AG42" i="1"/>
  <c r="AG47" i="1"/>
  <c r="AG45" i="1"/>
  <c r="AG37" i="1"/>
  <c r="AG46" i="1"/>
  <c r="AG38" i="1"/>
  <c r="AG36" i="1"/>
  <c r="AG51" i="1"/>
  <c r="AG53" i="1"/>
  <c r="AG52" i="1"/>
  <c r="AG41" i="1"/>
  <c r="AG44" i="1"/>
  <c r="AG55" i="1"/>
  <c r="AG40" i="1"/>
  <c r="AG48" i="1"/>
  <c r="AG49" i="1"/>
  <c r="AG50" i="1"/>
  <c r="AG39" i="1"/>
  <c r="AG43" i="1"/>
  <c r="Y89" i="1"/>
  <c r="Y61" i="1"/>
  <c r="Y33" i="1"/>
  <c r="Y54" i="1"/>
  <c r="Y34" i="1"/>
  <c r="Y42" i="1"/>
  <c r="Y47" i="1"/>
  <c r="Y45" i="1"/>
  <c r="Y37" i="1"/>
  <c r="Y46" i="1"/>
  <c r="Y38" i="1"/>
  <c r="Y36" i="1"/>
  <c r="Y51" i="1"/>
  <c r="Y53" i="1"/>
  <c r="Y52" i="1"/>
  <c r="Y41" i="1"/>
  <c r="Y44" i="1"/>
  <c r="Y40" i="1"/>
  <c r="Y55" i="1"/>
  <c r="Y39" i="1"/>
  <c r="Y49" i="1"/>
  <c r="Y48" i="1"/>
  <c r="Y50" i="1"/>
  <c r="Y43" i="1"/>
  <c r="AT33" i="1"/>
  <c r="AT61" i="1"/>
  <c r="AT89" i="1"/>
  <c r="AT54" i="1"/>
  <c r="AT34" i="1"/>
  <c r="AT42" i="1"/>
  <c r="AT47" i="1"/>
  <c r="AT45" i="1"/>
  <c r="AT37" i="1"/>
  <c r="AT46" i="1"/>
  <c r="AT38" i="1"/>
  <c r="AT36" i="1"/>
  <c r="AT51" i="1"/>
  <c r="AT53" i="1"/>
  <c r="AT52" i="1"/>
  <c r="AT41" i="1"/>
  <c r="AT44" i="1"/>
  <c r="AT55" i="1"/>
  <c r="AT40" i="1"/>
  <c r="AT39" i="1"/>
  <c r="AT48" i="1"/>
  <c r="AT49" i="1"/>
  <c r="AT50" i="1"/>
  <c r="AT43" i="1"/>
  <c r="M61" i="1"/>
  <c r="M33" i="1"/>
  <c r="M89" i="1"/>
  <c r="M54" i="1"/>
  <c r="M34" i="1"/>
  <c r="M42" i="1"/>
  <c r="M47" i="1"/>
  <c r="M45" i="1"/>
  <c r="M37" i="1"/>
  <c r="M46" i="1"/>
  <c r="M38" i="1"/>
  <c r="M36" i="1"/>
  <c r="M51" i="1"/>
  <c r="M53" i="1"/>
  <c r="M52" i="1"/>
  <c r="M41" i="1"/>
  <c r="M44" i="1"/>
  <c r="M40" i="1"/>
  <c r="M55" i="1"/>
  <c r="M39" i="1"/>
  <c r="M49" i="1"/>
  <c r="M48" i="1"/>
  <c r="M50" i="1"/>
  <c r="M43" i="1"/>
  <c r="AV89" i="1"/>
  <c r="AV33" i="1"/>
  <c r="AV61" i="1"/>
  <c r="AV54" i="1"/>
  <c r="AV34" i="1"/>
  <c r="AV42" i="1"/>
  <c r="AV47" i="1"/>
  <c r="AV45" i="1"/>
  <c r="AV37" i="1"/>
  <c r="AV46" i="1"/>
  <c r="AV38" i="1"/>
  <c r="AV36" i="1"/>
  <c r="AV51" i="1"/>
  <c r="AV52" i="1"/>
  <c r="AV53" i="1"/>
  <c r="AV41" i="1"/>
  <c r="AV44" i="1"/>
  <c r="AV40" i="1"/>
  <c r="AV55" i="1"/>
  <c r="AV49" i="1"/>
  <c r="AV39" i="1"/>
  <c r="AV48" i="1"/>
  <c r="AV50" i="1"/>
  <c r="AV43" i="1"/>
  <c r="AN89" i="1"/>
  <c r="AN33" i="1"/>
  <c r="AN61" i="1"/>
  <c r="AN54" i="1"/>
  <c r="AN34" i="1"/>
  <c r="AN42" i="1"/>
  <c r="AN47" i="1"/>
  <c r="AN45" i="1"/>
  <c r="AN37" i="1"/>
  <c r="AN46" i="1"/>
  <c r="AN38" i="1"/>
  <c r="AN36" i="1"/>
  <c r="AN51" i="1"/>
  <c r="AN52" i="1"/>
  <c r="AN53" i="1"/>
  <c r="AN41" i="1"/>
  <c r="AN44" i="1"/>
  <c r="AN40" i="1"/>
  <c r="AN55" i="1"/>
  <c r="AN50" i="1"/>
  <c r="AN49" i="1"/>
  <c r="AN48" i="1"/>
  <c r="AN39" i="1"/>
  <c r="AN43" i="1"/>
  <c r="AO61" i="1"/>
  <c r="AJ89" i="1"/>
  <c r="AJ33" i="1"/>
  <c r="AJ61" i="1"/>
  <c r="AJ54" i="1"/>
  <c r="AJ34" i="1"/>
  <c r="AJ42" i="1"/>
  <c r="AJ47" i="1"/>
  <c r="AJ45" i="1"/>
  <c r="AJ37" i="1"/>
  <c r="AJ46" i="1"/>
  <c r="AJ38" i="1"/>
  <c r="AJ36" i="1"/>
  <c r="AJ51" i="1"/>
  <c r="AJ53" i="1"/>
  <c r="AJ52" i="1"/>
  <c r="AJ41" i="1"/>
  <c r="AJ44" i="1"/>
  <c r="AJ40" i="1"/>
  <c r="AJ55" i="1"/>
  <c r="AJ39" i="1"/>
  <c r="AJ48" i="1"/>
  <c r="AJ50" i="1"/>
  <c r="AJ49" i="1"/>
  <c r="AJ43" i="1"/>
  <c r="AV35" i="1"/>
  <c r="U61" i="1"/>
  <c r="U33" i="1"/>
  <c r="U89" i="1"/>
  <c r="U54" i="1"/>
  <c r="U34" i="1"/>
  <c r="U42" i="1"/>
  <c r="U47" i="1"/>
  <c r="U45" i="1"/>
  <c r="U37" i="1"/>
  <c r="U46" i="1"/>
  <c r="U38" i="1"/>
  <c r="U36" i="1"/>
  <c r="U51" i="1"/>
  <c r="U53" i="1"/>
  <c r="U52" i="1"/>
  <c r="U41" i="1"/>
  <c r="U44" i="1"/>
  <c r="U40" i="1"/>
  <c r="U55" i="1"/>
  <c r="U39" i="1"/>
  <c r="U48" i="1"/>
  <c r="U50" i="1"/>
  <c r="U49" i="1"/>
  <c r="U43" i="1"/>
  <c r="AU89" i="1"/>
  <c r="AU61" i="1"/>
  <c r="AU33" i="1"/>
  <c r="AU54" i="1"/>
  <c r="AU34" i="1"/>
  <c r="AU42" i="1"/>
  <c r="AU47" i="1"/>
  <c r="AU45" i="1"/>
  <c r="AU37" i="1"/>
  <c r="AU46" i="1"/>
  <c r="AU38" i="1"/>
  <c r="AU36" i="1"/>
  <c r="AU51" i="1"/>
  <c r="AU53" i="1"/>
  <c r="AU52" i="1"/>
  <c r="AU41" i="1"/>
  <c r="AU44" i="1"/>
  <c r="AU40" i="1"/>
  <c r="AU55" i="1"/>
  <c r="AU48" i="1"/>
  <c r="AU49" i="1"/>
  <c r="AU39" i="1"/>
  <c r="AU50" i="1"/>
  <c r="AU43" i="1"/>
  <c r="AJ35" i="1"/>
  <c r="V61" i="1"/>
  <c r="K33" i="1"/>
  <c r="K89" i="1"/>
  <c r="K61" i="1"/>
  <c r="K54" i="1"/>
  <c r="K34" i="1"/>
  <c r="K42" i="1"/>
  <c r="K47" i="1"/>
  <c r="K45" i="1"/>
  <c r="K37" i="1"/>
  <c r="K46" i="1"/>
  <c r="K38" i="1"/>
  <c r="K36" i="1"/>
  <c r="K51" i="1"/>
  <c r="K52" i="1"/>
  <c r="K53" i="1"/>
  <c r="K41" i="1"/>
  <c r="K44" i="1"/>
  <c r="K40" i="1"/>
  <c r="K55" i="1"/>
  <c r="K48" i="1"/>
  <c r="K50" i="1"/>
  <c r="K39" i="1"/>
  <c r="K49" i="1"/>
  <c r="K43" i="1"/>
  <c r="L61" i="1"/>
  <c r="AS61" i="1"/>
  <c r="AS33" i="1"/>
  <c r="AS89" i="1"/>
  <c r="AS54" i="1"/>
  <c r="AS34" i="1"/>
  <c r="AS42" i="1"/>
  <c r="AS47" i="1"/>
  <c r="AS45" i="1"/>
  <c r="AS37" i="1"/>
  <c r="AS46" i="1"/>
  <c r="AS38" i="1"/>
  <c r="AS36" i="1"/>
  <c r="AS51" i="1"/>
  <c r="AS53" i="1"/>
  <c r="AS52" i="1"/>
  <c r="AS41" i="1"/>
  <c r="AS44" i="1"/>
  <c r="AS55" i="1"/>
  <c r="AS40" i="1"/>
  <c r="AS49" i="1"/>
  <c r="AS48" i="1"/>
  <c r="AS50" i="1"/>
  <c r="AS39" i="1"/>
  <c r="AS43" i="1"/>
  <c r="AD61" i="1"/>
  <c r="AD33" i="1"/>
  <c r="AD89" i="1"/>
  <c r="AD54" i="1"/>
  <c r="AD34" i="1"/>
  <c r="AD42" i="1"/>
  <c r="AD47" i="1"/>
  <c r="AD45" i="1"/>
  <c r="AD37" i="1"/>
  <c r="AD46" i="1"/>
  <c r="AD38" i="1"/>
  <c r="AD36" i="1"/>
  <c r="AD51" i="1"/>
  <c r="AD53" i="1"/>
  <c r="AD52" i="1"/>
  <c r="AD41" i="1"/>
  <c r="AD44" i="1"/>
  <c r="AD55" i="1"/>
  <c r="AD40" i="1"/>
  <c r="AD48" i="1"/>
  <c r="AD50" i="1"/>
  <c r="AD39" i="1"/>
  <c r="AD49" i="1"/>
  <c r="AD43" i="1"/>
  <c r="AQ89" i="1"/>
  <c r="AQ33" i="1"/>
  <c r="AQ61" i="1"/>
  <c r="AQ54" i="1"/>
  <c r="AQ34" i="1"/>
  <c r="AQ42" i="1"/>
  <c r="AQ47" i="1"/>
  <c r="AQ45" i="1"/>
  <c r="AQ37" i="1"/>
  <c r="AQ46" i="1"/>
  <c r="AQ38" i="1"/>
  <c r="AQ36" i="1"/>
  <c r="AQ51" i="1"/>
  <c r="AQ52" i="1"/>
  <c r="AQ53" i="1"/>
  <c r="AQ41" i="1"/>
  <c r="AQ44" i="1"/>
  <c r="AQ40" i="1"/>
  <c r="AQ55" i="1"/>
  <c r="AQ48" i="1"/>
  <c r="AQ50" i="1"/>
  <c r="AQ49" i="1"/>
  <c r="AQ39" i="1"/>
  <c r="AQ43" i="1"/>
  <c r="AS35" i="1"/>
  <c r="AI89" i="1"/>
  <c r="AI61" i="1"/>
  <c r="AI33" i="1"/>
  <c r="AI54" i="1"/>
  <c r="AI34" i="1"/>
  <c r="AI42" i="1"/>
  <c r="AI47" i="1"/>
  <c r="AI45" i="1"/>
  <c r="AI37" i="1"/>
  <c r="AI46" i="1"/>
  <c r="AI38" i="1"/>
  <c r="AI36" i="1"/>
  <c r="AI51" i="1"/>
  <c r="AI53" i="1"/>
  <c r="AI52" i="1"/>
  <c r="AI41" i="1"/>
  <c r="AI44" i="1"/>
  <c r="AI40" i="1"/>
  <c r="AI55" i="1"/>
  <c r="AI48" i="1"/>
  <c r="AI50" i="1"/>
  <c r="AI39" i="1"/>
  <c r="AI49" i="1"/>
  <c r="AI43" i="1"/>
  <c r="Z61" i="1"/>
  <c r="Z33" i="1"/>
  <c r="Z89" i="1"/>
  <c r="Z54" i="1"/>
  <c r="Z34" i="1"/>
  <c r="Z42" i="1"/>
  <c r="Z47" i="1"/>
  <c r="Z45" i="1"/>
  <c r="Z37" i="1"/>
  <c r="Z46" i="1"/>
  <c r="Z38" i="1"/>
  <c r="Z36" i="1"/>
  <c r="Z51" i="1"/>
  <c r="Z52" i="1"/>
  <c r="Z53" i="1"/>
  <c r="Z41" i="1"/>
  <c r="Z44" i="1"/>
  <c r="Z55" i="1"/>
  <c r="Z40" i="1"/>
  <c r="Z48" i="1"/>
  <c r="Z49" i="1"/>
  <c r="Z50" i="1"/>
  <c r="Z39" i="1"/>
  <c r="Z43" i="1"/>
  <c r="AR61" i="1"/>
  <c r="AY27" i="1" l="1"/>
  <c r="AY26" i="1"/>
  <c r="AY109" i="1" l="1"/>
  <c r="AY81" i="1"/>
  <c r="AY16" i="1"/>
  <c r="AY110" i="1"/>
  <c r="AY82" i="1"/>
  <c r="AZ27" i="1"/>
  <c r="AZ26" i="1"/>
  <c r="AZ109" i="1" l="1"/>
  <c r="AZ81" i="1"/>
  <c r="AZ16" i="1"/>
  <c r="AZ110" i="1"/>
  <c r="AZ82" i="1"/>
  <c r="AY99" i="1"/>
  <c r="AY71" i="1"/>
  <c r="AY8" i="1"/>
  <c r="AZ99" i="1" l="1"/>
  <c r="AZ71" i="1"/>
  <c r="AZ8" i="1"/>
  <c r="AY6" i="1"/>
  <c r="AY91" i="1"/>
  <c r="AY63" i="1"/>
  <c r="AY35" i="1"/>
  <c r="AY33" i="1" l="1"/>
  <c r="AY89" i="1"/>
  <c r="AY61" i="1"/>
  <c r="AY34" i="1"/>
  <c r="AY42" i="1"/>
  <c r="AY47" i="1"/>
  <c r="AY45" i="1"/>
  <c r="AY37" i="1"/>
  <c r="AY46" i="1"/>
  <c r="AY38" i="1"/>
  <c r="AY36" i="1"/>
  <c r="AY51" i="1"/>
  <c r="AY52" i="1"/>
  <c r="AY41" i="1"/>
  <c r="AY44" i="1"/>
  <c r="AY40" i="1"/>
  <c r="AY55" i="1"/>
  <c r="AY48" i="1"/>
  <c r="AY39" i="1"/>
  <c r="AY50" i="1"/>
  <c r="AY49" i="1"/>
  <c r="AY54" i="1"/>
  <c r="AY53" i="1"/>
  <c r="AY43" i="1"/>
  <c r="AZ91" i="1"/>
  <c r="AZ63" i="1"/>
  <c r="AZ6" i="1"/>
  <c r="AZ89" i="1" l="1"/>
  <c r="AZ61" i="1"/>
  <c r="AZ42" i="1"/>
  <c r="AZ47" i="1"/>
  <c r="AZ45" i="1"/>
  <c r="AZ46" i="1"/>
  <c r="AZ38" i="1"/>
  <c r="AZ36" i="1"/>
  <c r="AZ51" i="1"/>
  <c r="AZ52" i="1"/>
  <c r="AZ41" i="1"/>
  <c r="AZ44" i="1"/>
  <c r="AZ48" i="1"/>
  <c r="AZ55" i="1"/>
  <c r="AZ40" i="1"/>
  <c r="AZ49" i="1"/>
  <c r="AZ50" i="1"/>
  <c r="AZ39" i="1"/>
  <c r="AZ53" i="1"/>
  <c r="AZ54" i="1"/>
  <c r="AZ43" i="1"/>
  <c r="AZ35" i="1"/>
</calcChain>
</file>

<file path=xl/sharedStrings.xml><?xml version="1.0" encoding="utf-8"?>
<sst xmlns="http://schemas.openxmlformats.org/spreadsheetml/2006/main" count="378" uniqueCount="50">
  <si>
    <t>(In million Rufiyaa at constant prices)</t>
  </si>
  <si>
    <t>(GDP by economic activity, estimated using production approach used for GDP compilation)</t>
  </si>
  <si>
    <t>ISIC</t>
  </si>
  <si>
    <t>Activity</t>
  </si>
  <si>
    <t>Q1</t>
  </si>
  <si>
    <t>Q2</t>
  </si>
  <si>
    <t>Q3</t>
  </si>
  <si>
    <t>Q4</t>
  </si>
  <si>
    <t>GDP at market prices</t>
  </si>
  <si>
    <t xml:space="preserve">    Taxes less subsidies</t>
  </si>
  <si>
    <t xml:space="preserve">    Total GVA at basic prices</t>
  </si>
  <si>
    <t>Primary sector</t>
  </si>
  <si>
    <t>A,C</t>
  </si>
  <si>
    <t xml:space="preserve">    Agriculture and mining</t>
  </si>
  <si>
    <t>B</t>
  </si>
  <si>
    <t xml:space="preserve">    Fisheries</t>
  </si>
  <si>
    <t>Secondary sector</t>
  </si>
  <si>
    <t>D</t>
  </si>
  <si>
    <t xml:space="preserve">    Manufacturing</t>
  </si>
  <si>
    <t>E</t>
  </si>
  <si>
    <t xml:space="preserve">    Electricity and water supply</t>
  </si>
  <si>
    <t>F</t>
  </si>
  <si>
    <t xml:space="preserve">    Construction</t>
  </si>
  <si>
    <t>Tertiary sector</t>
  </si>
  <si>
    <t>G</t>
  </si>
  <si>
    <t xml:space="preserve">    Wholesale and retail trade</t>
  </si>
  <si>
    <t>H</t>
  </si>
  <si>
    <t xml:space="preserve">    Tourism </t>
  </si>
  <si>
    <t>I</t>
  </si>
  <si>
    <t xml:space="preserve">    Transport </t>
  </si>
  <si>
    <t xml:space="preserve">    Communication</t>
  </si>
  <si>
    <t>J</t>
  </si>
  <si>
    <t xml:space="preserve">    Financial services</t>
  </si>
  <si>
    <t>K</t>
  </si>
  <si>
    <t xml:space="preserve">    Real Estate</t>
  </si>
  <si>
    <t xml:space="preserve">    Business services</t>
  </si>
  <si>
    <t>L</t>
  </si>
  <si>
    <t xml:space="preserve">    Government Administration</t>
  </si>
  <si>
    <t>M</t>
  </si>
  <si>
    <t xml:space="preserve">    Education</t>
  </si>
  <si>
    <t>N</t>
  </si>
  <si>
    <t xml:space="preserve">    Health </t>
  </si>
  <si>
    <t>O</t>
  </si>
  <si>
    <t xml:space="preserve">    Social services</t>
  </si>
  <si>
    <t xml:space="preserve">   Fisim</t>
  </si>
  <si>
    <t>Table 1.2:  RGDP percentage shares by Economic Activity</t>
  </si>
  <si>
    <t>GDP growth rate</t>
  </si>
  <si>
    <t>Table 1.4: Change over previous quarter, previous year by Economic Activity</t>
  </si>
  <si>
    <t>Table 1.3: Change over previous quarter, by Economic Activity</t>
  </si>
  <si>
    <t>Table 1.1: Quarterly Real Gross Domestic Product (RGDP) 2003Q1-2015Q2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</si>
</sst>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#,##0.0"/>
    <numFmt numFmtId="165" formatCode="0.0"/>
    <numFmt numFmtId="166" formatCode="mmmm\ d&quot;, &quot;yyyy"/>
    <numFmt numFmtId="167" formatCode="#,##0.0;[Red]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indexed="4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double">
        <color indexed="8"/>
      </bottom>
      <diagonal/>
    </border>
    <border>
      <left style="thin">
        <color indexed="64"/>
      </left>
      <right style="thin">
        <color indexed="8"/>
      </right>
      <top/>
      <bottom style="double">
        <color indexed="8"/>
      </bottom>
      <diagonal/>
    </border>
    <border>
      <left/>
      <right style="thin">
        <color indexed="64"/>
      </right>
      <top/>
      <bottom style="double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20">
    <xf numFmtId="0" fontId="0" fillId="0" borderId="0" xfId="0"/>
    <xf numFmtId="49" fontId="3" fillId="0" borderId="0" xfId="2" applyNumberFormat="1" applyFont="1" applyAlignment="1">
      <alignment horizontal="left"/>
    </xf>
    <xf numFmtId="0" fontId="2" fillId="0" borderId="0" xfId="2"/>
    <xf numFmtId="0" fontId="2" fillId="0" borderId="0" xfId="2" applyFill="1" applyAlignment="1">
      <alignment horizontal="left"/>
    </xf>
    <xf numFmtId="0" fontId="2" fillId="0" borderId="0" xfId="2" applyFont="1" applyFill="1" applyAlignment="1">
      <alignment horizontal="left"/>
    </xf>
    <xf numFmtId="0" fontId="4" fillId="0" borderId="0" xfId="2" applyFont="1" applyBorder="1" applyAlignment="1"/>
    <xf numFmtId="0" fontId="2" fillId="0" borderId="0" xfId="2" applyBorder="1"/>
    <xf numFmtId="0" fontId="2" fillId="0" borderId="0" xfId="2" applyFont="1" applyBorder="1"/>
    <xf numFmtId="38" fontId="2" fillId="0" borderId="0" xfId="2" applyNumberFormat="1" applyFont="1" applyBorder="1"/>
    <xf numFmtId="49" fontId="5" fillId="0" borderId="0" xfId="2" applyNumberFormat="1" applyFont="1" applyBorder="1" applyAlignment="1">
      <alignment horizontal="left"/>
    </xf>
    <xf numFmtId="0" fontId="6" fillId="2" borderId="4" xfId="2" applyFont="1" applyFill="1" applyBorder="1" applyAlignment="1"/>
    <xf numFmtId="0" fontId="6" fillId="2" borderId="5" xfId="2" applyFont="1" applyFill="1" applyBorder="1" applyAlignment="1"/>
    <xf numFmtId="0" fontId="6" fillId="0" borderId="5" xfId="2" applyFont="1" applyBorder="1" applyAlignment="1"/>
    <xf numFmtId="0" fontId="6" fillId="0" borderId="6" xfId="2" applyFont="1" applyBorder="1" applyAlignment="1"/>
    <xf numFmtId="49" fontId="6" fillId="0" borderId="7" xfId="2" applyNumberFormat="1" applyFont="1" applyBorder="1" applyAlignment="1">
      <alignment horizontal="center"/>
    </xf>
    <xf numFmtId="0" fontId="6" fillId="0" borderId="7" xfId="2" applyFont="1" applyBorder="1" applyAlignment="1">
      <alignment horizontal="left" vertical="center"/>
    </xf>
    <xf numFmtId="0" fontId="4" fillId="2" borderId="8" xfId="2" applyFont="1" applyFill="1" applyBorder="1" applyAlignment="1">
      <alignment horizontal="center"/>
    </xf>
    <xf numFmtId="0" fontId="4" fillId="0" borderId="8" xfId="2" applyFont="1" applyBorder="1" applyAlignment="1">
      <alignment horizontal="center"/>
    </xf>
    <xf numFmtId="49" fontId="6" fillId="0" borderId="7" xfId="2" applyNumberFormat="1" applyFont="1" applyBorder="1" applyAlignment="1">
      <alignment horizontal="center" vertical="center"/>
    </xf>
    <xf numFmtId="0" fontId="6" fillId="0" borderId="9" xfId="0" applyFont="1" applyBorder="1" applyAlignment="1" applyProtection="1">
      <alignment horizontal="left" vertical="center"/>
    </xf>
    <xf numFmtId="164" fontId="6" fillId="0" borderId="10" xfId="1" applyNumberFormat="1" applyFont="1" applyFill="1" applyBorder="1" applyAlignment="1" applyProtection="1">
      <alignment vertical="center"/>
    </xf>
    <xf numFmtId="49" fontId="5" fillId="0" borderId="11" xfId="2" applyNumberFormat="1" applyFont="1" applyBorder="1" applyAlignment="1">
      <alignment horizontal="center"/>
    </xf>
    <xf numFmtId="0" fontId="5" fillId="0" borderId="12" xfId="0" applyFont="1" applyBorder="1" applyAlignment="1" applyProtection="1">
      <alignment horizontal="left"/>
    </xf>
    <xf numFmtId="164" fontId="5" fillId="0" borderId="13" xfId="1" applyNumberFormat="1" applyFont="1" applyFill="1" applyBorder="1" applyAlignment="1" applyProtection="1"/>
    <xf numFmtId="164" fontId="6" fillId="0" borderId="14" xfId="1" applyNumberFormat="1" applyFont="1" applyFill="1" applyBorder="1" applyAlignment="1" applyProtection="1">
      <alignment vertical="center"/>
    </xf>
    <xf numFmtId="49" fontId="5" fillId="0" borderId="15" xfId="2" applyNumberFormat="1" applyFont="1" applyBorder="1" applyAlignment="1">
      <alignment horizontal="center"/>
    </xf>
    <xf numFmtId="0" fontId="6" fillId="0" borderId="16" xfId="0" applyFont="1" applyBorder="1" applyAlignment="1" applyProtection="1">
      <alignment horizontal="left" vertical="center"/>
    </xf>
    <xf numFmtId="164" fontId="6" fillId="0" borderId="17" xfId="1" applyNumberFormat="1" applyFont="1" applyFill="1" applyBorder="1" applyAlignment="1" applyProtection="1"/>
    <xf numFmtId="49" fontId="5" fillId="0" borderId="18" xfId="2" applyNumberFormat="1" applyFont="1" applyBorder="1" applyAlignment="1">
      <alignment horizontal="center"/>
    </xf>
    <xf numFmtId="0" fontId="6" fillId="0" borderId="19" xfId="0" applyFont="1" applyBorder="1" applyAlignment="1" applyProtection="1">
      <alignment horizontal="left" vertical="center"/>
    </xf>
    <xf numFmtId="164" fontId="6" fillId="0" borderId="20" xfId="1" applyNumberFormat="1" applyFont="1" applyFill="1" applyBorder="1" applyAlignment="1" applyProtection="1"/>
    <xf numFmtId="0" fontId="5" fillId="0" borderId="12" xfId="2" applyFont="1" applyBorder="1"/>
    <xf numFmtId="164" fontId="5" fillId="0" borderId="12" xfId="1" applyNumberFormat="1" applyFont="1" applyFill="1" applyBorder="1" applyAlignment="1" applyProtection="1"/>
    <xf numFmtId="0" fontId="5" fillId="0" borderId="12" xfId="0" applyFont="1" applyBorder="1" applyAlignment="1" applyProtection="1">
      <alignment horizontal="left" vertical="center"/>
    </xf>
    <xf numFmtId="164" fontId="5" fillId="0" borderId="13" xfId="1" applyNumberFormat="1" applyFont="1" applyFill="1" applyBorder="1" applyAlignment="1" applyProtection="1">
      <alignment vertical="center"/>
    </xf>
    <xf numFmtId="49" fontId="5" fillId="0" borderId="21" xfId="2" applyNumberFormat="1" applyFont="1" applyBorder="1" applyAlignment="1">
      <alignment horizontal="center"/>
    </xf>
    <xf numFmtId="0" fontId="6" fillId="0" borderId="22" xfId="2" applyFont="1" applyBorder="1"/>
    <xf numFmtId="164" fontId="6" fillId="0" borderId="23" xfId="1" applyNumberFormat="1" applyFont="1" applyFill="1" applyBorder="1" applyAlignment="1" applyProtection="1"/>
    <xf numFmtId="0" fontId="5" fillId="0" borderId="0" xfId="2" applyFont="1" applyBorder="1" applyAlignment="1">
      <alignment horizontal="center"/>
    </xf>
    <xf numFmtId="0" fontId="6" fillId="0" borderId="0" xfId="2" applyFont="1" applyBorder="1" applyAlignment="1">
      <alignment horizontal="left"/>
    </xf>
    <xf numFmtId="0" fontId="2" fillId="0" borderId="0" xfId="2" applyFill="1" applyBorder="1"/>
    <xf numFmtId="0" fontId="7" fillId="0" borderId="0" xfId="2" applyFont="1" applyFill="1" applyBorder="1"/>
    <xf numFmtId="0" fontId="2" fillId="0" borderId="0" xfId="2" applyFont="1" applyFill="1" applyBorder="1"/>
    <xf numFmtId="0" fontId="5" fillId="0" borderId="0" xfId="2" applyFont="1"/>
    <xf numFmtId="49" fontId="6" fillId="0" borderId="19" xfId="2" applyNumberFormat="1" applyFont="1" applyBorder="1" applyAlignment="1">
      <alignment horizontal="center" vertical="center"/>
    </xf>
    <xf numFmtId="49" fontId="6" fillId="0" borderId="15" xfId="2" applyNumberFormat="1" applyFont="1" applyBorder="1" applyAlignment="1">
      <alignment horizontal="center" vertical="center"/>
    </xf>
    <xf numFmtId="49" fontId="5" fillId="0" borderId="0" xfId="2" applyNumberFormat="1" applyFont="1" applyBorder="1" applyAlignment="1">
      <alignment horizontal="center"/>
    </xf>
    <xf numFmtId="0" fontId="6" fillId="0" borderId="0" xfId="2" applyFont="1" applyBorder="1"/>
    <xf numFmtId="165" fontId="5" fillId="0" borderId="0" xfId="2" applyNumberFormat="1" applyFont="1" applyBorder="1" applyAlignment="1">
      <alignment horizontal="right"/>
    </xf>
    <xf numFmtId="165" fontId="2" fillId="0" borderId="0" xfId="2" applyNumberFormat="1" applyFill="1" applyBorder="1"/>
    <xf numFmtId="165" fontId="7" fillId="0" borderId="0" xfId="2" applyNumberFormat="1" applyFont="1" applyFill="1" applyBorder="1"/>
    <xf numFmtId="165" fontId="2" fillId="0" borderId="0" xfId="2" applyNumberFormat="1" applyFont="1" applyFill="1" applyBorder="1"/>
    <xf numFmtId="0" fontId="5" fillId="0" borderId="24" xfId="2" applyFont="1" applyBorder="1"/>
    <xf numFmtId="0" fontId="2" fillId="0" borderId="25" xfId="2" applyBorder="1"/>
    <xf numFmtId="49" fontId="6" fillId="0" borderId="26" xfId="2" applyNumberFormat="1" applyFont="1" applyBorder="1" applyAlignment="1">
      <alignment horizontal="center"/>
    </xf>
    <xf numFmtId="0" fontId="6" fillId="0" borderId="27" xfId="2" applyFont="1" applyBorder="1" applyAlignment="1">
      <alignment horizontal="left" vertical="center"/>
    </xf>
    <xf numFmtId="0" fontId="4" fillId="0" borderId="28" xfId="2" applyFont="1" applyBorder="1" applyAlignment="1">
      <alignment horizontal="center"/>
    </xf>
    <xf numFmtId="49" fontId="6" fillId="0" borderId="26" xfId="2" applyNumberFormat="1" applyFont="1" applyBorder="1" applyAlignment="1">
      <alignment horizontal="center" vertical="center"/>
    </xf>
    <xf numFmtId="0" fontId="6" fillId="0" borderId="27" xfId="0" applyFont="1" applyBorder="1" applyAlignment="1" applyProtection="1">
      <alignment horizontal="left" vertical="center"/>
    </xf>
    <xf numFmtId="164" fontId="6" fillId="0" borderId="29" xfId="1" applyNumberFormat="1" applyFont="1" applyFill="1" applyBorder="1" applyAlignment="1" applyProtection="1">
      <alignment vertical="center"/>
    </xf>
    <xf numFmtId="164" fontId="6" fillId="0" borderId="30" xfId="1" applyNumberFormat="1" applyFont="1" applyFill="1" applyBorder="1" applyAlignment="1" applyProtection="1">
      <alignment vertical="center"/>
    </xf>
    <xf numFmtId="164" fontId="6" fillId="0" borderId="31" xfId="1" applyNumberFormat="1" applyFont="1" applyFill="1" applyBorder="1" applyAlignment="1" applyProtection="1">
      <alignment vertical="center"/>
    </xf>
    <xf numFmtId="164" fontId="6" fillId="0" borderId="32" xfId="1" applyNumberFormat="1" applyFont="1" applyFill="1" applyBorder="1" applyAlignment="1" applyProtection="1">
      <alignment vertical="center"/>
    </xf>
    <xf numFmtId="49" fontId="5" fillId="0" borderId="24" xfId="2" applyNumberFormat="1" applyFont="1" applyBorder="1" applyAlignment="1">
      <alignment horizontal="center"/>
    </xf>
    <xf numFmtId="0" fontId="5" fillId="0" borderId="33" xfId="0" applyFont="1" applyBorder="1" applyAlignment="1" applyProtection="1">
      <alignment horizontal="left"/>
    </xf>
    <xf numFmtId="164" fontId="5" fillId="0" borderId="0" xfId="1" applyNumberFormat="1" applyFont="1" applyFill="1" applyBorder="1" applyAlignment="1" applyProtection="1"/>
    <xf numFmtId="164" fontId="5" fillId="0" borderId="34" xfId="1" applyNumberFormat="1" applyFont="1" applyFill="1" applyBorder="1" applyAlignment="1" applyProtection="1"/>
    <xf numFmtId="164" fontId="5" fillId="0" borderId="25" xfId="1" applyNumberFormat="1" applyFont="1" applyFill="1" applyBorder="1" applyAlignment="1" applyProtection="1"/>
    <xf numFmtId="49" fontId="6" fillId="0" borderId="35" xfId="2" applyNumberFormat="1" applyFont="1" applyBorder="1" applyAlignment="1">
      <alignment horizontal="center" vertical="center"/>
    </xf>
    <xf numFmtId="164" fontId="6" fillId="0" borderId="36" xfId="1" applyNumberFormat="1" applyFont="1" applyFill="1" applyBorder="1" applyAlignment="1" applyProtection="1">
      <alignment vertical="center"/>
    </xf>
    <xf numFmtId="164" fontId="6" fillId="0" borderId="37" xfId="1" applyNumberFormat="1" applyFont="1" applyFill="1" applyBorder="1" applyAlignment="1" applyProtection="1">
      <alignment vertical="center"/>
    </xf>
    <xf numFmtId="164" fontId="6" fillId="0" borderId="38" xfId="1" applyNumberFormat="1" applyFont="1" applyFill="1" applyBorder="1" applyAlignment="1" applyProtection="1">
      <alignment vertical="center"/>
    </xf>
    <xf numFmtId="49" fontId="5" fillId="0" borderId="39" xfId="2" applyNumberFormat="1" applyFont="1" applyBorder="1" applyAlignment="1">
      <alignment horizontal="center"/>
    </xf>
    <xf numFmtId="0" fontId="6" fillId="0" borderId="40" xfId="0" applyFont="1" applyBorder="1" applyAlignment="1" applyProtection="1">
      <alignment horizontal="left" vertical="center"/>
    </xf>
    <xf numFmtId="164" fontId="6" fillId="0" borderId="41" xfId="1" applyNumberFormat="1" applyFont="1" applyFill="1" applyBorder="1" applyAlignment="1" applyProtection="1"/>
    <xf numFmtId="164" fontId="6" fillId="0" borderId="42" xfId="1" applyNumberFormat="1" applyFont="1" applyFill="1" applyBorder="1" applyAlignment="1" applyProtection="1"/>
    <xf numFmtId="164" fontId="6" fillId="0" borderId="43" xfId="1" applyNumberFormat="1" applyFont="1" applyFill="1" applyBorder="1" applyAlignment="1" applyProtection="1"/>
    <xf numFmtId="49" fontId="5" fillId="0" borderId="35" xfId="2" applyNumberFormat="1" applyFont="1" applyBorder="1" applyAlignment="1">
      <alignment horizontal="center"/>
    </xf>
    <xf numFmtId="0" fontId="6" fillId="0" borderId="44" xfId="0" applyFont="1" applyBorder="1" applyAlignment="1" applyProtection="1">
      <alignment horizontal="left" vertical="center"/>
    </xf>
    <xf numFmtId="164" fontId="6" fillId="0" borderId="45" xfId="1" applyNumberFormat="1" applyFont="1" applyFill="1" applyBorder="1" applyAlignment="1" applyProtection="1"/>
    <xf numFmtId="164" fontId="6" fillId="0" borderId="46" xfId="1" applyNumberFormat="1" applyFont="1" applyFill="1" applyBorder="1" applyAlignment="1" applyProtection="1"/>
    <xf numFmtId="164" fontId="6" fillId="0" borderId="47" xfId="1" applyNumberFormat="1" applyFont="1" applyFill="1" applyBorder="1" applyAlignment="1" applyProtection="1"/>
    <xf numFmtId="0" fontId="5" fillId="0" borderId="33" xfId="2" applyFont="1" applyBorder="1"/>
    <xf numFmtId="164" fontId="5" fillId="0" borderId="11" xfId="1" applyNumberFormat="1" applyFont="1" applyFill="1" applyBorder="1" applyAlignment="1" applyProtection="1"/>
    <xf numFmtId="164" fontId="5" fillId="0" borderId="33" xfId="1" applyNumberFormat="1" applyFont="1" applyFill="1" applyBorder="1" applyAlignment="1" applyProtection="1"/>
    <xf numFmtId="0" fontId="5" fillId="0" borderId="33" xfId="0" applyFont="1" applyBorder="1" applyAlignment="1" applyProtection="1">
      <alignment horizontal="left" vertical="center"/>
    </xf>
    <xf numFmtId="164" fontId="5" fillId="0" borderId="0" xfId="1" applyNumberFormat="1" applyFont="1" applyFill="1" applyBorder="1" applyAlignment="1" applyProtection="1">
      <alignment vertical="center"/>
    </xf>
    <xf numFmtId="164" fontId="5" fillId="0" borderId="34" xfId="1" applyNumberFormat="1" applyFont="1" applyFill="1" applyBorder="1" applyAlignment="1" applyProtection="1">
      <alignment vertical="center"/>
    </xf>
    <xf numFmtId="164" fontId="5" fillId="0" borderId="25" xfId="1" applyNumberFormat="1" applyFont="1" applyFill="1" applyBorder="1" applyAlignment="1" applyProtection="1">
      <alignment vertical="center"/>
    </xf>
    <xf numFmtId="49" fontId="5" fillId="0" borderId="48" xfId="2" applyNumberFormat="1" applyFont="1" applyBorder="1" applyAlignment="1">
      <alignment horizontal="center"/>
    </xf>
    <xf numFmtId="0" fontId="6" fillId="0" borderId="49" xfId="2" applyFont="1" applyBorder="1"/>
    <xf numFmtId="164" fontId="6" fillId="0" borderId="50" xfId="1" applyNumberFormat="1" applyFont="1" applyFill="1" applyBorder="1" applyAlignment="1" applyProtection="1"/>
    <xf numFmtId="164" fontId="6" fillId="0" borderId="51" xfId="1" applyNumberFormat="1" applyFont="1" applyFill="1" applyBorder="1" applyAlignment="1" applyProtection="1"/>
    <xf numFmtId="164" fontId="6" fillId="0" borderId="52" xfId="1" applyNumberFormat="1" applyFont="1" applyFill="1" applyBorder="1" applyAlignment="1" applyProtection="1"/>
    <xf numFmtId="0" fontId="5" fillId="0" borderId="0" xfId="2" applyFont="1" applyAlignment="1">
      <alignment horizontal="left"/>
    </xf>
    <xf numFmtId="166" fontId="5" fillId="0" borderId="0" xfId="2" applyNumberFormat="1" applyFont="1" applyAlignment="1">
      <alignment horizontal="left"/>
    </xf>
    <xf numFmtId="0" fontId="7" fillId="0" borderId="0" xfId="2" applyFont="1"/>
    <xf numFmtId="0" fontId="2" fillId="0" borderId="0" xfId="2" applyFont="1"/>
    <xf numFmtId="164" fontId="5" fillId="0" borderId="0" xfId="2" applyNumberFormat="1" applyFont="1"/>
    <xf numFmtId="49" fontId="6" fillId="0" borderId="53" xfId="2" applyNumberFormat="1" applyFont="1" applyBorder="1" applyAlignment="1">
      <alignment horizontal="center"/>
    </xf>
    <xf numFmtId="0" fontId="6" fillId="0" borderId="54" xfId="2" applyFont="1" applyBorder="1" applyAlignment="1">
      <alignment horizontal="left" vertical="center"/>
    </xf>
    <xf numFmtId="167" fontId="6" fillId="0" borderId="10" xfId="1" applyNumberFormat="1" applyFont="1" applyFill="1" applyBorder="1" applyAlignment="1" applyProtection="1">
      <alignment vertical="center"/>
    </xf>
    <xf numFmtId="164" fontId="6" fillId="0" borderId="55" xfId="1" applyNumberFormat="1" applyFont="1" applyFill="1" applyBorder="1" applyAlignment="1" applyProtection="1">
      <alignment vertical="center"/>
    </xf>
    <xf numFmtId="167" fontId="5" fillId="0" borderId="13" xfId="1" applyNumberFormat="1" applyFont="1" applyFill="1" applyBorder="1" applyAlignment="1" applyProtection="1"/>
    <xf numFmtId="164" fontId="5" fillId="0" borderId="56" xfId="1" applyNumberFormat="1" applyFont="1" applyFill="1" applyBorder="1" applyAlignment="1" applyProtection="1"/>
    <xf numFmtId="167" fontId="6" fillId="0" borderId="14" xfId="1" applyNumberFormat="1" applyFont="1" applyFill="1" applyBorder="1" applyAlignment="1" applyProtection="1">
      <alignment vertical="center"/>
    </xf>
    <xf numFmtId="164" fontId="6" fillId="0" borderId="57" xfId="1" applyNumberFormat="1" applyFont="1" applyFill="1" applyBorder="1" applyAlignment="1" applyProtection="1">
      <alignment vertical="center"/>
    </xf>
    <xf numFmtId="167" fontId="6" fillId="0" borderId="17" xfId="1" applyNumberFormat="1" applyFont="1" applyFill="1" applyBorder="1" applyAlignment="1" applyProtection="1"/>
    <xf numFmtId="164" fontId="6" fillId="0" borderId="58" xfId="1" applyNumberFormat="1" applyFont="1" applyFill="1" applyBorder="1" applyAlignment="1" applyProtection="1"/>
    <xf numFmtId="167" fontId="6" fillId="0" borderId="20" xfId="1" applyNumberFormat="1" applyFont="1" applyFill="1" applyBorder="1" applyAlignment="1" applyProtection="1"/>
    <xf numFmtId="164" fontId="6" fillId="0" borderId="59" xfId="1" applyNumberFormat="1" applyFont="1" applyFill="1" applyBorder="1" applyAlignment="1" applyProtection="1"/>
    <xf numFmtId="167" fontId="5" fillId="0" borderId="13" xfId="1" applyNumberFormat="1" applyFont="1" applyFill="1" applyBorder="1" applyAlignment="1" applyProtection="1">
      <alignment vertical="center"/>
    </xf>
    <xf numFmtId="164" fontId="5" fillId="0" borderId="56" xfId="1" applyNumberFormat="1" applyFont="1" applyFill="1" applyBorder="1" applyAlignment="1" applyProtection="1">
      <alignment vertical="center"/>
    </xf>
    <xf numFmtId="167" fontId="6" fillId="0" borderId="23" xfId="1" applyNumberFormat="1" applyFont="1" applyFill="1" applyBorder="1" applyAlignment="1" applyProtection="1"/>
    <xf numFmtId="164" fontId="6" fillId="0" borderId="60" xfId="1" applyNumberFormat="1" applyFont="1" applyFill="1" applyBorder="1" applyAlignment="1" applyProtection="1"/>
    <xf numFmtId="0" fontId="6" fillId="2" borderId="1" xfId="2" applyFont="1" applyFill="1" applyBorder="1" applyAlignment="1">
      <alignment horizontal="center"/>
    </xf>
    <xf numFmtId="0" fontId="6" fillId="2" borderId="2" xfId="2" applyFont="1" applyFill="1" applyBorder="1" applyAlignment="1">
      <alignment horizontal="center"/>
    </xf>
    <xf numFmtId="0" fontId="6" fillId="2" borderId="3" xfId="2" applyFont="1" applyFill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4" fillId="0" borderId="0" xfId="2" applyFont="1" applyBorder="1" applyAlignment="1">
      <alignment horizontal="left"/>
    </xf>
  </cellXfs>
  <cellStyles count="3">
    <cellStyle name="Comma" xfId="1" builtinId="3"/>
    <cellStyle name="Normal" xfId="0" builtinId="0"/>
    <cellStyle name="Normal_Estimates96_9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QNA%202015%20Q1%2018th%20Oct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T03"/>
      <sheetName val="NewBOP"/>
      <sheetName val="Curr_Pr"/>
      <sheetName val="Deflators"/>
      <sheetName val="Defl2"/>
      <sheetName val="Defl3"/>
      <sheetName val="Const_Pr"/>
      <sheetName val="Detl1"/>
      <sheetName val="Detl2"/>
      <sheetName val="Detl3"/>
      <sheetName val="AddInfo"/>
      <sheetName val="Budget"/>
      <sheetName val="AnAcc-VA"/>
      <sheetName val="AnAcc-GO"/>
      <sheetName val="IP"/>
      <sheetName val="PPI"/>
      <sheetName val="ImportUV"/>
      <sheetName val="ExportUV"/>
      <sheetName val="Quarterly"/>
      <sheetName val="STIndicat"/>
      <sheetName val="Annualized"/>
      <sheetName val="benchmarking"/>
      <sheetName val="final benchmark"/>
      <sheetName val="seasonal"/>
      <sheetName val="Public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98">
          <cell r="B98">
            <v>85.594290911862245</v>
          </cell>
          <cell r="C98">
            <v>70.940980044395872</v>
          </cell>
          <cell r="D98">
            <v>76.38240936221365</v>
          </cell>
          <cell r="E98">
            <v>81.572319681528242</v>
          </cell>
          <cell r="F98">
            <v>85.801793974174188</v>
          </cell>
          <cell r="G98">
            <v>79.113700800084501</v>
          </cell>
          <cell r="H98">
            <v>81.172219137423312</v>
          </cell>
          <cell r="I98">
            <v>81.660547885872731</v>
          </cell>
          <cell r="J98">
            <v>71.55703706456255</v>
          </cell>
          <cell r="K98">
            <v>71.494230271996187</v>
          </cell>
          <cell r="L98">
            <v>76.893674779952747</v>
          </cell>
          <cell r="M98">
            <v>80.127478690397211</v>
          </cell>
          <cell r="N98">
            <v>85.815392982866328</v>
          </cell>
          <cell r="O98">
            <v>79.860873185797033</v>
          </cell>
          <cell r="P98">
            <v>81.512716065373127</v>
          </cell>
          <cell r="Q98">
            <v>84.212601356278611</v>
          </cell>
          <cell r="R98">
            <v>88.021173247672678</v>
          </cell>
          <cell r="S98">
            <v>82.766147884867209</v>
          </cell>
          <cell r="T98">
            <v>84.141081786949982</v>
          </cell>
          <cell r="U98">
            <v>86.455261324744512</v>
          </cell>
          <cell r="V98">
            <v>90.425520399887588</v>
          </cell>
          <cell r="W98">
            <v>83.948007984561386</v>
          </cell>
          <cell r="X98">
            <v>84.089538229220153</v>
          </cell>
          <cell r="Y98">
            <v>86.317470872168172</v>
          </cell>
          <cell r="Z98">
            <v>87.834819129530842</v>
          </cell>
          <cell r="AA98">
            <v>81.120521160128945</v>
          </cell>
          <cell r="AB98">
            <v>81.939283010840995</v>
          </cell>
          <cell r="AC98">
            <v>85.956596259695544</v>
          </cell>
          <cell r="AD98">
            <v>91.041551118354334</v>
          </cell>
          <cell r="AE98">
            <v>84.233282119734184</v>
          </cell>
          <cell r="AF98">
            <v>85.63844121582629</v>
          </cell>
          <cell r="AG98">
            <v>89.64698901739871</v>
          </cell>
          <cell r="AH98">
            <v>93.009224047146631</v>
          </cell>
          <cell r="AI98">
            <v>87.061761951395468</v>
          </cell>
          <cell r="AJ98">
            <v>87.78811829277555</v>
          </cell>
          <cell r="AK98">
            <v>93.38856609543447</v>
          </cell>
          <cell r="AL98">
            <v>94.022972443179455</v>
          </cell>
          <cell r="AM98">
            <v>87.242061944586894</v>
          </cell>
          <cell r="AN98">
            <v>89.175506618660719</v>
          </cell>
          <cell r="AO98">
            <v>92.773372185820591</v>
          </cell>
          <cell r="AP98">
            <v>95.918459510681387</v>
          </cell>
          <cell r="AQ98">
            <v>89.986908577452837</v>
          </cell>
          <cell r="AR98">
            <v>91.273019918562852</v>
          </cell>
          <cell r="AS98">
            <v>94.781344393198296</v>
          </cell>
          <cell r="AT98">
            <v>97.141078971639942</v>
          </cell>
          <cell r="AU98">
            <v>91.859106619871511</v>
          </cell>
          <cell r="AV98">
            <v>92.929882445938304</v>
          </cell>
          <cell r="AW98">
            <v>94.315295163474204</v>
          </cell>
          <cell r="AX98">
            <v>96.729636375786896</v>
          </cell>
          <cell r="AY98">
            <v>92.083647874581828</v>
          </cell>
        </row>
        <row r="99">
          <cell r="B99">
            <v>97.263126364434015</v>
          </cell>
          <cell r="C99">
            <v>108.68709367964432</v>
          </cell>
          <cell r="D99">
            <v>85.9985632483546</v>
          </cell>
          <cell r="E99">
            <v>120.96121670756716</v>
          </cell>
          <cell r="F99">
            <v>111.39696500724342</v>
          </cell>
          <cell r="G99">
            <v>77.178197791619979</v>
          </cell>
          <cell r="H99">
            <v>104.54258460972079</v>
          </cell>
          <cell r="I99">
            <v>121.41286190810628</v>
          </cell>
          <cell r="J99">
            <v>111.60950389030718</v>
          </cell>
          <cell r="K99">
            <v>118.62328847558932</v>
          </cell>
          <cell r="L99">
            <v>114.37250997181383</v>
          </cell>
          <cell r="M99">
            <v>141.49779057182508</v>
          </cell>
          <cell r="N99">
            <v>143.72944941579914</v>
          </cell>
          <cell r="O99">
            <v>137.08760790420251</v>
          </cell>
          <cell r="P99">
            <v>91.657412139547517</v>
          </cell>
          <cell r="Q99">
            <v>116.89640944921423</v>
          </cell>
          <cell r="R99">
            <v>112.45121061526983</v>
          </cell>
          <cell r="S99">
            <v>84.42256020764431</v>
          </cell>
          <cell r="T99">
            <v>76.87408119947834</v>
          </cell>
          <cell r="U99">
            <v>107.74583935259153</v>
          </cell>
          <cell r="V99">
            <v>82.116362257627202</v>
          </cell>
          <cell r="W99">
            <v>81.47972726799722</v>
          </cell>
          <cell r="X99">
            <v>91.749646902620469</v>
          </cell>
          <cell r="Y99">
            <v>98.201116327912374</v>
          </cell>
          <cell r="Z99">
            <v>82.370010757216221</v>
          </cell>
          <cell r="AA99">
            <v>82.659406042505836</v>
          </cell>
          <cell r="AB99">
            <v>82.107473912398945</v>
          </cell>
          <cell r="AC99">
            <v>97.150031509361767</v>
          </cell>
          <cell r="AD99">
            <v>85.242252831467326</v>
          </cell>
          <cell r="AE99">
            <v>80.380219582604482</v>
          </cell>
          <cell r="AF99">
            <v>76.378986418829868</v>
          </cell>
          <cell r="AG99">
            <v>82.598617090403025</v>
          </cell>
          <cell r="AH99">
            <v>98.240455138807064</v>
          </cell>
          <cell r="AI99">
            <v>75.235261174061705</v>
          </cell>
          <cell r="AJ99">
            <v>68.77401044037677</v>
          </cell>
          <cell r="AK99">
            <v>78.790322146510064</v>
          </cell>
          <cell r="AL99">
            <v>59.725522825906843</v>
          </cell>
          <cell r="AM99">
            <v>89.040969282184733</v>
          </cell>
          <cell r="AN99">
            <v>66.709380655714753</v>
          </cell>
          <cell r="AO99">
            <v>103.33498656438077</v>
          </cell>
          <cell r="AP99">
            <v>76.808779213310416</v>
          </cell>
          <cell r="AQ99">
            <v>67.600708540475424</v>
          </cell>
          <cell r="AR99">
            <v>84.90966166786275</v>
          </cell>
          <cell r="AS99">
            <v>115.63988941791469</v>
          </cell>
          <cell r="AT99">
            <v>88.033899084355113</v>
          </cell>
          <cell r="AU99">
            <v>105.22559620720824</v>
          </cell>
          <cell r="AV99">
            <v>65.767381566311968</v>
          </cell>
          <cell r="AW99">
            <v>82.895121597922085</v>
          </cell>
          <cell r="AX99">
            <v>80.14042474473608</v>
          </cell>
          <cell r="AY99">
            <v>80.14042474473608</v>
          </cell>
        </row>
        <row r="100">
          <cell r="B100">
            <v>86.392393954834091</v>
          </cell>
          <cell r="C100">
            <v>104.02378183238773</v>
          </cell>
          <cell r="D100">
            <v>83.920758788646069</v>
          </cell>
          <cell r="E100">
            <v>95.843065424132064</v>
          </cell>
          <cell r="F100">
            <v>85.296377992247912</v>
          </cell>
          <cell r="G100">
            <v>120.80317750516528</v>
          </cell>
          <cell r="H100">
            <v>112.78074865954444</v>
          </cell>
          <cell r="I100">
            <v>127.26750335205038</v>
          </cell>
          <cell r="J100">
            <v>102.7961393851331</v>
          </cell>
          <cell r="K100">
            <v>75.871520811557332</v>
          </cell>
          <cell r="L100">
            <v>115.86246861112089</v>
          </cell>
          <cell r="M100">
            <v>183.627422044132</v>
          </cell>
          <cell r="N100">
            <v>134.4941422075656</v>
          </cell>
          <cell r="O100">
            <v>106.12168746716699</v>
          </cell>
          <cell r="P100">
            <v>98.052511924205547</v>
          </cell>
          <cell r="Q100">
            <v>159.24062668280467</v>
          </cell>
          <cell r="R100">
            <v>123.75744502623468</v>
          </cell>
          <cell r="S100">
            <v>106.94462724176519</v>
          </cell>
          <cell r="T100">
            <v>115.27225819230856</v>
          </cell>
          <cell r="U100">
            <v>148.00628252745659</v>
          </cell>
          <cell r="V100">
            <v>190.1168464655573</v>
          </cell>
          <cell r="W100">
            <v>140.96161704239054</v>
          </cell>
          <cell r="X100">
            <v>123.09015546460843</v>
          </cell>
          <cell r="Y100">
            <v>141.64395435180353</v>
          </cell>
          <cell r="Z100">
            <v>124.36617077803092</v>
          </cell>
          <cell r="AA100">
            <v>118.10865041673738</v>
          </cell>
          <cell r="AB100">
            <v>100.35303745532693</v>
          </cell>
          <cell r="AC100">
            <v>109.71106279871655</v>
          </cell>
          <cell r="AD100">
            <v>104.32938533215747</v>
          </cell>
          <cell r="AE100">
            <v>92.567517228771862</v>
          </cell>
          <cell r="AF100">
            <v>94.485980847069087</v>
          </cell>
          <cell r="AG100">
            <v>85.603260813285189</v>
          </cell>
          <cell r="AH100">
            <v>118.61879159130503</v>
          </cell>
          <cell r="AI100">
            <v>97.047862376709915</v>
          </cell>
          <cell r="AJ100">
            <v>81.916794953697178</v>
          </cell>
          <cell r="AK100">
            <v>75.340938090355067</v>
          </cell>
          <cell r="AL100">
            <v>92.347480292196849</v>
          </cell>
          <cell r="AM100">
            <v>97.364234950924001</v>
          </cell>
          <cell r="AN100">
            <v>101.09299284088318</v>
          </cell>
          <cell r="AO100">
            <v>101.65903069944325</v>
          </cell>
          <cell r="AP100">
            <v>93.61137869759574</v>
          </cell>
          <cell r="AQ100">
            <v>71.286851509216007</v>
          </cell>
          <cell r="AR100">
            <v>73.495049507501122</v>
          </cell>
          <cell r="AS100">
            <v>96.804047186077668</v>
          </cell>
          <cell r="AT100">
            <v>87.115892544844854</v>
          </cell>
          <cell r="AU100">
            <v>77.12706292660171</v>
          </cell>
          <cell r="AV100">
            <v>80.162423648022298</v>
          </cell>
          <cell r="AW100">
            <v>73.283141852203087</v>
          </cell>
          <cell r="AX100">
            <v>80.04147348087298</v>
          </cell>
          <cell r="AY100">
            <v>88.344289822387054</v>
          </cell>
        </row>
        <row r="101">
          <cell r="B101">
            <v>2.7941056382541385</v>
          </cell>
          <cell r="C101">
            <v>2.7944875149239023</v>
          </cell>
          <cell r="D101">
            <v>2.7952110698922645</v>
          </cell>
          <cell r="E101">
            <v>2.7961957769296979</v>
          </cell>
          <cell r="F101">
            <v>2.8086857110659635</v>
          </cell>
          <cell r="G101">
            <v>2.8196080160320873</v>
          </cell>
          <cell r="H101">
            <v>2.8288996533379822</v>
          </cell>
          <cell r="I101">
            <v>2.8364958939248832</v>
          </cell>
          <cell r="J101">
            <v>2.842330281401181</v>
          </cell>
          <cell r="K101">
            <v>2.8485763514919258</v>
          </cell>
          <cell r="L101">
            <v>2.8552520844753624</v>
          </cell>
          <cell r="M101">
            <v>2.8623759361033367</v>
          </cell>
          <cell r="N101">
            <v>2.8699668565570997</v>
          </cell>
          <cell r="O101">
            <v>2.8774712304894265</v>
          </cell>
          <cell r="P101">
            <v>2.88488915185548</v>
          </cell>
          <cell r="Q101">
            <v>2.8922206548448051</v>
          </cell>
          <cell r="R101">
            <v>2.8994657188742115</v>
          </cell>
          <cell r="S101">
            <v>2.9067498331893145</v>
          </cell>
          <cell r="T101">
            <v>2.9140763936688363</v>
          </cell>
          <cell r="U101">
            <v>2.921448925418539</v>
          </cell>
          <cell r="V101">
            <v>2.9288710869278627</v>
          </cell>
          <cell r="W101">
            <v>2.9363027626247518</v>
          </cell>
          <cell r="X101">
            <v>2.9437465543608679</v>
          </cell>
          <cell r="Y101">
            <v>2.9512051785020845</v>
          </cell>
          <cell r="Z101">
            <v>2.9586814692389631</v>
          </cell>
          <cell r="AA101">
            <v>2.9661694846130326</v>
          </cell>
          <cell r="AB101">
            <v>2.973671857103477</v>
          </cell>
          <cell r="AC101">
            <v>2.9811913353114416</v>
          </cell>
          <cell r="AD101">
            <v>2.9887307873460354</v>
          </cell>
          <cell r="AE101">
            <v>2.9963043242686989</v>
          </cell>
          <cell r="AF101">
            <v>3.0039155362675922</v>
          </cell>
          <cell r="AG101">
            <v>3.0115681567838894</v>
          </cell>
          <cell r="AH101">
            <v>3.0192660665387567</v>
          </cell>
          <cell r="AI101">
            <v>3.0268942819403266</v>
          </cell>
          <cell r="AJ101">
            <v>3.0344522260051607</v>
          </cell>
          <cell r="AK101">
            <v>3.0419393495788456</v>
          </cell>
          <cell r="AL101">
            <v>3.0493551326062245</v>
          </cell>
          <cell r="AM101">
            <v>3.0571530332572285</v>
          </cell>
          <cell r="AN101">
            <v>3.0653508620149732</v>
          </cell>
          <cell r="AO101">
            <v>3.0739669687829871</v>
          </cell>
          <cell r="AP101">
            <v>3.0830202563684996</v>
          </cell>
          <cell r="AQ101">
            <v>3.0904997875863387</v>
          </cell>
          <cell r="AR101">
            <v>3.09634398476696</v>
          </cell>
          <cell r="AS101">
            <v>3.1004896129763297</v>
          </cell>
          <cell r="AT101">
            <v>3.1028717413830789</v>
          </cell>
          <cell r="AU101">
            <v>3.1121486904628113</v>
          </cell>
          <cell r="AV101">
            <v>3.1286027853044409</v>
          </cell>
          <cell r="AW101">
            <v>3.1525243895847015</v>
          </cell>
          <cell r="AX101">
            <v>3.1842121021317431</v>
          </cell>
          <cell r="AY101">
            <v>3.2161766684016522</v>
          </cell>
        </row>
        <row r="102">
          <cell r="B102">
            <v>9.6462309389725398</v>
          </cell>
          <cell r="C102">
            <v>8.204154323029762</v>
          </cell>
          <cell r="D102">
            <v>8.7375719391956146</v>
          </cell>
          <cell r="E102">
            <v>9.022042798802083</v>
          </cell>
          <cell r="F102">
            <v>10.407571770197341</v>
          </cell>
          <cell r="G102">
            <v>8.9056226426869376</v>
          </cell>
          <cell r="H102">
            <v>9.4485795577955898</v>
          </cell>
          <cell r="I102">
            <v>9.592570755195803</v>
          </cell>
          <cell r="J102">
            <v>7.3390816924288824</v>
          </cell>
          <cell r="K102">
            <v>7.2595174796511817</v>
          </cell>
          <cell r="L102">
            <v>8.0566574791936283</v>
          </cell>
          <cell r="M102">
            <v>8.7684625106253566</v>
          </cell>
          <cell r="N102">
            <v>9.9568747058950233</v>
          </cell>
          <cell r="O102">
            <v>8.8317831562202773</v>
          </cell>
          <cell r="P102">
            <v>9.1748356497443773</v>
          </cell>
          <cell r="Q102">
            <v>9.7629811842413972</v>
          </cell>
          <cell r="R102">
            <v>10.604973810049751</v>
          </cell>
          <cell r="S102">
            <v>9.42452650052293</v>
          </cell>
          <cell r="T102">
            <v>9.625875719444263</v>
          </cell>
          <cell r="U102">
            <v>10.185988801844337</v>
          </cell>
          <cell r="V102">
            <v>11.154802665779435</v>
          </cell>
          <cell r="W102">
            <v>9.66140643591309</v>
          </cell>
          <cell r="X102">
            <v>9.678322099682207</v>
          </cell>
          <cell r="Y102">
            <v>10.262902905721171</v>
          </cell>
          <cell r="Z102">
            <v>10.632765047378411</v>
          </cell>
          <cell r="AA102">
            <v>9.2942457880283875</v>
          </cell>
          <cell r="AB102">
            <v>9.521558238000857</v>
          </cell>
          <cell r="AC102">
            <v>10.353148526642144</v>
          </cell>
          <cell r="AD102">
            <v>11.535407104778118</v>
          </cell>
          <cell r="AE102">
            <v>10.058130044687001</v>
          </cell>
          <cell r="AF102">
            <v>10.446274271477799</v>
          </cell>
          <cell r="AG102">
            <v>11.374208515348805</v>
          </cell>
          <cell r="AH102">
            <v>12.185206624256415</v>
          </cell>
          <cell r="AI102">
            <v>10.779826020001996</v>
          </cell>
          <cell r="AJ102">
            <v>10.948779072765568</v>
          </cell>
          <cell r="AK102">
            <v>11.950978373987962</v>
          </cell>
          <cell r="AL102">
            <v>12.22985971907837</v>
          </cell>
          <cell r="AM102">
            <v>10.764001336042639</v>
          </cell>
          <cell r="AN102">
            <v>11.080360671066952</v>
          </cell>
          <cell r="AO102">
            <v>11.947869422956257</v>
          </cell>
          <cell r="AP102">
            <v>12.771802064746531</v>
          </cell>
          <cell r="AQ102">
            <v>11.460206966784211</v>
          </cell>
          <cell r="AR102">
            <v>11.831932504019475</v>
          </cell>
          <cell r="AS102">
            <v>12.581618443417907</v>
          </cell>
          <cell r="AT102">
            <v>13.224290660676166</v>
          </cell>
          <cell r="AU102">
            <v>11.974182967402246</v>
          </cell>
          <cell r="AV102">
            <v>12.239750812469293</v>
          </cell>
          <cell r="AW102">
            <v>12.594503339968393</v>
          </cell>
          <cell r="AX102">
            <v>13.082914811165464</v>
          </cell>
          <cell r="AY102">
            <v>11.990703191497365</v>
          </cell>
        </row>
        <row r="103">
          <cell r="B103">
            <v>32.606296357421854</v>
          </cell>
          <cell r="C103">
            <v>32.675648585574905</v>
          </cell>
          <cell r="D103">
            <v>36.406643206386157</v>
          </cell>
          <cell r="E103">
            <v>37.16141185061705</v>
          </cell>
          <cell r="F103">
            <v>32.156095853334513</v>
          </cell>
          <cell r="G103">
            <v>31.806140631149912</v>
          </cell>
          <cell r="H103">
            <v>31.281543566954195</v>
          </cell>
          <cell r="I103">
            <v>36.284505717908807</v>
          </cell>
          <cell r="J103">
            <v>28.936717929987459</v>
          </cell>
          <cell r="K103">
            <v>14.136451452715297</v>
          </cell>
          <cell r="L103">
            <v>14.066688534324694</v>
          </cell>
          <cell r="M103">
            <v>14.868354256011699</v>
          </cell>
          <cell r="N103">
            <v>16.576682722948593</v>
          </cell>
          <cell r="O103">
            <v>17.796657870763042</v>
          </cell>
          <cell r="P103">
            <v>18.5077137917154</v>
          </cell>
          <cell r="Q103">
            <v>18.688746288018233</v>
          </cell>
          <cell r="R103">
            <v>18.318100710557875</v>
          </cell>
          <cell r="S103">
            <v>18.069776610729793</v>
          </cell>
          <cell r="T103">
            <v>17.948914331637738</v>
          </cell>
          <cell r="U103">
            <v>17.960801391246104</v>
          </cell>
          <cell r="V103">
            <v>18.110876098068136</v>
          </cell>
          <cell r="W103">
            <v>18.230470912870395</v>
          </cell>
          <cell r="X103">
            <v>18.31831939878019</v>
          </cell>
          <cell r="Y103">
            <v>18.373119916316156</v>
          </cell>
          <cell r="Z103">
            <v>18.393534785752045</v>
          </cell>
          <cell r="AA103">
            <v>18.421662830813769</v>
          </cell>
          <cell r="AB103">
            <v>18.457841235143196</v>
          </cell>
          <cell r="AC103">
            <v>18.502416927095336</v>
          </cell>
          <cell r="AD103">
            <v>18.55574681744255</v>
          </cell>
          <cell r="AE103">
            <v>18.607376919055138</v>
          </cell>
          <cell r="AF103">
            <v>18.657249245672617</v>
          </cell>
          <cell r="AG103">
            <v>18.705304445394159</v>
          </cell>
          <cell r="AH103">
            <v>18.751481771607768</v>
          </cell>
          <cell r="AI103">
            <v>18.79770447520329</v>
          </cell>
          <cell r="AJ103">
            <v>18.843989059507791</v>
          </cell>
          <cell r="AK103">
            <v>18.890352764179021</v>
          </cell>
          <cell r="AL103">
            <v>18.9368135865864</v>
          </cell>
          <cell r="AM103">
            <v>18.985527896049529</v>
          </cell>
          <cell r="AN103">
            <v>19.036601277856189</v>
          </cell>
          <cell r="AO103">
            <v>19.09014252625483</v>
          </cell>
          <cell r="AP103">
            <v>19.146263724811849</v>
          </cell>
          <cell r="AQ103">
            <v>19.192641069615018</v>
          </cell>
          <cell r="AR103">
            <v>19.22889339039871</v>
          </cell>
          <cell r="AS103">
            <v>19.254629259529743</v>
          </cell>
          <cell r="AT103">
            <v>19.269446752912579</v>
          </cell>
          <cell r="AU103">
            <v>19.327076898874381</v>
          </cell>
          <cell r="AV103">
            <v>19.429272756634106</v>
          </cell>
          <cell r="AW103">
            <v>19.57783729986922</v>
          </cell>
          <cell r="AX103">
            <v>19.57785687770652</v>
          </cell>
          <cell r="AY103">
            <v>19.577876455563395</v>
          </cell>
        </row>
        <row r="104">
          <cell r="B104">
            <v>6.6170873362070308</v>
          </cell>
          <cell r="C104">
            <v>9.5264587889459271</v>
          </cell>
          <cell r="D104">
            <v>11.90291793933261</v>
          </cell>
          <cell r="E104">
            <v>11.663535935514439</v>
          </cell>
          <cell r="F104">
            <v>12.217208697407804</v>
          </cell>
          <cell r="G104">
            <v>15.606341140066963</v>
          </cell>
          <cell r="H104">
            <v>16.230993764093313</v>
          </cell>
          <cell r="I104">
            <v>16.814987253776064</v>
          </cell>
          <cell r="J104">
            <v>14.359282619289093</v>
          </cell>
          <cell r="K104">
            <v>18.755089790342968</v>
          </cell>
          <cell r="L104">
            <v>21.272919346329939</v>
          </cell>
          <cell r="M104">
            <v>18.229957158613399</v>
          </cell>
          <cell r="N104">
            <v>18.332472981514929</v>
          </cell>
          <cell r="O104">
            <v>19.575127062289553</v>
          </cell>
          <cell r="P104">
            <v>20.967940864942076</v>
          </cell>
          <cell r="Q104">
            <v>22.158278238978049</v>
          </cell>
          <cell r="R104">
            <v>22.169884214807531</v>
          </cell>
          <cell r="S104">
            <v>23.969963393264475</v>
          </cell>
          <cell r="T104">
            <v>32.783887671668047</v>
          </cell>
          <cell r="U104">
            <v>30.19405988281834</v>
          </cell>
          <cell r="V104">
            <v>27.819506653104426</v>
          </cell>
          <cell r="W104">
            <v>30.321938266406502</v>
          </cell>
          <cell r="X104">
            <v>33.607200950628069</v>
          </cell>
          <cell r="Y104">
            <v>24.488378280694103</v>
          </cell>
          <cell r="Z104">
            <v>21.234270098807631</v>
          </cell>
          <cell r="AA104">
            <v>18.045351020100671</v>
          </cell>
          <cell r="AB104">
            <v>16.136108752458458</v>
          </cell>
          <cell r="AC104">
            <v>17.453795683707462</v>
          </cell>
          <cell r="AD104">
            <v>17.78996666003534</v>
          </cell>
          <cell r="AE104">
            <v>20.033415634994562</v>
          </cell>
          <cell r="AF104">
            <v>19.184410269246637</v>
          </cell>
          <cell r="AG104">
            <v>19.248594872801011</v>
          </cell>
          <cell r="AH104">
            <v>19.230051354193915</v>
          </cell>
          <cell r="AI104">
            <v>20.621591726161881</v>
          </cell>
          <cell r="AJ104">
            <v>20.61359724668511</v>
          </cell>
          <cell r="AK104">
            <v>23.030832733026017</v>
          </cell>
          <cell r="AL104">
            <v>20.67774529509818</v>
          </cell>
          <cell r="AM104">
            <v>20.087069197078616</v>
          </cell>
          <cell r="AN104">
            <v>21.822442931005174</v>
          </cell>
          <cell r="AO104">
            <v>20.400794149580779</v>
          </cell>
          <cell r="AP104">
            <v>19.689897008140012</v>
          </cell>
          <cell r="AQ104">
            <v>19.320432296675193</v>
          </cell>
          <cell r="AR104">
            <v>18.83497408448121</v>
          </cell>
          <cell r="AS104">
            <v>19.717939976588998</v>
          </cell>
          <cell r="AT104">
            <v>20.369323745170362</v>
          </cell>
          <cell r="AU104">
            <v>21.259720870625426</v>
          </cell>
          <cell r="AV104">
            <v>21.98238834866352</v>
          </cell>
          <cell r="AW104">
            <v>22.237987374204955</v>
          </cell>
          <cell r="AX104">
            <v>23.932337584832766</v>
          </cell>
          <cell r="AY104">
            <v>25.634493899729943</v>
          </cell>
        </row>
        <row r="105">
          <cell r="B105">
            <v>5.0533824691859248</v>
          </cell>
          <cell r="C105">
            <v>5.0540731262756102</v>
          </cell>
          <cell r="D105">
            <v>5.0553817382130219</v>
          </cell>
          <cell r="E105">
            <v>5.0571626663254463</v>
          </cell>
          <cell r="F105">
            <v>5.0797517958634835</v>
          </cell>
          <cell r="G105">
            <v>5.0995057320365644</v>
          </cell>
          <cell r="H105">
            <v>5.1163104642660118</v>
          </cell>
          <cell r="I105">
            <v>5.1300489244330194</v>
          </cell>
          <cell r="J105">
            <v>5.1406009203874667</v>
          </cell>
          <cell r="K105">
            <v>5.1518974800685831</v>
          </cell>
          <cell r="L105">
            <v>5.1639711223695759</v>
          </cell>
          <cell r="M105">
            <v>5.1768552261189145</v>
          </cell>
          <cell r="N105">
            <v>5.1905840643635583</v>
          </cell>
          <cell r="O105">
            <v>5.2041563757152263</v>
          </cell>
          <cell r="P105">
            <v>5.2175723300999817</v>
          </cell>
          <cell r="Q105">
            <v>5.2308319893525912</v>
          </cell>
          <cell r="R105">
            <v>5.2439353162465618</v>
          </cell>
          <cell r="S105">
            <v>5.2571092689703001</v>
          </cell>
          <cell r="T105">
            <v>5.2703599892651054</v>
          </cell>
          <cell r="U105">
            <v>5.2836938525905923</v>
          </cell>
          <cell r="V105">
            <v>5.297117475642338</v>
          </cell>
          <cell r="W105">
            <v>5.3105583059277714</v>
          </cell>
          <cell r="X105">
            <v>5.3240210491213551</v>
          </cell>
          <cell r="Y105">
            <v>5.3375106180064522</v>
          </cell>
          <cell r="Z105">
            <v>5.3510321384625961</v>
          </cell>
          <cell r="AA105">
            <v>5.3645748639423569</v>
          </cell>
          <cell r="AB105">
            <v>5.3781435555127297</v>
          </cell>
          <cell r="AC105">
            <v>5.3917431842573622</v>
          </cell>
          <cell r="AD105">
            <v>5.4053789374004326</v>
          </cell>
          <cell r="AE105">
            <v>5.419076336020848</v>
          </cell>
          <cell r="AF105">
            <v>5.4328418732853958</v>
          </cell>
          <cell r="AG105">
            <v>5.446682301446355</v>
          </cell>
          <cell r="AH105">
            <v>5.4606046391246563</v>
          </cell>
          <cell r="AI105">
            <v>5.4744009285181967</v>
          </cell>
          <cell r="AJ105">
            <v>5.4880701261023557</v>
          </cell>
          <cell r="AK105">
            <v>5.5016112386837399</v>
          </cell>
          <cell r="AL105">
            <v>5.5150233256974817</v>
          </cell>
          <cell r="AM105">
            <v>5.5291265055868628</v>
          </cell>
          <cell r="AN105">
            <v>5.5439529901558799</v>
          </cell>
          <cell r="AO105">
            <v>5.5595359667971378</v>
          </cell>
          <cell r="AP105">
            <v>5.5759096228775578</v>
          </cell>
          <cell r="AQ105">
            <v>5.589437004024667</v>
          </cell>
          <cell r="AR105">
            <v>5.6000067416804935</v>
          </cell>
          <cell r="AS105">
            <v>5.6075044699804417</v>
          </cell>
          <cell r="AT105">
            <v>5.6118127558824513</v>
          </cell>
          <cell r="AU105">
            <v>5.6285909231805009</v>
          </cell>
          <cell r="AV105">
            <v>5.6583495812930042</v>
          </cell>
          <cell r="AW105">
            <v>5.7016138781218881</v>
          </cell>
          <cell r="AX105">
            <v>5.7589238555549098</v>
          </cell>
          <cell r="AY105">
            <v>5.8167345469661411</v>
          </cell>
        </row>
        <row r="107">
          <cell r="B107">
            <v>0.92982536402055238</v>
          </cell>
          <cell r="C107">
            <v>1.3386466525133665</v>
          </cell>
          <cell r="D107">
            <v>1.6725833067126841</v>
          </cell>
          <cell r="E107">
            <v>1.6389446767533959</v>
          </cell>
          <cell r="F107">
            <v>1.7167445675961737</v>
          </cell>
          <cell r="G107">
            <v>2.192980691985249</v>
          </cell>
          <cell r="H107">
            <v>2.2807588748152865</v>
          </cell>
          <cell r="I107">
            <v>2.3628269251051868</v>
          </cell>
          <cell r="J107">
            <v>2.017761273180084</v>
          </cell>
          <cell r="K107">
            <v>2.6354577595232977</v>
          </cell>
          <cell r="L107">
            <v>2.9892452241195415</v>
          </cell>
          <cell r="M107">
            <v>2.5616215891436007</v>
          </cell>
          <cell r="N107">
            <v>2.5759826490077327</v>
          </cell>
          <cell r="O107">
            <v>2.7506021432946581</v>
          </cell>
          <cell r="P107">
            <v>2.9463864609515711</v>
          </cell>
          <cell r="Q107">
            <v>3.1138006138904144</v>
          </cell>
          <cell r="R107">
            <v>3.11565750578528</v>
          </cell>
          <cell r="S107">
            <v>3.3686066123246508</v>
          </cell>
          <cell r="T107">
            <v>4.6068319837054874</v>
          </cell>
          <cell r="U107">
            <v>4.2420012793751054</v>
          </cell>
          <cell r="V107">
            <v>3.9071323572219141</v>
          </cell>
          <cell r="W107">
            <v>4.2588930945719197</v>
          </cell>
          <cell r="X107">
            <v>4.7227251344743308</v>
          </cell>
          <cell r="Y107">
            <v>3.4447320317537131</v>
          </cell>
          <cell r="Z107">
            <v>2.9910987850001618</v>
          </cell>
          <cell r="AA107">
            <v>2.5403039733152131</v>
          </cell>
          <cell r="AB107">
            <v>2.2662222504401806</v>
          </cell>
          <cell r="AC107">
            <v>2.4419104381674881</v>
          </cell>
          <cell r="AD107">
            <v>2.4921226909871237</v>
          </cell>
          <cell r="AE107">
            <v>3.0856086570033114</v>
          </cell>
          <cell r="AF107">
            <v>2.801948832938792</v>
          </cell>
          <cell r="AG107">
            <v>2.8116905367859872</v>
          </cell>
          <cell r="AH107">
            <v>2.8099880902075287</v>
          </cell>
          <cell r="AI107">
            <v>3.2238962040518091</v>
          </cell>
          <cell r="AJ107">
            <v>3.2412452144077935</v>
          </cell>
          <cell r="AK107">
            <v>4.0412305616696464</v>
          </cell>
          <cell r="AL107">
            <v>3.2468112546455719</v>
          </cell>
          <cell r="AM107">
            <v>3.0872872552169834</v>
          </cell>
          <cell r="AN107">
            <v>3.6424779979422643</v>
          </cell>
          <cell r="AO107">
            <v>3.1777400843064902</v>
          </cell>
          <cell r="AP107">
            <v>2.9558369770344126</v>
          </cell>
          <cell r="AQ107">
            <v>2.8416720882752</v>
          </cell>
          <cell r="AR107">
            <v>2.694517774911493</v>
          </cell>
          <cell r="AS107">
            <v>2.9425326723501199</v>
          </cell>
          <cell r="AT107">
            <v>3.1316674297344029</v>
          </cell>
          <cell r="AU107">
            <v>3.4020622231452253</v>
          </cell>
          <cell r="AV107">
            <v>3.6306951352598711</v>
          </cell>
          <cell r="AW107">
            <v>3.7132709218179842</v>
          </cell>
          <cell r="AX107">
            <v>4.2791118194343198</v>
          </cell>
          <cell r="AY107">
            <v>4.8878043200964667</v>
          </cell>
        </row>
        <row r="108">
          <cell r="B108">
            <v>3.8879829133532842</v>
          </cell>
          <cell r="C108">
            <v>3.8607897467588135</v>
          </cell>
          <cell r="D108">
            <v>3.8064034156637101</v>
          </cell>
          <cell r="E108">
            <v>3.724823924224193</v>
          </cell>
          <cell r="F108">
            <v>3.6160512785958883</v>
          </cell>
          <cell r="G108">
            <v>3.5571019408821964</v>
          </cell>
          <cell r="H108">
            <v>3.5479758995506083</v>
          </cell>
          <cell r="I108">
            <v>3.5886731635625324</v>
          </cell>
          <cell r="J108">
            <v>3.6791937622614763</v>
          </cell>
          <cell r="K108">
            <v>3.7658296661539561</v>
          </cell>
          <cell r="L108">
            <v>3.8485807912245513</v>
          </cell>
          <cell r="M108">
            <v>3.9274470582896104</v>
          </cell>
          <cell r="N108">
            <v>4.002428393313493</v>
          </cell>
          <cell r="O108">
            <v>4.0834873336645829</v>
          </cell>
          <cell r="P108">
            <v>4.1706242138644676</v>
          </cell>
          <cell r="Q108">
            <v>4.2638394193889297</v>
          </cell>
          <cell r="R108">
            <v>4.3631333886705894</v>
          </cell>
          <cell r="S108">
            <v>4.4631487095960969</v>
          </cell>
          <cell r="T108">
            <v>4.5638836831568215</v>
          </cell>
          <cell r="U108">
            <v>4.6653365493914745</v>
          </cell>
          <cell r="V108">
            <v>4.7675054863119346</v>
          </cell>
          <cell r="W108">
            <v>4.8596934404364056</v>
          </cell>
          <cell r="X108">
            <v>4.9419068358348115</v>
          </cell>
          <cell r="Y108">
            <v>5.0141509485565301</v>
          </cell>
          <cell r="Z108">
            <v>5.0764298609902578</v>
          </cell>
          <cell r="AA108">
            <v>5.1379137625826568</v>
          </cell>
          <cell r="AB108">
            <v>5.1985844652214768</v>
          </cell>
          <cell r="AC108">
            <v>5.2584237838948864</v>
          </cell>
          <cell r="AD108">
            <v>5.3174135423286026</v>
          </cell>
          <cell r="AE108">
            <v>5.3852780799281881</v>
          </cell>
          <cell r="AF108">
            <v>5.4621017772798153</v>
          </cell>
          <cell r="AG108">
            <v>5.5479858963965212</v>
          </cell>
          <cell r="AH108">
            <v>5.6430490483141185</v>
          </cell>
          <cell r="AI108">
            <v>5.7332873906592985</v>
          </cell>
          <cell r="AJ108">
            <v>5.8182318812495533</v>
          </cell>
          <cell r="AK108">
            <v>5.8973856540268947</v>
          </cell>
          <cell r="AL108">
            <v>5.970223313199293</v>
          </cell>
          <cell r="AM108">
            <v>6.0502506365743738</v>
          </cell>
          <cell r="AN108">
            <v>6.1389573994305353</v>
          </cell>
          <cell r="AO108">
            <v>6.2369238454136022</v>
          </cell>
          <cell r="AP108">
            <v>6.1920036863092847</v>
          </cell>
          <cell r="AQ108">
            <v>6.3755336645160003</v>
          </cell>
          <cell r="AR108">
            <v>6.5375700504324206</v>
          </cell>
          <cell r="AS108">
            <v>6.6768511362083354</v>
          </cell>
          <cell r="AT108">
            <v>6.6295298695247986</v>
          </cell>
          <cell r="AU108">
            <v>6.7965654228478654</v>
          </cell>
          <cell r="AV108">
            <v>6.9092691082329365</v>
          </cell>
          <cell r="AW108">
            <v>6.9660263340232307</v>
          </cell>
          <cell r="AX108">
            <v>6.9660263340232307</v>
          </cell>
          <cell r="AY108">
            <v>6.9660263340232307</v>
          </cell>
        </row>
        <row r="109">
          <cell r="B109">
            <v>21.004489069504846</v>
          </cell>
          <cell r="C109">
            <v>17.833297965326071</v>
          </cell>
          <cell r="D109">
            <v>19.412128566380119</v>
          </cell>
          <cell r="E109">
            <v>21.780084398788969</v>
          </cell>
          <cell r="F109">
            <v>24.621774894530098</v>
          </cell>
          <cell r="G109">
            <v>21.338561189408196</v>
          </cell>
          <cell r="H109">
            <v>22.931194830901052</v>
          </cell>
          <cell r="I109">
            <v>24.026943153962346</v>
          </cell>
          <cell r="J109">
            <v>17.960831858337116</v>
          </cell>
          <cell r="K109">
            <v>18.285032574433664</v>
          </cell>
          <cell r="L109">
            <v>21.260949331082195</v>
          </cell>
          <cell r="M109">
            <v>23.889742168308089</v>
          </cell>
          <cell r="N109">
            <v>26.254263469008084</v>
          </cell>
          <cell r="O109">
            <v>23.537212410364965</v>
          </cell>
          <cell r="P109">
            <v>24.276881639370412</v>
          </cell>
          <cell r="Q109">
            <v>26.678198452753694</v>
          </cell>
          <cell r="R109">
            <v>28.703168163069698</v>
          </cell>
          <cell r="S109">
            <v>25.686543148101258</v>
          </cell>
          <cell r="T109">
            <v>28.526649129059948</v>
          </cell>
          <cell r="U109">
            <v>29.871200481465433</v>
          </cell>
          <cell r="V109">
            <v>32.985956849433187</v>
          </cell>
          <cell r="W109">
            <v>29.004358362131132</v>
          </cell>
          <cell r="X109">
            <v>29.913194957249537</v>
          </cell>
          <cell r="Y109">
            <v>29.821946124722935</v>
          </cell>
          <cell r="Z109">
            <v>30.474099502611086</v>
          </cell>
          <cell r="AA109">
            <v>26.209218183585186</v>
          </cell>
          <cell r="AB109">
            <v>25.907948391383563</v>
          </cell>
          <cell r="AC109">
            <v>29.000090395333025</v>
          </cell>
          <cell r="AD109">
            <v>31.708029880135058</v>
          </cell>
          <cell r="AE109">
            <v>28.488868596873665</v>
          </cell>
          <cell r="AF109">
            <v>29.463574675462837</v>
          </cell>
          <cell r="AG109">
            <v>31.50559598021848</v>
          </cell>
          <cell r="AH109">
            <v>34.102172379079008</v>
          </cell>
          <cell r="AI109">
            <v>31.106877183951344</v>
          </cell>
          <cell r="AJ109">
            <v>31.448809231552104</v>
          </cell>
          <cell r="AK109">
            <v>35.398152050109587</v>
          </cell>
          <cell r="AL109">
            <v>34.71666560530042</v>
          </cell>
          <cell r="AM109">
            <v>31.023640700333953</v>
          </cell>
          <cell r="AN109">
            <v>32.515659771403193</v>
          </cell>
          <cell r="AO109">
            <v>34.76121311020335</v>
          </cell>
          <cell r="AP109">
            <v>36.402355046169063</v>
          </cell>
          <cell r="AQ109">
            <v>32.590279522100232</v>
          </cell>
          <cell r="AR109">
            <v>33.752706875731619</v>
          </cell>
          <cell r="AS109">
            <v>37.24005394599093</v>
          </cell>
          <cell r="AT109">
            <v>38.576772294846997</v>
          </cell>
          <cell r="AU109">
            <v>36.19310826646543</v>
          </cell>
          <cell r="AV109">
            <v>36.558622011956558</v>
          </cell>
          <cell r="AW109">
            <v>38.370171062404822</v>
          </cell>
          <cell r="AX109">
            <v>40.010125799022703</v>
          </cell>
          <cell r="AY109">
            <v>37.721659106949332</v>
          </cell>
        </row>
        <row r="110">
          <cell r="B110">
            <v>38.455077431033125</v>
          </cell>
          <cell r="C110">
            <v>41.472894685469008</v>
          </cell>
          <cell r="D110">
            <v>41.417798814390359</v>
          </cell>
          <cell r="E110">
            <v>41.534229069107504</v>
          </cell>
          <cell r="F110">
            <v>44.605064095716074</v>
          </cell>
          <cell r="G110">
            <v>47.372349218412694</v>
          </cell>
          <cell r="H110">
            <v>45.504274369851366</v>
          </cell>
          <cell r="I110">
            <v>46.4970433844829</v>
          </cell>
          <cell r="J110">
            <v>50.225909604822853</v>
          </cell>
          <cell r="K110">
            <v>53.832113220048541</v>
          </cell>
          <cell r="L110">
            <v>53.950628354924056</v>
          </cell>
          <cell r="M110">
            <v>53.338344218556614</v>
          </cell>
          <cell r="N110">
            <v>57.232521835343391</v>
          </cell>
          <cell r="O110">
            <v>63.854461854646829</v>
          </cell>
          <cell r="P110">
            <v>60.70355009040199</v>
          </cell>
          <cell r="Q110">
            <v>60.71596915866305</v>
          </cell>
          <cell r="R110">
            <v>65.146671433480066</v>
          </cell>
          <cell r="S110">
            <v>72.077871093598802</v>
          </cell>
          <cell r="T110">
            <v>72.056481246787143</v>
          </cell>
          <cell r="U110">
            <v>70.912921894143992</v>
          </cell>
          <cell r="V110">
            <v>74.131378449261177</v>
          </cell>
          <cell r="W110">
            <v>78.839953577720621</v>
          </cell>
          <cell r="X110">
            <v>80.010641101463378</v>
          </cell>
          <cell r="Y110">
            <v>79.81365292620012</v>
          </cell>
          <cell r="Z110">
            <v>81.839506204382559</v>
          </cell>
          <cell r="AA110">
            <v>81.337972787283704</v>
          </cell>
          <cell r="AB110">
            <v>75.725636654704331</v>
          </cell>
          <cell r="AC110">
            <v>83.404961244608657</v>
          </cell>
          <cell r="AD110">
            <v>85.69853626811755</v>
          </cell>
          <cell r="AE110">
            <v>89.375037239622429</v>
          </cell>
          <cell r="AF110">
            <v>86.540569294506668</v>
          </cell>
          <cell r="AG110">
            <v>84.561708125295027</v>
          </cell>
          <cell r="AH110">
            <v>87.509373859280998</v>
          </cell>
          <cell r="AI110">
            <v>93.517610475718996</v>
          </cell>
          <cell r="AJ110">
            <v>92.234114540830845</v>
          </cell>
          <cell r="AK110">
            <v>90.708691654092732</v>
          </cell>
          <cell r="AL110">
            <v>80.421060531870424</v>
          </cell>
          <cell r="AM110">
            <v>88.714873334752426</v>
          </cell>
          <cell r="AN110">
            <v>92.224024970781997</v>
          </cell>
          <cell r="AO110">
            <v>90.134921071711091</v>
          </cell>
          <cell r="AP110">
            <v>86.47855048891671</v>
          </cell>
          <cell r="AQ110">
            <v>93.028767835124981</v>
          </cell>
          <cell r="AR110">
            <v>93.688967601443906</v>
          </cell>
          <cell r="AS110">
            <v>95.330601813962843</v>
          </cell>
          <cell r="AT110">
            <v>89.393279207185103</v>
          </cell>
          <cell r="AU110">
            <v>103.35843074766881</v>
          </cell>
          <cell r="AV110">
            <v>100.34830163856181</v>
          </cell>
          <cell r="AW110">
            <v>98.996009818234171</v>
          </cell>
          <cell r="AX110">
            <v>113.63194156594645</v>
          </cell>
          <cell r="AY110">
            <v>115.10541733660708</v>
          </cell>
        </row>
        <row r="111">
          <cell r="B111">
            <v>22.005117152056634</v>
          </cell>
          <cell r="C111">
            <v>23.459890073929156</v>
          </cell>
          <cell r="D111">
            <v>23.2013721698663</v>
          </cell>
          <cell r="E111">
            <v>22.463620604147913</v>
          </cell>
          <cell r="F111">
            <v>26.791356647384688</v>
          </cell>
          <cell r="G111">
            <v>27.203521984922663</v>
          </cell>
          <cell r="H111">
            <v>25.994463014545442</v>
          </cell>
          <cell r="I111">
            <v>26.454795603588813</v>
          </cell>
          <cell r="J111">
            <v>32.178162502479189</v>
          </cell>
          <cell r="K111">
            <v>34.379832670338835</v>
          </cell>
          <cell r="L111">
            <v>30.739851803538745</v>
          </cell>
          <cell r="M111">
            <v>31.019099913864313</v>
          </cell>
          <cell r="N111">
            <v>33.957911930607665</v>
          </cell>
          <cell r="O111">
            <v>36.657107122163005</v>
          </cell>
          <cell r="P111">
            <v>36.077880694559035</v>
          </cell>
          <cell r="Q111">
            <v>33.563428264766856</v>
          </cell>
          <cell r="R111">
            <v>37.532409768653416</v>
          </cell>
          <cell r="S111">
            <v>39.955771230435801</v>
          </cell>
          <cell r="T111">
            <v>41.168549408341306</v>
          </cell>
          <cell r="U111">
            <v>41.010268093880804</v>
          </cell>
          <cell r="V111">
            <v>44.60165479262146</v>
          </cell>
          <cell r="W111">
            <v>46.782350883825899</v>
          </cell>
          <cell r="X111">
            <v>50.215761486596925</v>
          </cell>
          <cell r="Y111">
            <v>48.364676087504357</v>
          </cell>
          <cell r="Z111">
            <v>53.303717331489871</v>
          </cell>
          <cell r="AA111">
            <v>55.107976464669349</v>
          </cell>
          <cell r="AB111">
            <v>54.926152723693171</v>
          </cell>
          <cell r="AC111">
            <v>54.130354946654542</v>
          </cell>
          <cell r="AD111">
            <v>58.161158572116875</v>
          </cell>
          <cell r="AE111">
            <v>61.266544364093072</v>
          </cell>
          <cell r="AF111">
            <v>62.033688244155293</v>
          </cell>
          <cell r="AG111">
            <v>61.004136210846006</v>
          </cell>
          <cell r="AH111">
            <v>63.971007124454928</v>
          </cell>
          <cell r="AI111">
            <v>67.531479662160024</v>
          </cell>
          <cell r="AJ111">
            <v>70.085666035811954</v>
          </cell>
          <cell r="AK111">
            <v>67.91255506040774</v>
          </cell>
          <cell r="AL111">
            <v>73.374539353735017</v>
          </cell>
          <cell r="AM111">
            <v>77.881600946061653</v>
          </cell>
          <cell r="AN111">
            <v>79.755463776009748</v>
          </cell>
          <cell r="AO111">
            <v>74.689597591484713</v>
          </cell>
          <cell r="AP111">
            <v>78.712501075216906</v>
          </cell>
          <cell r="AQ111">
            <v>79.960907994683168</v>
          </cell>
          <cell r="AR111">
            <v>82.671838883536438</v>
          </cell>
          <cell r="AS111">
            <v>81.223149466677981</v>
          </cell>
          <cell r="AT111">
            <v>86.241812820445432</v>
          </cell>
          <cell r="AU111">
            <v>89.805680238692403</v>
          </cell>
          <cell r="AV111">
            <v>92.173900587980953</v>
          </cell>
          <cell r="AW111">
            <v>85.445366254931244</v>
          </cell>
          <cell r="AX111">
            <v>94.123521013150636</v>
          </cell>
          <cell r="AY111">
            <v>100.34879682854319</v>
          </cell>
        </row>
        <row r="112">
          <cell r="B112">
            <v>118.30278085777627</v>
          </cell>
          <cell r="C112">
            <v>170.31759694477856</v>
          </cell>
          <cell r="D112">
            <v>212.80475243739613</v>
          </cell>
          <cell r="E112">
            <v>208.52486976004903</v>
          </cell>
          <cell r="F112">
            <v>218.42344189335182</v>
          </cell>
          <cell r="G112">
            <v>279.0155272894134</v>
          </cell>
          <cell r="H112">
            <v>290.18364931453641</v>
          </cell>
          <cell r="I112">
            <v>300.62526442265732</v>
          </cell>
          <cell r="J112">
            <v>256.72215338605758</v>
          </cell>
          <cell r="K112">
            <v>335.31240795225193</v>
          </cell>
          <cell r="L112">
            <v>380.32520553112329</v>
          </cell>
          <cell r="M112">
            <v>325.91814466173821</v>
          </cell>
          <cell r="N112">
            <v>327.74531929445169</v>
          </cell>
          <cell r="O112">
            <v>349.96236409176402</v>
          </cell>
          <cell r="P112">
            <v>374.87223440010183</v>
          </cell>
          <cell r="Q112">
            <v>396.17253509525091</v>
          </cell>
          <cell r="R112">
            <v>396.40878964735828</v>
          </cell>
          <cell r="S112">
            <v>428.59180365947776</v>
          </cell>
          <cell r="T112">
            <v>586.13268222790509</v>
          </cell>
          <cell r="U112">
            <v>539.71484019576292</v>
          </cell>
          <cell r="V112">
            <v>497.10907114869127</v>
          </cell>
          <cell r="W112">
            <v>541.86400582281954</v>
          </cell>
          <cell r="X112">
            <v>600.87790487814527</v>
          </cell>
          <cell r="Y112">
            <v>438.27733081425612</v>
          </cell>
          <cell r="Z112">
            <v>380.56103627434879</v>
          </cell>
          <cell r="AA112">
            <v>323.20587918550831</v>
          </cell>
          <cell r="AB112">
            <v>288.33413740143482</v>
          </cell>
          <cell r="AC112">
            <v>310.68715332921295</v>
          </cell>
          <cell r="AD112">
            <v>317.07571764629188</v>
          </cell>
          <cell r="AE112">
            <v>392.58563907517947</v>
          </cell>
          <cell r="AF112">
            <v>356.49526414783077</v>
          </cell>
          <cell r="AG112">
            <v>357.73471265075477</v>
          </cell>
          <cell r="AH112">
            <v>357.51810835893104</v>
          </cell>
          <cell r="AI112">
            <v>410.18012725207552</v>
          </cell>
          <cell r="AJ112">
            <v>412.3874623600023</v>
          </cell>
          <cell r="AK112">
            <v>514.17054431135614</v>
          </cell>
          <cell r="AL112">
            <v>413.09563624294395</v>
          </cell>
          <cell r="AM112">
            <v>392.79920911134406</v>
          </cell>
          <cell r="AN112">
            <v>463.43678398550367</v>
          </cell>
          <cell r="AO112">
            <v>404.30762954361842</v>
          </cell>
          <cell r="AP112">
            <v>376.0746347393511</v>
          </cell>
          <cell r="AQ112">
            <v>361.54930090877747</v>
          </cell>
          <cell r="AR112">
            <v>342.8266835660242</v>
          </cell>
          <cell r="AS112">
            <v>374.38191231809486</v>
          </cell>
          <cell r="AT112">
            <v>398.44575120787476</v>
          </cell>
          <cell r="AU112">
            <v>432.84840059533207</v>
          </cell>
          <cell r="AV112">
            <v>461.93763642970333</v>
          </cell>
          <cell r="AW112">
            <v>472.44385142377701</v>
          </cell>
          <cell r="AX112">
            <v>544.43645810168334</v>
          </cell>
          <cell r="AY112">
            <v>621.88112491980007</v>
          </cell>
        </row>
        <row r="113">
          <cell r="B113">
            <v>101.71553967254117</v>
          </cell>
          <cell r="C113">
            <v>106.11267179753206</v>
          </cell>
          <cell r="D113">
            <v>114.54342166269305</v>
          </cell>
          <cell r="E113">
            <v>134.34836686723375</v>
          </cell>
          <cell r="F113">
            <v>136.62770844758433</v>
          </cell>
          <cell r="G113">
            <v>133.56051529017196</v>
          </cell>
          <cell r="H113">
            <v>144.8384875950789</v>
          </cell>
          <cell r="I113">
            <v>150.53309405126453</v>
          </cell>
          <cell r="J113">
            <v>147.22640273625177</v>
          </cell>
          <cell r="K113">
            <v>147.2615758414218</v>
          </cell>
          <cell r="L113">
            <v>159.80594594751355</v>
          </cell>
          <cell r="M113">
            <v>154.29409876442557</v>
          </cell>
          <cell r="N113">
            <v>159.27455082191591</v>
          </cell>
          <cell r="O113">
            <v>173.70602063143892</v>
          </cell>
          <cell r="P113">
            <v>187.07040120514586</v>
          </cell>
          <cell r="Q113">
            <v>182.7256973707226</v>
          </cell>
          <cell r="R113">
            <v>172.5299994917257</v>
          </cell>
          <cell r="S113">
            <v>175.58407991103044</v>
          </cell>
          <cell r="T113">
            <v>225.75795913113001</v>
          </cell>
          <cell r="U113">
            <v>188.65197250657087</v>
          </cell>
          <cell r="V113">
            <v>225.42663959235801</v>
          </cell>
          <cell r="W113">
            <v>204.21199989969216</v>
          </cell>
          <cell r="X113">
            <v>223.85514297951514</v>
          </cell>
          <cell r="Y113">
            <v>209.20470839690634</v>
          </cell>
          <cell r="Z113">
            <v>201.21925870501903</v>
          </cell>
          <cell r="AA113">
            <v>196.33344650019421</v>
          </cell>
          <cell r="AB113">
            <v>182.07794250632523</v>
          </cell>
          <cell r="AC113">
            <v>185.81606644694423</v>
          </cell>
          <cell r="AD113">
            <v>182.41313574564822</v>
          </cell>
          <cell r="AE113">
            <v>185.75958601607863</v>
          </cell>
          <cell r="AF113">
            <v>214.84429256870604</v>
          </cell>
          <cell r="AG113">
            <v>186.96006309594264</v>
          </cell>
          <cell r="AH113">
            <v>184.03009843922288</v>
          </cell>
          <cell r="AI113">
            <v>218.57353619397279</v>
          </cell>
          <cell r="AJ113">
            <v>225.36638756003276</v>
          </cell>
          <cell r="AK113">
            <v>222.12003765951928</v>
          </cell>
          <cell r="AL113">
            <v>214.6318265462067</v>
          </cell>
          <cell r="AM113">
            <v>231.35835326418533</v>
          </cell>
          <cell r="AN113">
            <v>223.32775947940993</v>
          </cell>
          <cell r="AO113">
            <v>240.34307661984693</v>
          </cell>
          <cell r="AP113">
            <v>241.40905326381881</v>
          </cell>
          <cell r="AQ113">
            <v>259.8301939636487</v>
          </cell>
          <cell r="AR113">
            <v>252.14447281872674</v>
          </cell>
          <cell r="AS113">
            <v>260.00085250549154</v>
          </cell>
          <cell r="AT113">
            <v>246.46167001863407</v>
          </cell>
          <cell r="AU113">
            <v>282.89265858745904</v>
          </cell>
          <cell r="AV113">
            <v>274.0907631706815</v>
          </cell>
          <cell r="AW113">
            <v>292.17857390228517</v>
          </cell>
          <cell r="AX113">
            <v>286.22939250696038</v>
          </cell>
          <cell r="AY113">
            <v>270.48359662652132</v>
          </cell>
        </row>
        <row r="114">
          <cell r="B114">
            <v>1109.8840946001901</v>
          </cell>
          <cell r="C114">
            <v>744.95802050079783</v>
          </cell>
          <cell r="D114">
            <v>871.37032064138168</v>
          </cell>
          <cell r="E114">
            <v>1012.8884931034362</v>
          </cell>
          <cell r="F114">
            <v>1276.5171353065609</v>
          </cell>
          <cell r="G114">
            <v>915.51597619268102</v>
          </cell>
          <cell r="H114">
            <v>1022.8195625776195</v>
          </cell>
          <cell r="I114">
            <v>1058.6418495345292</v>
          </cell>
          <cell r="J114">
            <v>571.81658370321054</v>
          </cell>
          <cell r="K114">
            <v>560.74924929802023</v>
          </cell>
          <cell r="L114">
            <v>743.70933066805708</v>
          </cell>
          <cell r="M114">
            <v>899.37139514848798</v>
          </cell>
          <cell r="N114">
            <v>1153.1104420589359</v>
          </cell>
          <cell r="O114">
            <v>879.84205139869891</v>
          </cell>
          <cell r="P114">
            <v>947.48099296862119</v>
          </cell>
          <cell r="Q114">
            <v>1075.9375943100265</v>
          </cell>
          <cell r="R114">
            <v>1268.9369827653757</v>
          </cell>
          <cell r="S114">
            <v>992.50948869149909</v>
          </cell>
          <cell r="T114">
            <v>1035.0442155852077</v>
          </cell>
          <cell r="U114">
            <v>1160.7654207590872</v>
          </cell>
          <cell r="V114">
            <v>1382.0072270961994</v>
          </cell>
          <cell r="W114">
            <v>1027.001112152966</v>
          </cell>
          <cell r="X114">
            <v>1028.7789253521933</v>
          </cell>
          <cell r="Y114">
            <v>1168.1142938527069</v>
          </cell>
          <cell r="Z114">
            <v>1260.2631408007089</v>
          </cell>
          <cell r="AA114">
            <v>936.56911955414466</v>
          </cell>
          <cell r="AB114">
            <v>985.81902828995578</v>
          </cell>
          <cell r="AC114">
            <v>1178.3261741962447</v>
          </cell>
          <cell r="AD114">
            <v>1451.9878134663932</v>
          </cell>
          <cell r="AE114">
            <v>1080.4063812937229</v>
          </cell>
          <cell r="AF114">
            <v>1163.2739980127651</v>
          </cell>
          <cell r="AG114">
            <v>1379.1875478783604</v>
          </cell>
          <cell r="AH114">
            <v>1568.7008848545618</v>
          </cell>
          <cell r="AI114">
            <v>1218.2397135644951</v>
          </cell>
          <cell r="AJ114">
            <v>1255.4497710766743</v>
          </cell>
          <cell r="AK114">
            <v>1501.918385459503</v>
          </cell>
          <cell r="AL114">
            <v>1573.8910799308101</v>
          </cell>
          <cell r="AM114">
            <v>1204.0386837767521</v>
          </cell>
          <cell r="AN114">
            <v>1274.5781832431987</v>
          </cell>
          <cell r="AO114">
            <v>1479.1129738930408</v>
          </cell>
          <cell r="AP114">
            <v>1667.0955654741967</v>
          </cell>
          <cell r="AQ114">
            <v>1339.9428611276167</v>
          </cell>
          <cell r="AR114">
            <v>1422.9734056678258</v>
          </cell>
          <cell r="AS114">
            <v>1606.3121051227724</v>
          </cell>
          <cell r="AT114">
            <v>1751.3829296695819</v>
          </cell>
          <cell r="AU114">
            <v>1445.3479245486783</v>
          </cell>
          <cell r="AV114">
            <v>1503.5344440560177</v>
          </cell>
          <cell r="AW114">
            <v>1580.6177470521538</v>
          </cell>
          <cell r="AX114">
            <v>1696.4920614581686</v>
          </cell>
          <cell r="AY114">
            <v>1373.3279514239809</v>
          </cell>
        </row>
        <row r="115">
          <cell r="B115">
            <v>48.939254163818873</v>
          </cell>
          <cell r="C115">
            <v>43.285462313859405</v>
          </cell>
          <cell r="D115">
            <v>46.416978153232428</v>
          </cell>
          <cell r="E115">
            <v>51.20830536908931</v>
          </cell>
          <cell r="F115">
            <v>56.780057013440754</v>
          </cell>
          <cell r="G115">
            <v>50.062622560456866</v>
          </cell>
          <cell r="H115">
            <v>53.21317959829311</v>
          </cell>
          <cell r="I115">
            <v>54.564599133061854</v>
          </cell>
          <cell r="J115">
            <v>46.079944379949112</v>
          </cell>
          <cell r="K115">
            <v>46.024452955204282</v>
          </cell>
          <cell r="L115">
            <v>50.808886776560655</v>
          </cell>
          <cell r="M115">
            <v>52.97015235618322</v>
          </cell>
          <cell r="N115">
            <v>58.201786381908597</v>
          </cell>
          <cell r="O115">
            <v>55.210088506677117</v>
          </cell>
          <cell r="P115">
            <v>58.025846367365133</v>
          </cell>
          <cell r="Q115">
            <v>59.83078224786032</v>
          </cell>
          <cell r="R115">
            <v>61.949264010604246</v>
          </cell>
          <cell r="S115">
            <v>57.710772466434271</v>
          </cell>
          <cell r="T115">
            <v>64.683716015577303</v>
          </cell>
          <cell r="U115">
            <v>62.651655698522141</v>
          </cell>
          <cell r="V115">
            <v>71.196688637797507</v>
          </cell>
          <cell r="W115">
            <v>62.64802074066538</v>
          </cell>
          <cell r="X115">
            <v>64.903777825347376</v>
          </cell>
          <cell r="Y115">
            <v>65.313084069141794</v>
          </cell>
          <cell r="Z115">
            <v>65.533606902161821</v>
          </cell>
          <cell r="AA115">
            <v>60.033096732226753</v>
          </cell>
          <cell r="AB115">
            <v>59.022339607637903</v>
          </cell>
          <cell r="AC115">
            <v>62.528968378215971</v>
          </cell>
          <cell r="AD115">
            <v>66.304540591474492</v>
          </cell>
          <cell r="AE115">
            <v>61.305082358851188</v>
          </cell>
          <cell r="AF115">
            <v>66.589811962353593</v>
          </cell>
          <cell r="AG115">
            <v>66.312367886518643</v>
          </cell>
          <cell r="AH115">
            <v>68.910417548846439</v>
          </cell>
          <cell r="AI115">
            <v>68.281507535042351</v>
          </cell>
          <cell r="AJ115">
            <v>69.836318997088156</v>
          </cell>
          <cell r="AK115">
            <v>73.220230989065954</v>
          </cell>
          <cell r="AL115">
            <v>73.40360055440101</v>
          </cell>
          <cell r="AM115">
            <v>70.010132677300177</v>
          </cell>
          <cell r="AN115">
            <v>70.10428627462386</v>
          </cell>
          <cell r="AO115">
            <v>75.467728647087739</v>
          </cell>
          <cell r="AP115">
            <v>78.551059803123948</v>
          </cell>
          <cell r="AQ115">
            <v>75.760732877133023</v>
          </cell>
          <cell r="AR115">
            <v>75.941491580757585</v>
          </cell>
          <cell r="AS115">
            <v>79.47948332454412</v>
          </cell>
          <cell r="AT115">
            <v>79.710580497590172</v>
          </cell>
          <cell r="AU115">
            <v>79.173903740108912</v>
          </cell>
          <cell r="AV115">
            <v>78.942659510848372</v>
          </cell>
          <cell r="AW115">
            <v>82.329324899056644</v>
          </cell>
          <cell r="AX115">
            <v>83.491904604507994</v>
          </cell>
          <cell r="AY115">
            <v>77.34316272173298</v>
          </cell>
        </row>
        <row r="116">
          <cell r="B116">
            <v>14.298235972881571</v>
          </cell>
          <cell r="C116">
            <v>14.317945690901272</v>
          </cell>
          <cell r="D116">
            <v>14.357358285136826</v>
          </cell>
          <cell r="E116">
            <v>14.416460051080332</v>
          </cell>
          <cell r="F116">
            <v>14.495230379719475</v>
          </cell>
          <cell r="G116">
            <v>14.610797205845454</v>
          </cell>
          <cell r="H116">
            <v>14.763285106977468</v>
          </cell>
          <cell r="I116">
            <v>14.952879820826587</v>
          </cell>
          <cell r="J116">
            <v>15.179829543113307</v>
          </cell>
          <cell r="K116">
            <v>15.336935438191396</v>
          </cell>
          <cell r="L116">
            <v>15.423536812986701</v>
          </cell>
          <cell r="M116">
            <v>15.43937735009361</v>
          </cell>
          <cell r="N116">
            <v>15.384611242037188</v>
          </cell>
          <cell r="O116">
            <v>15.346828216438245</v>
          </cell>
          <cell r="P116">
            <v>15.326028273296783</v>
          </cell>
          <cell r="Q116">
            <v>15.322211412612791</v>
          </cell>
          <cell r="R116">
            <v>15.335377634386283</v>
          </cell>
          <cell r="S116">
            <v>15.344460983779676</v>
          </cell>
          <cell r="T116">
            <v>15.34946146079295</v>
          </cell>
          <cell r="U116">
            <v>15.350379065426107</v>
          </cell>
          <cell r="V116">
            <v>15.347213797679144</v>
          </cell>
          <cell r="W116">
            <v>15.34503008594721</v>
          </cell>
          <cell r="X116">
            <v>15.343827930230287</v>
          </cell>
          <cell r="Y116">
            <v>15.343607330528373</v>
          </cell>
          <cell r="Z116">
            <v>15.344368286841487</v>
          </cell>
          <cell r="AA116">
            <v>15.344893269068644</v>
          </cell>
          <cell r="AB116">
            <v>15.345182277209831</v>
          </cell>
          <cell r="AC116">
            <v>15.34523531126505</v>
          </cell>
          <cell r="AD116">
            <v>15.345052371234305</v>
          </cell>
          <cell r="AE116">
            <v>15.344926161166782</v>
          </cell>
          <cell r="AF116">
            <v>15.344856681062495</v>
          </cell>
          <cell r="AG116">
            <v>15.344843930921442</v>
          </cell>
          <cell r="AH116">
            <v>15.344887910743617</v>
          </cell>
          <cell r="AI116">
            <v>15.344918252813549</v>
          </cell>
          <cell r="AJ116">
            <v>15.344934957131215</v>
          </cell>
          <cell r="AK116">
            <v>15.344938023696635</v>
          </cell>
          <cell r="AL116">
            <v>15.344927452509802</v>
          </cell>
          <cell r="AM116">
            <v>15.34492015746965</v>
          </cell>
          <cell r="AN116">
            <v>15.344916138576178</v>
          </cell>
          <cell r="AO116">
            <v>15.344915395829387</v>
          </cell>
          <cell r="AP116">
            <v>15.344917929229284</v>
          </cell>
          <cell r="AQ116">
            <v>15.344919685336032</v>
          </cell>
          <cell r="AR116">
            <v>15.344920664149626</v>
          </cell>
          <cell r="AS116">
            <v>15.344920865670074</v>
          </cell>
          <cell r="AT116">
            <v>15.344920289897365</v>
          </cell>
          <cell r="AU116">
            <v>15.344919858067845</v>
          </cell>
          <cell r="AV116">
            <v>15.34491957018149</v>
          </cell>
          <cell r="AW116">
            <v>15.34491942623831</v>
          </cell>
          <cell r="AX116">
            <v>15.34491942623831</v>
          </cell>
          <cell r="AY116">
            <v>15.34491942623831</v>
          </cell>
        </row>
        <row r="117">
          <cell r="B117">
            <v>39.281858780332492</v>
          </cell>
          <cell r="C117">
            <v>39.007115255538309</v>
          </cell>
          <cell r="D117">
            <v>38.457628227104948</v>
          </cell>
          <cell r="E117">
            <v>37.633397737024239</v>
          </cell>
          <cell r="F117">
            <v>36.534423847489059</v>
          </cell>
          <cell r="G117">
            <v>35.938834923651385</v>
          </cell>
          <cell r="H117">
            <v>35.846630848993634</v>
          </cell>
          <cell r="I117">
            <v>36.257811714056537</v>
          </cell>
          <cell r="J117">
            <v>37.172377815309368</v>
          </cell>
          <cell r="K117">
            <v>38.047695278851286</v>
          </cell>
          <cell r="L117">
            <v>38.883763255840719</v>
          </cell>
          <cell r="M117">
            <v>39.680580946253265</v>
          </cell>
          <cell r="N117">
            <v>40.438147602077059</v>
          </cell>
          <cell r="O117">
            <v>41.257118754655664</v>
          </cell>
          <cell r="P117">
            <v>42.137497783795581</v>
          </cell>
          <cell r="Q117">
            <v>43.079288584114053</v>
          </cell>
          <cell r="R117">
            <v>44.082495585272603</v>
          </cell>
          <cell r="S117">
            <v>45.092990692895633</v>
          </cell>
          <cell r="T117">
            <v>46.110756741214026</v>
          </cell>
          <cell r="U117">
            <v>47.135775948629323</v>
          </cell>
          <cell r="V117">
            <v>48.168029906861079</v>
          </cell>
          <cell r="W117">
            <v>49.099441972157905</v>
          </cell>
          <cell r="X117">
            <v>49.930077049488112</v>
          </cell>
          <cell r="Y117">
            <v>50.659988444905565</v>
          </cell>
          <cell r="Z117">
            <v>51.289217404429039</v>
          </cell>
          <cell r="AA117">
            <v>51.910414048920856</v>
          </cell>
          <cell r="AB117">
            <v>52.523394616550497</v>
          </cell>
          <cell r="AC117">
            <v>53.127975376812373</v>
          </cell>
          <cell r="AD117">
            <v>53.723972687479709</v>
          </cell>
          <cell r="AE117">
            <v>54.4096354698504</v>
          </cell>
          <cell r="AF117">
            <v>55.185816255003765</v>
          </cell>
          <cell r="AG117">
            <v>56.053538133880551</v>
          </cell>
          <cell r="AH117">
            <v>57.013999481592535</v>
          </cell>
          <cell r="AI117">
            <v>57.925713833114052</v>
          </cell>
          <cell r="AJ117">
            <v>58.783942266184958</v>
          </cell>
          <cell r="AK117">
            <v>59.583664742714134</v>
          </cell>
          <cell r="AL117">
            <v>60.319572977205944</v>
          </cell>
          <cell r="AM117">
            <v>61.128121287588421</v>
          </cell>
          <cell r="AN117">
            <v>62.02436147408941</v>
          </cell>
          <cell r="AO117">
            <v>63.014155972182706</v>
          </cell>
          <cell r="AP117">
            <v>62.560309495577698</v>
          </cell>
          <cell r="AQ117">
            <v>64.414586853925414</v>
          </cell>
          <cell r="AR117">
            <v>66.051705784408213</v>
          </cell>
          <cell r="AS117">
            <v>67.458918743968809</v>
          </cell>
          <cell r="AT117">
            <v>66.980812909505147</v>
          </cell>
          <cell r="AU117">
            <v>68.668440443668416</v>
          </cell>
          <cell r="AV117">
            <v>69.807131212630964</v>
          </cell>
          <cell r="AW117">
            <v>70.380572345975565</v>
          </cell>
          <cell r="AX117">
            <v>70.380572345975565</v>
          </cell>
          <cell r="AY117">
            <v>70.380572345975565</v>
          </cell>
        </row>
        <row r="118">
          <cell r="B118">
            <v>46.19297000764729</v>
          </cell>
          <cell r="C118">
            <v>31.269682796465815</v>
          </cell>
          <cell r="D118">
            <v>37.096784340687179</v>
          </cell>
          <cell r="E118">
            <v>44.020562855199749</v>
          </cell>
          <cell r="F118">
            <v>52.599061788747022</v>
          </cell>
          <cell r="G118">
            <v>38.929186294951336</v>
          </cell>
          <cell r="H118">
            <v>45.95869327811554</v>
          </cell>
          <cell r="I118">
            <v>52.054069321865946</v>
          </cell>
          <cell r="J118">
            <v>31.01150146792364</v>
          </cell>
          <cell r="K118">
            <v>30.444447022451921</v>
          </cell>
          <cell r="L118">
            <v>41.503988912851348</v>
          </cell>
          <cell r="M118">
            <v>54.257778904567935</v>
          </cell>
          <cell r="N118">
            <v>67.527985063594159</v>
          </cell>
          <cell r="O118">
            <v>50.652764086613018</v>
          </cell>
          <cell r="P118">
            <v>51.269424473826149</v>
          </cell>
          <cell r="Q118">
            <v>58.996813925319373</v>
          </cell>
          <cell r="R118">
            <v>63.964701827772181</v>
          </cell>
          <cell r="S118">
            <v>47.335748565352013</v>
          </cell>
          <cell r="T118">
            <v>48.904763394154052</v>
          </cell>
          <cell r="U118">
            <v>60.10222306520965</v>
          </cell>
          <cell r="V118">
            <v>73.128144507085764</v>
          </cell>
          <cell r="W118">
            <v>58.132583578214046</v>
          </cell>
          <cell r="X118">
            <v>61.256966604752634</v>
          </cell>
          <cell r="Y118">
            <v>76.464061789839818</v>
          </cell>
          <cell r="Z118">
            <v>83.109678965577103</v>
          </cell>
          <cell r="AA118">
            <v>65.850613729345994</v>
          </cell>
          <cell r="AB118">
            <v>75.014624272962735</v>
          </cell>
          <cell r="AC118">
            <v>102.46198189470466</v>
          </cell>
          <cell r="AD118">
            <v>125.29194487577253</v>
          </cell>
          <cell r="AE118">
            <v>94.627805894057971</v>
          </cell>
          <cell r="AF118">
            <v>106.62163282213014</v>
          </cell>
          <cell r="AG118">
            <v>122.12408465194699</v>
          </cell>
          <cell r="AH118">
            <v>123.48100442428841</v>
          </cell>
          <cell r="AI118">
            <v>97.163134427657781</v>
          </cell>
          <cell r="AJ118">
            <v>110.4600483648358</v>
          </cell>
          <cell r="AK118">
            <v>142.81731272578739</v>
          </cell>
          <cell r="AL118">
            <v>160.41620716601972</v>
          </cell>
          <cell r="AM118">
            <v>134.74860149606269</v>
          </cell>
          <cell r="AN118">
            <v>156.96305355070294</v>
          </cell>
          <cell r="AO118">
            <v>170.18887846545141</v>
          </cell>
          <cell r="AP118">
            <v>164.43972736289007</v>
          </cell>
          <cell r="AQ118">
            <v>125.32891963139879</v>
          </cell>
          <cell r="AR118">
            <v>132.82264327303326</v>
          </cell>
          <cell r="AS118">
            <v>143.95075963721757</v>
          </cell>
          <cell r="AT118">
            <v>156.77851159757475</v>
          </cell>
          <cell r="AU118">
            <v>140.29857909601162</v>
          </cell>
          <cell r="AV118">
            <v>152.872292393793</v>
          </cell>
          <cell r="AW118">
            <v>156.52014202330221</v>
          </cell>
          <cell r="AX118">
            <v>169.97244793747299</v>
          </cell>
          <cell r="AY118">
            <v>143.78848615599816</v>
          </cell>
        </row>
        <row r="119">
          <cell r="B119">
            <v>90.471189627917639</v>
          </cell>
          <cell r="C119">
            <v>67.504487922333468</v>
          </cell>
          <cell r="D119">
            <v>71.786415521698984</v>
          </cell>
          <cell r="E119">
            <v>90.755379928049905</v>
          </cell>
          <cell r="F119">
            <v>101.41810289785487</v>
          </cell>
          <cell r="G119">
            <v>85.853575870208715</v>
          </cell>
          <cell r="H119">
            <v>93.844095135338492</v>
          </cell>
          <cell r="I119">
            <v>108.86790545440886</v>
          </cell>
          <cell r="J119">
            <v>92.427216165495679</v>
          </cell>
          <cell r="K119">
            <v>76.278175041629254</v>
          </cell>
          <cell r="L119">
            <v>79.137702777236797</v>
          </cell>
          <cell r="M119">
            <v>100.28602958943556</v>
          </cell>
          <cell r="N119">
            <v>117.87047473589277</v>
          </cell>
          <cell r="O119">
            <v>98.935774019551374</v>
          </cell>
          <cell r="P119">
            <v>104.14186608580074</v>
          </cell>
          <cell r="Q119">
            <v>123.87850492724448</v>
          </cell>
          <cell r="R119">
            <v>139.47364577235498</v>
          </cell>
          <cell r="S119">
            <v>115.79192877715764</v>
          </cell>
          <cell r="T119">
            <v>109.89762870293565</v>
          </cell>
          <cell r="U119">
            <v>130.31197286426416</v>
          </cell>
          <cell r="V119">
            <v>149.88315590715931</v>
          </cell>
          <cell r="W119">
            <v>115.36052581245029</v>
          </cell>
          <cell r="X119">
            <v>109.6663641444412</v>
          </cell>
          <cell r="Y119">
            <v>121.91942347432818</v>
          </cell>
          <cell r="Z119">
            <v>136.79388247819955</v>
          </cell>
          <cell r="AA119">
            <v>105.56814493236551</v>
          </cell>
          <cell r="AB119">
            <v>105.66773671013982</v>
          </cell>
          <cell r="AC119">
            <v>140.30022258496419</v>
          </cell>
          <cell r="AD119">
            <v>151.97053299903399</v>
          </cell>
          <cell r="AE119">
            <v>128.59316463223905</v>
          </cell>
          <cell r="AF119">
            <v>133.4314246872807</v>
          </cell>
          <cell r="AG119">
            <v>156.70326784340003</v>
          </cell>
          <cell r="AH119">
            <v>171.62681698936876</v>
          </cell>
          <cell r="AI119">
            <v>141.33607484728213</v>
          </cell>
          <cell r="AJ119">
            <v>129.46456447063426</v>
          </cell>
          <cell r="AK119">
            <v>144.93448755000472</v>
          </cell>
          <cell r="AL119">
            <v>146.249698171669</v>
          </cell>
          <cell r="AM119">
            <v>106.30604626574809</v>
          </cell>
          <cell r="AN119">
            <v>118.3593480697195</v>
          </cell>
          <cell r="AO119">
            <v>127.97725848298795</v>
          </cell>
          <cell r="AP119">
            <v>147.97132468399556</v>
          </cell>
          <cell r="AQ119">
            <v>126.4843291670302</v>
          </cell>
          <cell r="AR119">
            <v>123.88577234415925</v>
          </cell>
          <cell r="AS119">
            <v>153.14070374255618</v>
          </cell>
          <cell r="AT119">
            <v>143.65134310770188</v>
          </cell>
          <cell r="AU119">
            <v>131.25823849519921</v>
          </cell>
          <cell r="AV119">
            <v>130.97328731273745</v>
          </cell>
          <cell r="AW119">
            <v>177.75972001379571</v>
          </cell>
          <cell r="AX119">
            <v>151.08624102192181</v>
          </cell>
          <cell r="AY119">
            <v>138.85231308066486</v>
          </cell>
        </row>
        <row r="120">
          <cell r="B120">
            <v>21.331650732275385</v>
          </cell>
          <cell r="C120">
            <v>22.195973492426106</v>
          </cell>
          <cell r="D120">
            <v>24.681674986133551</v>
          </cell>
          <cell r="E120">
            <v>27.46648578916496</v>
          </cell>
          <cell r="F120">
            <v>26.424760270351936</v>
          </cell>
          <cell r="G120">
            <v>30.096584881960986</v>
          </cell>
          <cell r="H120">
            <v>34.541968044146529</v>
          </cell>
          <cell r="I120">
            <v>36.2747391967619</v>
          </cell>
          <cell r="J120">
            <v>35.679614796114578</v>
          </cell>
          <cell r="K120">
            <v>37.286553771531736</v>
          </cell>
          <cell r="L120">
            <v>41.669020870443333</v>
          </cell>
          <cell r="M120">
            <v>39.77741240695461</v>
          </cell>
          <cell r="N120">
            <v>40.634515375435377</v>
          </cell>
          <cell r="O120">
            <v>41.198697396560675</v>
          </cell>
          <cell r="P120">
            <v>47.657395498842185</v>
          </cell>
          <cell r="Q120">
            <v>41.99082096004296</v>
          </cell>
          <cell r="R120">
            <v>41.820539390662091</v>
          </cell>
          <cell r="S120">
            <v>43.389814337638292</v>
          </cell>
          <cell r="T120">
            <v>66.034191557458826</v>
          </cell>
          <cell r="U120">
            <v>55.090500415132247</v>
          </cell>
          <cell r="V120">
            <v>51.027754372008417</v>
          </cell>
          <cell r="W120">
            <v>54.993788205897879</v>
          </cell>
          <cell r="X120">
            <v>62.535006614508575</v>
          </cell>
          <cell r="Y120">
            <v>47.950187292594258</v>
          </cell>
          <cell r="Z120">
            <v>43.366240718308333</v>
          </cell>
          <cell r="AA120">
            <v>44.79757199661482</v>
          </cell>
          <cell r="AB120">
            <v>42.343633521974617</v>
          </cell>
          <cell r="AC120">
            <v>40.271808586398357</v>
          </cell>
          <cell r="AD120">
            <v>40.185384362443337</v>
          </cell>
          <cell r="AE120">
            <v>44.668809029931985</v>
          </cell>
          <cell r="AF120">
            <v>53.116508400226124</v>
          </cell>
          <cell r="AG120">
            <v>45.951966749517695</v>
          </cell>
          <cell r="AH120">
            <v>45.382935041587103</v>
          </cell>
          <cell r="AI120">
            <v>53.589041743013873</v>
          </cell>
          <cell r="AJ120">
            <v>52.471420378915951</v>
          </cell>
          <cell r="AK120">
            <v>51.629776891239082</v>
          </cell>
          <cell r="AL120">
            <v>50.628276703730137</v>
          </cell>
          <cell r="AM120">
            <v>50.393355622676864</v>
          </cell>
          <cell r="AN120">
            <v>52.325790415600416</v>
          </cell>
          <cell r="AO120">
            <v>51.358858121610538</v>
          </cell>
          <cell r="AP120">
            <v>50.184955890557802</v>
          </cell>
          <cell r="AQ120">
            <v>58.516527568258965</v>
          </cell>
          <cell r="AR120">
            <v>52.082887750215434</v>
          </cell>
          <cell r="AS120">
            <v>53.90770701813927</v>
          </cell>
          <cell r="AT120">
            <v>57.82242190493065</v>
          </cell>
          <cell r="AU120">
            <v>67.026919588159117</v>
          </cell>
          <cell r="AV120">
            <v>58.090724176686187</v>
          </cell>
          <cell r="AW120">
            <v>73.662530446624842</v>
          </cell>
          <cell r="AX120">
            <v>67.630769968946893</v>
          </cell>
          <cell r="AY120">
            <v>69.181653346126339</v>
          </cell>
        </row>
        <row r="121">
          <cell r="B121">
            <v>64.53090892439586</v>
          </cell>
          <cell r="C121">
            <v>44.174479209069297</v>
          </cell>
          <cell r="D121">
            <v>53.373947935901406</v>
          </cell>
          <cell r="E121">
            <v>65.007405930633411</v>
          </cell>
          <cell r="F121">
            <v>75.079684788486958</v>
          </cell>
          <cell r="G121">
            <v>68.021092017085621</v>
          </cell>
          <cell r="H121">
            <v>65.020467719787732</v>
          </cell>
          <cell r="I121">
            <v>51.420812987731466</v>
          </cell>
          <cell r="J121">
            <v>25.452972425508769</v>
          </cell>
          <cell r="K121">
            <v>35.361211672864712</v>
          </cell>
          <cell r="L121">
            <v>50.250984145301771</v>
          </cell>
          <cell r="M121">
            <v>57.508118752353141</v>
          </cell>
          <cell r="N121">
            <v>56.541634762708838</v>
          </cell>
          <cell r="O121">
            <v>70.472386008178191</v>
          </cell>
          <cell r="P121">
            <v>59.925474274324074</v>
          </cell>
          <cell r="Q121">
            <v>59.416008750126004</v>
          </cell>
          <cell r="R121">
            <v>64.23639772204055</v>
          </cell>
          <cell r="S121">
            <v>65.193323578375995</v>
          </cell>
          <cell r="T121">
            <v>71.906988678356583</v>
          </cell>
          <cell r="U121">
            <v>69.36573615514601</v>
          </cell>
          <cell r="V121">
            <v>69.592591422204791</v>
          </cell>
          <cell r="W121">
            <v>65.586275659745567</v>
          </cell>
          <cell r="X121">
            <v>70.54136656859572</v>
          </cell>
          <cell r="Y121">
            <v>74.009893667766093</v>
          </cell>
          <cell r="Z121">
            <v>69.860815873873179</v>
          </cell>
          <cell r="AA121">
            <v>65.479373028609757</v>
          </cell>
          <cell r="AB121">
            <v>74.599188000379726</v>
          </cell>
          <cell r="AC121">
            <v>74.042978898213647</v>
          </cell>
          <cell r="AD121">
            <v>69.722395295636034</v>
          </cell>
          <cell r="AE121">
            <v>72.828963984255083</v>
          </cell>
          <cell r="AF121">
            <v>83.165211106914427</v>
          </cell>
          <cell r="AG121">
            <v>91.184262310764339</v>
          </cell>
          <cell r="AH121">
            <v>93.300566348993669</v>
          </cell>
          <cell r="AI121">
            <v>89.333681611466332</v>
          </cell>
          <cell r="AJ121">
            <v>93.529326205777664</v>
          </cell>
          <cell r="AK121">
            <v>91.683137069882193</v>
          </cell>
          <cell r="AL121">
            <v>74.503653733549399</v>
          </cell>
          <cell r="AM121">
            <v>58.739009031945642</v>
          </cell>
          <cell r="AN121">
            <v>62.835593831047426</v>
          </cell>
          <cell r="AO121">
            <v>72.786028528119616</v>
          </cell>
          <cell r="AP121">
            <v>85.752250249432379</v>
          </cell>
          <cell r="AQ121">
            <v>72.617917796498915</v>
          </cell>
          <cell r="AR121">
            <v>79.272901045566996</v>
          </cell>
          <cell r="AS121">
            <v>89.649948946397373</v>
          </cell>
          <cell r="AT121">
            <v>96.041566305053635</v>
          </cell>
          <cell r="AU121">
            <v>78.387438242961423</v>
          </cell>
          <cell r="AV121">
            <v>81.102977661618439</v>
          </cell>
          <cell r="AW121">
            <v>85.021173845135749</v>
          </cell>
          <cell r="AX121">
            <v>90.774001886531693</v>
          </cell>
          <cell r="AY121">
            <v>74.729828821021542</v>
          </cell>
        </row>
        <row r="122">
          <cell r="B122">
            <v>188.63982888608393</v>
          </cell>
          <cell r="C122">
            <v>183.58127083143302</v>
          </cell>
          <cell r="D122">
            <v>187.71592246199242</v>
          </cell>
          <cell r="E122">
            <v>192.16258735049075</v>
          </cell>
          <cell r="F122">
            <v>197.35945230091178</v>
          </cell>
          <cell r="G122">
            <v>194.20131690272567</v>
          </cell>
          <cell r="H122">
            <v>189.37226300345608</v>
          </cell>
          <cell r="I122">
            <v>190.86920821750815</v>
          </cell>
          <cell r="J122">
            <v>190.22303842866697</v>
          </cell>
          <cell r="K122">
            <v>181.91362490765448</v>
          </cell>
          <cell r="L122">
            <v>189.32239587363446</v>
          </cell>
          <cell r="M122">
            <v>236.733510369199</v>
          </cell>
          <cell r="N122">
            <v>220.46499124400378</v>
          </cell>
          <cell r="O122">
            <v>248.9880677370538</v>
          </cell>
          <cell r="P122">
            <v>259.87773328043107</v>
          </cell>
          <cell r="Q122">
            <v>225.18840471592307</v>
          </cell>
          <cell r="R122">
            <v>265.32502760911905</v>
          </cell>
          <cell r="S122">
            <v>277.30369422895922</v>
          </cell>
          <cell r="T122">
            <v>273.43415823835676</v>
          </cell>
          <cell r="U122">
            <v>286.47534169656075</v>
          </cell>
          <cell r="V122">
            <v>345.79022913017735</v>
          </cell>
          <cell r="W122">
            <v>359.60441902925504</v>
          </cell>
          <cell r="X122">
            <v>358.38958599151493</v>
          </cell>
          <cell r="Y122">
            <v>373.91494889245735</v>
          </cell>
          <cell r="Z122">
            <v>431.83651271781559</v>
          </cell>
          <cell r="AA122">
            <v>438.94002011095358</v>
          </cell>
          <cell r="AB122">
            <v>434.32403111988469</v>
          </cell>
          <cell r="AC122">
            <v>450.63896285629676</v>
          </cell>
          <cell r="AD122">
            <v>435.40855881915002</v>
          </cell>
          <cell r="AE122">
            <v>447.7436489899743</v>
          </cell>
          <cell r="AF122">
            <v>452.94371786909028</v>
          </cell>
          <cell r="AG122">
            <v>452.03861990532818</v>
          </cell>
          <cell r="AH122">
            <v>456.98964362254395</v>
          </cell>
          <cell r="AI122">
            <v>474.94371486299264</v>
          </cell>
          <cell r="AJ122">
            <v>490.50410339970119</v>
          </cell>
          <cell r="AK122">
            <v>512.5707477785661</v>
          </cell>
          <cell r="AL122">
            <v>494.40313363818194</v>
          </cell>
          <cell r="AM122">
            <v>502.53049258679107</v>
          </cell>
          <cell r="AN122">
            <v>507.89973710846033</v>
          </cell>
          <cell r="AO122">
            <v>521.89722097921174</v>
          </cell>
          <cell r="AP122">
            <v>536.40701855154293</v>
          </cell>
          <cell r="AQ122">
            <v>531.96175684281877</v>
          </cell>
          <cell r="AR122">
            <v>573.1399741850164</v>
          </cell>
          <cell r="AS122">
            <v>589.57445096657182</v>
          </cell>
          <cell r="AT122">
            <v>611.56996810439796</v>
          </cell>
          <cell r="AU122">
            <v>585.83325883564225</v>
          </cell>
          <cell r="AV122">
            <v>596.44018783204251</v>
          </cell>
          <cell r="AW122">
            <v>610.22237020014563</v>
          </cell>
          <cell r="AX122">
            <v>588.13311245466753</v>
          </cell>
          <cell r="AY122">
            <v>598.12127884307483</v>
          </cell>
        </row>
        <row r="123">
          <cell r="B123">
            <v>2.5039796077222425</v>
          </cell>
          <cell r="C123">
            <v>2.4543805187182661</v>
          </cell>
          <cell r="D123">
            <v>2.4666491658326706</v>
          </cell>
          <cell r="E123">
            <v>2.7053811777268195</v>
          </cell>
          <cell r="F123">
            <v>2.8278804089893228</v>
          </cell>
          <cell r="G123">
            <v>2.3494310113063834</v>
          </cell>
          <cell r="H123">
            <v>2.3763117009454278</v>
          </cell>
          <cell r="I123">
            <v>2.7362019794037415</v>
          </cell>
          <cell r="J123">
            <v>2.5495930541585037</v>
          </cell>
          <cell r="K123">
            <v>2.2681292622373634</v>
          </cell>
          <cell r="L123">
            <v>2.8147205142923122</v>
          </cell>
          <cell r="M123">
            <v>2.7716308312883178</v>
          </cell>
          <cell r="N123">
            <v>2.8381370249336291</v>
          </cell>
          <cell r="O123">
            <v>2.6589100678675299</v>
          </cell>
          <cell r="P123">
            <v>2.6834497771248405</v>
          </cell>
          <cell r="Q123">
            <v>3.0743272224348765</v>
          </cell>
          <cell r="R123">
            <v>3.1354972732736606</v>
          </cell>
          <cell r="S123">
            <v>2.5699267606769083</v>
          </cell>
          <cell r="T123">
            <v>2.5655419042281231</v>
          </cell>
          <cell r="U123">
            <v>2.7574716253222018</v>
          </cell>
          <cell r="V123">
            <v>1.9525942841243822</v>
          </cell>
          <cell r="W123">
            <v>2.0683308147083874</v>
          </cell>
          <cell r="X123">
            <v>2.1079265736400687</v>
          </cell>
          <cell r="Y123">
            <v>2.8494685515959093</v>
          </cell>
          <cell r="Z123">
            <v>3.0057648873131302</v>
          </cell>
          <cell r="AA123">
            <v>4.2391316378542685</v>
          </cell>
          <cell r="AB123">
            <v>3.591740159066124</v>
          </cell>
          <cell r="AC123">
            <v>3.3131022272224557</v>
          </cell>
          <cell r="AD123">
            <v>3.5257620868035233</v>
          </cell>
          <cell r="AE123">
            <v>3.6087419744590656</v>
          </cell>
          <cell r="AF123">
            <v>3.5292363774117206</v>
          </cell>
          <cell r="AG123">
            <v>4.2701542156253636</v>
          </cell>
          <cell r="AH123">
            <v>3.9423292771782408</v>
          </cell>
          <cell r="AI123">
            <v>3.3588318028326576</v>
          </cell>
          <cell r="AJ123">
            <v>4.4700694639175955</v>
          </cell>
          <cell r="AK123">
            <v>7.3980575530047545</v>
          </cell>
          <cell r="AL123">
            <v>4.4863323346469537</v>
          </cell>
          <cell r="AM123">
            <v>4.8991209723145577</v>
          </cell>
          <cell r="AN123">
            <v>3.7211328867327222</v>
          </cell>
          <cell r="AO123">
            <v>5.4169646409254346</v>
          </cell>
          <cell r="AP123">
            <v>4.1255907466661741</v>
          </cell>
          <cell r="AQ123">
            <v>4.833257209422789</v>
          </cell>
          <cell r="AR123">
            <v>4.0969428397179328</v>
          </cell>
          <cell r="AS123">
            <v>10.260264990584416</v>
          </cell>
          <cell r="AT123">
            <v>7.3493542426418133</v>
          </cell>
          <cell r="AU123">
            <v>24.36896819741613</v>
          </cell>
          <cell r="AV123">
            <v>5.3661584576433095</v>
          </cell>
          <cell r="AW123">
            <v>6.1499805868181454</v>
          </cell>
          <cell r="AX123">
            <v>7.3754129310143739</v>
          </cell>
          <cell r="AY123">
            <v>8.33528182247424</v>
          </cell>
        </row>
        <row r="124">
          <cell r="B124">
            <v>10.747642476524097</v>
          </cell>
          <cell r="C124">
            <v>9.1249975219305632</v>
          </cell>
          <cell r="D124">
            <v>9.9328584879828288</v>
          </cell>
          <cell r="E124">
            <v>11.144501513562515</v>
          </cell>
          <cell r="F124">
            <v>12.598546569174154</v>
          </cell>
          <cell r="G124">
            <v>10.918581540750541</v>
          </cell>
          <cell r="H124">
            <v>11.733505289583883</v>
          </cell>
          <cell r="I124">
            <v>12.294181208981115</v>
          </cell>
          <cell r="J124">
            <v>9.1902544620630433</v>
          </cell>
          <cell r="K124">
            <v>9.3561424956023824</v>
          </cell>
          <cell r="L124">
            <v>10.878868863024065</v>
          </cell>
          <cell r="M124">
            <v>12.223977780734927</v>
          </cell>
          <cell r="N124">
            <v>13.433863414418107</v>
          </cell>
          <cell r="O124">
            <v>12.043594254710049</v>
          </cell>
          <cell r="P124">
            <v>12.422070512710466</v>
          </cell>
          <cell r="Q124">
            <v>13.650783789082389</v>
          </cell>
          <cell r="R124">
            <v>14.686926605994048</v>
          </cell>
          <cell r="S124">
            <v>13.143370509993083</v>
          </cell>
          <cell r="T124">
            <v>14.596604796139021</v>
          </cell>
          <cell r="U124">
            <v>15.284589025565534</v>
          </cell>
          <cell r="V124">
            <v>16.878357278324248</v>
          </cell>
          <cell r="W124">
            <v>14.841040546410971</v>
          </cell>
          <cell r="X124">
            <v>15.306076889908391</v>
          </cell>
          <cell r="Y124">
            <v>15.259386402691543</v>
          </cell>
          <cell r="Z124">
            <v>15.59308227704517</v>
          </cell>
          <cell r="AA124">
            <v>13.410814502284319</v>
          </cell>
          <cell r="AB124">
            <v>13.256659835401187</v>
          </cell>
          <cell r="AC124">
            <v>14.83885669984865</v>
          </cell>
          <cell r="AD124">
            <v>16.224463621036229</v>
          </cell>
          <cell r="AE124">
            <v>14.577273135598857</v>
          </cell>
          <cell r="AF124">
            <v>15.076013781834364</v>
          </cell>
          <cell r="AG124">
            <v>16.120881611769931</v>
          </cell>
          <cell r="AH124">
            <v>17.4495059218204</v>
          </cell>
          <cell r="AI124">
            <v>15.916863934559641</v>
          </cell>
          <cell r="AJ124">
            <v>16.09182479110407</v>
          </cell>
          <cell r="AK124">
            <v>18.112636841834142</v>
          </cell>
          <cell r="AL124">
            <v>17.763931732313527</v>
          </cell>
          <cell r="AM124">
            <v>15.874273231021816</v>
          </cell>
          <cell r="AN124">
            <v>16.637714202661023</v>
          </cell>
          <cell r="AO124">
            <v>17.786725938558384</v>
          </cell>
          <cell r="AP124">
            <v>18.626470562796744</v>
          </cell>
          <cell r="AQ124">
            <v>16.675895869424032</v>
          </cell>
          <cell r="AR124">
            <v>17.270690323143949</v>
          </cell>
          <cell r="AS124">
            <v>19.055106948498427</v>
          </cell>
          <cell r="AT124">
            <v>19.739083162238973</v>
          </cell>
          <cell r="AU124">
            <v>18.519402517952756</v>
          </cell>
          <cell r="AV124">
            <v>18.706429731221053</v>
          </cell>
          <cell r="AW124">
            <v>19.633368799268755</v>
          </cell>
          <cell r="AX124">
            <v>20.472505953642145</v>
          </cell>
          <cell r="AY124">
            <v>19.301536179302467</v>
          </cell>
        </row>
        <row r="125">
          <cell r="B125">
            <v>73.546200330992775</v>
          </cell>
          <cell r="C125">
            <v>62.442321920329618</v>
          </cell>
          <cell r="D125">
            <v>67.970297324122015</v>
          </cell>
          <cell r="E125">
            <v>76.261180424555647</v>
          </cell>
          <cell r="F125">
            <v>86.210570789847992</v>
          </cell>
          <cell r="G125">
            <v>74.714928224164666</v>
          </cell>
          <cell r="H125">
            <v>80.292206231843736</v>
          </cell>
          <cell r="I125">
            <v>84.130474231334787</v>
          </cell>
          <cell r="J125">
            <v>62.891690471363241</v>
          </cell>
          <cell r="K125">
            <v>64.026610888609326</v>
          </cell>
          <cell r="L125">
            <v>74.444212485317806</v>
          </cell>
          <cell r="M125">
            <v>83.642395605042921</v>
          </cell>
          <cell r="N125">
            <v>91.910017920686713</v>
          </cell>
          <cell r="O125">
            <v>82.400977628406423</v>
          </cell>
          <cell r="P125">
            <v>85.004846937914394</v>
          </cell>
          <cell r="Q125">
            <v>93.441872299109491</v>
          </cell>
          <cell r="R125">
            <v>100.58098372312652</v>
          </cell>
          <cell r="S125">
            <v>89.997792409105969</v>
          </cell>
          <cell r="T125">
            <v>99.881588068453595</v>
          </cell>
          <cell r="U125">
            <v>104.45817036732286</v>
          </cell>
          <cell r="V125">
            <v>115.13696589812794</v>
          </cell>
          <cell r="W125">
            <v>101.30534291104982</v>
          </cell>
          <cell r="X125">
            <v>104.77693592075283</v>
          </cell>
          <cell r="Y125">
            <v>104.99476704783878</v>
          </cell>
          <cell r="Z125">
            <v>106.40331567322021</v>
          </cell>
          <cell r="AA125">
            <v>99.074274449988707</v>
          </cell>
          <cell r="AB125">
            <v>98.565289946889166</v>
          </cell>
          <cell r="AC125">
            <v>104.42917586776606</v>
          </cell>
          <cell r="AD125">
            <v>109.17361363031362</v>
          </cell>
          <cell r="AE125">
            <v>103.46352730457312</v>
          </cell>
          <cell r="AF125">
            <v>105.00475133579224</v>
          </cell>
          <cell r="AG125">
            <v>108.35393382631413</v>
          </cell>
          <cell r="AH125">
            <v>109.54803751557986</v>
          </cell>
          <cell r="AI125">
            <v>107.18951651739323</v>
          </cell>
          <cell r="AJ125">
            <v>107.16329336915913</v>
          </cell>
          <cell r="AK125">
            <v>109.75235298942856</v>
          </cell>
          <cell r="AL125">
            <v>109.40426278161718</v>
          </cell>
          <cell r="AM125">
            <v>107.11966167154765</v>
          </cell>
          <cell r="AN125">
            <v>108.14986142473288</v>
          </cell>
          <cell r="AO125">
            <v>109.61068260240097</v>
          </cell>
          <cell r="AP125">
            <v>110.58116866524792</v>
          </cell>
          <cell r="AQ125">
            <v>108.19680213567368</v>
          </cell>
          <cell r="AR125">
            <v>108.9225016734319</v>
          </cell>
          <cell r="AS125">
            <v>111.13406703941328</v>
          </cell>
          <cell r="AT125">
            <v>111.90107782899989</v>
          </cell>
          <cell r="AU125">
            <v>110.50488652124729</v>
          </cell>
          <cell r="AV125">
            <v>110.71485441063332</v>
          </cell>
          <cell r="AW125">
            <v>111.80367317147649</v>
          </cell>
          <cell r="AX125">
            <v>116.58220186478455</v>
          </cell>
          <cell r="AY125">
            <v>109.91402773315885</v>
          </cell>
        </row>
        <row r="126">
          <cell r="B126">
            <v>4.225568836924003</v>
          </cell>
          <cell r="C126">
            <v>3.5876058633231254</v>
          </cell>
          <cell r="D126">
            <v>3.9052264140787205</v>
          </cell>
          <cell r="E126">
            <v>4.381598885674153</v>
          </cell>
          <cell r="F126">
            <v>4.9532747195043703</v>
          </cell>
          <cell r="G126">
            <v>4.2927756485002115</v>
          </cell>
          <cell r="H126">
            <v>4.6131730198363989</v>
          </cell>
          <cell r="I126">
            <v>4.8336097060951397</v>
          </cell>
          <cell r="J126">
            <v>3.6132624380760689</v>
          </cell>
          <cell r="K126">
            <v>3.6784833743393981</v>
          </cell>
          <cell r="L126">
            <v>4.2771621170863856</v>
          </cell>
          <cell r="M126">
            <v>4.8060083582376656</v>
          </cell>
          <cell r="N126">
            <v>5.2816898894293436</v>
          </cell>
          <cell r="O126">
            <v>4.7350883394586525</v>
          </cell>
          <cell r="P126">
            <v>4.8838909708092437</v>
          </cell>
          <cell r="Q126">
            <v>5.366974823058035</v>
          </cell>
          <cell r="R126">
            <v>5.7743472126130451</v>
          </cell>
          <cell r="S126">
            <v>5.1674790039289045</v>
          </cell>
          <cell r="T126">
            <v>5.7388360736956798</v>
          </cell>
          <cell r="U126">
            <v>6.0093255997949973</v>
          </cell>
          <cell r="V126">
            <v>6.6359353401958616</v>
          </cell>
          <cell r="W126">
            <v>5.8349390182470477</v>
          </cell>
          <cell r="X126">
            <v>6.017773819963983</v>
          </cell>
          <cell r="Y126">
            <v>5.9994168762718854</v>
          </cell>
          <cell r="Z126">
            <v>6.1306135448211734</v>
          </cell>
          <cell r="AA126">
            <v>5.2726279239750289</v>
          </cell>
          <cell r="AB126">
            <v>5.2120201062261096</v>
          </cell>
          <cell r="AC126">
            <v>5.8340804119063092</v>
          </cell>
          <cell r="AD126">
            <v>6.3788489450227983</v>
          </cell>
          <cell r="AE126">
            <v>5.7312355917739115</v>
          </cell>
          <cell r="AF126">
            <v>5.9273216578152192</v>
          </cell>
          <cell r="AG126">
            <v>6.338124394371083</v>
          </cell>
          <cell r="AH126">
            <v>6.8604895077242594</v>
          </cell>
          <cell r="AI126">
            <v>6.257912316151657</v>
          </cell>
          <cell r="AJ126">
            <v>6.3267003452204031</v>
          </cell>
          <cell r="AK126">
            <v>7.1212076472168446</v>
          </cell>
          <cell r="AL126">
            <v>6.9841099118497603</v>
          </cell>
          <cell r="AM126">
            <v>6.2411672532222537</v>
          </cell>
          <cell r="AN126">
            <v>6.5413235326701464</v>
          </cell>
          <cell r="AO126">
            <v>6.9930717365272308</v>
          </cell>
          <cell r="AP126">
            <v>7.3232277426380437</v>
          </cell>
          <cell r="AQ126">
            <v>6.5563351281496214</v>
          </cell>
          <cell r="AR126">
            <v>6.790185939013857</v>
          </cell>
          <cell r="AS126">
            <v>7.4917514498369826</v>
          </cell>
          <cell r="AT126">
            <v>7.760665174897369</v>
          </cell>
          <cell r="AU126">
            <v>7.2811326138959567</v>
          </cell>
          <cell r="AV126">
            <v>7.3546646806510143</v>
          </cell>
          <cell r="AW126">
            <v>7.7191022629603685</v>
          </cell>
          <cell r="AX126">
            <v>8.0490194347652899</v>
          </cell>
          <cell r="AY126">
            <v>7.5886381559650742</v>
          </cell>
        </row>
        <row r="127">
          <cell r="B127">
            <v>59.604389747942484</v>
          </cell>
          <cell r="C127">
            <v>50.605421840364187</v>
          </cell>
          <cell r="D127">
            <v>55.085484698836979</v>
          </cell>
          <cell r="E127">
            <v>61.804703712856266</v>
          </cell>
          <cell r="F127">
            <v>69.868034495662272</v>
          </cell>
          <cell r="G127">
            <v>60.551567338904398</v>
          </cell>
          <cell r="H127">
            <v>65.071586736320427</v>
          </cell>
          <cell r="I127">
            <v>68.182252151652719</v>
          </cell>
          <cell r="J127">
            <v>50.969605688553962</v>
          </cell>
          <cell r="K127">
            <v>51.889384529309737</v>
          </cell>
          <cell r="L127">
            <v>60.332169921546146</v>
          </cell>
          <cell r="M127">
            <v>67.786696316841187</v>
          </cell>
          <cell r="N127">
            <v>74.487063984683218</v>
          </cell>
          <cell r="O127">
            <v>66.780608162911591</v>
          </cell>
          <cell r="P127">
            <v>68.890874097496066</v>
          </cell>
          <cell r="Q127">
            <v>75.728531864705445</v>
          </cell>
          <cell r="R127">
            <v>81.514315193498064</v>
          </cell>
          <cell r="S127">
            <v>72.937330155263581</v>
          </cell>
          <cell r="T127">
            <v>80.947500714958949</v>
          </cell>
          <cell r="U127">
            <v>84.656521627360661</v>
          </cell>
          <cell r="V127">
            <v>93.310987636374392</v>
          </cell>
          <cell r="W127">
            <v>82.101360984581362</v>
          </cell>
          <cell r="X127">
            <v>84.914860279790744</v>
          </cell>
          <cell r="Y127">
            <v>85.09139817487754</v>
          </cell>
          <cell r="Z127">
            <v>86.232934799044656</v>
          </cell>
          <cell r="AA127">
            <v>80.293225778289994</v>
          </cell>
          <cell r="AB127">
            <v>79.880727096347627</v>
          </cell>
          <cell r="AC127">
            <v>84.633023480014515</v>
          </cell>
          <cell r="AD127">
            <v>88.478080277796749</v>
          </cell>
          <cell r="AE127">
            <v>83.850428416488995</v>
          </cell>
          <cell r="AF127">
            <v>85.099489787875285</v>
          </cell>
          <cell r="AG127">
            <v>87.81378335577736</v>
          </cell>
          <cell r="AH127">
            <v>88.781526371380338</v>
          </cell>
          <cell r="AI127">
            <v>86.870099211690786</v>
          </cell>
          <cell r="AJ127">
            <v>86.848847063507321</v>
          </cell>
          <cell r="AK127">
            <v>88.947110712651508</v>
          </cell>
          <cell r="AL127">
            <v>88.665006343962716</v>
          </cell>
          <cell r="AM127">
            <v>86.813486423554536</v>
          </cell>
          <cell r="AN127">
            <v>87.648396008696139</v>
          </cell>
          <cell r="AO127">
            <v>88.832296120923758</v>
          </cell>
          <cell r="AP127">
            <v>89.61881166182927</v>
          </cell>
          <cell r="AQ127">
            <v>87.686438387736303</v>
          </cell>
          <cell r="AR127">
            <v>88.274570444780451</v>
          </cell>
          <cell r="AS127">
            <v>90.066899666871549</v>
          </cell>
          <cell r="AT127">
            <v>90.688511794182645</v>
          </cell>
          <cell r="AU127">
            <v>89.556989968507779</v>
          </cell>
          <cell r="AV127">
            <v>89.727155223234647</v>
          </cell>
          <cell r="AW127">
            <v>90.609571683828065</v>
          </cell>
          <cell r="AX127">
            <v>94.482256953438593</v>
          </cell>
          <cell r="AY127">
            <v>89.078137528371869</v>
          </cell>
        </row>
        <row r="128">
          <cell r="B128">
            <v>18.75020565839942</v>
          </cell>
          <cell r="C128">
            <v>15.9183663188222</v>
          </cell>
          <cell r="D128">
            <v>17.325667534584959</v>
          </cell>
          <cell r="E128">
            <v>19.435760488193438</v>
          </cell>
          <cell r="F128">
            <v>21.966398225208348</v>
          </cell>
          <cell r="G128">
            <v>19.039011729207864</v>
          </cell>
          <cell r="H128">
            <v>20.46769693207165</v>
          </cell>
          <cell r="I128">
            <v>21.460375591764112</v>
          </cell>
          <cell r="J128">
            <v>16.05845831486948</v>
          </cell>
          <cell r="K128">
            <v>16.345508580747996</v>
          </cell>
          <cell r="L128">
            <v>18.979411817938526</v>
          </cell>
          <cell r="M128">
            <v>21.26632752453304</v>
          </cell>
          <cell r="N128">
            <v>23.268598871110544</v>
          </cell>
          <cell r="O128">
            <v>20.885877988261349</v>
          </cell>
          <cell r="P128">
            <v>21.676265536363022</v>
          </cell>
          <cell r="Q128">
            <v>24.089618631930225</v>
          </cell>
          <cell r="R128">
            <v>26.352072937999388</v>
          </cell>
          <cell r="S128">
            <v>23.96340464897602</v>
          </cell>
          <cell r="T128">
            <v>24.412088254865392</v>
          </cell>
          <cell r="U128">
            <v>25.939877324931281</v>
          </cell>
          <cell r="V128">
            <v>29.043403031064354</v>
          </cell>
          <cell r="W128">
            <v>25.816415123818459</v>
          </cell>
          <cell r="X128">
            <v>26.851355429173861</v>
          </cell>
          <cell r="Y128">
            <v>26.933701375924979</v>
          </cell>
          <cell r="Z128">
            <v>27.195577555638096</v>
          </cell>
          <cell r="AA128">
            <v>25.258617051611044</v>
          </cell>
          <cell r="AB128">
            <v>25.092524581386272</v>
          </cell>
          <cell r="AC128">
            <v>26.575609537514161</v>
          </cell>
          <cell r="AD128">
            <v>27.804750263538594</v>
          </cell>
          <cell r="AE128">
            <v>26.36788290304219</v>
          </cell>
          <cell r="AF128">
            <v>26.775309858250964</v>
          </cell>
          <cell r="AG128">
            <v>27.641314908607018</v>
          </cell>
          <cell r="AH128">
            <v>28.078905991409535</v>
          </cell>
          <cell r="AI128">
            <v>27.363454204290829</v>
          </cell>
          <cell r="AJ128">
            <v>27.377413054448859</v>
          </cell>
          <cell r="AK128">
            <v>28.20938121931912</v>
          </cell>
          <cell r="AL128">
            <v>28.084882450754073</v>
          </cell>
          <cell r="AM128">
            <v>27.343412631512386</v>
          </cell>
          <cell r="AN128">
            <v>27.66796109355958</v>
          </cell>
          <cell r="AO128">
            <v>28.134929438785573</v>
          </cell>
          <cell r="AP128">
            <v>28.45023128298498</v>
          </cell>
          <cell r="AQ128">
            <v>27.686689216140309</v>
          </cell>
          <cell r="AR128">
            <v>27.920716049803158</v>
          </cell>
          <cell r="AS128">
            <v>28.630283741961133</v>
          </cell>
          <cell r="AT128">
            <v>28.877267754975364</v>
          </cell>
          <cell r="AU128">
            <v>28.426730176866212</v>
          </cell>
          <cell r="AV128">
            <v>28.494211505008316</v>
          </cell>
          <cell r="AW128">
            <v>28.844502497952323</v>
          </cell>
          <cell r="AX128">
            <v>30.077326777520142</v>
          </cell>
          <cell r="AY128">
            <v>28.356988259648183</v>
          </cell>
        </row>
        <row r="129">
          <cell r="B129">
            <v>18.658196898341622</v>
          </cell>
          <cell r="C129">
            <v>15.841213841040792</v>
          </cell>
          <cell r="D129">
            <v>17.243624122230759</v>
          </cell>
          <cell r="E129">
            <v>19.346965138386818</v>
          </cell>
          <cell r="F129">
            <v>21.87105713142352</v>
          </cell>
          <cell r="G129">
            <v>18.954689115633236</v>
          </cell>
          <cell r="H129">
            <v>20.369613422320743</v>
          </cell>
          <cell r="I129">
            <v>21.343367327387629</v>
          </cell>
          <cell r="J129">
            <v>15.955233912027637</v>
          </cell>
          <cell r="K129">
            <v>16.243154274720293</v>
          </cell>
          <cell r="L129">
            <v>18.886016979768506</v>
          </cell>
          <cell r="M129">
            <v>21.21949538599301</v>
          </cell>
          <cell r="N129">
            <v>23.316862781731572</v>
          </cell>
          <cell r="O129">
            <v>20.904510134568017</v>
          </cell>
          <cell r="P129">
            <v>21.565185045892754</v>
          </cell>
          <cell r="Q129">
            <v>23.705790707228282</v>
          </cell>
          <cell r="R129">
            <v>25.517252061913553</v>
          </cell>
          <cell r="S129">
            <v>22.832231539351802</v>
          </cell>
          <cell r="T129">
            <v>25.339295043038909</v>
          </cell>
          <cell r="U129">
            <v>26.499497076342902</v>
          </cell>
          <cell r="V129">
            <v>29.207171216129144</v>
          </cell>
          <cell r="W129">
            <v>25.69888595547231</v>
          </cell>
          <cell r="X129">
            <v>26.581474132904884</v>
          </cell>
          <cell r="Y129">
            <v>26.640204393451064</v>
          </cell>
          <cell r="Z129">
            <v>27.00269650151554</v>
          </cell>
          <cell r="AA129">
            <v>25.141210589205748</v>
          </cell>
          <cell r="AB129">
            <v>25.004638687719492</v>
          </cell>
          <cell r="AC129">
            <v>26.478170575219767</v>
          </cell>
          <cell r="AD129">
            <v>27.65959472447172</v>
          </cell>
          <cell r="AE129">
            <v>26.219102095765351</v>
          </cell>
          <cell r="AF129">
            <v>26.641696181914718</v>
          </cell>
          <cell r="AG129">
            <v>27.55199040101439</v>
          </cell>
          <cell r="AH129">
            <v>28.690825019510466</v>
          </cell>
          <cell r="AI129">
            <v>27.419767451631557</v>
          </cell>
          <cell r="AJ129">
            <v>27.556053548040293</v>
          </cell>
          <cell r="AK129">
            <v>29.262303105567096</v>
          </cell>
          <cell r="AL129">
            <v>28.950812004577138</v>
          </cell>
          <cell r="AM129">
            <v>27.389023359659365</v>
          </cell>
          <cell r="AN129">
            <v>28.025273988078634</v>
          </cell>
          <cell r="AO129">
            <v>28.974815880836019</v>
          </cell>
          <cell r="AP129">
            <v>29.646428906375892</v>
          </cell>
          <cell r="AQ129">
            <v>28.075871142487738</v>
          </cell>
          <cell r="AR129">
            <v>28.56305988127982</v>
          </cell>
          <cell r="AS129">
            <v>30.023268700019692</v>
          </cell>
          <cell r="AT129">
            <v>30.545506081160713</v>
          </cell>
          <cell r="AU129">
            <v>29.593839991883176</v>
          </cell>
          <cell r="AV129">
            <v>29.736086885996254</v>
          </cell>
          <cell r="AW129">
            <v>30.468395447182068</v>
          </cell>
          <cell r="AX129">
            <v>31.770625488051248</v>
          </cell>
          <cell r="AY129">
            <v>29.953435045287922</v>
          </cell>
        </row>
        <row r="130">
          <cell r="B130">
            <v>347.61454789083314</v>
          </cell>
          <cell r="C130">
            <v>347.29473247532616</v>
          </cell>
          <cell r="D130">
            <v>346.6550954075455</v>
          </cell>
          <cell r="E130">
            <v>345.69562422629559</v>
          </cell>
          <cell r="F130">
            <v>344.4163002706261</v>
          </cell>
          <cell r="G130">
            <v>343.58743636288381</v>
          </cell>
          <cell r="H130">
            <v>343.20905431334262</v>
          </cell>
          <cell r="I130">
            <v>343.28116503894506</v>
          </cell>
          <cell r="J130">
            <v>343.80376858906232</v>
          </cell>
          <cell r="K130">
            <v>343.25904130765707</v>
          </cell>
          <cell r="L130">
            <v>341.64698727093401</v>
          </cell>
          <cell r="M130">
            <v>338.96760435597548</v>
          </cell>
          <cell r="N130">
            <v>335.22088430327744</v>
          </cell>
          <cell r="O130">
            <v>331.8741218453323</v>
          </cell>
          <cell r="P130">
            <v>328.92732020718398</v>
          </cell>
          <cell r="Q130">
            <v>326.38048202883698</v>
          </cell>
          <cell r="R130">
            <v>324.23360937593196</v>
          </cell>
          <cell r="S130">
            <v>320.46231983134618</v>
          </cell>
          <cell r="T130">
            <v>315.0666131750051</v>
          </cell>
          <cell r="U130">
            <v>308.04648864777118</v>
          </cell>
          <cell r="V130">
            <v>299.4019449713814</v>
          </cell>
          <cell r="W130">
            <v>293.54794774080648</v>
          </cell>
          <cell r="X130">
            <v>290.48449744130505</v>
          </cell>
          <cell r="Y130">
            <v>290.21159432971496</v>
          </cell>
          <cell r="Z130">
            <v>292.72923843947467</v>
          </cell>
          <cell r="AA130">
            <v>295.24287902192725</v>
          </cell>
          <cell r="AB130">
            <v>297.75251610455769</v>
          </cell>
          <cell r="AC130">
            <v>300.25814971500836</v>
          </cell>
          <cell r="AD130">
            <v>302.75977988107826</v>
          </cell>
          <cell r="AE130">
            <v>304.96731380191471</v>
          </cell>
          <cell r="AF130">
            <v>306.88075147040962</v>
          </cell>
          <cell r="AG130">
            <v>308.50009288077479</v>
          </cell>
          <cell r="AH130">
            <v>309.82533802856295</v>
          </cell>
          <cell r="AI130">
            <v>310.97056823845764</v>
          </cell>
          <cell r="AJ130">
            <v>311.93578351137734</v>
          </cell>
          <cell r="AK130">
            <v>312.72098384804241</v>
          </cell>
          <cell r="AL130">
            <v>313.32616924897371</v>
          </cell>
          <cell r="AM130">
            <v>314.76746888381297</v>
          </cell>
          <cell r="AN130">
            <v>317.04488275255534</v>
          </cell>
          <cell r="AO130">
            <v>320.15841085497254</v>
          </cell>
          <cell r="AP130">
            <v>324.10805319060864</v>
          </cell>
          <cell r="AQ130">
            <v>328.34365039803146</v>
          </cell>
          <cell r="AR130">
            <v>332.86520247737457</v>
          </cell>
          <cell r="AS130">
            <v>337.67270942879134</v>
          </cell>
          <cell r="AT130">
            <v>342.76617125245593</v>
          </cell>
          <cell r="AU130">
            <v>346.58626762025682</v>
          </cell>
          <cell r="AV130">
            <v>349.13299853214897</v>
          </cell>
          <cell r="AW130">
            <v>350.40636398810261</v>
          </cell>
          <cell r="AX130">
            <v>353.92848618750349</v>
          </cell>
          <cell r="AY130">
            <v>357.48138096608159</v>
          </cell>
        </row>
        <row r="131">
          <cell r="B131">
            <v>265.05314171167697</v>
          </cell>
          <cell r="C131">
            <v>265.17488502700616</v>
          </cell>
          <cell r="D131">
            <v>265.41837165766452</v>
          </cell>
          <cell r="E131">
            <v>265.7836016036523</v>
          </cell>
          <cell r="F131">
            <v>266.27057486496915</v>
          </cell>
          <cell r="G131">
            <v>269.00524506130483</v>
          </cell>
          <cell r="H131">
            <v>273.98761219266021</v>
          </cell>
          <cell r="I131">
            <v>281.21767625903459</v>
          </cell>
          <cell r="J131">
            <v>290.69543726042838</v>
          </cell>
          <cell r="K131">
            <v>299.65662360244329</v>
          </cell>
          <cell r="L131">
            <v>308.10123528507967</v>
          </cell>
          <cell r="M131">
            <v>316.02927230833757</v>
          </cell>
          <cell r="N131">
            <v>323.44073467221716</v>
          </cell>
          <cell r="O131">
            <v>329.36277318398231</v>
          </cell>
          <cell r="P131">
            <v>333.79538784363336</v>
          </cell>
          <cell r="Q131">
            <v>336.73857865116997</v>
          </cell>
          <cell r="R131">
            <v>338.19234560659265</v>
          </cell>
          <cell r="S131">
            <v>351.66522018082173</v>
          </cell>
          <cell r="T131">
            <v>377.15720237385796</v>
          </cell>
          <cell r="U131">
            <v>414.66829218570081</v>
          </cell>
          <cell r="V131">
            <v>464.19848961635086</v>
          </cell>
          <cell r="W131">
            <v>503.03594359562373</v>
          </cell>
          <cell r="X131">
            <v>531.1806541235195</v>
          </cell>
          <cell r="Y131">
            <v>548.63262120003844</v>
          </cell>
          <cell r="Z131">
            <v>555.39184482517976</v>
          </cell>
          <cell r="AA131">
            <v>561.12324746753495</v>
          </cell>
          <cell r="AB131">
            <v>565.82682912710482</v>
          </cell>
          <cell r="AC131">
            <v>569.50258980388946</v>
          </cell>
          <cell r="AD131">
            <v>572.15052949788753</v>
          </cell>
          <cell r="AE131">
            <v>573.35224044963934</v>
          </cell>
          <cell r="AF131">
            <v>573.10772265914545</v>
          </cell>
          <cell r="AG131">
            <v>571.41697612640473</v>
          </cell>
          <cell r="AH131">
            <v>568.28000085141821</v>
          </cell>
          <cell r="AI131">
            <v>567.60877376267069</v>
          </cell>
          <cell r="AJ131">
            <v>569.40329486016265</v>
          </cell>
          <cell r="AK131">
            <v>573.66356414389327</v>
          </cell>
          <cell r="AL131">
            <v>580.38958161386336</v>
          </cell>
          <cell r="AM131">
            <v>585.43409471634095</v>
          </cell>
          <cell r="AN131">
            <v>588.79710345132605</v>
          </cell>
          <cell r="AO131">
            <v>590.47860781881855</v>
          </cell>
          <cell r="AP131">
            <v>593.01139437360371</v>
          </cell>
          <cell r="AQ131">
            <v>593.16402928977141</v>
          </cell>
          <cell r="AR131">
            <v>600.68409146349961</v>
          </cell>
          <cell r="AS131">
            <v>654.67220089129046</v>
          </cell>
          <cell r="AT131">
            <v>698.1047503014488</v>
          </cell>
          <cell r="AU131">
            <v>633.08778943074878</v>
          </cell>
          <cell r="AV131">
            <v>601.69552010726898</v>
          </cell>
          <cell r="AW131">
            <v>613.39928620541809</v>
          </cell>
          <cell r="AX131">
            <v>619.65282095028942</v>
          </cell>
          <cell r="AY131">
            <v>625.90117197635936</v>
          </cell>
        </row>
        <row r="132">
          <cell r="B132">
            <v>95.154541605376039</v>
          </cell>
          <cell r="C132">
            <v>96.649152866656607</v>
          </cell>
          <cell r="D132">
            <v>99.64432762665956</v>
          </cell>
          <cell r="E132">
            <v>104.1519779013078</v>
          </cell>
          <cell r="F132">
            <v>94.629524491318264</v>
          </cell>
          <cell r="G132">
            <v>97.651025031294864</v>
          </cell>
          <cell r="H132">
            <v>99.302978894415958</v>
          </cell>
          <cell r="I132">
            <v>99.612882765958489</v>
          </cell>
          <cell r="J132">
            <v>98.59339160066348</v>
          </cell>
          <cell r="K132">
            <v>99.409315957088737</v>
          </cell>
          <cell r="L132">
            <v>102.04957124917115</v>
          </cell>
          <cell r="M132">
            <v>106.5391898441579</v>
          </cell>
          <cell r="N132">
            <v>112.94159721870214</v>
          </cell>
          <cell r="O132">
            <v>117.22674331132478</v>
          </cell>
          <cell r="P132">
            <v>119.36607274604329</v>
          </cell>
          <cell r="Q132">
            <v>119.3404297442342</v>
          </cell>
          <cell r="R132">
            <v>117.14038743526531</v>
          </cell>
          <cell r="S132">
            <v>120.79054164731356</v>
          </cell>
          <cell r="T132">
            <v>130.29254724867886</v>
          </cell>
          <cell r="U132">
            <v>145.62781123713208</v>
          </cell>
          <cell r="V132">
            <v>166.75423708941742</v>
          </cell>
          <cell r="W132">
            <v>182.55605044387502</v>
          </cell>
          <cell r="X132">
            <v>193.07456095623141</v>
          </cell>
          <cell r="Y132">
            <v>198.33338590898259</v>
          </cell>
          <cell r="Z132">
            <v>198.335992889294</v>
          </cell>
          <cell r="AA132">
            <v>198.62788085019895</v>
          </cell>
          <cell r="AB132">
            <v>199.20996598166835</v>
          </cell>
          <cell r="AC132">
            <v>200.08309224986147</v>
          </cell>
          <cell r="AD132">
            <v>201.24803110017967</v>
          </cell>
          <cell r="AE132">
            <v>202.48042815520012</v>
          </cell>
          <cell r="AF132">
            <v>203.78052322882689</v>
          </cell>
          <cell r="AG132">
            <v>205.14856294953438</v>
          </cell>
          <cell r="AH132">
            <v>206.58480083604437</v>
          </cell>
          <cell r="AI132">
            <v>208.16379456955079</v>
          </cell>
          <cell r="AJ132">
            <v>209.88581241634108</v>
          </cell>
          <cell r="AK132">
            <v>211.75109298553605</v>
          </cell>
          <cell r="AL132">
            <v>213.75984478105889</v>
          </cell>
          <cell r="AM132">
            <v>215.3412557469297</v>
          </cell>
          <cell r="AN132">
            <v>216.49461942697044</v>
          </cell>
          <cell r="AO132">
            <v>217.21884956939687</v>
          </cell>
          <cell r="AP132">
            <v>211.59188854942494</v>
          </cell>
          <cell r="AQ132">
            <v>213.44822729366996</v>
          </cell>
          <cell r="AR132">
            <v>219.81832852941181</v>
          </cell>
          <cell r="AS132">
            <v>214.03745432862343</v>
          </cell>
          <cell r="AT132">
            <v>219.6657510996032</v>
          </cell>
          <cell r="AU132">
            <v>215.96194298041215</v>
          </cell>
          <cell r="AV132">
            <v>225.67325802746032</v>
          </cell>
          <cell r="AW132">
            <v>220.44012541298366</v>
          </cell>
          <cell r="AX132">
            <v>222.61327561334721</v>
          </cell>
          <cell r="AY132">
            <v>224.82381230666115</v>
          </cell>
        </row>
        <row r="133">
          <cell r="B133">
            <v>43.238288476483916</v>
          </cell>
          <cell r="C133">
            <v>43.500435389992333</v>
          </cell>
          <cell r="D133">
            <v>44.025623615707865</v>
          </cell>
          <cell r="E133">
            <v>44.815652517815934</v>
          </cell>
          <cell r="F133">
            <v>45.873247559564518</v>
          </cell>
          <cell r="G133">
            <v>46.82725339760389</v>
          </cell>
          <cell r="H133">
            <v>47.676592819227494</v>
          </cell>
          <cell r="I133">
            <v>48.420277543948131</v>
          </cell>
          <cell r="J133">
            <v>49.057411584080164</v>
          </cell>
          <cell r="K133">
            <v>50.186682329288175</v>
          </cell>
          <cell r="L133">
            <v>51.809860028227909</v>
          </cell>
          <cell r="M133">
            <v>53.92833670251872</v>
          </cell>
          <cell r="N133">
            <v>56.543102095321522</v>
          </cell>
          <cell r="O133">
            <v>58.908329541500308</v>
          </cell>
          <cell r="P133">
            <v>61.022252484757743</v>
          </cell>
          <cell r="Q133">
            <v>62.883258447150418</v>
          </cell>
          <cell r="R133">
            <v>64.489903194289326</v>
          </cell>
          <cell r="S133">
            <v>69.791208330812992</v>
          </cell>
          <cell r="T133">
            <v>78.778034127535051</v>
          </cell>
          <cell r="U133">
            <v>91.424988014004498</v>
          </cell>
          <cell r="V133">
            <v>107.68643531161143</v>
          </cell>
          <cell r="W133">
            <v>120.51439425627949</v>
          </cell>
          <cell r="X133">
            <v>129.94990891574773</v>
          </cell>
          <cell r="Y133">
            <v>136.02231566488325</v>
          </cell>
          <cell r="Z133">
            <v>138.74682289931221</v>
          </cell>
          <cell r="AA133">
            <v>140.77997762137596</v>
          </cell>
          <cell r="AB133">
            <v>142.12045047017406</v>
          </cell>
          <cell r="AC133">
            <v>142.76673923099128</v>
          </cell>
          <cell r="AD133">
            <v>142.71716555505648</v>
          </cell>
          <cell r="AE133">
            <v>142.79699958931394</v>
          </cell>
          <cell r="AF133">
            <v>143.00657663031296</v>
          </cell>
          <cell r="AG133">
            <v>143.34624580033193</v>
          </cell>
          <cell r="AH133">
            <v>143.81637006418799</v>
          </cell>
          <cell r="AI133">
            <v>144.25182748117112</v>
          </cell>
          <cell r="AJ133">
            <v>144.65253645115072</v>
          </cell>
          <cell r="AK133">
            <v>145.01840876485755</v>
          </cell>
          <cell r="AL133">
            <v>145.34934957818541</v>
          </cell>
          <cell r="AM133">
            <v>145.72145517240492</v>
          </cell>
          <cell r="AN133">
            <v>146.13482916560119</v>
          </cell>
          <cell r="AO133">
            <v>146.58956378211778</v>
          </cell>
          <cell r="AP133">
            <v>147.08573980680643</v>
          </cell>
          <cell r="AQ133">
            <v>148.07147476247968</v>
          </cell>
          <cell r="AR133">
            <v>149.54795503259146</v>
          </cell>
          <cell r="AS133">
            <v>151.51629000073612</v>
          </cell>
          <cell r="AT133">
            <v>153.97751055975593</v>
          </cell>
          <cell r="AU133">
            <v>155.82624399909182</v>
          </cell>
          <cell r="AV133">
            <v>157.06008134916451</v>
          </cell>
          <cell r="AW133">
            <v>157.67740583659472</v>
          </cell>
          <cell r="AX133">
            <v>159.31312471957247</v>
          </cell>
          <cell r="AY133">
            <v>160.96187203508245</v>
          </cell>
        </row>
        <row r="134">
          <cell r="B134">
            <v>29.086467848300899</v>
          </cell>
          <cell r="C134">
            <v>29.168747059901332</v>
          </cell>
          <cell r="D134">
            <v>29.323557691773726</v>
          </cell>
          <cell r="E134">
            <v>29.531227400024029</v>
          </cell>
          <cell r="F134">
            <v>29.761805765717927</v>
          </cell>
          <cell r="G134">
            <v>30.240232711728027</v>
          </cell>
          <cell r="H134">
            <v>30.885572703390892</v>
          </cell>
          <cell r="I134">
            <v>31.592368925575926</v>
          </cell>
          <cell r="J134">
            <v>32.227721126560901</v>
          </cell>
          <cell r="K134">
            <v>32.752192478781247</v>
          </cell>
          <cell r="L134">
            <v>33.317561549289614</v>
          </cell>
          <cell r="M134">
            <v>34.057122976963647</v>
          </cell>
          <cell r="N134">
            <v>35.082701658598154</v>
          </cell>
          <cell r="O134">
            <v>35.470736118111546</v>
          </cell>
          <cell r="P134">
            <v>35.231481454489312</v>
          </cell>
          <cell r="Q134">
            <v>34.343166435121766</v>
          </cell>
          <cell r="R134">
            <v>32.752806202650639</v>
          </cell>
          <cell r="S134">
            <v>33.869054308724564</v>
          </cell>
          <cell r="T134">
            <v>37.643300832943105</v>
          </cell>
          <cell r="U134">
            <v>43.682009320035412</v>
          </cell>
          <cell r="V134">
            <v>51.159161399554762</v>
          </cell>
          <cell r="W134">
            <v>54.815261393879972</v>
          </cell>
          <cell r="X134">
            <v>55.38248324153809</v>
          </cell>
          <cell r="Y134">
            <v>53.317874765587725</v>
          </cell>
          <cell r="Z134">
            <v>48.775136989284668</v>
          </cell>
          <cell r="AA134">
            <v>45.756176868530609</v>
          </cell>
          <cell r="AB134">
            <v>44.054797925319683</v>
          </cell>
          <cell r="AC134">
            <v>42.804663576839978</v>
          </cell>
          <cell r="AD134">
            <v>40.42553928727277</v>
          </cell>
          <cell r="AE134">
            <v>40.597998282491666</v>
          </cell>
          <cell r="AF134">
            <v>45.686806506409916</v>
          </cell>
          <cell r="AG134">
            <v>56.937367990626811</v>
          </cell>
          <cell r="AH134">
            <v>39.286208013176875</v>
          </cell>
          <cell r="AI134">
            <v>45.813795522501124</v>
          </cell>
          <cell r="AJ134">
            <v>49.708312456007889</v>
          </cell>
          <cell r="AK134">
            <v>50.925378513499112</v>
          </cell>
          <cell r="AL134">
            <v>49.34699246378436</v>
          </cell>
          <cell r="AM134">
            <v>48.001778469646482</v>
          </cell>
          <cell r="AN134">
            <v>46.94681616667792</v>
          </cell>
          <cell r="AO134">
            <v>46.19433786921492</v>
          </cell>
          <cell r="AP134">
            <v>45.712099727605718</v>
          </cell>
          <cell r="AQ134">
            <v>45.258344971285645</v>
          </cell>
          <cell r="AR134">
            <v>44.850088559381781</v>
          </cell>
          <cell r="AS134">
            <v>44.498768642927949</v>
          </cell>
          <cell r="AT134">
            <v>44.210401351260678</v>
          </cell>
          <cell r="AU134">
            <v>43.994816195729442</v>
          </cell>
          <cell r="AV134">
            <v>43.851421066491767</v>
          </cell>
          <cell r="AW134">
            <v>43.779821911648355</v>
          </cell>
          <cell r="AX134">
            <v>44.236118647065538</v>
          </cell>
          <cell r="AY134">
            <v>44.675490906600579</v>
          </cell>
        </row>
        <row r="135">
          <cell r="B135">
            <v>-68.527542178761308</v>
          </cell>
          <cell r="C135">
            <v>-57.636678439248506</v>
          </cell>
          <cell r="D135">
            <v>-61.644517982013937</v>
          </cell>
          <cell r="E135">
            <v>-67.326118779976227</v>
          </cell>
          <cell r="F135">
            <v>-73.26546505452157</v>
          </cell>
          <cell r="G135">
            <v>-61.312944192368626</v>
          </cell>
          <cell r="H135">
            <v>-63.797576921407916</v>
          </cell>
          <cell r="I135">
            <v>-64.933513097376775</v>
          </cell>
          <cell r="J135">
            <v>-47.324732863349233</v>
          </cell>
          <cell r="K135">
            <v>-46.901641343309002</v>
          </cell>
          <cell r="L135">
            <v>-53.007132515151206</v>
          </cell>
          <cell r="M135">
            <v>-57.796754475674753</v>
          </cell>
          <cell r="N135">
            <v>-61.528892944551245</v>
          </cell>
          <cell r="O135">
            <v>-53.474121887242632</v>
          </cell>
          <cell r="P135">
            <v>-53.500740527089803</v>
          </cell>
          <cell r="Q135">
            <v>-57.070546474925166</v>
          </cell>
          <cell r="R135">
            <v>-59.659328359010871</v>
          </cell>
          <cell r="S135">
            <v>-51.87299851416153</v>
          </cell>
          <cell r="T135">
            <v>-55.975090644451647</v>
          </cell>
          <cell r="U135">
            <v>-56.967642168212549</v>
          </cell>
          <cell r="V135">
            <v>-61.171675955790121</v>
          </cell>
          <cell r="W135">
            <v>-52.168081080873087</v>
          </cell>
          <cell r="X135">
            <v>-52.02967849418615</v>
          </cell>
          <cell r="Y135">
            <v>-49.976053859283347</v>
          </cell>
          <cell r="Z135">
            <v>-48.976258365069434</v>
          </cell>
          <cell r="AA135">
            <v>-41.057607897279105</v>
          </cell>
          <cell r="AB135">
            <v>-40.183868202354894</v>
          </cell>
          <cell r="AC135">
            <v>-45.264195687059953</v>
          </cell>
          <cell r="AD135">
            <v>-50.698181893670061</v>
          </cell>
          <cell r="AE135">
            <v>-46.40973508551199</v>
          </cell>
          <cell r="AF135">
            <v>-48.681811985752141</v>
          </cell>
          <cell r="AG135">
            <v>-52.565434122422744</v>
          </cell>
          <cell r="AH135">
            <v>-57.192063470175079</v>
          </cell>
          <cell r="AI135">
            <v>-52.347716700438617</v>
          </cell>
          <cell r="AJ135">
            <v>-53.018524743436878</v>
          </cell>
          <cell r="AK135">
            <v>-59.685460857770792</v>
          </cell>
          <cell r="AL135">
            <v>-58.437895648471809</v>
          </cell>
          <cell r="AM135">
            <v>-52.225867301256713</v>
          </cell>
          <cell r="AN135">
            <v>-54.827192436483784</v>
          </cell>
          <cell r="AO135">
            <v>-58.805349608918625</v>
          </cell>
          <cell r="AP135">
            <v>-61.893217997924189</v>
          </cell>
          <cell r="AQ135">
            <v>-55.874209042098393</v>
          </cell>
          <cell r="AR135">
            <v>-58.516850380841767</v>
          </cell>
          <cell r="AS135">
            <v>-65.474716341471435</v>
          </cell>
          <cell r="AT135">
            <v>-68.992062804429025</v>
          </cell>
          <cell r="AU135">
            <v>-65.541832559311004</v>
          </cell>
          <cell r="AV135">
            <v>-66.757331500303636</v>
          </cell>
          <cell r="AW135">
            <v>-70.362821020334536</v>
          </cell>
          <cell r="AX135">
            <v>-73.370152976880206</v>
          </cell>
          <cell r="AY135">
            <v>-69.173586534591749</v>
          </cell>
        </row>
        <row r="137">
          <cell r="B137">
            <v>187.07904567144868</v>
          </cell>
          <cell r="C137">
            <v>195.27831751197135</v>
          </cell>
          <cell r="D137">
            <v>210.43417603872473</v>
          </cell>
          <cell r="E137">
            <v>248.32694483785522</v>
          </cell>
          <cell r="F137">
            <v>237.60209561607448</v>
          </cell>
          <cell r="G137">
            <v>247.80961369315281</v>
          </cell>
          <cell r="H137">
            <v>279.99329126442586</v>
          </cell>
          <cell r="I137">
            <v>307.26556460267983</v>
          </cell>
          <cell r="J137">
            <v>248.64517971752755</v>
          </cell>
          <cell r="K137">
            <v>318.13095543828416</v>
          </cell>
          <cell r="L137">
            <v>297.28709534499808</v>
          </cell>
          <cell r="M137">
            <v>303.38925631073187</v>
          </cell>
          <cell r="N137">
            <v>344.03952233065354</v>
          </cell>
          <cell r="O137">
            <v>344.96539524393529</v>
          </cell>
          <cell r="P137">
            <v>352.13487390895779</v>
          </cell>
          <cell r="Q137">
            <v>368.27980958897524</v>
          </cell>
          <cell r="R137">
            <v>320.49480337728653</v>
          </cell>
          <cell r="S137">
            <v>344.95759311550228</v>
          </cell>
          <cell r="T137">
            <v>416.66478737309598</v>
          </cell>
          <cell r="U137">
            <v>426.9070657965645</v>
          </cell>
          <cell r="V137">
            <v>546.39322597359978</v>
          </cell>
          <cell r="W137">
            <v>430.37940605725424</v>
          </cell>
          <cell r="X137">
            <v>472.56462023026052</v>
          </cell>
          <cell r="Y137">
            <v>401.19668483321658</v>
          </cell>
          <cell r="Z137">
            <v>356.76595439631001</v>
          </cell>
          <cell r="AA137">
            <v>349.00583405550543</v>
          </cell>
          <cell r="AB137">
            <v>332.18842321258222</v>
          </cell>
          <cell r="AC137">
            <v>378.30151535733978</v>
          </cell>
          <cell r="AD137">
            <v>348.90011276716717</v>
          </cell>
          <cell r="AE137">
            <v>373.93630954133607</v>
          </cell>
          <cell r="AF137">
            <v>400.2261784811509</v>
          </cell>
          <cell r="AG137">
            <v>389.85769737192373</v>
          </cell>
          <cell r="AH137">
            <v>421.13168224633341</v>
          </cell>
          <cell r="AI137">
            <v>545.40757092587148</v>
          </cell>
          <cell r="AJ137">
            <v>550.38609774159522</v>
          </cell>
          <cell r="AK137">
            <v>656.75760952921246</v>
          </cell>
          <cell r="AL137">
            <v>611.1280919062815</v>
          </cell>
          <cell r="AM137">
            <v>617.84025914625363</v>
          </cell>
          <cell r="AN137">
            <v>606.0898117467691</v>
          </cell>
          <cell r="AO137">
            <v>674.00022089295373</v>
          </cell>
          <cell r="AP137">
            <v>671.35833395444422</v>
          </cell>
          <cell r="AQ137">
            <v>671.3913488857562</v>
          </cell>
          <cell r="AR137">
            <v>687.56003037132336</v>
          </cell>
          <cell r="AS137">
            <v>711.45575116433758</v>
          </cell>
          <cell r="AT137">
            <v>723.11207404781248</v>
          </cell>
          <cell r="AU137">
            <v>766.11563766658605</v>
          </cell>
          <cell r="AV137">
            <v>799.77763585936987</v>
          </cell>
          <cell r="AW137">
            <v>814.12544779880591</v>
          </cell>
          <cell r="AX137">
            <v>769.34811775995206</v>
          </cell>
          <cell r="AY137">
            <v>721.56089447992258</v>
          </cell>
        </row>
        <row r="138">
          <cell r="B138">
            <v>105.37411963766191</v>
          </cell>
          <cell r="C138">
            <v>75.455349514638613</v>
          </cell>
          <cell r="D138">
            <v>85.896613312820946</v>
          </cell>
          <cell r="E138">
            <v>97.682988689074548</v>
          </cell>
          <cell r="F138">
            <v>113.57506080687796</v>
          </cell>
          <cell r="G138">
            <v>86.869319758230546</v>
          </cell>
          <cell r="H138">
            <v>93.496105437183303</v>
          </cell>
          <cell r="I138">
            <v>94.006882418760867</v>
          </cell>
          <cell r="J138">
            <v>56.608107790251616</v>
          </cell>
          <cell r="K138">
            <v>54.483957917032761</v>
          </cell>
          <cell r="L138">
            <v>67.665583419124886</v>
          </cell>
          <cell r="M138">
            <v>79.992350873590738</v>
          </cell>
          <cell r="N138">
            <v>100.73281345105245</v>
          </cell>
          <cell r="O138">
            <v>82.9846871958988</v>
          </cell>
          <cell r="P138">
            <v>89.122592083256293</v>
          </cell>
          <cell r="Q138">
            <v>98.957834769792356</v>
          </cell>
          <cell r="R138">
            <v>113.67219713730989</v>
          </cell>
          <cell r="S138">
            <v>92.998107376937753</v>
          </cell>
          <cell r="T138">
            <v>96.832347906399221</v>
          </cell>
          <cell r="U138">
            <v>106.99484757935311</v>
          </cell>
          <cell r="V138">
            <v>123.01483507011181</v>
          </cell>
          <cell r="W138">
            <v>97.031020919774193</v>
          </cell>
          <cell r="X138">
            <v>97.200939814657332</v>
          </cell>
          <cell r="Y138">
            <v>107.66270419545668</v>
          </cell>
          <cell r="Z138">
            <v>114.73796971880158</v>
          </cell>
          <cell r="AA138">
            <v>88.775212493687832</v>
          </cell>
          <cell r="AB138">
            <v>90.924169142742755</v>
          </cell>
          <cell r="AC138">
            <v>104.1223986447678</v>
          </cell>
          <cell r="AD138">
            <v>123.38223449280281</v>
          </cell>
          <cell r="AE138">
            <v>94.588842626447246</v>
          </cell>
          <cell r="AF138">
            <v>104.90035180235299</v>
          </cell>
          <cell r="AG138">
            <v>125.09367463339687</v>
          </cell>
          <cell r="AH138">
            <v>137.93516490907882</v>
          </cell>
          <cell r="AI138">
            <v>114.43451016921456</v>
          </cell>
          <cell r="AJ138">
            <v>115.05233256624099</v>
          </cell>
          <cell r="AK138">
            <v>127.273902248121</v>
          </cell>
          <cell r="AL138">
            <v>134.15498870460885</v>
          </cell>
          <cell r="AM138">
            <v>113.64369752209736</v>
          </cell>
          <cell r="AN138">
            <v>119.39150340285398</v>
          </cell>
          <cell r="AO138">
            <v>133.80349254942797</v>
          </cell>
          <cell r="AP138">
            <v>146.31894964764103</v>
          </cell>
          <cell r="AQ138">
            <v>125.74621841187239</v>
          </cell>
          <cell r="AR138">
            <v>128.82001283631956</v>
          </cell>
          <cell r="AS138">
            <v>135.5460770029996</v>
          </cell>
          <cell r="AT138">
            <v>138.89610938807576</v>
          </cell>
          <cell r="AU138">
            <v>119.63313273089229</v>
          </cell>
          <cell r="AV138">
            <v>120.2421155694347</v>
          </cell>
          <cell r="AW138">
            <v>122.71860679906797</v>
          </cell>
          <cell r="AX138">
            <v>115.96901854653593</v>
          </cell>
          <cell r="AY138">
            <v>108.7657288329211</v>
          </cell>
        </row>
        <row r="139">
          <cell r="B139">
            <v>1.1497306805177154</v>
          </cell>
          <cell r="C139">
            <v>1.5167436917363253</v>
          </cell>
          <cell r="D139">
            <v>2.2513442550696672</v>
          </cell>
          <cell r="E139">
            <v>3.3530493726762982</v>
          </cell>
          <cell r="F139">
            <v>4.8216931902501257</v>
          </cell>
          <cell r="G139">
            <v>5.8113175481936494</v>
          </cell>
          <cell r="H139">
            <v>6.3294530379297766</v>
          </cell>
          <cell r="I139">
            <v>6.3964406794630619</v>
          </cell>
          <cell r="J139">
            <v>5.7532635020374778</v>
          </cell>
          <cell r="K139">
            <v>6.3675406224590834</v>
          </cell>
          <cell r="L139">
            <v>7.9263662559102226</v>
          </cell>
          <cell r="M139">
            <v>10.376197530241837</v>
          </cell>
          <cell r="N139">
            <v>14.274385114884614</v>
          </cell>
          <cell r="O139">
            <v>16.869197624935676</v>
          </cell>
          <cell r="P139">
            <v>19.014242721552041</v>
          </cell>
          <cell r="Q139">
            <v>19.931939572961504</v>
          </cell>
          <cell r="R139">
            <v>20.400543094036813</v>
          </cell>
          <cell r="S139">
            <v>21.135299524509879</v>
          </cell>
          <cell r="T139">
            <v>22.6575719051962</v>
          </cell>
          <cell r="U139">
            <v>27.536335689672754</v>
          </cell>
          <cell r="V139">
            <v>32.113403975679425</v>
          </cell>
          <cell r="W139">
            <v>34.877847989817752</v>
          </cell>
          <cell r="X139">
            <v>35.989246503694716</v>
          </cell>
          <cell r="Y139">
            <v>34.524276677760291</v>
          </cell>
          <cell r="Z139">
            <v>30.003774549514286</v>
          </cell>
          <cell r="AA139">
            <v>26.865624156279484</v>
          </cell>
          <cell r="AB139">
            <v>24.542690906153439</v>
          </cell>
          <cell r="AC139">
            <v>22.504410618087608</v>
          </cell>
          <cell r="AD139">
            <v>21.625600201730979</v>
          </cell>
          <cell r="AE139">
            <v>23.478336439065725</v>
          </cell>
          <cell r="AF139">
            <v>27.813313148702989</v>
          </cell>
          <cell r="AG139">
            <v>35.167640315297383</v>
          </cell>
          <cell r="AH139">
            <v>44.818818395896223</v>
          </cell>
          <cell r="AI139">
            <v>55.157691455674723</v>
          </cell>
          <cell r="AJ139">
            <v>63.442247032693324</v>
          </cell>
          <cell r="AK139">
            <v>64.042259306035533</v>
          </cell>
          <cell r="AL139">
            <v>65.370625562800541</v>
          </cell>
          <cell r="AM139">
            <v>66.214271339150102</v>
          </cell>
          <cell r="AN139">
            <v>68.323454610730636</v>
          </cell>
          <cell r="AO139">
            <v>71.055742740936211</v>
          </cell>
          <cell r="AP139">
            <v>75.104048014909353</v>
          </cell>
          <cell r="AQ139">
            <v>77.451352123851393</v>
          </cell>
          <cell r="AR139">
            <v>78.296663442162512</v>
          </cell>
          <cell r="AS139">
            <v>78.657637905769079</v>
          </cell>
          <cell r="AT139">
            <v>50.446876062033809</v>
          </cell>
          <cell r="AU139">
            <v>83.604866331887393</v>
          </cell>
          <cell r="AV139">
            <v>88.115230217030046</v>
          </cell>
          <cell r="AW139">
            <v>86.832782078606883</v>
          </cell>
          <cell r="AX139">
            <v>86.832782078606883</v>
          </cell>
          <cell r="AY139">
            <v>91.308072110761827</v>
          </cell>
        </row>
      </sheetData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11"/>
  <sheetViews>
    <sheetView tabSelected="1" workbookViewId="0">
      <pane xSplit="2" ySplit="5" topLeftCell="Z6" activePane="bottomRight" state="frozen"/>
      <selection pane="topRight" activeCell="C1" sqref="C1"/>
      <selection pane="bottomLeft" activeCell="A6" sqref="A6"/>
      <selection pane="bottomRight" activeCell="AO27" sqref="AO27"/>
    </sheetView>
  </sheetViews>
  <sheetFormatPr defaultRowHeight="15" x14ac:dyDescent="0.25"/>
  <cols>
    <col min="1" max="1" width="4.85546875" style="43" customWidth="1"/>
    <col min="2" max="2" width="51" style="2" customWidth="1"/>
    <col min="3" max="6" width="7.7109375" style="2" customWidth="1"/>
    <col min="7" max="13" width="7.7109375" style="97" customWidth="1"/>
    <col min="14" max="52" width="7.7109375" customWidth="1"/>
    <col min="53" max="54" width="0" hidden="1" customWidth="1"/>
  </cols>
  <sheetData>
    <row r="1" spans="1:54" x14ac:dyDescent="0.25">
      <c r="A1" s="1" t="s">
        <v>49</v>
      </c>
      <c r="C1" s="3"/>
      <c r="D1" s="3"/>
      <c r="E1" s="3"/>
      <c r="F1" s="3"/>
      <c r="G1" s="4"/>
      <c r="H1" s="4"/>
      <c r="I1" s="4"/>
      <c r="J1" s="4"/>
      <c r="K1" s="4"/>
      <c r="L1" s="4"/>
      <c r="M1" s="4"/>
    </row>
    <row r="2" spans="1:54" x14ac:dyDescent="0.25">
      <c r="A2" s="5" t="s">
        <v>0</v>
      </c>
      <c r="C2" s="6"/>
      <c r="D2" s="6"/>
      <c r="E2" s="6"/>
      <c r="F2" s="6"/>
      <c r="G2" s="7"/>
      <c r="H2" s="7"/>
      <c r="I2" s="7"/>
      <c r="J2" s="7"/>
      <c r="K2" s="7"/>
      <c r="L2" s="7"/>
      <c r="M2" s="7"/>
    </row>
    <row r="3" spans="1:54" x14ac:dyDescent="0.25">
      <c r="A3" s="5" t="s">
        <v>1</v>
      </c>
      <c r="C3" s="6"/>
      <c r="D3" s="6"/>
      <c r="E3" s="6"/>
      <c r="F3" s="6"/>
      <c r="G3" s="7"/>
      <c r="H3" s="7"/>
      <c r="I3" s="8"/>
      <c r="J3" s="8"/>
      <c r="K3" s="8"/>
      <c r="L3" s="8"/>
      <c r="M3" s="7"/>
    </row>
    <row r="4" spans="1:54" x14ac:dyDescent="0.25">
      <c r="A4" s="9"/>
      <c r="C4" s="115">
        <v>2003</v>
      </c>
      <c r="D4" s="116"/>
      <c r="E4" s="116"/>
      <c r="F4" s="117"/>
      <c r="G4" s="115">
        <v>2004</v>
      </c>
      <c r="H4" s="116"/>
      <c r="I4" s="116"/>
      <c r="J4" s="117"/>
      <c r="K4" s="115">
        <v>2005</v>
      </c>
      <c r="L4" s="116"/>
      <c r="M4" s="116"/>
      <c r="N4" s="117"/>
      <c r="O4" s="115">
        <v>2006</v>
      </c>
      <c r="P4" s="116"/>
      <c r="Q4" s="116"/>
      <c r="R4" s="117"/>
      <c r="S4" s="115">
        <v>2007</v>
      </c>
      <c r="T4" s="116"/>
      <c r="U4" s="116"/>
      <c r="V4" s="117"/>
      <c r="W4" s="115">
        <v>2008</v>
      </c>
      <c r="X4" s="116"/>
      <c r="Y4" s="116"/>
      <c r="Z4" s="117"/>
      <c r="AA4" s="115">
        <v>2009</v>
      </c>
      <c r="AB4" s="116"/>
      <c r="AC4" s="116"/>
      <c r="AD4" s="117"/>
      <c r="AE4" s="115">
        <v>2010</v>
      </c>
      <c r="AF4" s="116"/>
      <c r="AG4" s="116"/>
      <c r="AH4" s="117"/>
      <c r="AI4" s="115">
        <v>2011</v>
      </c>
      <c r="AJ4" s="116"/>
      <c r="AK4" s="116"/>
      <c r="AL4" s="117"/>
      <c r="AM4" s="115">
        <v>2012</v>
      </c>
      <c r="AN4" s="116"/>
      <c r="AO4" s="116"/>
      <c r="AP4" s="117"/>
      <c r="AQ4" s="115">
        <v>2013</v>
      </c>
      <c r="AR4" s="116"/>
      <c r="AS4" s="116"/>
      <c r="AT4" s="117"/>
      <c r="AU4" s="115">
        <v>2014</v>
      </c>
      <c r="AV4" s="116"/>
      <c r="AW4" s="116"/>
      <c r="AX4" s="117"/>
      <c r="AY4" s="10">
        <v>2015</v>
      </c>
      <c r="AZ4" s="11"/>
      <c r="BA4" s="12"/>
      <c r="BB4" s="13"/>
    </row>
    <row r="5" spans="1:54" ht="15.75" thickBot="1" x14ac:dyDescent="0.3">
      <c r="A5" s="14" t="s">
        <v>2</v>
      </c>
      <c r="B5" s="15" t="s">
        <v>3</v>
      </c>
      <c r="C5" s="16" t="s">
        <v>4</v>
      </c>
      <c r="D5" s="16" t="s">
        <v>5</v>
      </c>
      <c r="E5" s="16" t="s">
        <v>6</v>
      </c>
      <c r="F5" s="16" t="s">
        <v>7</v>
      </c>
      <c r="G5" s="16" t="s">
        <v>4</v>
      </c>
      <c r="H5" s="16" t="s">
        <v>5</v>
      </c>
      <c r="I5" s="16" t="s">
        <v>6</v>
      </c>
      <c r="J5" s="16" t="s">
        <v>7</v>
      </c>
      <c r="K5" s="16" t="s">
        <v>4</v>
      </c>
      <c r="L5" s="16" t="s">
        <v>5</v>
      </c>
      <c r="M5" s="16" t="s">
        <v>6</v>
      </c>
      <c r="N5" s="16" t="s">
        <v>7</v>
      </c>
      <c r="O5" s="16" t="s">
        <v>4</v>
      </c>
      <c r="P5" s="16" t="s">
        <v>5</v>
      </c>
      <c r="Q5" s="16" t="s">
        <v>6</v>
      </c>
      <c r="R5" s="16" t="s">
        <v>7</v>
      </c>
      <c r="S5" s="16" t="s">
        <v>4</v>
      </c>
      <c r="T5" s="16" t="s">
        <v>5</v>
      </c>
      <c r="U5" s="16" t="s">
        <v>6</v>
      </c>
      <c r="V5" s="16" t="s">
        <v>7</v>
      </c>
      <c r="W5" s="16" t="s">
        <v>4</v>
      </c>
      <c r="X5" s="16" t="s">
        <v>5</v>
      </c>
      <c r="Y5" s="16" t="s">
        <v>6</v>
      </c>
      <c r="Z5" s="16" t="s">
        <v>7</v>
      </c>
      <c r="AA5" s="16" t="s">
        <v>4</v>
      </c>
      <c r="AB5" s="16" t="s">
        <v>5</v>
      </c>
      <c r="AC5" s="16" t="s">
        <v>6</v>
      </c>
      <c r="AD5" s="16" t="s">
        <v>7</v>
      </c>
      <c r="AE5" s="16" t="s">
        <v>4</v>
      </c>
      <c r="AF5" s="16" t="s">
        <v>5</v>
      </c>
      <c r="AG5" s="16" t="s">
        <v>6</v>
      </c>
      <c r="AH5" s="16" t="s">
        <v>7</v>
      </c>
      <c r="AI5" s="16" t="s">
        <v>4</v>
      </c>
      <c r="AJ5" s="16" t="s">
        <v>5</v>
      </c>
      <c r="AK5" s="16" t="s">
        <v>6</v>
      </c>
      <c r="AL5" s="16" t="s">
        <v>7</v>
      </c>
      <c r="AM5" s="16" t="s">
        <v>4</v>
      </c>
      <c r="AN5" s="16" t="s">
        <v>5</v>
      </c>
      <c r="AO5" s="16" t="s">
        <v>6</v>
      </c>
      <c r="AP5" s="16" t="s">
        <v>7</v>
      </c>
      <c r="AQ5" s="16" t="s">
        <v>4</v>
      </c>
      <c r="AR5" s="16" t="s">
        <v>5</v>
      </c>
      <c r="AS5" s="16" t="s">
        <v>6</v>
      </c>
      <c r="AT5" s="16" t="s">
        <v>7</v>
      </c>
      <c r="AU5" s="16" t="s">
        <v>4</v>
      </c>
      <c r="AV5" s="16" t="s">
        <v>5</v>
      </c>
      <c r="AW5" s="16" t="s">
        <v>6</v>
      </c>
      <c r="AX5" s="16" t="s">
        <v>7</v>
      </c>
      <c r="AY5" s="16" t="s">
        <v>4</v>
      </c>
      <c r="AZ5" s="16" t="s">
        <v>5</v>
      </c>
      <c r="BA5" s="17" t="s">
        <v>6</v>
      </c>
      <c r="BB5" s="17" t="s">
        <v>7</v>
      </c>
    </row>
    <row r="6" spans="1:54" ht="16.5" thickTop="1" thickBot="1" x14ac:dyDescent="0.3">
      <c r="A6" s="18"/>
      <c r="B6" s="19" t="s">
        <v>8</v>
      </c>
      <c r="C6" s="20">
        <f>C7+C8</f>
        <v>3446.7967816663486</v>
      </c>
      <c r="D6" s="20">
        <f t="shared" ref="D6:AZ6" si="0">D7+D8</f>
        <v>3049.9394093133455</v>
      </c>
      <c r="E6" s="20">
        <f t="shared" si="0"/>
        <v>3264.7466590800877</v>
      </c>
      <c r="F6" s="20">
        <f t="shared" si="0"/>
        <v>3594.0399086202183</v>
      </c>
      <c r="G6" s="20">
        <f t="shared" si="0"/>
        <v>3913.1117146900419</v>
      </c>
      <c r="H6" s="20">
        <f t="shared" si="0"/>
        <v>3534.4896875977083</v>
      </c>
      <c r="I6" s="20">
        <f t="shared" si="0"/>
        <v>3757.411099623374</v>
      </c>
      <c r="J6" s="20">
        <f t="shared" si="0"/>
        <v>3908.0393637513243</v>
      </c>
      <c r="K6" s="20">
        <f t="shared" si="0"/>
        <v>3127.4153072764784</v>
      </c>
      <c r="L6" s="20">
        <f t="shared" si="0"/>
        <v>3239.4721676543577</v>
      </c>
      <c r="M6" s="20">
        <f t="shared" si="0"/>
        <v>3593.731117080757</v>
      </c>
      <c r="N6" s="20">
        <f t="shared" si="0"/>
        <v>3924.5782637607113</v>
      </c>
      <c r="O6" s="20">
        <f t="shared" si="0"/>
        <v>4264.917444355131</v>
      </c>
      <c r="P6" s="20">
        <f t="shared" si="0"/>
        <v>3974.6694294684989</v>
      </c>
      <c r="Q6" s="20">
        <f t="shared" si="0"/>
        <v>4068.1473899861721</v>
      </c>
      <c r="R6" s="20">
        <f t="shared" si="0"/>
        <v>4338.9355670073819</v>
      </c>
      <c r="S6" s="20">
        <f t="shared" si="0"/>
        <v>4544.8680262607413</v>
      </c>
      <c r="T6" s="20">
        <f t="shared" si="0"/>
        <v>4235.2987894076941</v>
      </c>
      <c r="U6" s="20">
        <f t="shared" si="0"/>
        <v>4666.2930778118089</v>
      </c>
      <c r="V6" s="20">
        <f t="shared" si="0"/>
        <v>4893.5239002965955</v>
      </c>
      <c r="W6" s="20">
        <f t="shared" si="0"/>
        <v>5474.5289407405644</v>
      </c>
      <c r="X6" s="20">
        <f t="shared" si="0"/>
        <v>4942.9428919882794</v>
      </c>
      <c r="Y6" s="20">
        <f t="shared" si="0"/>
        <v>5133.0592688748866</v>
      </c>
      <c r="Z6" s="20">
        <f t="shared" si="0"/>
        <v>5113.8515377787799</v>
      </c>
      <c r="AA6" s="20">
        <f t="shared" si="0"/>
        <v>5164.0708074978465</v>
      </c>
      <c r="AB6" s="20">
        <f t="shared" si="0"/>
        <v>4674.4244181246713</v>
      </c>
      <c r="AC6" s="20">
        <f t="shared" si="0"/>
        <v>4653.9170940953609</v>
      </c>
      <c r="AD6" s="20">
        <f t="shared" si="0"/>
        <v>5071.4558159657608</v>
      </c>
      <c r="AE6" s="20">
        <f t="shared" si="0"/>
        <v>5368.1994534382511</v>
      </c>
      <c r="AF6" s="20">
        <f t="shared" si="0"/>
        <v>5006.8205543764325</v>
      </c>
      <c r="AG6" s="20">
        <f t="shared" si="0"/>
        <v>5169.6901216404294</v>
      </c>
      <c r="AH6" s="20">
        <f t="shared" si="0"/>
        <v>5421.3193430284909</v>
      </c>
      <c r="AI6" s="20">
        <f t="shared" si="0"/>
        <v>5713.0503374423315</v>
      </c>
      <c r="AJ6" s="20">
        <f t="shared" si="0"/>
        <v>5467.5914959263346</v>
      </c>
      <c r="AK6" s="20">
        <f t="shared" si="0"/>
        <v>5524.2317582208907</v>
      </c>
      <c r="AL6" s="20">
        <f t="shared" si="0"/>
        <v>6087.0730889117731</v>
      </c>
      <c r="AM6" s="20">
        <f t="shared" si="0"/>
        <v>5989.1075204415347</v>
      </c>
      <c r="AN6" s="20">
        <f t="shared" si="0"/>
        <v>5564.2147388564254</v>
      </c>
      <c r="AO6" s="20">
        <f t="shared" si="0"/>
        <v>5735.1435685365286</v>
      </c>
      <c r="AP6" s="20">
        <f t="shared" si="0"/>
        <v>6072.9706961821275</v>
      </c>
      <c r="AQ6" s="20">
        <f t="shared" si="0"/>
        <v>6253.6986976217358</v>
      </c>
      <c r="AR6" s="20">
        <f t="shared" si="0"/>
        <v>5805.8859152149225</v>
      </c>
      <c r="AS6" s="20">
        <f t="shared" si="0"/>
        <v>5973.2732042632833</v>
      </c>
      <c r="AT6" s="20">
        <f t="shared" si="0"/>
        <v>6426.0309547359502</v>
      </c>
      <c r="AU6" s="20">
        <f t="shared" si="0"/>
        <v>6680.1874486643892</v>
      </c>
      <c r="AV6" s="20">
        <f t="shared" si="0"/>
        <v>6342.4610967546232</v>
      </c>
      <c r="AW6" s="20">
        <f t="shared" si="0"/>
        <v>6396.7158934419631</v>
      </c>
      <c r="AX6" s="20">
        <f t="shared" si="0"/>
        <v>6624.3098441684169</v>
      </c>
      <c r="AY6" s="20">
        <f t="shared" si="0"/>
        <v>6779.0977648494345</v>
      </c>
      <c r="AZ6" s="20">
        <f t="shared" si="0"/>
        <v>6421.485676423702</v>
      </c>
    </row>
    <row r="7" spans="1:54" ht="15.75" thickTop="1" x14ac:dyDescent="0.25">
      <c r="A7" s="21"/>
      <c r="B7" s="22" t="s">
        <v>9</v>
      </c>
      <c r="C7" s="23">
        <f>'[1]final benchmark'!B137+'[1]final benchmark'!B138-'[1]final benchmark'!B139</f>
        <v>291.30343462859287</v>
      </c>
      <c r="D7" s="23">
        <f>'[1]final benchmark'!C137+'[1]final benchmark'!C138-'[1]final benchmark'!C139</f>
        <v>269.21692333487363</v>
      </c>
      <c r="E7" s="23">
        <f>'[1]final benchmark'!D137+'[1]final benchmark'!D138-'[1]final benchmark'!D139</f>
        <v>294.07944509647598</v>
      </c>
      <c r="F7" s="23">
        <f>'[1]final benchmark'!E137+'[1]final benchmark'!E138-'[1]final benchmark'!E139</f>
        <v>342.65688415425348</v>
      </c>
      <c r="G7" s="23">
        <f>'[1]final benchmark'!F137+'[1]final benchmark'!F138-'[1]final benchmark'!F139</f>
        <v>346.35546323270228</v>
      </c>
      <c r="H7" s="23">
        <f>'[1]final benchmark'!G137+'[1]final benchmark'!G138-'[1]final benchmark'!G139</f>
        <v>328.86761590318974</v>
      </c>
      <c r="I7" s="23">
        <f>'[1]final benchmark'!H137+'[1]final benchmark'!H138-'[1]final benchmark'!H139</f>
        <v>367.15994366367937</v>
      </c>
      <c r="J7" s="23">
        <f>'[1]final benchmark'!I137+'[1]final benchmark'!I138-'[1]final benchmark'!I139</f>
        <v>394.87600634197764</v>
      </c>
      <c r="K7" s="23">
        <f>'[1]final benchmark'!J137+'[1]final benchmark'!J138-'[1]final benchmark'!J139</f>
        <v>299.50002400574169</v>
      </c>
      <c r="L7" s="23">
        <f>'[1]final benchmark'!K137+'[1]final benchmark'!K138-'[1]final benchmark'!K139</f>
        <v>366.2473727328578</v>
      </c>
      <c r="M7" s="23">
        <f>'[1]final benchmark'!L137+'[1]final benchmark'!L138-'[1]final benchmark'!L139</f>
        <v>357.02631250821275</v>
      </c>
      <c r="N7" s="23">
        <f>'[1]final benchmark'!M137+'[1]final benchmark'!M138-'[1]final benchmark'!M139</f>
        <v>373.00540965408078</v>
      </c>
      <c r="O7" s="23">
        <f>'[1]final benchmark'!N137+'[1]final benchmark'!N138-'[1]final benchmark'!N139</f>
        <v>430.49795066682134</v>
      </c>
      <c r="P7" s="23">
        <f>'[1]final benchmark'!O137+'[1]final benchmark'!O138-'[1]final benchmark'!O139</f>
        <v>411.08088481489841</v>
      </c>
      <c r="Q7" s="23">
        <f>'[1]final benchmark'!P137+'[1]final benchmark'!P138-'[1]final benchmark'!P139</f>
        <v>422.24322327066204</v>
      </c>
      <c r="R7" s="23">
        <f>'[1]final benchmark'!Q137+'[1]final benchmark'!Q138-'[1]final benchmark'!Q139</f>
        <v>447.30570478580614</v>
      </c>
      <c r="S7" s="23">
        <f>'[1]final benchmark'!R137+'[1]final benchmark'!R138-'[1]final benchmark'!R139</f>
        <v>413.76645742055962</v>
      </c>
      <c r="T7" s="23">
        <f>'[1]final benchmark'!S137+'[1]final benchmark'!S138-'[1]final benchmark'!S139</f>
        <v>416.82040096793014</v>
      </c>
      <c r="U7" s="23">
        <f>'[1]final benchmark'!T137+'[1]final benchmark'!T138-'[1]final benchmark'!T139</f>
        <v>490.83956337429896</v>
      </c>
      <c r="V7" s="23">
        <f>'[1]final benchmark'!U137+'[1]final benchmark'!U138-'[1]final benchmark'!U139</f>
        <v>506.36557768624488</v>
      </c>
      <c r="W7" s="23">
        <f>'[1]final benchmark'!V137+'[1]final benchmark'!V138-'[1]final benchmark'!V139</f>
        <v>637.29465706803217</v>
      </c>
      <c r="X7" s="23">
        <f>'[1]final benchmark'!W137+'[1]final benchmark'!W138-'[1]final benchmark'!W139</f>
        <v>492.53257898721074</v>
      </c>
      <c r="Y7" s="23">
        <f>'[1]final benchmark'!X137+'[1]final benchmark'!X138-'[1]final benchmark'!X139</f>
        <v>533.77631354122309</v>
      </c>
      <c r="Z7" s="23">
        <f>'[1]final benchmark'!Y137+'[1]final benchmark'!Y138-'[1]final benchmark'!Y139</f>
        <v>474.33511235091299</v>
      </c>
      <c r="AA7" s="23">
        <f>'[1]final benchmark'!Z137+'[1]final benchmark'!Z138-'[1]final benchmark'!Z139</f>
        <v>441.50014956559733</v>
      </c>
      <c r="AB7" s="23">
        <f>'[1]final benchmark'!AA137+'[1]final benchmark'!AA138-'[1]final benchmark'!AA139</f>
        <v>410.9154223929138</v>
      </c>
      <c r="AC7" s="23">
        <f>'[1]final benchmark'!AB137+'[1]final benchmark'!AB138-'[1]final benchmark'!AB139</f>
        <v>398.56990144917154</v>
      </c>
      <c r="AD7" s="23">
        <f>'[1]final benchmark'!AC137+'[1]final benchmark'!AC138-'[1]final benchmark'!AC139</f>
        <v>459.91950338402</v>
      </c>
      <c r="AE7" s="23">
        <f>'[1]final benchmark'!AD137+'[1]final benchmark'!AD138-'[1]final benchmark'!AD139</f>
        <v>450.65674705823898</v>
      </c>
      <c r="AF7" s="23">
        <f>'[1]final benchmark'!AE137+'[1]final benchmark'!AE138-'[1]final benchmark'!AE139</f>
        <v>445.04681572871755</v>
      </c>
      <c r="AG7" s="23">
        <f>'[1]final benchmark'!AF137+'[1]final benchmark'!AF138-'[1]final benchmark'!AF139</f>
        <v>477.31321713480088</v>
      </c>
      <c r="AH7" s="23">
        <f>'[1]final benchmark'!AG137+'[1]final benchmark'!AG138-'[1]final benchmark'!AG139</f>
        <v>479.78373169002327</v>
      </c>
      <c r="AI7" s="23">
        <f>'[1]final benchmark'!AH137+'[1]final benchmark'!AH138-'[1]final benchmark'!AH139</f>
        <v>514.24802875951605</v>
      </c>
      <c r="AJ7" s="23">
        <f>'[1]final benchmark'!AI137+'[1]final benchmark'!AI138-'[1]final benchmark'!AI139</f>
        <v>604.68438963941139</v>
      </c>
      <c r="AK7" s="23">
        <f>'[1]final benchmark'!AJ137+'[1]final benchmark'!AJ138-'[1]final benchmark'!AJ139</f>
        <v>601.99618327514293</v>
      </c>
      <c r="AL7" s="23">
        <f>'[1]final benchmark'!AK137+'[1]final benchmark'!AK138-'[1]final benchmark'!AK139</f>
        <v>719.98925247129796</v>
      </c>
      <c r="AM7" s="23">
        <f>'[1]final benchmark'!AL137+'[1]final benchmark'!AL138-'[1]final benchmark'!AL139</f>
        <v>679.91245504808978</v>
      </c>
      <c r="AN7" s="23">
        <f>'[1]final benchmark'!AM137+'[1]final benchmark'!AM138-'[1]final benchmark'!AM139</f>
        <v>665.26968532920091</v>
      </c>
      <c r="AO7" s="23">
        <f>'[1]final benchmark'!AN137+'[1]final benchmark'!AN138-'[1]final benchmark'!AN139</f>
        <v>657.15786053889246</v>
      </c>
      <c r="AP7" s="23">
        <f>'[1]final benchmark'!AO137+'[1]final benchmark'!AO138-'[1]final benchmark'!AO139</f>
        <v>736.74797070144541</v>
      </c>
      <c r="AQ7" s="23">
        <f>'[1]final benchmark'!AP137+'[1]final benchmark'!AP138-'[1]final benchmark'!AP139</f>
        <v>742.57323558717587</v>
      </c>
      <c r="AR7" s="23">
        <f>'[1]final benchmark'!AQ137+'[1]final benchmark'!AQ138-'[1]final benchmark'!AQ139</f>
        <v>719.68621517377721</v>
      </c>
      <c r="AS7" s="23">
        <f>'[1]final benchmark'!AR137+'[1]final benchmark'!AR138-'[1]final benchmark'!AR139</f>
        <v>738.08337976548046</v>
      </c>
      <c r="AT7" s="23">
        <f>'[1]final benchmark'!AS137+'[1]final benchmark'!AS138-'[1]final benchmark'!AS139</f>
        <v>768.34419026156809</v>
      </c>
      <c r="AU7" s="23">
        <f>'[1]final benchmark'!AT137+'[1]final benchmark'!AT138-'[1]final benchmark'!AT139</f>
        <v>811.56130737385445</v>
      </c>
      <c r="AV7" s="23">
        <f>'[1]final benchmark'!AU137+'[1]final benchmark'!AU138-'[1]final benchmark'!AU139</f>
        <v>802.14390406559096</v>
      </c>
      <c r="AW7" s="23">
        <f>'[1]final benchmark'!AV137+'[1]final benchmark'!AV138-'[1]final benchmark'!AV139</f>
        <v>831.90452121177441</v>
      </c>
      <c r="AX7" s="23">
        <f>'[1]final benchmark'!AW137+'[1]final benchmark'!AW138-'[1]final benchmark'!AW139</f>
        <v>850.01127251926698</v>
      </c>
      <c r="AY7" s="23">
        <f>'[1]final benchmark'!AX137+'[1]final benchmark'!AX138-'[1]final benchmark'!AX139</f>
        <v>798.48435422788111</v>
      </c>
      <c r="AZ7" s="23">
        <f>'[1]final benchmark'!AY137+'[1]final benchmark'!AY138-'[1]final benchmark'!AY139</f>
        <v>739.01855120208188</v>
      </c>
    </row>
    <row r="8" spans="1:54" ht="15.75" thickBot="1" x14ac:dyDescent="0.3">
      <c r="A8" s="18"/>
      <c r="B8" s="19" t="s">
        <v>10</v>
      </c>
      <c r="C8" s="24">
        <f>C9+C12+C16+C28</f>
        <v>3155.4933470377559</v>
      </c>
      <c r="D8" s="24">
        <f t="shared" ref="D8:AZ8" si="1">D9+D12+D16+D28</f>
        <v>2780.7224859784719</v>
      </c>
      <c r="E8" s="24">
        <f t="shared" si="1"/>
        <v>2970.6672139836119</v>
      </c>
      <c r="F8" s="24">
        <f t="shared" si="1"/>
        <v>3251.3830244659648</v>
      </c>
      <c r="G8" s="24">
        <f t="shared" si="1"/>
        <v>3566.7562514573397</v>
      </c>
      <c r="H8" s="24">
        <f t="shared" si="1"/>
        <v>3205.6220716945186</v>
      </c>
      <c r="I8" s="24">
        <f t="shared" si="1"/>
        <v>3390.2511559596946</v>
      </c>
      <c r="J8" s="24">
        <f t="shared" si="1"/>
        <v>3513.1633574093466</v>
      </c>
      <c r="K8" s="24">
        <f t="shared" si="1"/>
        <v>2827.9152832707368</v>
      </c>
      <c r="L8" s="24">
        <f t="shared" si="1"/>
        <v>2873.2247949214998</v>
      </c>
      <c r="M8" s="24">
        <f t="shared" si="1"/>
        <v>3236.7048045725442</v>
      </c>
      <c r="N8" s="24">
        <f t="shared" si="1"/>
        <v>3551.5728541066305</v>
      </c>
      <c r="O8" s="24">
        <f t="shared" si="1"/>
        <v>3834.41949368831</v>
      </c>
      <c r="P8" s="24">
        <f t="shared" si="1"/>
        <v>3563.5885446536004</v>
      </c>
      <c r="Q8" s="24">
        <f t="shared" si="1"/>
        <v>3645.9041667155102</v>
      </c>
      <c r="R8" s="24">
        <f t="shared" si="1"/>
        <v>3891.6298622215759</v>
      </c>
      <c r="S8" s="24">
        <f t="shared" si="1"/>
        <v>4131.1015688401812</v>
      </c>
      <c r="T8" s="24">
        <f t="shared" si="1"/>
        <v>3818.4783884397639</v>
      </c>
      <c r="U8" s="24">
        <f t="shared" si="1"/>
        <v>4175.4535144375095</v>
      </c>
      <c r="V8" s="24">
        <f t="shared" si="1"/>
        <v>4387.1583226103503</v>
      </c>
      <c r="W8" s="24">
        <f t="shared" si="1"/>
        <v>4837.234283672532</v>
      </c>
      <c r="X8" s="24">
        <f t="shared" si="1"/>
        <v>4450.410313001069</v>
      </c>
      <c r="Y8" s="24">
        <f t="shared" si="1"/>
        <v>4599.2829553336633</v>
      </c>
      <c r="Z8" s="24">
        <f t="shared" si="1"/>
        <v>4639.516425427867</v>
      </c>
      <c r="AA8" s="24">
        <f t="shared" si="1"/>
        <v>4722.5706579322496</v>
      </c>
      <c r="AB8" s="24">
        <f t="shared" si="1"/>
        <v>4263.5089957317578</v>
      </c>
      <c r="AC8" s="24">
        <f t="shared" si="1"/>
        <v>4255.3471926461898</v>
      </c>
      <c r="AD8" s="24">
        <f t="shared" si="1"/>
        <v>4611.5363125817412</v>
      </c>
      <c r="AE8" s="24">
        <f t="shared" si="1"/>
        <v>4917.5427063800125</v>
      </c>
      <c r="AF8" s="24">
        <f t="shared" si="1"/>
        <v>4561.7737386477147</v>
      </c>
      <c r="AG8" s="24">
        <f t="shared" si="1"/>
        <v>4692.3769045056288</v>
      </c>
      <c r="AH8" s="24">
        <f t="shared" si="1"/>
        <v>4941.5356113384678</v>
      </c>
      <c r="AI8" s="24">
        <f t="shared" si="1"/>
        <v>5198.8023086828152</v>
      </c>
      <c r="AJ8" s="24">
        <f t="shared" si="1"/>
        <v>4862.9071062869234</v>
      </c>
      <c r="AK8" s="24">
        <f t="shared" si="1"/>
        <v>4922.2355749457474</v>
      </c>
      <c r="AL8" s="24">
        <f t="shared" si="1"/>
        <v>5367.0838364404754</v>
      </c>
      <c r="AM8" s="24">
        <f t="shared" si="1"/>
        <v>5309.1950653934446</v>
      </c>
      <c r="AN8" s="24">
        <f t="shared" si="1"/>
        <v>4898.9450535272244</v>
      </c>
      <c r="AO8" s="24">
        <f t="shared" si="1"/>
        <v>5077.9857079976364</v>
      </c>
      <c r="AP8" s="24">
        <f t="shared" si="1"/>
        <v>5336.2227254806821</v>
      </c>
      <c r="AQ8" s="24">
        <f t="shared" si="1"/>
        <v>5511.1254620345599</v>
      </c>
      <c r="AR8" s="24">
        <f t="shared" si="1"/>
        <v>5086.1997000411457</v>
      </c>
      <c r="AS8" s="24">
        <f t="shared" si="1"/>
        <v>5235.1898244978029</v>
      </c>
      <c r="AT8" s="24">
        <f t="shared" si="1"/>
        <v>5657.6867644743825</v>
      </c>
      <c r="AU8" s="24">
        <f t="shared" si="1"/>
        <v>5868.6261412905351</v>
      </c>
      <c r="AV8" s="24">
        <f t="shared" si="1"/>
        <v>5540.3171926890327</v>
      </c>
      <c r="AW8" s="24">
        <f t="shared" si="1"/>
        <v>5564.8113722301887</v>
      </c>
      <c r="AX8" s="24">
        <f t="shared" si="1"/>
        <v>5774.2985716491503</v>
      </c>
      <c r="AY8" s="24">
        <f t="shared" si="1"/>
        <v>5980.6134106215532</v>
      </c>
      <c r="AZ8" s="24">
        <f t="shared" si="1"/>
        <v>5682.4671252216203</v>
      </c>
    </row>
    <row r="9" spans="1:54" ht="15.75" thickTop="1" x14ac:dyDescent="0.25">
      <c r="A9" s="25"/>
      <c r="B9" s="26" t="s">
        <v>11</v>
      </c>
      <c r="C9" s="27">
        <f t="shared" ref="C9" si="2">SUM(C10:C11)</f>
        <v>182.85741727629625</v>
      </c>
      <c r="D9" s="27">
        <f t="shared" ref="D9:AZ9" si="3">SUM(D10:D11)</f>
        <v>179.62807372404018</v>
      </c>
      <c r="E9" s="27">
        <f t="shared" si="3"/>
        <v>162.38097261056825</v>
      </c>
      <c r="F9" s="27">
        <f t="shared" si="3"/>
        <v>202.53353638909539</v>
      </c>
      <c r="G9" s="27">
        <f t="shared" si="3"/>
        <v>197.1987589814176</v>
      </c>
      <c r="H9" s="27">
        <f t="shared" si="3"/>
        <v>156.29189859170447</v>
      </c>
      <c r="I9" s="27">
        <f t="shared" si="3"/>
        <v>185.71480374714412</v>
      </c>
      <c r="J9" s="27">
        <f t="shared" si="3"/>
        <v>203.07340979397901</v>
      </c>
      <c r="K9" s="27">
        <f t="shared" si="3"/>
        <v>183.16654095486973</v>
      </c>
      <c r="L9" s="27">
        <f t="shared" si="3"/>
        <v>190.11751874758551</v>
      </c>
      <c r="M9" s="27">
        <f t="shared" si="3"/>
        <v>191.26618475176656</v>
      </c>
      <c r="N9" s="27">
        <f t="shared" si="3"/>
        <v>221.62526926222228</v>
      </c>
      <c r="O9" s="27">
        <f t="shared" si="3"/>
        <v>229.54484239866548</v>
      </c>
      <c r="P9" s="27">
        <f t="shared" si="3"/>
        <v>216.94848108999955</v>
      </c>
      <c r="Q9" s="27">
        <f t="shared" si="3"/>
        <v>173.17012820492064</v>
      </c>
      <c r="R9" s="27">
        <f t="shared" si="3"/>
        <v>201.10901080549286</v>
      </c>
      <c r="S9" s="27">
        <f t="shared" si="3"/>
        <v>200.47238386294251</v>
      </c>
      <c r="T9" s="27">
        <f t="shared" si="3"/>
        <v>167.18870809251152</v>
      </c>
      <c r="U9" s="27">
        <f t="shared" si="3"/>
        <v>161.01516298642832</v>
      </c>
      <c r="V9" s="27">
        <f t="shared" si="3"/>
        <v>194.20110067733606</v>
      </c>
      <c r="W9" s="27">
        <f t="shared" si="3"/>
        <v>172.5418826575148</v>
      </c>
      <c r="X9" s="27">
        <f t="shared" si="3"/>
        <v>165.42773525255859</v>
      </c>
      <c r="Y9" s="27">
        <f t="shared" si="3"/>
        <v>175.83918513184062</v>
      </c>
      <c r="Z9" s="27">
        <f t="shared" si="3"/>
        <v>184.51858720008056</v>
      </c>
      <c r="AA9" s="27">
        <f t="shared" si="3"/>
        <v>170.20482988674706</v>
      </c>
      <c r="AB9" s="27">
        <f t="shared" si="3"/>
        <v>163.77992720263478</v>
      </c>
      <c r="AC9" s="27">
        <f t="shared" si="3"/>
        <v>164.04675692323994</v>
      </c>
      <c r="AD9" s="27">
        <f t="shared" si="3"/>
        <v>183.1066277690573</v>
      </c>
      <c r="AE9" s="27">
        <f t="shared" si="3"/>
        <v>176.28380394982167</v>
      </c>
      <c r="AF9" s="27">
        <f t="shared" si="3"/>
        <v>164.61350170233868</v>
      </c>
      <c r="AG9" s="27">
        <f t="shared" si="3"/>
        <v>162.01742763465614</v>
      </c>
      <c r="AH9" s="27">
        <f t="shared" si="3"/>
        <v>172.24560610780173</v>
      </c>
      <c r="AI9" s="27">
        <f t="shared" si="3"/>
        <v>191.24967918595371</v>
      </c>
      <c r="AJ9" s="27">
        <f t="shared" si="3"/>
        <v>162.29702312545717</v>
      </c>
      <c r="AK9" s="27">
        <f t="shared" si="3"/>
        <v>156.56212873315232</v>
      </c>
      <c r="AL9" s="27">
        <f t="shared" si="3"/>
        <v>172.17888824194455</v>
      </c>
      <c r="AM9" s="27">
        <f t="shared" si="3"/>
        <v>153.74849526908631</v>
      </c>
      <c r="AN9" s="27">
        <f t="shared" si="3"/>
        <v>176.28303122677164</v>
      </c>
      <c r="AO9" s="27">
        <f t="shared" si="3"/>
        <v>155.88488727437547</v>
      </c>
      <c r="AP9" s="27">
        <f t="shared" si="3"/>
        <v>196.10835875020138</v>
      </c>
      <c r="AQ9" s="27">
        <f t="shared" si="3"/>
        <v>172.7272387239918</v>
      </c>
      <c r="AR9" s="27">
        <f t="shared" si="3"/>
        <v>157.58761711792826</v>
      </c>
      <c r="AS9" s="27">
        <f t="shared" si="3"/>
        <v>176.18268158642559</v>
      </c>
      <c r="AT9" s="27">
        <f t="shared" si="3"/>
        <v>210.42123381111298</v>
      </c>
      <c r="AU9" s="27">
        <f t="shared" si="3"/>
        <v>185.17497805599504</v>
      </c>
      <c r="AV9" s="27">
        <f t="shared" si="3"/>
        <v>197.08470282707975</v>
      </c>
      <c r="AW9" s="27">
        <f t="shared" si="3"/>
        <v>158.69726401225029</v>
      </c>
      <c r="AX9" s="27">
        <f t="shared" si="3"/>
        <v>177.21041676139629</v>
      </c>
      <c r="AY9" s="27">
        <f t="shared" si="3"/>
        <v>176.87006112052296</v>
      </c>
      <c r="AZ9" s="27">
        <f t="shared" si="3"/>
        <v>172.22407261931789</v>
      </c>
    </row>
    <row r="10" spans="1:54" x14ac:dyDescent="0.25">
      <c r="A10" s="21" t="s">
        <v>12</v>
      </c>
      <c r="B10" s="22" t="s">
        <v>13</v>
      </c>
      <c r="C10" s="23">
        <f>'[1]final benchmark'!B98</f>
        <v>85.594290911862245</v>
      </c>
      <c r="D10" s="23">
        <f>'[1]final benchmark'!C98</f>
        <v>70.940980044395872</v>
      </c>
      <c r="E10" s="23">
        <f>'[1]final benchmark'!D98</f>
        <v>76.38240936221365</v>
      </c>
      <c r="F10" s="23">
        <f>'[1]final benchmark'!E98</f>
        <v>81.572319681528242</v>
      </c>
      <c r="G10" s="23">
        <f>'[1]final benchmark'!F98</f>
        <v>85.801793974174188</v>
      </c>
      <c r="H10" s="23">
        <f>'[1]final benchmark'!G98</f>
        <v>79.113700800084501</v>
      </c>
      <c r="I10" s="23">
        <f>'[1]final benchmark'!H98</f>
        <v>81.172219137423312</v>
      </c>
      <c r="J10" s="23">
        <f>'[1]final benchmark'!I98</f>
        <v>81.660547885872731</v>
      </c>
      <c r="K10" s="23">
        <f>'[1]final benchmark'!J98</f>
        <v>71.55703706456255</v>
      </c>
      <c r="L10" s="23">
        <f>'[1]final benchmark'!K98</f>
        <v>71.494230271996187</v>
      </c>
      <c r="M10" s="23">
        <f>'[1]final benchmark'!L98</f>
        <v>76.893674779952747</v>
      </c>
      <c r="N10" s="23">
        <f>'[1]final benchmark'!M98</f>
        <v>80.127478690397211</v>
      </c>
      <c r="O10" s="23">
        <f>'[1]final benchmark'!N98</f>
        <v>85.815392982866328</v>
      </c>
      <c r="P10" s="23">
        <f>'[1]final benchmark'!O98</f>
        <v>79.860873185797033</v>
      </c>
      <c r="Q10" s="23">
        <f>'[1]final benchmark'!P98</f>
        <v>81.512716065373127</v>
      </c>
      <c r="R10" s="23">
        <f>'[1]final benchmark'!Q98</f>
        <v>84.212601356278611</v>
      </c>
      <c r="S10" s="23">
        <f>'[1]final benchmark'!R98</f>
        <v>88.021173247672678</v>
      </c>
      <c r="T10" s="23">
        <f>'[1]final benchmark'!S98</f>
        <v>82.766147884867209</v>
      </c>
      <c r="U10" s="23">
        <f>'[1]final benchmark'!T98</f>
        <v>84.141081786949982</v>
      </c>
      <c r="V10" s="23">
        <f>'[1]final benchmark'!U98</f>
        <v>86.455261324744512</v>
      </c>
      <c r="W10" s="23">
        <f>'[1]final benchmark'!V98</f>
        <v>90.425520399887588</v>
      </c>
      <c r="X10" s="23">
        <f>'[1]final benchmark'!W98</f>
        <v>83.948007984561386</v>
      </c>
      <c r="Y10" s="23">
        <f>'[1]final benchmark'!X98</f>
        <v>84.089538229220153</v>
      </c>
      <c r="Z10" s="23">
        <f>'[1]final benchmark'!Y98</f>
        <v>86.317470872168172</v>
      </c>
      <c r="AA10" s="23">
        <f>'[1]final benchmark'!Z98</f>
        <v>87.834819129530842</v>
      </c>
      <c r="AB10" s="23">
        <f>'[1]final benchmark'!AA98</f>
        <v>81.120521160128945</v>
      </c>
      <c r="AC10" s="23">
        <f>'[1]final benchmark'!AB98</f>
        <v>81.939283010840995</v>
      </c>
      <c r="AD10" s="23">
        <f>'[1]final benchmark'!AC98</f>
        <v>85.956596259695544</v>
      </c>
      <c r="AE10" s="23">
        <f>'[1]final benchmark'!AD98</f>
        <v>91.041551118354334</v>
      </c>
      <c r="AF10" s="23">
        <f>'[1]final benchmark'!AE98</f>
        <v>84.233282119734184</v>
      </c>
      <c r="AG10" s="23">
        <f>'[1]final benchmark'!AF98</f>
        <v>85.63844121582629</v>
      </c>
      <c r="AH10" s="23">
        <f>'[1]final benchmark'!AG98</f>
        <v>89.64698901739871</v>
      </c>
      <c r="AI10" s="23">
        <f>'[1]final benchmark'!AH98</f>
        <v>93.009224047146631</v>
      </c>
      <c r="AJ10" s="23">
        <f>'[1]final benchmark'!AI98</f>
        <v>87.061761951395468</v>
      </c>
      <c r="AK10" s="23">
        <f>'[1]final benchmark'!AJ98</f>
        <v>87.78811829277555</v>
      </c>
      <c r="AL10" s="23">
        <f>'[1]final benchmark'!AK98</f>
        <v>93.38856609543447</v>
      </c>
      <c r="AM10" s="23">
        <f>'[1]final benchmark'!AL98</f>
        <v>94.022972443179455</v>
      </c>
      <c r="AN10" s="23">
        <f>'[1]final benchmark'!AM98</f>
        <v>87.242061944586894</v>
      </c>
      <c r="AO10" s="23">
        <f>'[1]final benchmark'!AN98</f>
        <v>89.175506618660719</v>
      </c>
      <c r="AP10" s="23">
        <f>'[1]final benchmark'!AO98</f>
        <v>92.773372185820591</v>
      </c>
      <c r="AQ10" s="23">
        <f>'[1]final benchmark'!AP98</f>
        <v>95.918459510681387</v>
      </c>
      <c r="AR10" s="23">
        <f>'[1]final benchmark'!AQ98</f>
        <v>89.986908577452837</v>
      </c>
      <c r="AS10" s="23">
        <f>'[1]final benchmark'!AR98</f>
        <v>91.273019918562852</v>
      </c>
      <c r="AT10" s="23">
        <f>'[1]final benchmark'!AS98</f>
        <v>94.781344393198296</v>
      </c>
      <c r="AU10" s="23">
        <f>'[1]final benchmark'!AT98</f>
        <v>97.141078971639942</v>
      </c>
      <c r="AV10" s="23">
        <f>'[1]final benchmark'!AU98</f>
        <v>91.859106619871511</v>
      </c>
      <c r="AW10" s="23">
        <f>'[1]final benchmark'!AV98</f>
        <v>92.929882445938304</v>
      </c>
      <c r="AX10" s="23">
        <f>'[1]final benchmark'!AW98</f>
        <v>94.315295163474204</v>
      </c>
      <c r="AY10" s="23">
        <f>'[1]final benchmark'!AX98</f>
        <v>96.729636375786896</v>
      </c>
      <c r="AZ10" s="23">
        <f>'[1]final benchmark'!AY98</f>
        <v>92.083647874581828</v>
      </c>
    </row>
    <row r="11" spans="1:54" x14ac:dyDescent="0.25">
      <c r="A11" s="21" t="s">
        <v>14</v>
      </c>
      <c r="B11" s="22" t="s">
        <v>15</v>
      </c>
      <c r="C11" s="23">
        <f>'[1]final benchmark'!B99</f>
        <v>97.263126364434015</v>
      </c>
      <c r="D11" s="23">
        <f>'[1]final benchmark'!C99</f>
        <v>108.68709367964432</v>
      </c>
      <c r="E11" s="23">
        <f>'[1]final benchmark'!D99</f>
        <v>85.9985632483546</v>
      </c>
      <c r="F11" s="23">
        <f>'[1]final benchmark'!E99</f>
        <v>120.96121670756716</v>
      </c>
      <c r="G11" s="23">
        <f>'[1]final benchmark'!F99</f>
        <v>111.39696500724342</v>
      </c>
      <c r="H11" s="23">
        <f>'[1]final benchmark'!G99</f>
        <v>77.178197791619979</v>
      </c>
      <c r="I11" s="23">
        <f>'[1]final benchmark'!H99</f>
        <v>104.54258460972079</v>
      </c>
      <c r="J11" s="23">
        <f>'[1]final benchmark'!I99</f>
        <v>121.41286190810628</v>
      </c>
      <c r="K11" s="23">
        <f>'[1]final benchmark'!J99</f>
        <v>111.60950389030718</v>
      </c>
      <c r="L11" s="23">
        <f>'[1]final benchmark'!K99</f>
        <v>118.62328847558932</v>
      </c>
      <c r="M11" s="23">
        <f>'[1]final benchmark'!L99</f>
        <v>114.37250997181383</v>
      </c>
      <c r="N11" s="23">
        <f>'[1]final benchmark'!M99</f>
        <v>141.49779057182508</v>
      </c>
      <c r="O11" s="23">
        <f>'[1]final benchmark'!N99</f>
        <v>143.72944941579914</v>
      </c>
      <c r="P11" s="23">
        <f>'[1]final benchmark'!O99</f>
        <v>137.08760790420251</v>
      </c>
      <c r="Q11" s="23">
        <f>'[1]final benchmark'!P99</f>
        <v>91.657412139547517</v>
      </c>
      <c r="R11" s="23">
        <f>'[1]final benchmark'!Q99</f>
        <v>116.89640944921423</v>
      </c>
      <c r="S11" s="23">
        <f>'[1]final benchmark'!R99</f>
        <v>112.45121061526983</v>
      </c>
      <c r="T11" s="23">
        <f>'[1]final benchmark'!S99</f>
        <v>84.42256020764431</v>
      </c>
      <c r="U11" s="23">
        <f>'[1]final benchmark'!T99</f>
        <v>76.87408119947834</v>
      </c>
      <c r="V11" s="23">
        <f>'[1]final benchmark'!U99</f>
        <v>107.74583935259153</v>
      </c>
      <c r="W11" s="23">
        <f>'[1]final benchmark'!V99</f>
        <v>82.116362257627202</v>
      </c>
      <c r="X11" s="23">
        <f>'[1]final benchmark'!W99</f>
        <v>81.47972726799722</v>
      </c>
      <c r="Y11" s="23">
        <f>'[1]final benchmark'!X99</f>
        <v>91.749646902620469</v>
      </c>
      <c r="Z11" s="23">
        <f>'[1]final benchmark'!Y99</f>
        <v>98.201116327912374</v>
      </c>
      <c r="AA11" s="23">
        <f>'[1]final benchmark'!Z99</f>
        <v>82.370010757216221</v>
      </c>
      <c r="AB11" s="23">
        <f>'[1]final benchmark'!AA99</f>
        <v>82.659406042505836</v>
      </c>
      <c r="AC11" s="23">
        <f>'[1]final benchmark'!AB99</f>
        <v>82.107473912398945</v>
      </c>
      <c r="AD11" s="23">
        <f>'[1]final benchmark'!AC99</f>
        <v>97.150031509361767</v>
      </c>
      <c r="AE11" s="23">
        <f>'[1]final benchmark'!AD99</f>
        <v>85.242252831467326</v>
      </c>
      <c r="AF11" s="23">
        <f>'[1]final benchmark'!AE99</f>
        <v>80.380219582604482</v>
      </c>
      <c r="AG11" s="23">
        <f>'[1]final benchmark'!AF99</f>
        <v>76.378986418829868</v>
      </c>
      <c r="AH11" s="23">
        <f>'[1]final benchmark'!AG99</f>
        <v>82.598617090403025</v>
      </c>
      <c r="AI11" s="23">
        <f>'[1]final benchmark'!AH99</f>
        <v>98.240455138807064</v>
      </c>
      <c r="AJ11" s="23">
        <f>'[1]final benchmark'!AI99</f>
        <v>75.235261174061705</v>
      </c>
      <c r="AK11" s="23">
        <f>'[1]final benchmark'!AJ99</f>
        <v>68.77401044037677</v>
      </c>
      <c r="AL11" s="23">
        <f>'[1]final benchmark'!AK99</f>
        <v>78.790322146510064</v>
      </c>
      <c r="AM11" s="23">
        <f>'[1]final benchmark'!AL99</f>
        <v>59.725522825906843</v>
      </c>
      <c r="AN11" s="23">
        <f>'[1]final benchmark'!AM99</f>
        <v>89.040969282184733</v>
      </c>
      <c r="AO11" s="23">
        <f>'[1]final benchmark'!AN99</f>
        <v>66.709380655714753</v>
      </c>
      <c r="AP11" s="23">
        <f>'[1]final benchmark'!AO99</f>
        <v>103.33498656438077</v>
      </c>
      <c r="AQ11" s="23">
        <f>'[1]final benchmark'!AP99</f>
        <v>76.808779213310416</v>
      </c>
      <c r="AR11" s="23">
        <f>'[1]final benchmark'!AQ99</f>
        <v>67.600708540475424</v>
      </c>
      <c r="AS11" s="23">
        <f>'[1]final benchmark'!AR99</f>
        <v>84.90966166786275</v>
      </c>
      <c r="AT11" s="23">
        <f>'[1]final benchmark'!AS99</f>
        <v>115.63988941791469</v>
      </c>
      <c r="AU11" s="23">
        <f>'[1]final benchmark'!AT99</f>
        <v>88.033899084355113</v>
      </c>
      <c r="AV11" s="23">
        <f>'[1]final benchmark'!AU99</f>
        <v>105.22559620720824</v>
      </c>
      <c r="AW11" s="23">
        <f>'[1]final benchmark'!AV99</f>
        <v>65.767381566311968</v>
      </c>
      <c r="AX11" s="23">
        <f>'[1]final benchmark'!AW99</f>
        <v>82.895121597922085</v>
      </c>
      <c r="AY11" s="23">
        <f>'[1]final benchmark'!AX99</f>
        <v>80.14042474473608</v>
      </c>
      <c r="AZ11" s="23">
        <f>'[1]final benchmark'!AY99</f>
        <v>80.14042474473608</v>
      </c>
    </row>
    <row r="12" spans="1:54" x14ac:dyDescent="0.25">
      <c r="A12" s="28"/>
      <c r="B12" s="29" t="s">
        <v>16</v>
      </c>
      <c r="C12" s="30">
        <f t="shared" ref="C12:AZ12" si="4">SUM(C13:C15)</f>
        <v>347.69476948262025</v>
      </c>
      <c r="D12" s="30">
        <f t="shared" si="4"/>
        <v>420.5617202399128</v>
      </c>
      <c r="E12" s="30">
        <f t="shared" si="4"/>
        <v>451.13352339207501</v>
      </c>
      <c r="F12" s="30">
        <f t="shared" si="4"/>
        <v>461.20998688539174</v>
      </c>
      <c r="G12" s="30">
        <f t="shared" si="4"/>
        <v>467.74012519729172</v>
      </c>
      <c r="H12" s="30">
        <f t="shared" si="4"/>
        <v>565.72043798216214</v>
      </c>
      <c r="I12" s="30">
        <f t="shared" si="4"/>
        <v>568.1293919701917</v>
      </c>
      <c r="J12" s="30">
        <f t="shared" si="4"/>
        <v>601.48165855064804</v>
      </c>
      <c r="K12" s="30">
        <f t="shared" si="4"/>
        <v>524.19816521576547</v>
      </c>
      <c r="L12" s="30">
        <f t="shared" si="4"/>
        <v>572.23372720857753</v>
      </c>
      <c r="M12" s="30">
        <f t="shared" si="4"/>
        <v>660.39241821382643</v>
      </c>
      <c r="N12" s="30">
        <f t="shared" si="4"/>
        <v>674.18782674150521</v>
      </c>
      <c r="O12" s="30">
        <f t="shared" si="4"/>
        <v>639.18915111057686</v>
      </c>
      <c r="P12" s="30">
        <f t="shared" si="4"/>
        <v>641.25211811854251</v>
      </c>
      <c r="Q12" s="30">
        <f t="shared" si="4"/>
        <v>657.85302121181212</v>
      </c>
      <c r="R12" s="30">
        <f t="shared" si="4"/>
        <v>742.4814560429536</v>
      </c>
      <c r="S12" s="30">
        <f t="shared" si="4"/>
        <v>718.26363470378794</v>
      </c>
      <c r="T12" s="30">
        <f t="shared" si="4"/>
        <v>740.71649730197635</v>
      </c>
      <c r="U12" s="30">
        <f t="shared" si="4"/>
        <v>920.87044997694841</v>
      </c>
      <c r="V12" s="30">
        <f t="shared" si="4"/>
        <v>904.96884387539421</v>
      </c>
      <c r="W12" s="30">
        <f t="shared" si="4"/>
        <v>912.93071952862056</v>
      </c>
      <c r="X12" s="30">
        <f t="shared" si="4"/>
        <v>913.03154890763858</v>
      </c>
      <c r="Y12" s="30">
        <f t="shared" si="4"/>
        <v>963.64389991094527</v>
      </c>
      <c r="Z12" s="30">
        <f t="shared" si="4"/>
        <v>807.79356018403723</v>
      </c>
      <c r="AA12" s="30">
        <f t="shared" si="4"/>
        <v>737.18234227649327</v>
      </c>
      <c r="AB12" s="30">
        <f t="shared" si="4"/>
        <v>665.73991876117998</v>
      </c>
      <c r="AC12" s="30">
        <f t="shared" si="4"/>
        <v>605.17904298042322</v>
      </c>
      <c r="AD12" s="30">
        <f t="shared" si="4"/>
        <v>649.3162525936018</v>
      </c>
      <c r="AE12" s="30">
        <f t="shared" si="4"/>
        <v>661.05759423913696</v>
      </c>
      <c r="AF12" s="30">
        <f t="shared" si="4"/>
        <v>729.86879650049832</v>
      </c>
      <c r="AG12" s="30">
        <f t="shared" si="4"/>
        <v>694.00781901519326</v>
      </c>
      <c r="AH12" s="30">
        <f t="shared" si="4"/>
        <v>686.55544850535625</v>
      </c>
      <c r="AI12" s="30">
        <f t="shared" si="4"/>
        <v>728.81910090729411</v>
      </c>
      <c r="AJ12" s="30">
        <f t="shared" si="4"/>
        <v>767.04155797715259</v>
      </c>
      <c r="AK12" s="30">
        <f t="shared" si="4"/>
        <v>756.06121194861771</v>
      </c>
      <c r="AL12" s="30">
        <f t="shared" si="4"/>
        <v>855.88521184147339</v>
      </c>
      <c r="AM12" s="30">
        <f t="shared" si="4"/>
        <v>763.58121365295824</v>
      </c>
      <c r="AN12" s="30">
        <f t="shared" si="4"/>
        <v>755.34397490322226</v>
      </c>
      <c r="AO12" s="30">
        <f t="shared" si="4"/>
        <v>839.35506947405372</v>
      </c>
      <c r="AP12" s="30">
        <f t="shared" si="4"/>
        <v>775.03936498055293</v>
      </c>
      <c r="AQ12" s="30">
        <f t="shared" si="4"/>
        <v>740.69415338753765</v>
      </c>
      <c r="AR12" s="30">
        <f t="shared" si="4"/>
        <v>706.28653064737853</v>
      </c>
      <c r="AS12" s="30">
        <f t="shared" si="4"/>
        <v>694.25948496492811</v>
      </c>
      <c r="AT12" s="30">
        <f t="shared" si="4"/>
        <v>754.86133030185624</v>
      </c>
      <c r="AU12" s="30">
        <f t="shared" si="4"/>
        <v>771.112451030481</v>
      </c>
      <c r="AV12" s="30">
        <f t="shared" si="4"/>
        <v>810.83303077129881</v>
      </c>
      <c r="AW12" s="30">
        <f t="shared" si="4"/>
        <v>844.15921284408205</v>
      </c>
      <c r="AX12" s="30">
        <f t="shared" si="4"/>
        <v>842.48230394914071</v>
      </c>
      <c r="AY12" s="30">
        <f t="shared" si="4"/>
        <v>949.02490334552499</v>
      </c>
      <c r="AZ12" s="30">
        <f t="shared" si="4"/>
        <v>1041.4911034305651</v>
      </c>
    </row>
    <row r="13" spans="1:54" x14ac:dyDescent="0.25">
      <c r="A13" s="21" t="s">
        <v>17</v>
      </c>
      <c r="B13" s="22" t="s">
        <v>18</v>
      </c>
      <c r="C13" s="23">
        <f>SUM('[1]final benchmark'!B100:B109)</f>
        <v>168.93179404175424</v>
      </c>
      <c r="D13" s="23">
        <f>SUM('[1]final benchmark'!C100:C109)</f>
        <v>185.3113385357361</v>
      </c>
      <c r="E13" s="23">
        <f>SUM('[1]final benchmark'!D100:D109)</f>
        <v>173.70959997042223</v>
      </c>
      <c r="F13" s="23">
        <f>SUM('[1]final benchmark'!E100:E109)</f>
        <v>188.6872674520873</v>
      </c>
      <c r="G13" s="23">
        <f>SUM('[1]final benchmark'!F100:F109)</f>
        <v>177.92026256083915</v>
      </c>
      <c r="H13" s="23">
        <f>SUM('[1]final benchmark'!G100:G109)</f>
        <v>212.1290394894134</v>
      </c>
      <c r="I13" s="23">
        <f>SUM('[1]final benchmark'!H100:H109)</f>
        <v>206.44700527125849</v>
      </c>
      <c r="J13" s="23">
        <f>SUM('[1]final benchmark'!I100:I109)</f>
        <v>227.90455513991904</v>
      </c>
      <c r="K13" s="23">
        <f>SUM('[1]final benchmark'!J100:J109)</f>
        <v>185.07193972240583</v>
      </c>
      <c r="L13" s="23">
        <f>SUM('[1]final benchmark'!K100:K109)</f>
        <v>148.70937336593821</v>
      </c>
      <c r="M13" s="23">
        <f>SUM('[1]final benchmark'!L100:L109)</f>
        <v>195.3767325242404</v>
      </c>
      <c r="N13" s="23">
        <f>SUM('[1]final benchmark'!M100:M109)</f>
        <v>263.912237947346</v>
      </c>
      <c r="O13" s="23">
        <f>SUM('[1]final benchmark'!N100:N109)</f>
        <v>220.25339805017413</v>
      </c>
      <c r="P13" s="23">
        <f>SUM('[1]final benchmark'!O100:O109)</f>
        <v>190.77818504996873</v>
      </c>
      <c r="Q13" s="23">
        <f>SUM('[1]final benchmark'!P100:P109)</f>
        <v>186.19935602674931</v>
      </c>
      <c r="R13" s="23">
        <f>SUM('[1]final benchmark'!Q100:Q109)</f>
        <v>252.0295235242728</v>
      </c>
      <c r="S13" s="23">
        <f>SUM('[1]final benchmark'!R100:R109)</f>
        <v>219.17576385429618</v>
      </c>
      <c r="T13" s="23">
        <f>SUM('[1]final benchmark'!S100:S109)</f>
        <v>200.091051318464</v>
      </c>
      <c r="U13" s="23">
        <f>SUM('[1]final benchmark'!T100:T109)</f>
        <v>221.51273709391484</v>
      </c>
      <c r="V13" s="23">
        <f>SUM('[1]final benchmark'!U100:U109)</f>
        <v>253.33081369160649</v>
      </c>
      <c r="W13" s="23">
        <f>SUM('[1]final benchmark'!V100:V109)</f>
        <v>297.08861513804658</v>
      </c>
      <c r="X13" s="23">
        <f>SUM('[1]final benchmark'!W100:W109)</f>
        <v>245.54523862327255</v>
      </c>
      <c r="Y13" s="23">
        <f>SUM('[1]final benchmark'!X100:X109)</f>
        <v>232.53959244473975</v>
      </c>
      <c r="Z13" s="23">
        <f>SUM('[1]final benchmark'!Y100:Y109)</f>
        <v>241.33790035607669</v>
      </c>
      <c r="AA13" s="23">
        <f>SUM('[1]final benchmark'!Z100:Z109)</f>
        <v>221.47808246627207</v>
      </c>
      <c r="AB13" s="23">
        <f>SUM('[1]final benchmark'!AA100:AA109)</f>
        <v>206.08809032371866</v>
      </c>
      <c r="AC13" s="23">
        <f>SUM('[1]final benchmark'!AB100:AB109)</f>
        <v>186.19311620059091</v>
      </c>
      <c r="AD13" s="23">
        <f>SUM('[1]final benchmark'!AC100:AC109)</f>
        <v>201.09378307312571</v>
      </c>
      <c r="AE13" s="23">
        <f>SUM('[1]final benchmark'!AD100:AD109)</f>
        <v>200.12218175261071</v>
      </c>
      <c r="AF13" s="23">
        <f>SUM('[1]final benchmark'!AE100:AE109)</f>
        <v>186.64157582160328</v>
      </c>
      <c r="AG13" s="23">
        <f>SUM('[1]final benchmark'!AF100:AF109)</f>
        <v>188.93829732870057</v>
      </c>
      <c r="AH13" s="23">
        <f>SUM('[1]final benchmark'!AG100:AG109)</f>
        <v>183.2548915184604</v>
      </c>
      <c r="AI13" s="23">
        <f>SUM('[1]final benchmark'!AH100:AH109)</f>
        <v>219.82061156462717</v>
      </c>
      <c r="AJ13" s="23">
        <f>SUM('[1]final benchmark'!AI100:AI109)</f>
        <v>195.81234058719807</v>
      </c>
      <c r="AK13" s="23">
        <f>SUM('[1]final benchmark'!AJ100:AJ109)</f>
        <v>181.35396901197259</v>
      </c>
      <c r="AL13" s="23">
        <f>SUM('[1]final benchmark'!AK100:AK109)</f>
        <v>183.09342081561678</v>
      </c>
      <c r="AM13" s="23">
        <f>SUM('[1]final benchmark'!AL100:AL109)</f>
        <v>196.68997752440879</v>
      </c>
      <c r="AN13" s="23">
        <f>SUM('[1]final benchmark'!AM100:AM109)</f>
        <v>195.94829151106416</v>
      </c>
      <c r="AO13" s="23">
        <f>SUM('[1]final benchmark'!AN100:AN109)</f>
        <v>203.93879674175832</v>
      </c>
      <c r="AP13" s="23">
        <f>SUM('[1]final benchmark'!AO100:AO109)</f>
        <v>205.9072167737387</v>
      </c>
      <c r="AQ13" s="23">
        <f>SUM('[1]final benchmark'!AP100:AP109)</f>
        <v>199.42846708405295</v>
      </c>
      <c r="AR13" s="23">
        <f>SUM('[1]final benchmark'!AQ100:AQ109)</f>
        <v>171.7475539087929</v>
      </c>
      <c r="AS13" s="23">
        <f>SUM('[1]final benchmark'!AR100:AR109)</f>
        <v>175.0719949139235</v>
      </c>
      <c r="AT13" s="23">
        <f>SUM('[1]final benchmark'!AS100:AS109)</f>
        <v>203.9256667031205</v>
      </c>
      <c r="AU13" s="23">
        <f>SUM('[1]final benchmark'!AT100:AT109)</f>
        <v>197.03160779497566</v>
      </c>
      <c r="AV13" s="23">
        <f>SUM('[1]final benchmark'!AU100:AU109)</f>
        <v>184.82051918960559</v>
      </c>
      <c r="AW13" s="23">
        <f>SUM('[1]final benchmark'!AV100:AV109)</f>
        <v>189.69937418783604</v>
      </c>
      <c r="AX13" s="23">
        <f>SUM('[1]final benchmark'!AW100:AW109)</f>
        <v>185.59707645219828</v>
      </c>
      <c r="AY13" s="23">
        <f>SUM('[1]final benchmark'!AX100:AX109)</f>
        <v>196.83298266474463</v>
      </c>
      <c r="AZ13" s="23">
        <f>SUM('[1]final benchmark'!AY100:AY109)</f>
        <v>204.15576434561461</v>
      </c>
    </row>
    <row r="14" spans="1:54" x14ac:dyDescent="0.25">
      <c r="A14" s="21" t="s">
        <v>19</v>
      </c>
      <c r="B14" s="31" t="s">
        <v>20</v>
      </c>
      <c r="C14" s="23">
        <f>SUM('[1]final benchmark'!B110:B111)</f>
        <v>60.460194583089759</v>
      </c>
      <c r="D14" s="23">
        <f>SUM('[1]final benchmark'!C110:C111)</f>
        <v>64.93278475939816</v>
      </c>
      <c r="E14" s="23">
        <f>SUM('[1]final benchmark'!D110:D111)</f>
        <v>64.619170984256655</v>
      </c>
      <c r="F14" s="23">
        <f>SUM('[1]final benchmark'!E110:E111)</f>
        <v>63.997849673255416</v>
      </c>
      <c r="G14" s="23">
        <f>SUM('[1]final benchmark'!F110:F111)</f>
        <v>71.396420743100762</v>
      </c>
      <c r="H14" s="23">
        <f>SUM('[1]final benchmark'!G110:G111)</f>
        <v>74.575871203335353</v>
      </c>
      <c r="I14" s="23">
        <f>SUM('[1]final benchmark'!H110:H111)</f>
        <v>71.498737384396804</v>
      </c>
      <c r="J14" s="23">
        <f>SUM('[1]final benchmark'!I110:I111)</f>
        <v>72.951838988071714</v>
      </c>
      <c r="K14" s="23">
        <f>SUM('[1]final benchmark'!J110:J111)</f>
        <v>82.404072107302042</v>
      </c>
      <c r="L14" s="23">
        <f>SUM('[1]final benchmark'!K110:K111)</f>
        <v>88.211945890387369</v>
      </c>
      <c r="M14" s="23">
        <f>SUM('[1]final benchmark'!L110:L111)</f>
        <v>84.690480158462805</v>
      </c>
      <c r="N14" s="23">
        <f>SUM('[1]final benchmark'!M110:M111)</f>
        <v>84.357444132420923</v>
      </c>
      <c r="O14" s="23">
        <f>SUM('[1]final benchmark'!N110:N111)</f>
        <v>91.190433765951056</v>
      </c>
      <c r="P14" s="23">
        <f>SUM('[1]final benchmark'!O110:O111)</f>
        <v>100.51156897680983</v>
      </c>
      <c r="Q14" s="23">
        <f>SUM('[1]final benchmark'!P110:P111)</f>
        <v>96.781430784961032</v>
      </c>
      <c r="R14" s="23">
        <f>SUM('[1]final benchmark'!Q110:Q111)</f>
        <v>94.279397423429913</v>
      </c>
      <c r="S14" s="23">
        <f>SUM('[1]final benchmark'!R110:R111)</f>
        <v>102.67908120213349</v>
      </c>
      <c r="T14" s="23">
        <f>SUM('[1]final benchmark'!S110:S111)</f>
        <v>112.0336423240346</v>
      </c>
      <c r="U14" s="23">
        <f>SUM('[1]final benchmark'!T110:T111)</f>
        <v>113.22503065512845</v>
      </c>
      <c r="V14" s="23">
        <f>SUM('[1]final benchmark'!U110:U111)</f>
        <v>111.9231899880248</v>
      </c>
      <c r="W14" s="23">
        <f>SUM('[1]final benchmark'!V110:V111)</f>
        <v>118.73303324188264</v>
      </c>
      <c r="X14" s="23">
        <f>SUM('[1]final benchmark'!W110:W111)</f>
        <v>125.62230446154652</v>
      </c>
      <c r="Y14" s="23">
        <f>SUM('[1]final benchmark'!X110:X111)</f>
        <v>130.2264025880603</v>
      </c>
      <c r="Z14" s="23">
        <f>SUM('[1]final benchmark'!Y110:Y111)</f>
        <v>128.17832901370448</v>
      </c>
      <c r="AA14" s="23">
        <f>SUM('[1]final benchmark'!Z110:Z111)</f>
        <v>135.14322353587244</v>
      </c>
      <c r="AB14" s="23">
        <f>SUM('[1]final benchmark'!AA110:AA111)</f>
        <v>136.44594925195304</v>
      </c>
      <c r="AC14" s="23">
        <f>SUM('[1]final benchmark'!AB110:AB111)</f>
        <v>130.6517893783975</v>
      </c>
      <c r="AD14" s="23">
        <f>SUM('[1]final benchmark'!AC110:AC111)</f>
        <v>137.53531619126321</v>
      </c>
      <c r="AE14" s="23">
        <f>SUM('[1]final benchmark'!AD110:AD111)</f>
        <v>143.85969484023443</v>
      </c>
      <c r="AF14" s="23">
        <f>SUM('[1]final benchmark'!AE110:AE111)</f>
        <v>150.64158160371551</v>
      </c>
      <c r="AG14" s="23">
        <f>SUM('[1]final benchmark'!AF110:AF111)</f>
        <v>148.57425753866195</v>
      </c>
      <c r="AH14" s="23">
        <f>SUM('[1]final benchmark'!AG110:AG111)</f>
        <v>145.56584433614103</v>
      </c>
      <c r="AI14" s="23">
        <f>SUM('[1]final benchmark'!AH110:AH111)</f>
        <v>151.48038098373593</v>
      </c>
      <c r="AJ14" s="23">
        <f>SUM('[1]final benchmark'!AI110:AI111)</f>
        <v>161.04909013787903</v>
      </c>
      <c r="AK14" s="23">
        <f>SUM('[1]final benchmark'!AJ110:AJ111)</f>
        <v>162.31978057664281</v>
      </c>
      <c r="AL14" s="23">
        <f>SUM('[1]final benchmark'!AK110:AK111)</f>
        <v>158.62124671450047</v>
      </c>
      <c r="AM14" s="23">
        <f>SUM('[1]final benchmark'!AL110:AL111)</f>
        <v>153.79559988560544</v>
      </c>
      <c r="AN14" s="23">
        <f>SUM('[1]final benchmark'!AM110:AM111)</f>
        <v>166.59647428081408</v>
      </c>
      <c r="AO14" s="23">
        <f>SUM('[1]final benchmark'!AN110:AN111)</f>
        <v>171.97948874679173</v>
      </c>
      <c r="AP14" s="23">
        <f>SUM('[1]final benchmark'!AO110:AO111)</f>
        <v>164.82451866319582</v>
      </c>
      <c r="AQ14" s="23">
        <f>SUM('[1]final benchmark'!AP110:AP111)</f>
        <v>165.1910515641336</v>
      </c>
      <c r="AR14" s="23">
        <f>SUM('[1]final benchmark'!AQ110:AQ111)</f>
        <v>172.98967582980816</v>
      </c>
      <c r="AS14" s="23">
        <f>SUM('[1]final benchmark'!AR110:AR111)</f>
        <v>176.36080648498034</v>
      </c>
      <c r="AT14" s="23">
        <f>SUM('[1]final benchmark'!AS110:AS111)</f>
        <v>176.55375128064082</v>
      </c>
      <c r="AU14" s="23">
        <f>SUM('[1]final benchmark'!AT110:AT111)</f>
        <v>175.63509202763055</v>
      </c>
      <c r="AV14" s="23">
        <f>SUM('[1]final benchmark'!AU110:AU111)</f>
        <v>193.16411098636121</v>
      </c>
      <c r="AW14" s="23">
        <f>SUM('[1]final benchmark'!AV110:AV111)</f>
        <v>192.52220222654276</v>
      </c>
      <c r="AX14" s="23">
        <f>SUM('[1]final benchmark'!AW110:AW111)</f>
        <v>184.44137607316543</v>
      </c>
      <c r="AY14" s="23">
        <f>SUM('[1]final benchmark'!AX110:AX111)</f>
        <v>207.75546257909707</v>
      </c>
      <c r="AZ14" s="23">
        <f>SUM('[1]final benchmark'!AY110:AY111)</f>
        <v>215.45421416515026</v>
      </c>
    </row>
    <row r="15" spans="1:54" x14ac:dyDescent="0.25">
      <c r="A15" s="21" t="s">
        <v>21</v>
      </c>
      <c r="B15" s="22" t="s">
        <v>22</v>
      </c>
      <c r="C15" s="23">
        <f>'[1]final benchmark'!B112</f>
        <v>118.30278085777627</v>
      </c>
      <c r="D15" s="23">
        <f>'[1]final benchmark'!C112</f>
        <v>170.31759694477856</v>
      </c>
      <c r="E15" s="23">
        <f>'[1]final benchmark'!D112</f>
        <v>212.80475243739613</v>
      </c>
      <c r="F15" s="23">
        <f>'[1]final benchmark'!E112</f>
        <v>208.52486976004903</v>
      </c>
      <c r="G15" s="23">
        <f>'[1]final benchmark'!F112</f>
        <v>218.42344189335182</v>
      </c>
      <c r="H15" s="23">
        <f>'[1]final benchmark'!G112</f>
        <v>279.0155272894134</v>
      </c>
      <c r="I15" s="23">
        <f>'[1]final benchmark'!H112</f>
        <v>290.18364931453641</v>
      </c>
      <c r="J15" s="23">
        <f>'[1]final benchmark'!I112</f>
        <v>300.62526442265732</v>
      </c>
      <c r="K15" s="23">
        <f>'[1]final benchmark'!J112</f>
        <v>256.72215338605758</v>
      </c>
      <c r="L15" s="23">
        <f>'[1]final benchmark'!K112</f>
        <v>335.31240795225193</v>
      </c>
      <c r="M15" s="23">
        <f>'[1]final benchmark'!L112</f>
        <v>380.32520553112329</v>
      </c>
      <c r="N15" s="23">
        <f>'[1]final benchmark'!M112</f>
        <v>325.91814466173821</v>
      </c>
      <c r="O15" s="23">
        <f>'[1]final benchmark'!N112</f>
        <v>327.74531929445169</v>
      </c>
      <c r="P15" s="23">
        <f>'[1]final benchmark'!O112</f>
        <v>349.96236409176402</v>
      </c>
      <c r="Q15" s="23">
        <f>'[1]final benchmark'!P112</f>
        <v>374.87223440010183</v>
      </c>
      <c r="R15" s="23">
        <f>'[1]final benchmark'!Q112</f>
        <v>396.17253509525091</v>
      </c>
      <c r="S15" s="23">
        <f>'[1]final benchmark'!R112</f>
        <v>396.40878964735828</v>
      </c>
      <c r="T15" s="23">
        <f>'[1]final benchmark'!S112</f>
        <v>428.59180365947776</v>
      </c>
      <c r="U15" s="23">
        <f>'[1]final benchmark'!T112</f>
        <v>586.13268222790509</v>
      </c>
      <c r="V15" s="23">
        <f>'[1]final benchmark'!U112</f>
        <v>539.71484019576292</v>
      </c>
      <c r="W15" s="23">
        <f>'[1]final benchmark'!V112</f>
        <v>497.10907114869127</v>
      </c>
      <c r="X15" s="23">
        <f>'[1]final benchmark'!W112</f>
        <v>541.86400582281954</v>
      </c>
      <c r="Y15" s="23">
        <f>'[1]final benchmark'!X112</f>
        <v>600.87790487814527</v>
      </c>
      <c r="Z15" s="23">
        <f>'[1]final benchmark'!Y112</f>
        <v>438.27733081425612</v>
      </c>
      <c r="AA15" s="23">
        <f>'[1]final benchmark'!Z112</f>
        <v>380.56103627434879</v>
      </c>
      <c r="AB15" s="23">
        <f>'[1]final benchmark'!AA112</f>
        <v>323.20587918550831</v>
      </c>
      <c r="AC15" s="23">
        <f>'[1]final benchmark'!AB112</f>
        <v>288.33413740143482</v>
      </c>
      <c r="AD15" s="23">
        <f>'[1]final benchmark'!AC112</f>
        <v>310.68715332921295</v>
      </c>
      <c r="AE15" s="23">
        <f>'[1]final benchmark'!AD112</f>
        <v>317.07571764629188</v>
      </c>
      <c r="AF15" s="23">
        <f>'[1]final benchmark'!AE112</f>
        <v>392.58563907517947</v>
      </c>
      <c r="AG15" s="23">
        <f>'[1]final benchmark'!AF112</f>
        <v>356.49526414783077</v>
      </c>
      <c r="AH15" s="23">
        <f>'[1]final benchmark'!AG112</f>
        <v>357.73471265075477</v>
      </c>
      <c r="AI15" s="23">
        <f>'[1]final benchmark'!AH112</f>
        <v>357.51810835893104</v>
      </c>
      <c r="AJ15" s="23">
        <f>'[1]final benchmark'!AI112</f>
        <v>410.18012725207552</v>
      </c>
      <c r="AK15" s="23">
        <f>'[1]final benchmark'!AJ112</f>
        <v>412.3874623600023</v>
      </c>
      <c r="AL15" s="23">
        <f>'[1]final benchmark'!AK112</f>
        <v>514.17054431135614</v>
      </c>
      <c r="AM15" s="23">
        <f>'[1]final benchmark'!AL112</f>
        <v>413.09563624294395</v>
      </c>
      <c r="AN15" s="23">
        <f>'[1]final benchmark'!AM112</f>
        <v>392.79920911134406</v>
      </c>
      <c r="AO15" s="23">
        <f>'[1]final benchmark'!AN112</f>
        <v>463.43678398550367</v>
      </c>
      <c r="AP15" s="23">
        <f>'[1]final benchmark'!AO112</f>
        <v>404.30762954361842</v>
      </c>
      <c r="AQ15" s="23">
        <f>'[1]final benchmark'!AP112</f>
        <v>376.0746347393511</v>
      </c>
      <c r="AR15" s="23">
        <f>'[1]final benchmark'!AQ112</f>
        <v>361.54930090877747</v>
      </c>
      <c r="AS15" s="23">
        <f>'[1]final benchmark'!AR112</f>
        <v>342.8266835660242</v>
      </c>
      <c r="AT15" s="23">
        <f>'[1]final benchmark'!AS112</f>
        <v>374.38191231809486</v>
      </c>
      <c r="AU15" s="23">
        <f>'[1]final benchmark'!AT112</f>
        <v>398.44575120787476</v>
      </c>
      <c r="AV15" s="23">
        <f>'[1]final benchmark'!AU112</f>
        <v>432.84840059533207</v>
      </c>
      <c r="AW15" s="23">
        <f>'[1]final benchmark'!AV112</f>
        <v>461.93763642970333</v>
      </c>
      <c r="AX15" s="23">
        <f>'[1]final benchmark'!AW112</f>
        <v>472.44385142377701</v>
      </c>
      <c r="AY15" s="23">
        <f>'[1]final benchmark'!AX112</f>
        <v>544.43645810168334</v>
      </c>
      <c r="AZ15" s="23">
        <f>'[1]final benchmark'!AY112</f>
        <v>621.88112491980007</v>
      </c>
    </row>
    <row r="16" spans="1:54" x14ac:dyDescent="0.25">
      <c r="A16" s="28"/>
      <c r="B16" s="29" t="s">
        <v>23</v>
      </c>
      <c r="C16" s="30">
        <f t="shared" ref="C16" si="5">SUM(C17:C27)</f>
        <v>2693.468702457601</v>
      </c>
      <c r="D16" s="30">
        <f t="shared" ref="D16:AZ16" si="6">SUM(D17:D27)</f>
        <v>2238.1693704537674</v>
      </c>
      <c r="E16" s="30">
        <f t="shared" si="6"/>
        <v>2418.7972359629825</v>
      </c>
      <c r="F16" s="30">
        <f t="shared" si="6"/>
        <v>2654.9656199714541</v>
      </c>
      <c r="G16" s="30">
        <f t="shared" si="6"/>
        <v>2975.0828323331521</v>
      </c>
      <c r="H16" s="30">
        <f t="shared" si="6"/>
        <v>2544.922679313021</v>
      </c>
      <c r="I16" s="30">
        <f t="shared" si="6"/>
        <v>2700.2045371637669</v>
      </c>
      <c r="J16" s="30">
        <f t="shared" si="6"/>
        <v>2773.5418021620967</v>
      </c>
      <c r="K16" s="30">
        <f t="shared" si="6"/>
        <v>2167.8753099634509</v>
      </c>
      <c r="L16" s="30">
        <f t="shared" si="6"/>
        <v>2157.775190308646</v>
      </c>
      <c r="M16" s="30">
        <f t="shared" si="6"/>
        <v>2438.0533341221026</v>
      </c>
      <c r="N16" s="30">
        <f t="shared" si="6"/>
        <v>2713.5565125785779</v>
      </c>
      <c r="O16" s="30">
        <f t="shared" si="6"/>
        <v>3027.2143931236192</v>
      </c>
      <c r="P16" s="30">
        <f t="shared" si="6"/>
        <v>2758.8620673323012</v>
      </c>
      <c r="Q16" s="30">
        <f t="shared" si="6"/>
        <v>2868.3817578258672</v>
      </c>
      <c r="R16" s="30">
        <f t="shared" si="6"/>
        <v>3005.1099418480549</v>
      </c>
      <c r="S16" s="30">
        <f t="shared" si="6"/>
        <v>3272.0248786324619</v>
      </c>
      <c r="T16" s="30">
        <f t="shared" si="6"/>
        <v>2962.4461815594377</v>
      </c>
      <c r="U16" s="30">
        <f t="shared" si="6"/>
        <v>3149.5429921185842</v>
      </c>
      <c r="V16" s="30">
        <f t="shared" si="6"/>
        <v>3344.9560202258326</v>
      </c>
      <c r="W16" s="30">
        <f t="shared" si="6"/>
        <v>3812.9333574421867</v>
      </c>
      <c r="X16" s="30">
        <f t="shared" si="6"/>
        <v>3424.1191099217444</v>
      </c>
      <c r="Y16" s="30">
        <f t="shared" si="6"/>
        <v>3511.8295487850637</v>
      </c>
      <c r="Z16" s="30">
        <f t="shared" si="6"/>
        <v>3697.1803319030332</v>
      </c>
      <c r="AA16" s="30">
        <f t="shared" si="6"/>
        <v>3864.1597441340782</v>
      </c>
      <c r="AB16" s="30">
        <f t="shared" si="6"/>
        <v>3475.0467576652218</v>
      </c>
      <c r="AC16" s="30">
        <f t="shared" si="6"/>
        <v>3526.305260944881</v>
      </c>
      <c r="AD16" s="30">
        <f t="shared" si="6"/>
        <v>3824.3776279061426</v>
      </c>
      <c r="AE16" s="30">
        <f t="shared" si="6"/>
        <v>4130.8994900847238</v>
      </c>
      <c r="AF16" s="30">
        <f t="shared" si="6"/>
        <v>3713.7011755303893</v>
      </c>
      <c r="AG16" s="30">
        <f t="shared" si="6"/>
        <v>3885.0334698415322</v>
      </c>
      <c r="AH16" s="30">
        <f t="shared" si="6"/>
        <v>4135.2999908477323</v>
      </c>
      <c r="AI16" s="30">
        <f t="shared" si="6"/>
        <v>4335.9255920597434</v>
      </c>
      <c r="AJ16" s="30">
        <f t="shared" si="6"/>
        <v>3985.9162418847518</v>
      </c>
      <c r="AK16" s="30">
        <f t="shared" si="6"/>
        <v>4062.6307590074139</v>
      </c>
      <c r="AL16" s="30">
        <f t="shared" si="6"/>
        <v>4398.7051972148283</v>
      </c>
      <c r="AM16" s="30">
        <f t="shared" si="6"/>
        <v>4450.3032521198711</v>
      </c>
      <c r="AN16" s="30">
        <f t="shared" si="6"/>
        <v>4019.5439146984872</v>
      </c>
      <c r="AO16" s="30">
        <f t="shared" si="6"/>
        <v>4137.5729436856909</v>
      </c>
      <c r="AP16" s="30">
        <f t="shared" si="6"/>
        <v>4423.8803513588464</v>
      </c>
      <c r="AQ16" s="30">
        <f t="shared" si="6"/>
        <v>4659.5972879209539</v>
      </c>
      <c r="AR16" s="30">
        <f t="shared" si="6"/>
        <v>4278.1997613179374</v>
      </c>
      <c r="AS16" s="30">
        <f t="shared" si="6"/>
        <v>4423.264508327291</v>
      </c>
      <c r="AT16" s="30">
        <f t="shared" si="6"/>
        <v>4757.8789167028845</v>
      </c>
      <c r="AU16" s="30">
        <f t="shared" si="6"/>
        <v>4981.3307750084878</v>
      </c>
      <c r="AV16" s="30">
        <f t="shared" si="6"/>
        <v>4597.941291649965</v>
      </c>
      <c r="AW16" s="30">
        <f t="shared" si="6"/>
        <v>4628.7122268741605</v>
      </c>
      <c r="AX16" s="30">
        <f t="shared" si="6"/>
        <v>4824.9686719589472</v>
      </c>
      <c r="AY16" s="30">
        <f t="shared" si="6"/>
        <v>4928.0885991323858</v>
      </c>
      <c r="AZ16" s="30">
        <f t="shared" si="6"/>
        <v>4537.9255357063294</v>
      </c>
    </row>
    <row r="17" spans="1:54" x14ac:dyDescent="0.25">
      <c r="A17" s="21" t="s">
        <v>24</v>
      </c>
      <c r="B17" s="22" t="s">
        <v>25</v>
      </c>
      <c r="C17" s="23">
        <f>'[1]final benchmark'!B113</f>
        <v>101.71553967254117</v>
      </c>
      <c r="D17" s="23">
        <f>'[1]final benchmark'!C113</f>
        <v>106.11267179753206</v>
      </c>
      <c r="E17" s="23">
        <f>'[1]final benchmark'!D113</f>
        <v>114.54342166269305</v>
      </c>
      <c r="F17" s="23">
        <f>'[1]final benchmark'!E113</f>
        <v>134.34836686723375</v>
      </c>
      <c r="G17" s="23">
        <f>'[1]final benchmark'!F113</f>
        <v>136.62770844758433</v>
      </c>
      <c r="H17" s="23">
        <f>'[1]final benchmark'!G113</f>
        <v>133.56051529017196</v>
      </c>
      <c r="I17" s="23">
        <f>'[1]final benchmark'!H113</f>
        <v>144.8384875950789</v>
      </c>
      <c r="J17" s="23">
        <f>'[1]final benchmark'!I113</f>
        <v>150.53309405126453</v>
      </c>
      <c r="K17" s="23">
        <f>'[1]final benchmark'!J113</f>
        <v>147.22640273625177</v>
      </c>
      <c r="L17" s="23">
        <f>'[1]final benchmark'!K113</f>
        <v>147.2615758414218</v>
      </c>
      <c r="M17" s="23">
        <f>'[1]final benchmark'!L113</f>
        <v>159.80594594751355</v>
      </c>
      <c r="N17" s="23">
        <f>'[1]final benchmark'!M113</f>
        <v>154.29409876442557</v>
      </c>
      <c r="O17" s="23">
        <f>'[1]final benchmark'!N113</f>
        <v>159.27455082191591</v>
      </c>
      <c r="P17" s="23">
        <f>'[1]final benchmark'!O113</f>
        <v>173.70602063143892</v>
      </c>
      <c r="Q17" s="23">
        <f>'[1]final benchmark'!P113</f>
        <v>187.07040120514586</v>
      </c>
      <c r="R17" s="23">
        <f>'[1]final benchmark'!Q113</f>
        <v>182.7256973707226</v>
      </c>
      <c r="S17" s="23">
        <f>'[1]final benchmark'!R113</f>
        <v>172.5299994917257</v>
      </c>
      <c r="T17" s="23">
        <f>'[1]final benchmark'!S113</f>
        <v>175.58407991103044</v>
      </c>
      <c r="U17" s="23">
        <f>'[1]final benchmark'!T113</f>
        <v>225.75795913113001</v>
      </c>
      <c r="V17" s="23">
        <f>'[1]final benchmark'!U113</f>
        <v>188.65197250657087</v>
      </c>
      <c r="W17" s="23">
        <f>'[1]final benchmark'!V113</f>
        <v>225.42663959235801</v>
      </c>
      <c r="X17" s="23">
        <f>'[1]final benchmark'!W113</f>
        <v>204.21199989969216</v>
      </c>
      <c r="Y17" s="23">
        <f>'[1]final benchmark'!X113</f>
        <v>223.85514297951514</v>
      </c>
      <c r="Z17" s="23">
        <f>'[1]final benchmark'!Y113</f>
        <v>209.20470839690634</v>
      </c>
      <c r="AA17" s="23">
        <f>'[1]final benchmark'!Z113</f>
        <v>201.21925870501903</v>
      </c>
      <c r="AB17" s="23">
        <f>'[1]final benchmark'!AA113</f>
        <v>196.33344650019421</v>
      </c>
      <c r="AC17" s="23">
        <f>'[1]final benchmark'!AB113</f>
        <v>182.07794250632523</v>
      </c>
      <c r="AD17" s="23">
        <f>'[1]final benchmark'!AC113</f>
        <v>185.81606644694423</v>
      </c>
      <c r="AE17" s="23">
        <f>'[1]final benchmark'!AD113</f>
        <v>182.41313574564822</v>
      </c>
      <c r="AF17" s="23">
        <f>'[1]final benchmark'!AE113</f>
        <v>185.75958601607863</v>
      </c>
      <c r="AG17" s="23">
        <f>'[1]final benchmark'!AF113</f>
        <v>214.84429256870604</v>
      </c>
      <c r="AH17" s="23">
        <f>'[1]final benchmark'!AG113</f>
        <v>186.96006309594264</v>
      </c>
      <c r="AI17" s="23">
        <f>'[1]final benchmark'!AH113</f>
        <v>184.03009843922288</v>
      </c>
      <c r="AJ17" s="23">
        <f>'[1]final benchmark'!AI113</f>
        <v>218.57353619397279</v>
      </c>
      <c r="AK17" s="23">
        <f>'[1]final benchmark'!AJ113</f>
        <v>225.36638756003276</v>
      </c>
      <c r="AL17" s="23">
        <f>'[1]final benchmark'!AK113</f>
        <v>222.12003765951928</v>
      </c>
      <c r="AM17" s="23">
        <f>'[1]final benchmark'!AL113</f>
        <v>214.6318265462067</v>
      </c>
      <c r="AN17" s="23">
        <f>'[1]final benchmark'!AM113</f>
        <v>231.35835326418533</v>
      </c>
      <c r="AO17" s="23">
        <f>'[1]final benchmark'!AN113</f>
        <v>223.32775947940993</v>
      </c>
      <c r="AP17" s="23">
        <f>'[1]final benchmark'!AO113</f>
        <v>240.34307661984693</v>
      </c>
      <c r="AQ17" s="23">
        <f>'[1]final benchmark'!AP113</f>
        <v>241.40905326381881</v>
      </c>
      <c r="AR17" s="23">
        <f>'[1]final benchmark'!AQ113</f>
        <v>259.8301939636487</v>
      </c>
      <c r="AS17" s="23">
        <f>'[1]final benchmark'!AR113</f>
        <v>252.14447281872674</v>
      </c>
      <c r="AT17" s="23">
        <f>'[1]final benchmark'!AS113</f>
        <v>260.00085250549154</v>
      </c>
      <c r="AU17" s="23">
        <f>'[1]final benchmark'!AT113</f>
        <v>246.46167001863407</v>
      </c>
      <c r="AV17" s="23">
        <f>'[1]final benchmark'!AU113</f>
        <v>282.89265858745904</v>
      </c>
      <c r="AW17" s="23">
        <f>'[1]final benchmark'!AV113</f>
        <v>274.0907631706815</v>
      </c>
      <c r="AX17" s="23">
        <f>'[1]final benchmark'!AW113</f>
        <v>292.17857390228517</v>
      </c>
      <c r="AY17" s="23">
        <f>'[1]final benchmark'!AX113</f>
        <v>286.22939250696038</v>
      </c>
      <c r="AZ17" s="23">
        <f>'[1]final benchmark'!AY113</f>
        <v>270.48359662652132</v>
      </c>
    </row>
    <row r="18" spans="1:54" x14ac:dyDescent="0.25">
      <c r="A18" s="21" t="s">
        <v>26</v>
      </c>
      <c r="B18" s="22" t="s">
        <v>27</v>
      </c>
      <c r="C18" s="23">
        <f>'[1]final benchmark'!B114+'[1]final benchmark'!B115</f>
        <v>1158.8233487640091</v>
      </c>
      <c r="D18" s="23">
        <f>'[1]final benchmark'!C114+'[1]final benchmark'!C115</f>
        <v>788.24348281465723</v>
      </c>
      <c r="E18" s="23">
        <f>'[1]final benchmark'!D114+'[1]final benchmark'!D115</f>
        <v>917.78729879461412</v>
      </c>
      <c r="F18" s="23">
        <f>'[1]final benchmark'!E114+'[1]final benchmark'!E115</f>
        <v>1064.0967984725255</v>
      </c>
      <c r="G18" s="23">
        <f>'[1]final benchmark'!F114+'[1]final benchmark'!F115</f>
        <v>1333.2971923200016</v>
      </c>
      <c r="H18" s="23">
        <f>'[1]final benchmark'!G114+'[1]final benchmark'!G115</f>
        <v>965.57859875313784</v>
      </c>
      <c r="I18" s="23">
        <f>'[1]final benchmark'!H114+'[1]final benchmark'!H115</f>
        <v>1076.0327421759127</v>
      </c>
      <c r="J18" s="23">
        <f>'[1]final benchmark'!I114+'[1]final benchmark'!I115</f>
        <v>1113.2064486675911</v>
      </c>
      <c r="K18" s="23">
        <f>'[1]final benchmark'!J114+'[1]final benchmark'!J115</f>
        <v>617.89652808315964</v>
      </c>
      <c r="L18" s="23">
        <f>'[1]final benchmark'!K114+'[1]final benchmark'!K115</f>
        <v>606.77370225322454</v>
      </c>
      <c r="M18" s="23">
        <f>'[1]final benchmark'!L114+'[1]final benchmark'!L115</f>
        <v>794.51821744461768</v>
      </c>
      <c r="N18" s="23">
        <f>'[1]final benchmark'!M114+'[1]final benchmark'!M115</f>
        <v>952.34154750467121</v>
      </c>
      <c r="O18" s="23">
        <f>'[1]final benchmark'!N114+'[1]final benchmark'!N115</f>
        <v>1211.3122284408444</v>
      </c>
      <c r="P18" s="23">
        <f>'[1]final benchmark'!O114+'[1]final benchmark'!O115</f>
        <v>935.05213990537607</v>
      </c>
      <c r="Q18" s="23">
        <f>'[1]final benchmark'!P114+'[1]final benchmark'!P115</f>
        <v>1005.5068393359863</v>
      </c>
      <c r="R18" s="23">
        <f>'[1]final benchmark'!Q114+'[1]final benchmark'!Q115</f>
        <v>1135.7683765578868</v>
      </c>
      <c r="S18" s="23">
        <f>'[1]final benchmark'!R114+'[1]final benchmark'!R115</f>
        <v>1330.88624677598</v>
      </c>
      <c r="T18" s="23">
        <f>'[1]final benchmark'!S114+'[1]final benchmark'!S115</f>
        <v>1050.2202611579335</v>
      </c>
      <c r="U18" s="23">
        <f>'[1]final benchmark'!T114+'[1]final benchmark'!T115</f>
        <v>1099.727931600785</v>
      </c>
      <c r="V18" s="23">
        <f>'[1]final benchmark'!U114+'[1]final benchmark'!U115</f>
        <v>1223.4170764576093</v>
      </c>
      <c r="W18" s="23">
        <f>'[1]final benchmark'!V114+'[1]final benchmark'!V115</f>
        <v>1453.2039157339968</v>
      </c>
      <c r="X18" s="23">
        <f>'[1]final benchmark'!W114+'[1]final benchmark'!W115</f>
        <v>1089.6491328936313</v>
      </c>
      <c r="Y18" s="23">
        <f>'[1]final benchmark'!X114+'[1]final benchmark'!X115</f>
        <v>1093.6827031775406</v>
      </c>
      <c r="Z18" s="23">
        <f>'[1]final benchmark'!Y114+'[1]final benchmark'!Y115</f>
        <v>1233.4273779218486</v>
      </c>
      <c r="AA18" s="23">
        <f>'[1]final benchmark'!Z114+'[1]final benchmark'!Z115</f>
        <v>1325.7967477028708</v>
      </c>
      <c r="AB18" s="23">
        <f>'[1]final benchmark'!AA114+'[1]final benchmark'!AA115</f>
        <v>996.60221628637146</v>
      </c>
      <c r="AC18" s="23">
        <f>'[1]final benchmark'!AB114+'[1]final benchmark'!AB115</f>
        <v>1044.8413678975937</v>
      </c>
      <c r="AD18" s="23">
        <f>'[1]final benchmark'!AC114+'[1]final benchmark'!AC115</f>
        <v>1240.8551425744606</v>
      </c>
      <c r="AE18" s="23">
        <f>'[1]final benchmark'!AD114+'[1]final benchmark'!AD115</f>
        <v>1518.2923540578677</v>
      </c>
      <c r="AF18" s="23">
        <f>'[1]final benchmark'!AE114+'[1]final benchmark'!AE115</f>
        <v>1141.7114636525741</v>
      </c>
      <c r="AG18" s="23">
        <f>'[1]final benchmark'!AF114+'[1]final benchmark'!AF115</f>
        <v>1229.8638099751188</v>
      </c>
      <c r="AH18" s="23">
        <f>'[1]final benchmark'!AG114+'[1]final benchmark'!AG115</f>
        <v>1445.499915764879</v>
      </c>
      <c r="AI18" s="23">
        <f>'[1]final benchmark'!AH114+'[1]final benchmark'!AH115</f>
        <v>1637.6113024034082</v>
      </c>
      <c r="AJ18" s="23">
        <f>'[1]final benchmark'!AI114+'[1]final benchmark'!AI115</f>
        <v>1286.5212210995373</v>
      </c>
      <c r="AK18" s="23">
        <f>'[1]final benchmark'!AJ114+'[1]final benchmark'!AJ115</f>
        <v>1325.2860900737626</v>
      </c>
      <c r="AL18" s="23">
        <f>'[1]final benchmark'!AK114+'[1]final benchmark'!AK115</f>
        <v>1575.1386164485689</v>
      </c>
      <c r="AM18" s="23">
        <f>'[1]final benchmark'!AL114+'[1]final benchmark'!AL115</f>
        <v>1647.2946804852111</v>
      </c>
      <c r="AN18" s="23">
        <f>'[1]final benchmark'!AM114+'[1]final benchmark'!AM115</f>
        <v>1274.0488164540523</v>
      </c>
      <c r="AO18" s="23">
        <f>'[1]final benchmark'!AN114+'[1]final benchmark'!AN115</f>
        <v>1344.6824695178225</v>
      </c>
      <c r="AP18" s="23">
        <f>'[1]final benchmark'!AO114+'[1]final benchmark'!AO115</f>
        <v>1554.5807025401286</v>
      </c>
      <c r="AQ18" s="23">
        <f>'[1]final benchmark'!AP114+'[1]final benchmark'!AP115</f>
        <v>1745.6466252773207</v>
      </c>
      <c r="AR18" s="23">
        <f>'[1]final benchmark'!AQ114+'[1]final benchmark'!AQ115</f>
        <v>1415.7035940047497</v>
      </c>
      <c r="AS18" s="23">
        <f>'[1]final benchmark'!AR114+'[1]final benchmark'!AR115</f>
        <v>1498.9148972485834</v>
      </c>
      <c r="AT18" s="23">
        <f>'[1]final benchmark'!AS114+'[1]final benchmark'!AS115</f>
        <v>1685.7915884473166</v>
      </c>
      <c r="AU18" s="23">
        <f>'[1]final benchmark'!AT114+'[1]final benchmark'!AT115</f>
        <v>1831.0935101671721</v>
      </c>
      <c r="AV18" s="23">
        <f>'[1]final benchmark'!AU114+'[1]final benchmark'!AU115</f>
        <v>1524.5218282887872</v>
      </c>
      <c r="AW18" s="23">
        <f>'[1]final benchmark'!AV114+'[1]final benchmark'!AV115</f>
        <v>1582.4771035668662</v>
      </c>
      <c r="AX18" s="23">
        <f>'[1]final benchmark'!AW114+'[1]final benchmark'!AW115</f>
        <v>1662.9470719512105</v>
      </c>
      <c r="AY18" s="23">
        <f>'[1]final benchmark'!AX114+'[1]final benchmark'!AX115</f>
        <v>1779.9839660626765</v>
      </c>
      <c r="AZ18" s="23">
        <f>'[1]final benchmark'!AY114+'[1]final benchmark'!AY115</f>
        <v>1450.671114145714</v>
      </c>
    </row>
    <row r="19" spans="1:54" x14ac:dyDescent="0.25">
      <c r="A19" s="21" t="s">
        <v>28</v>
      </c>
      <c r="B19" s="22" t="s">
        <v>29</v>
      </c>
      <c r="C19" s="32">
        <f>SUM('[1]final benchmark'!B116:B121)</f>
        <v>276.10681404545022</v>
      </c>
      <c r="D19" s="32">
        <f>SUM('[1]final benchmark'!C116:C121)</f>
        <v>218.46968436673424</v>
      </c>
      <c r="E19" s="32">
        <f>SUM('[1]final benchmark'!D116:D121)</f>
        <v>239.75380929666289</v>
      </c>
      <c r="F19" s="32">
        <f>SUM('[1]final benchmark'!E116:E121)</f>
        <v>279.29969229115261</v>
      </c>
      <c r="G19" s="32">
        <f>SUM('[1]final benchmark'!F116:F121)</f>
        <v>306.55126397264928</v>
      </c>
      <c r="H19" s="32">
        <f>SUM('[1]final benchmark'!G116:G121)</f>
        <v>273.45007119370348</v>
      </c>
      <c r="I19" s="32">
        <f>SUM('[1]final benchmark'!H116:H121)</f>
        <v>289.97514013335939</v>
      </c>
      <c r="J19" s="32">
        <f>SUM('[1]final benchmark'!I116:I121)</f>
        <v>299.8282184956513</v>
      </c>
      <c r="K19" s="32">
        <f>SUM('[1]final benchmark'!J116:J121)</f>
        <v>236.92351221346533</v>
      </c>
      <c r="L19" s="32">
        <f>SUM('[1]final benchmark'!K116:K121)</f>
        <v>232.7550182255203</v>
      </c>
      <c r="M19" s="32">
        <f>SUM('[1]final benchmark'!L116:L121)</f>
        <v>266.86899677466067</v>
      </c>
      <c r="N19" s="32">
        <f>SUM('[1]final benchmark'!M116:M121)</f>
        <v>306.9492979496581</v>
      </c>
      <c r="O19" s="32">
        <f>SUM('[1]final benchmark'!N116:N121)</f>
        <v>338.3973687817454</v>
      </c>
      <c r="P19" s="32">
        <f>SUM('[1]final benchmark'!O116:O121)</f>
        <v>317.86356848199716</v>
      </c>
      <c r="Q19" s="32">
        <f>SUM('[1]final benchmark'!P116:P121)</f>
        <v>320.45768638988551</v>
      </c>
      <c r="R19" s="32">
        <f>SUM('[1]final benchmark'!Q116:Q121)</f>
        <v>342.6836485594597</v>
      </c>
      <c r="S19" s="32">
        <f>SUM('[1]final benchmark'!R116:R121)</f>
        <v>368.91315793248862</v>
      </c>
      <c r="T19" s="32">
        <f>SUM('[1]final benchmark'!S116:S121)</f>
        <v>332.14826693519927</v>
      </c>
      <c r="U19" s="32">
        <f>SUM('[1]final benchmark'!T116:T121)</f>
        <v>358.20379053491206</v>
      </c>
      <c r="V19" s="32">
        <f>SUM('[1]final benchmark'!U116:U121)</f>
        <v>377.35658751380748</v>
      </c>
      <c r="W19" s="32">
        <f>SUM('[1]final benchmark'!V116:V121)</f>
        <v>407.14688991299852</v>
      </c>
      <c r="X19" s="32">
        <f>SUM('[1]final benchmark'!W116:W121)</f>
        <v>358.5176453144129</v>
      </c>
      <c r="Y19" s="32">
        <f>SUM('[1]final benchmark'!X116:X121)</f>
        <v>369.27360891201653</v>
      </c>
      <c r="Z19" s="32">
        <f>SUM('[1]final benchmark'!Y116:Y121)</f>
        <v>386.34716199996228</v>
      </c>
      <c r="AA19" s="32">
        <f>SUM('[1]final benchmark'!Z116:Z121)</f>
        <v>399.76420372722873</v>
      </c>
      <c r="AB19" s="32">
        <f>SUM('[1]final benchmark'!AA116:AA121)</f>
        <v>348.95101100492559</v>
      </c>
      <c r="AC19" s="32">
        <f>SUM('[1]final benchmark'!AB116:AB121)</f>
        <v>365.49375939921725</v>
      </c>
      <c r="AD19" s="32">
        <f>SUM('[1]final benchmark'!AC116:AC121)</f>
        <v>425.55020265235828</v>
      </c>
      <c r="AE19" s="32">
        <f>SUM('[1]final benchmark'!AD116:AD121)</f>
        <v>456.23928259159993</v>
      </c>
      <c r="AF19" s="32">
        <f>SUM('[1]final benchmark'!AE116:AE121)</f>
        <v>410.47330517150129</v>
      </c>
      <c r="AG19" s="32">
        <f>SUM('[1]final benchmark'!AF116:AF121)</f>
        <v>446.86544995261761</v>
      </c>
      <c r="AH19" s="32">
        <f>SUM('[1]final benchmark'!AG116:AG121)</f>
        <v>487.36196362043103</v>
      </c>
      <c r="AI19" s="32">
        <f>SUM('[1]final benchmark'!AH116:AH121)</f>
        <v>506.15021019657411</v>
      </c>
      <c r="AJ19" s="32">
        <f>SUM('[1]final benchmark'!AI116:AI121)</f>
        <v>454.69256471534771</v>
      </c>
      <c r="AK19" s="32">
        <f>SUM('[1]final benchmark'!AJ116:AJ121)</f>
        <v>460.05423664347984</v>
      </c>
      <c r="AL19" s="32">
        <f>SUM('[1]final benchmark'!AK116:AK121)</f>
        <v>505.99331700332419</v>
      </c>
      <c r="AM19" s="32">
        <f>SUM('[1]final benchmark'!AL116:AL121)</f>
        <v>507.46233620468405</v>
      </c>
      <c r="AN19" s="32">
        <f>SUM('[1]final benchmark'!AM116:AM121)</f>
        <v>426.66005386149141</v>
      </c>
      <c r="AO19" s="32">
        <f>SUM('[1]final benchmark'!AN116:AN121)</f>
        <v>467.85306347973585</v>
      </c>
      <c r="AP19" s="32">
        <f>SUM('[1]final benchmark'!AO116:AO121)</f>
        <v>500.67009496618164</v>
      </c>
      <c r="AQ19" s="32">
        <f>SUM('[1]final benchmark'!AP116:AP121)</f>
        <v>526.25348561168278</v>
      </c>
      <c r="AR19" s="32">
        <f>SUM('[1]final benchmark'!AQ116:AQ121)</f>
        <v>462.70720070244829</v>
      </c>
      <c r="AS19" s="32">
        <f>SUM('[1]final benchmark'!AR116:AR121)</f>
        <v>469.46083086153277</v>
      </c>
      <c r="AT19" s="32">
        <f>SUM('[1]final benchmark'!AS116:AS121)</f>
        <v>523.45295895394929</v>
      </c>
      <c r="AU19" s="32">
        <f>SUM('[1]final benchmark'!AT116:AT121)</f>
        <v>536.61957611466346</v>
      </c>
      <c r="AV19" s="32">
        <f>SUM('[1]final benchmark'!AU116:AU121)</f>
        <v>500.9845357240676</v>
      </c>
      <c r="AW19" s="32">
        <f>SUM('[1]final benchmark'!AV116:AV121)</f>
        <v>508.1913323276475</v>
      </c>
      <c r="AX19" s="32">
        <f>SUM('[1]final benchmark'!AW116:AW121)</f>
        <v>578.68905810107242</v>
      </c>
      <c r="AY19" s="32">
        <f>SUM('[1]final benchmark'!AX116:AX121)</f>
        <v>565.18895258708721</v>
      </c>
      <c r="AZ19" s="32">
        <f>SUM('[1]final benchmark'!AY116:AY121)</f>
        <v>512.27777317602477</v>
      </c>
    </row>
    <row r="20" spans="1:54" x14ac:dyDescent="0.25">
      <c r="A20" s="21" t="s">
        <v>28</v>
      </c>
      <c r="B20" s="22" t="s">
        <v>30</v>
      </c>
      <c r="C20" s="32">
        <f>SUM('[1]final benchmark'!B122:B123)</f>
        <v>191.14380849380618</v>
      </c>
      <c r="D20" s="32">
        <f>SUM('[1]final benchmark'!C122:C123)</f>
        <v>186.03565135015128</v>
      </c>
      <c r="E20" s="32">
        <f>SUM('[1]final benchmark'!D122:D123)</f>
        <v>190.1825716278251</v>
      </c>
      <c r="F20" s="32">
        <f>SUM('[1]final benchmark'!E122:E123)</f>
        <v>194.86796852821757</v>
      </c>
      <c r="G20" s="32">
        <f>SUM('[1]final benchmark'!F122:F123)</f>
        <v>200.18733270990111</v>
      </c>
      <c r="H20" s="32">
        <f>SUM('[1]final benchmark'!G122:G123)</f>
        <v>196.55074791403206</v>
      </c>
      <c r="I20" s="32">
        <f>SUM('[1]final benchmark'!H122:H123)</f>
        <v>191.74857470440151</v>
      </c>
      <c r="J20" s="32">
        <f>SUM('[1]final benchmark'!I122:I123)</f>
        <v>193.60541019691189</v>
      </c>
      <c r="K20" s="32">
        <f>SUM('[1]final benchmark'!J122:J123)</f>
        <v>192.77263148282546</v>
      </c>
      <c r="L20" s="32">
        <f>SUM('[1]final benchmark'!K122:K123)</f>
        <v>184.18175416989183</v>
      </c>
      <c r="M20" s="32">
        <f>SUM('[1]final benchmark'!L122:L123)</f>
        <v>192.13711638792677</v>
      </c>
      <c r="N20" s="32">
        <f>SUM('[1]final benchmark'!M122:M123)</f>
        <v>239.50514120048732</v>
      </c>
      <c r="O20" s="32">
        <f>SUM('[1]final benchmark'!N122:N123)</f>
        <v>223.3031282689374</v>
      </c>
      <c r="P20" s="32">
        <f>SUM('[1]final benchmark'!O122:O123)</f>
        <v>251.64697780492133</v>
      </c>
      <c r="Q20" s="32">
        <f>SUM('[1]final benchmark'!P122:P123)</f>
        <v>262.56118305755592</v>
      </c>
      <c r="R20" s="32">
        <f>SUM('[1]final benchmark'!Q122:Q123)</f>
        <v>228.26273193835794</v>
      </c>
      <c r="S20" s="32">
        <f>SUM('[1]final benchmark'!R122:R123)</f>
        <v>268.46052488239269</v>
      </c>
      <c r="T20" s="32">
        <f>SUM('[1]final benchmark'!S122:S123)</f>
        <v>279.87362098963615</v>
      </c>
      <c r="U20" s="32">
        <f>SUM('[1]final benchmark'!T122:T123)</f>
        <v>275.99970014258486</v>
      </c>
      <c r="V20" s="32">
        <f>SUM('[1]final benchmark'!U122:U123)</f>
        <v>289.23281332188293</v>
      </c>
      <c r="W20" s="32">
        <f>SUM('[1]final benchmark'!V122:V123)</f>
        <v>347.74282341430171</v>
      </c>
      <c r="X20" s="32">
        <f>SUM('[1]final benchmark'!W122:W123)</f>
        <v>361.6727498439634</v>
      </c>
      <c r="Y20" s="32">
        <f>SUM('[1]final benchmark'!X122:X123)</f>
        <v>360.49751256515498</v>
      </c>
      <c r="Z20" s="32">
        <f>SUM('[1]final benchmark'!Y122:Y123)</f>
        <v>376.76441744405327</v>
      </c>
      <c r="AA20" s="32">
        <f>SUM('[1]final benchmark'!Z122:Z123)</f>
        <v>434.84227760512874</v>
      </c>
      <c r="AB20" s="32">
        <f>SUM('[1]final benchmark'!AA122:AA123)</f>
        <v>443.17915174880784</v>
      </c>
      <c r="AC20" s="32">
        <f>SUM('[1]final benchmark'!AB122:AB123)</f>
        <v>437.91577127895084</v>
      </c>
      <c r="AD20" s="32">
        <f>SUM('[1]final benchmark'!AC122:AC123)</f>
        <v>453.95206508351919</v>
      </c>
      <c r="AE20" s="32">
        <f>SUM('[1]final benchmark'!AD122:AD123)</f>
        <v>438.93432090595354</v>
      </c>
      <c r="AF20" s="32">
        <f>SUM('[1]final benchmark'!AE122:AE123)</f>
        <v>451.35239096443337</v>
      </c>
      <c r="AG20" s="32">
        <f>SUM('[1]final benchmark'!AF122:AF123)</f>
        <v>456.47295424650201</v>
      </c>
      <c r="AH20" s="32">
        <f>SUM('[1]final benchmark'!AG122:AG123)</f>
        <v>456.30877412095356</v>
      </c>
      <c r="AI20" s="32">
        <f>SUM('[1]final benchmark'!AH122:AH123)</f>
        <v>460.93197289972221</v>
      </c>
      <c r="AJ20" s="32">
        <f>SUM('[1]final benchmark'!AI122:AI123)</f>
        <v>478.30254666582528</v>
      </c>
      <c r="AK20" s="32">
        <f>SUM('[1]final benchmark'!AJ122:AJ123)</f>
        <v>494.97417286361878</v>
      </c>
      <c r="AL20" s="32">
        <f>SUM('[1]final benchmark'!AK122:AK123)</f>
        <v>519.96880533157082</v>
      </c>
      <c r="AM20" s="32">
        <f>SUM('[1]final benchmark'!AL122:AL123)</f>
        <v>498.88946597282887</v>
      </c>
      <c r="AN20" s="32">
        <f>SUM('[1]final benchmark'!AM122:AM123)</f>
        <v>507.42961355910563</v>
      </c>
      <c r="AO20" s="32">
        <f>SUM('[1]final benchmark'!AN122:AN123)</f>
        <v>511.62086999519306</v>
      </c>
      <c r="AP20" s="32">
        <f>SUM('[1]final benchmark'!AO122:AO123)</f>
        <v>527.31418562013721</v>
      </c>
      <c r="AQ20" s="32">
        <f>SUM('[1]final benchmark'!AP122:AP123)</f>
        <v>540.53260929820908</v>
      </c>
      <c r="AR20" s="32">
        <f>SUM('[1]final benchmark'!AQ122:AQ123)</f>
        <v>536.79501405224153</v>
      </c>
      <c r="AS20" s="32">
        <f>SUM('[1]final benchmark'!AR122:AR123)</f>
        <v>577.23691702473434</v>
      </c>
      <c r="AT20" s="32">
        <f>SUM('[1]final benchmark'!AS122:AS123)</f>
        <v>599.83471595715628</v>
      </c>
      <c r="AU20" s="32">
        <f>SUM('[1]final benchmark'!AT122:AT123)</f>
        <v>618.91932234703972</v>
      </c>
      <c r="AV20" s="32">
        <f>SUM('[1]final benchmark'!AU122:AU123)</f>
        <v>610.20222703305842</v>
      </c>
      <c r="AW20" s="32">
        <f>SUM('[1]final benchmark'!AV122:AV123)</f>
        <v>601.80634628968585</v>
      </c>
      <c r="AX20" s="32">
        <f>SUM('[1]final benchmark'!AW122:AW123)</f>
        <v>616.37235078696381</v>
      </c>
      <c r="AY20" s="32">
        <f>SUM('[1]final benchmark'!AX122:AX123)</f>
        <v>595.50852538568188</v>
      </c>
      <c r="AZ20" s="32">
        <f>SUM('[1]final benchmark'!AY122:AY123)</f>
        <v>606.45656066554909</v>
      </c>
    </row>
    <row r="21" spans="1:54" x14ac:dyDescent="0.25">
      <c r="A21" s="21" t="s">
        <v>31</v>
      </c>
      <c r="B21" s="33" t="s">
        <v>32</v>
      </c>
      <c r="C21" s="34">
        <f>SUM('[1]final benchmark'!B124:B126)</f>
        <v>88.519411644440865</v>
      </c>
      <c r="D21" s="34">
        <f>SUM('[1]final benchmark'!C124:C126)</f>
        <v>75.154925305583305</v>
      </c>
      <c r="E21" s="34">
        <f>SUM('[1]final benchmark'!D124:D126)</f>
        <v>81.808382226183568</v>
      </c>
      <c r="F21" s="34">
        <f>SUM('[1]final benchmark'!E124:E126)</f>
        <v>91.787280823792315</v>
      </c>
      <c r="G21" s="34">
        <f>SUM('[1]final benchmark'!F124:F126)</f>
        <v>103.7623920785265</v>
      </c>
      <c r="H21" s="34">
        <f>SUM('[1]final benchmark'!G124:G126)</f>
        <v>89.926285413415414</v>
      </c>
      <c r="I21" s="34">
        <f>SUM('[1]final benchmark'!H124:H126)</f>
        <v>96.638884541264019</v>
      </c>
      <c r="J21" s="34">
        <f>SUM('[1]final benchmark'!I124:I126)</f>
        <v>101.25826514641105</v>
      </c>
      <c r="K21" s="34">
        <f>SUM('[1]final benchmark'!J124:J126)</f>
        <v>75.695207371502349</v>
      </c>
      <c r="L21" s="34">
        <f>SUM('[1]final benchmark'!K124:K126)</f>
        <v>77.061236758551104</v>
      </c>
      <c r="M21" s="34">
        <f>SUM('[1]final benchmark'!L124:L126)</f>
        <v>89.600243465428264</v>
      </c>
      <c r="N21" s="34">
        <f>SUM('[1]final benchmark'!M124:M126)</f>
        <v>100.67238174401551</v>
      </c>
      <c r="O21" s="34">
        <f>SUM('[1]final benchmark'!N124:N126)</f>
        <v>110.62557122453417</v>
      </c>
      <c r="P21" s="34">
        <f>SUM('[1]final benchmark'!O124:O126)</f>
        <v>99.179660222575123</v>
      </c>
      <c r="Q21" s="34">
        <f>SUM('[1]final benchmark'!P124:P126)</f>
        <v>102.3108084214341</v>
      </c>
      <c r="R21" s="34">
        <f>SUM('[1]final benchmark'!Q124:Q126)</f>
        <v>112.45963091124992</v>
      </c>
      <c r="S21" s="34">
        <f>SUM('[1]final benchmark'!R124:R126)</f>
        <v>121.04225754173362</v>
      </c>
      <c r="T21" s="34">
        <f>SUM('[1]final benchmark'!S124:S126)</f>
        <v>108.30864192302796</v>
      </c>
      <c r="U21" s="34">
        <f>SUM('[1]final benchmark'!T124:T126)</f>
        <v>120.21702893828829</v>
      </c>
      <c r="V21" s="34">
        <f>SUM('[1]final benchmark'!U124:U126)</f>
        <v>125.75208499268339</v>
      </c>
      <c r="W21" s="34">
        <f>SUM('[1]final benchmark'!V124:V126)</f>
        <v>138.65125851664806</v>
      </c>
      <c r="X21" s="34">
        <f>SUM('[1]final benchmark'!W124:W126)</f>
        <v>121.98132247570783</v>
      </c>
      <c r="Y21" s="34">
        <f>SUM('[1]final benchmark'!X124:X126)</f>
        <v>126.10078663062521</v>
      </c>
      <c r="Z21" s="34">
        <f>SUM('[1]final benchmark'!Y124:Y126)</f>
        <v>126.2535703268022</v>
      </c>
      <c r="AA21" s="34">
        <f>SUM('[1]final benchmark'!Z124:Z126)</f>
        <v>128.12701149508655</v>
      </c>
      <c r="AB21" s="34">
        <f>SUM('[1]final benchmark'!AA124:AA126)</f>
        <v>117.75771687624805</v>
      </c>
      <c r="AC21" s="34">
        <f>SUM('[1]final benchmark'!AB124:AB126)</f>
        <v>117.03396988851645</v>
      </c>
      <c r="AD21" s="34">
        <f>SUM('[1]final benchmark'!AC124:AC126)</f>
        <v>125.10211297952102</v>
      </c>
      <c r="AE21" s="34">
        <f>SUM('[1]final benchmark'!AD124:AD126)</f>
        <v>131.77692619637267</v>
      </c>
      <c r="AF21" s="34">
        <f>SUM('[1]final benchmark'!AE124:AE126)</f>
        <v>123.77203603194589</v>
      </c>
      <c r="AG21" s="34">
        <f>SUM('[1]final benchmark'!AF124:AF126)</f>
        <v>126.00808677544181</v>
      </c>
      <c r="AH21" s="34">
        <f>SUM('[1]final benchmark'!AG124:AG126)</f>
        <v>130.81293983245516</v>
      </c>
      <c r="AI21" s="34">
        <f>SUM('[1]final benchmark'!AH124:AH126)</f>
        <v>133.85803294512453</v>
      </c>
      <c r="AJ21" s="34">
        <f>SUM('[1]final benchmark'!AI124:AI126)</f>
        <v>129.36429276810452</v>
      </c>
      <c r="AK21" s="34">
        <f>SUM('[1]final benchmark'!AJ124:AJ126)</f>
        <v>129.58181850548362</v>
      </c>
      <c r="AL21" s="34">
        <f>SUM('[1]final benchmark'!AK124:AK126)</f>
        <v>134.98619747847954</v>
      </c>
      <c r="AM21" s="34">
        <f>SUM('[1]final benchmark'!AL124:AL126)</f>
        <v>134.15230442578047</v>
      </c>
      <c r="AN21" s="34">
        <f>SUM('[1]final benchmark'!AM124:AM126)</f>
        <v>129.23510215579171</v>
      </c>
      <c r="AO21" s="34">
        <f>SUM('[1]final benchmark'!AN124:AN126)</f>
        <v>131.32889916006403</v>
      </c>
      <c r="AP21" s="34">
        <f>SUM('[1]final benchmark'!AO124:AO126)</f>
        <v>134.3904802774866</v>
      </c>
      <c r="AQ21" s="34">
        <f>SUM('[1]final benchmark'!AP124:AP126)</f>
        <v>136.53086697068269</v>
      </c>
      <c r="AR21" s="34">
        <f>SUM('[1]final benchmark'!AQ124:AQ126)</f>
        <v>131.42903313324732</v>
      </c>
      <c r="AS21" s="34">
        <f>SUM('[1]final benchmark'!AR124:AR126)</f>
        <v>132.98337793558971</v>
      </c>
      <c r="AT21" s="34">
        <f>SUM('[1]final benchmark'!AS124:AS126)</f>
        <v>137.6809254377487</v>
      </c>
      <c r="AU21" s="34">
        <f>SUM('[1]final benchmark'!AT124:AT126)</f>
        <v>139.40082616613626</v>
      </c>
      <c r="AV21" s="34">
        <f>SUM('[1]final benchmark'!AU124:AU126)</f>
        <v>136.30542165309598</v>
      </c>
      <c r="AW21" s="34">
        <f>SUM('[1]final benchmark'!AV124:AV126)</f>
        <v>136.7759488225054</v>
      </c>
      <c r="AX21" s="34">
        <f>SUM('[1]final benchmark'!AW124:AW126)</f>
        <v>139.15614423370562</v>
      </c>
      <c r="AY21" s="34">
        <f>SUM('[1]final benchmark'!AX124:AX126)</f>
        <v>145.10372725319198</v>
      </c>
      <c r="AZ21" s="34">
        <f>SUM('[1]final benchmark'!AY124:AY126)</f>
        <v>136.80420206842638</v>
      </c>
    </row>
    <row r="22" spans="1:54" x14ac:dyDescent="0.25">
      <c r="A22" s="21" t="s">
        <v>33</v>
      </c>
      <c r="B22" s="22" t="s">
        <v>34</v>
      </c>
      <c r="C22" s="32">
        <f>'[1]final benchmark'!B127+'[1]final benchmark'!B130</f>
        <v>407.21893763877563</v>
      </c>
      <c r="D22" s="32">
        <f>'[1]final benchmark'!C127+'[1]final benchmark'!C130</f>
        <v>397.90015431569032</v>
      </c>
      <c r="E22" s="32">
        <f>'[1]final benchmark'!D127+'[1]final benchmark'!D130</f>
        <v>401.74058010638248</v>
      </c>
      <c r="F22" s="32">
        <f>'[1]final benchmark'!E127+'[1]final benchmark'!E130</f>
        <v>407.50032793915187</v>
      </c>
      <c r="G22" s="32">
        <f>'[1]final benchmark'!F127+'[1]final benchmark'!F130</f>
        <v>414.28433476628834</v>
      </c>
      <c r="H22" s="32">
        <f>'[1]final benchmark'!G127+'[1]final benchmark'!G130</f>
        <v>404.13900370178823</v>
      </c>
      <c r="I22" s="32">
        <f>'[1]final benchmark'!H127+'[1]final benchmark'!H130</f>
        <v>408.28064104966302</v>
      </c>
      <c r="J22" s="32">
        <f>'[1]final benchmark'!I127+'[1]final benchmark'!I130</f>
        <v>411.4634171905978</v>
      </c>
      <c r="K22" s="32">
        <f>'[1]final benchmark'!J127+'[1]final benchmark'!J130</f>
        <v>394.77337427761626</v>
      </c>
      <c r="L22" s="32">
        <f>'[1]final benchmark'!K127+'[1]final benchmark'!K130</f>
        <v>395.14842583696679</v>
      </c>
      <c r="M22" s="32">
        <f>'[1]final benchmark'!L127+'[1]final benchmark'!L130</f>
        <v>401.97915719248016</v>
      </c>
      <c r="N22" s="32">
        <f>'[1]final benchmark'!M127+'[1]final benchmark'!M130</f>
        <v>406.75430067281667</v>
      </c>
      <c r="O22" s="32">
        <f>'[1]final benchmark'!N127+'[1]final benchmark'!N130</f>
        <v>409.70794828796068</v>
      </c>
      <c r="P22" s="32">
        <f>'[1]final benchmark'!O127+'[1]final benchmark'!O130</f>
        <v>398.65473000824386</v>
      </c>
      <c r="Q22" s="32">
        <f>'[1]final benchmark'!P127+'[1]final benchmark'!P130</f>
        <v>397.81819430468005</v>
      </c>
      <c r="R22" s="32">
        <f>'[1]final benchmark'!Q127+'[1]final benchmark'!Q130</f>
        <v>402.1090138935424</v>
      </c>
      <c r="S22" s="32">
        <f>'[1]final benchmark'!R127+'[1]final benchmark'!R130</f>
        <v>405.74792456943004</v>
      </c>
      <c r="T22" s="32">
        <f>'[1]final benchmark'!S127+'[1]final benchmark'!S130</f>
        <v>393.39964998660975</v>
      </c>
      <c r="U22" s="32">
        <f>'[1]final benchmark'!T127+'[1]final benchmark'!T130</f>
        <v>396.01411388996405</v>
      </c>
      <c r="V22" s="32">
        <f>'[1]final benchmark'!U127+'[1]final benchmark'!U130</f>
        <v>392.70301027513187</v>
      </c>
      <c r="W22" s="32">
        <f>'[1]final benchmark'!V127+'[1]final benchmark'!V130</f>
        <v>392.71293260775576</v>
      </c>
      <c r="X22" s="32">
        <f>'[1]final benchmark'!W127+'[1]final benchmark'!W130</f>
        <v>375.64930872538787</v>
      </c>
      <c r="Y22" s="32">
        <f>'[1]final benchmark'!X127+'[1]final benchmark'!X130</f>
        <v>375.39935772109578</v>
      </c>
      <c r="Z22" s="32">
        <f>'[1]final benchmark'!Y127+'[1]final benchmark'!Y130</f>
        <v>375.30299250459251</v>
      </c>
      <c r="AA22" s="32">
        <f>'[1]final benchmark'!Z127+'[1]final benchmark'!Z130</f>
        <v>378.96217323851931</v>
      </c>
      <c r="AB22" s="32">
        <f>'[1]final benchmark'!AA127+'[1]final benchmark'!AA130</f>
        <v>375.53610480021723</v>
      </c>
      <c r="AC22" s="32">
        <f>'[1]final benchmark'!AB127+'[1]final benchmark'!AB130</f>
        <v>377.63324320090533</v>
      </c>
      <c r="AD22" s="32">
        <f>'[1]final benchmark'!AC127+'[1]final benchmark'!AC130</f>
        <v>384.89117319502287</v>
      </c>
      <c r="AE22" s="32">
        <f>'[1]final benchmark'!AD127+'[1]final benchmark'!AD130</f>
        <v>391.23786015887504</v>
      </c>
      <c r="AF22" s="32">
        <f>'[1]final benchmark'!AE127+'[1]final benchmark'!AE130</f>
        <v>388.81774221840374</v>
      </c>
      <c r="AG22" s="32">
        <f>'[1]final benchmark'!AF127+'[1]final benchmark'!AF130</f>
        <v>391.98024125828488</v>
      </c>
      <c r="AH22" s="32">
        <f>'[1]final benchmark'!AG127+'[1]final benchmark'!AG130</f>
        <v>396.31387623655212</v>
      </c>
      <c r="AI22" s="32">
        <f>'[1]final benchmark'!AH127+'[1]final benchmark'!AH130</f>
        <v>398.60686439994328</v>
      </c>
      <c r="AJ22" s="32">
        <f>'[1]final benchmark'!AI127+'[1]final benchmark'!AI130</f>
        <v>397.84066745014843</v>
      </c>
      <c r="AK22" s="32">
        <f>'[1]final benchmark'!AJ127+'[1]final benchmark'!AJ130</f>
        <v>398.78463057488466</v>
      </c>
      <c r="AL22" s="32">
        <f>'[1]final benchmark'!AK127+'[1]final benchmark'!AK130</f>
        <v>401.66809456069393</v>
      </c>
      <c r="AM22" s="32">
        <f>'[1]final benchmark'!AL127+'[1]final benchmark'!AL130</f>
        <v>401.99117559293643</v>
      </c>
      <c r="AN22" s="32">
        <f>'[1]final benchmark'!AM127+'[1]final benchmark'!AM130</f>
        <v>401.5809553073675</v>
      </c>
      <c r="AO22" s="32">
        <f>'[1]final benchmark'!AN127+'[1]final benchmark'!AN130</f>
        <v>404.69327876125146</v>
      </c>
      <c r="AP22" s="32">
        <f>'[1]final benchmark'!AO127+'[1]final benchmark'!AO130</f>
        <v>408.99070697589627</v>
      </c>
      <c r="AQ22" s="32">
        <f>'[1]final benchmark'!AP127+'[1]final benchmark'!AP130</f>
        <v>413.72686485243793</v>
      </c>
      <c r="AR22" s="32">
        <f>'[1]final benchmark'!AQ127+'[1]final benchmark'!AQ130</f>
        <v>416.03008878576776</v>
      </c>
      <c r="AS22" s="32">
        <f>'[1]final benchmark'!AR127+'[1]final benchmark'!AR130</f>
        <v>421.13977292215503</v>
      </c>
      <c r="AT22" s="32">
        <f>'[1]final benchmark'!AS127+'[1]final benchmark'!AS130</f>
        <v>427.7396090956629</v>
      </c>
      <c r="AU22" s="32">
        <f>'[1]final benchmark'!AT127+'[1]final benchmark'!AT130</f>
        <v>433.45468304663859</v>
      </c>
      <c r="AV22" s="32">
        <f>'[1]final benchmark'!AU127+'[1]final benchmark'!AU130</f>
        <v>436.14325758876458</v>
      </c>
      <c r="AW22" s="32">
        <f>'[1]final benchmark'!AV127+'[1]final benchmark'!AV130</f>
        <v>438.86015375538364</v>
      </c>
      <c r="AX22" s="32">
        <f>'[1]final benchmark'!AW127+'[1]final benchmark'!AW130</f>
        <v>441.01593567193066</v>
      </c>
      <c r="AY22" s="32">
        <f>'[1]final benchmark'!AX127+'[1]final benchmark'!AX130</f>
        <v>448.41074314094209</v>
      </c>
      <c r="AZ22" s="32">
        <f>'[1]final benchmark'!AY127+'[1]final benchmark'!AY130</f>
        <v>446.55951849445347</v>
      </c>
      <c r="BA22" s="32">
        <f>'[1]final benchmark'!AZ127+'[1]final benchmark'!AZ130</f>
        <v>0</v>
      </c>
      <c r="BB22" s="32">
        <f>'[1]final benchmark'!BA127+'[1]final benchmark'!BA130</f>
        <v>0</v>
      </c>
    </row>
    <row r="23" spans="1:54" x14ac:dyDescent="0.25">
      <c r="A23" s="21" t="s">
        <v>33</v>
      </c>
      <c r="B23" s="33" t="s">
        <v>35</v>
      </c>
      <c r="C23" s="34">
        <f>'[1]final benchmark'!B129+'[1]final benchmark'!B128</f>
        <v>37.408402556741038</v>
      </c>
      <c r="D23" s="34">
        <f>'[1]final benchmark'!C129+'[1]final benchmark'!C128</f>
        <v>31.759580159862992</v>
      </c>
      <c r="E23" s="34">
        <f>'[1]final benchmark'!D129+'[1]final benchmark'!D128</f>
        <v>34.569291656815722</v>
      </c>
      <c r="F23" s="34">
        <f>'[1]final benchmark'!E129+'[1]final benchmark'!E128</f>
        <v>38.782725626580259</v>
      </c>
      <c r="G23" s="34">
        <f>'[1]final benchmark'!F129+'[1]final benchmark'!F128</f>
        <v>43.837455356631864</v>
      </c>
      <c r="H23" s="34">
        <f>'[1]final benchmark'!G129+'[1]final benchmark'!G128</f>
        <v>37.993700844841101</v>
      </c>
      <c r="I23" s="34">
        <f>'[1]final benchmark'!H129+'[1]final benchmark'!H128</f>
        <v>40.837310354392393</v>
      </c>
      <c r="J23" s="34">
        <f>'[1]final benchmark'!I129+'[1]final benchmark'!I128</f>
        <v>42.803742919151745</v>
      </c>
      <c r="K23" s="34">
        <f>'[1]final benchmark'!J129+'[1]final benchmark'!J128</f>
        <v>32.01369222689712</v>
      </c>
      <c r="L23" s="34">
        <f>'[1]final benchmark'!K129+'[1]final benchmark'!K128</f>
        <v>32.588662855468286</v>
      </c>
      <c r="M23" s="34">
        <f>'[1]final benchmark'!L129+'[1]final benchmark'!L128</f>
        <v>37.865428797707033</v>
      </c>
      <c r="N23" s="34">
        <f>'[1]final benchmark'!M129+'[1]final benchmark'!M128</f>
        <v>42.485822910526053</v>
      </c>
      <c r="O23" s="34">
        <f>'[1]final benchmark'!N129+'[1]final benchmark'!N128</f>
        <v>46.585461652842113</v>
      </c>
      <c r="P23" s="34">
        <f>'[1]final benchmark'!O129+'[1]final benchmark'!O128</f>
        <v>41.79038812282937</v>
      </c>
      <c r="Q23" s="34">
        <f>'[1]final benchmark'!P129+'[1]final benchmark'!P128</f>
        <v>43.24145058225578</v>
      </c>
      <c r="R23" s="34">
        <f>'[1]final benchmark'!Q129+'[1]final benchmark'!Q128</f>
        <v>47.79540933915851</v>
      </c>
      <c r="S23" s="34">
        <f>'[1]final benchmark'!R129+'[1]final benchmark'!R128</f>
        <v>51.869324999912941</v>
      </c>
      <c r="T23" s="34">
        <f>'[1]final benchmark'!S129+'[1]final benchmark'!S128</f>
        <v>46.795636188327819</v>
      </c>
      <c r="U23" s="34">
        <f>'[1]final benchmark'!T129+'[1]final benchmark'!T128</f>
        <v>49.751383297904297</v>
      </c>
      <c r="V23" s="34">
        <f>'[1]final benchmark'!U129+'[1]final benchmark'!U128</f>
        <v>52.439374401274179</v>
      </c>
      <c r="W23" s="34">
        <f>'[1]final benchmark'!V129+'[1]final benchmark'!V128</f>
        <v>58.250574247193498</v>
      </c>
      <c r="X23" s="34">
        <f>'[1]final benchmark'!W129+'[1]final benchmark'!W128</f>
        <v>51.515301079290765</v>
      </c>
      <c r="Y23" s="34">
        <f>'[1]final benchmark'!X129+'[1]final benchmark'!X128</f>
        <v>53.432829562078744</v>
      </c>
      <c r="Z23" s="34">
        <f>'[1]final benchmark'!Y129+'[1]final benchmark'!Y128</f>
        <v>53.57390576937604</v>
      </c>
      <c r="AA23" s="34">
        <f>'[1]final benchmark'!Z129+'[1]final benchmark'!Z128</f>
        <v>54.19827405715364</v>
      </c>
      <c r="AB23" s="34">
        <f>'[1]final benchmark'!AA129+'[1]final benchmark'!AA128</f>
        <v>50.399827640816795</v>
      </c>
      <c r="AC23" s="34">
        <f>'[1]final benchmark'!AB129+'[1]final benchmark'!AB128</f>
        <v>50.097163269105764</v>
      </c>
      <c r="AD23" s="34">
        <f>'[1]final benchmark'!AC129+'[1]final benchmark'!AC128</f>
        <v>53.053780112733932</v>
      </c>
      <c r="AE23" s="34">
        <f>'[1]final benchmark'!AD129+'[1]final benchmark'!AD128</f>
        <v>55.464344988010311</v>
      </c>
      <c r="AF23" s="34">
        <f>'[1]final benchmark'!AE129+'[1]final benchmark'!AE128</f>
        <v>52.586984998807537</v>
      </c>
      <c r="AG23" s="34">
        <f>'[1]final benchmark'!AF129+'[1]final benchmark'!AF128</f>
        <v>53.417006040165681</v>
      </c>
      <c r="AH23" s="34">
        <f>'[1]final benchmark'!AG129+'[1]final benchmark'!AG128</f>
        <v>55.193305309621408</v>
      </c>
      <c r="AI23" s="34">
        <f>'[1]final benchmark'!AH129+'[1]final benchmark'!AH128</f>
        <v>56.769731010919998</v>
      </c>
      <c r="AJ23" s="34">
        <f>'[1]final benchmark'!AI129+'[1]final benchmark'!AI128</f>
        <v>54.783221655922389</v>
      </c>
      <c r="AK23" s="34">
        <f>'[1]final benchmark'!AJ129+'[1]final benchmark'!AJ128</f>
        <v>54.933466602489148</v>
      </c>
      <c r="AL23" s="34">
        <f>'[1]final benchmark'!AK129+'[1]final benchmark'!AK128</f>
        <v>57.471684324886212</v>
      </c>
      <c r="AM23" s="34">
        <f>'[1]final benchmark'!AL129+'[1]final benchmark'!AL128</f>
        <v>57.03569445533121</v>
      </c>
      <c r="AN23" s="34">
        <f>'[1]final benchmark'!AM129+'[1]final benchmark'!AM128</f>
        <v>54.732435991171755</v>
      </c>
      <c r="AO23" s="34">
        <f>'[1]final benchmark'!AN129+'[1]final benchmark'!AN128</f>
        <v>55.693235081638214</v>
      </c>
      <c r="AP23" s="34">
        <f>'[1]final benchmark'!AO129+'[1]final benchmark'!AO128</f>
        <v>57.109745319621595</v>
      </c>
      <c r="AQ23" s="34">
        <f>'[1]final benchmark'!AP129+'[1]final benchmark'!AP128</f>
        <v>58.096660189360875</v>
      </c>
      <c r="AR23" s="34">
        <f>'[1]final benchmark'!AQ129+'[1]final benchmark'!AQ128</f>
        <v>55.76256035862805</v>
      </c>
      <c r="AS23" s="34">
        <f>'[1]final benchmark'!AR129+'[1]final benchmark'!AR128</f>
        <v>56.483775931082974</v>
      </c>
      <c r="AT23" s="34">
        <f>'[1]final benchmark'!AS129+'[1]final benchmark'!AS128</f>
        <v>58.653552441980821</v>
      </c>
      <c r="AU23" s="34">
        <f>'[1]final benchmark'!AT129+'[1]final benchmark'!AT128</f>
        <v>59.422773836136074</v>
      </c>
      <c r="AV23" s="34">
        <f>'[1]final benchmark'!AU129+'[1]final benchmark'!AU128</f>
        <v>58.020570168749387</v>
      </c>
      <c r="AW23" s="34">
        <f>'[1]final benchmark'!AV129+'[1]final benchmark'!AV128</f>
        <v>58.230298391004567</v>
      </c>
      <c r="AX23" s="34">
        <f>'[1]final benchmark'!AW129+'[1]final benchmark'!AW128</f>
        <v>59.312897945134395</v>
      </c>
      <c r="AY23" s="34">
        <f>'[1]final benchmark'!AX129+'[1]final benchmark'!AX128</f>
        <v>61.847952265571394</v>
      </c>
      <c r="AZ23" s="34">
        <f>'[1]final benchmark'!AY129+'[1]final benchmark'!AY128</f>
        <v>58.310423304936108</v>
      </c>
    </row>
    <row r="24" spans="1:54" x14ac:dyDescent="0.25">
      <c r="A24" s="21" t="s">
        <v>36</v>
      </c>
      <c r="B24" s="22" t="s">
        <v>37</v>
      </c>
      <c r="C24" s="23">
        <f>'[1]final benchmark'!B131</f>
        <v>265.05314171167697</v>
      </c>
      <c r="D24" s="23">
        <f>'[1]final benchmark'!C131</f>
        <v>265.17488502700616</v>
      </c>
      <c r="E24" s="23">
        <f>'[1]final benchmark'!D131</f>
        <v>265.41837165766452</v>
      </c>
      <c r="F24" s="23">
        <f>'[1]final benchmark'!E131</f>
        <v>265.7836016036523</v>
      </c>
      <c r="G24" s="23">
        <f>'[1]final benchmark'!F131</f>
        <v>266.27057486496915</v>
      </c>
      <c r="H24" s="23">
        <f>'[1]final benchmark'!G131</f>
        <v>269.00524506130483</v>
      </c>
      <c r="I24" s="23">
        <f>'[1]final benchmark'!H131</f>
        <v>273.98761219266021</v>
      </c>
      <c r="J24" s="23">
        <f>'[1]final benchmark'!I131</f>
        <v>281.21767625903459</v>
      </c>
      <c r="K24" s="23">
        <f>'[1]final benchmark'!J131</f>
        <v>290.69543726042838</v>
      </c>
      <c r="L24" s="23">
        <f>'[1]final benchmark'!K131</f>
        <v>299.65662360244329</v>
      </c>
      <c r="M24" s="23">
        <f>'[1]final benchmark'!L131</f>
        <v>308.10123528507967</v>
      </c>
      <c r="N24" s="23">
        <f>'[1]final benchmark'!M131</f>
        <v>316.02927230833757</v>
      </c>
      <c r="O24" s="23">
        <f>'[1]final benchmark'!N131</f>
        <v>323.44073467221716</v>
      </c>
      <c r="P24" s="23">
        <f>'[1]final benchmark'!O131</f>
        <v>329.36277318398231</v>
      </c>
      <c r="Q24" s="23">
        <f>'[1]final benchmark'!P131</f>
        <v>333.79538784363336</v>
      </c>
      <c r="R24" s="23">
        <f>'[1]final benchmark'!Q131</f>
        <v>336.73857865116997</v>
      </c>
      <c r="S24" s="23">
        <f>'[1]final benchmark'!R131</f>
        <v>338.19234560659265</v>
      </c>
      <c r="T24" s="23">
        <f>'[1]final benchmark'!S131</f>
        <v>351.66522018082173</v>
      </c>
      <c r="U24" s="23">
        <f>'[1]final benchmark'!T131</f>
        <v>377.15720237385796</v>
      </c>
      <c r="V24" s="23">
        <f>'[1]final benchmark'!U131</f>
        <v>414.66829218570081</v>
      </c>
      <c r="W24" s="23">
        <f>'[1]final benchmark'!V131</f>
        <v>464.19848961635086</v>
      </c>
      <c r="X24" s="23">
        <f>'[1]final benchmark'!W131</f>
        <v>503.03594359562373</v>
      </c>
      <c r="Y24" s="23">
        <f>'[1]final benchmark'!X131</f>
        <v>531.1806541235195</v>
      </c>
      <c r="Z24" s="23">
        <f>'[1]final benchmark'!Y131</f>
        <v>548.63262120003844</v>
      </c>
      <c r="AA24" s="23">
        <f>'[1]final benchmark'!Z131</f>
        <v>555.39184482517976</v>
      </c>
      <c r="AB24" s="23">
        <f>'[1]final benchmark'!AA131</f>
        <v>561.12324746753495</v>
      </c>
      <c r="AC24" s="23">
        <f>'[1]final benchmark'!AB131</f>
        <v>565.82682912710482</v>
      </c>
      <c r="AD24" s="23">
        <f>'[1]final benchmark'!AC131</f>
        <v>569.50258980388946</v>
      </c>
      <c r="AE24" s="23">
        <f>'[1]final benchmark'!AD131</f>
        <v>572.15052949788753</v>
      </c>
      <c r="AF24" s="23">
        <f>'[1]final benchmark'!AE131</f>
        <v>573.35224044963934</v>
      </c>
      <c r="AG24" s="23">
        <f>'[1]final benchmark'!AF131</f>
        <v>573.10772265914545</v>
      </c>
      <c r="AH24" s="23">
        <f>'[1]final benchmark'!AG131</f>
        <v>571.41697612640473</v>
      </c>
      <c r="AI24" s="23">
        <f>'[1]final benchmark'!AH131</f>
        <v>568.28000085141821</v>
      </c>
      <c r="AJ24" s="23">
        <f>'[1]final benchmark'!AI131</f>
        <v>567.60877376267069</v>
      </c>
      <c r="AK24" s="23">
        <f>'[1]final benchmark'!AJ131</f>
        <v>569.40329486016265</v>
      </c>
      <c r="AL24" s="23">
        <f>'[1]final benchmark'!AK131</f>
        <v>573.66356414389327</v>
      </c>
      <c r="AM24" s="23">
        <f>'[1]final benchmark'!AL131</f>
        <v>580.38958161386336</v>
      </c>
      <c r="AN24" s="23">
        <f>'[1]final benchmark'!AM131</f>
        <v>585.43409471634095</v>
      </c>
      <c r="AO24" s="23">
        <f>'[1]final benchmark'!AN131</f>
        <v>588.79710345132605</v>
      </c>
      <c r="AP24" s="23">
        <f>'[1]final benchmark'!AO131</f>
        <v>590.47860781881855</v>
      </c>
      <c r="AQ24" s="23">
        <f>'[1]final benchmark'!AP131</f>
        <v>593.01139437360371</v>
      </c>
      <c r="AR24" s="23">
        <f>'[1]final benchmark'!AQ131</f>
        <v>593.16402928977141</v>
      </c>
      <c r="AS24" s="23">
        <f>'[1]final benchmark'!AR131</f>
        <v>600.68409146349961</v>
      </c>
      <c r="AT24" s="23">
        <f>'[1]final benchmark'!AS131</f>
        <v>654.67220089129046</v>
      </c>
      <c r="AU24" s="23">
        <f>'[1]final benchmark'!AT131</f>
        <v>698.1047503014488</v>
      </c>
      <c r="AV24" s="23">
        <f>'[1]final benchmark'!AU131</f>
        <v>633.08778943074878</v>
      </c>
      <c r="AW24" s="23">
        <f>'[1]final benchmark'!AV131</f>
        <v>601.69552010726898</v>
      </c>
      <c r="AX24" s="23">
        <f>'[1]final benchmark'!AW131</f>
        <v>613.39928620541809</v>
      </c>
      <c r="AY24" s="23">
        <f>'[1]final benchmark'!AX131</f>
        <v>619.65282095028942</v>
      </c>
      <c r="AZ24" s="23">
        <f>'[1]final benchmark'!AY131</f>
        <v>625.90117197635936</v>
      </c>
    </row>
    <row r="25" spans="1:54" x14ac:dyDescent="0.25">
      <c r="A25" s="21" t="s">
        <v>38</v>
      </c>
      <c r="B25" s="33" t="s">
        <v>39</v>
      </c>
      <c r="C25" s="34">
        <f>'[1]final benchmark'!B132</f>
        <v>95.154541605376039</v>
      </c>
      <c r="D25" s="34">
        <f>'[1]final benchmark'!C132</f>
        <v>96.649152866656607</v>
      </c>
      <c r="E25" s="34">
        <f>'[1]final benchmark'!D132</f>
        <v>99.64432762665956</v>
      </c>
      <c r="F25" s="34">
        <f>'[1]final benchmark'!E132</f>
        <v>104.1519779013078</v>
      </c>
      <c r="G25" s="34">
        <f>'[1]final benchmark'!F132</f>
        <v>94.629524491318264</v>
      </c>
      <c r="H25" s="34">
        <f>'[1]final benchmark'!G132</f>
        <v>97.651025031294864</v>
      </c>
      <c r="I25" s="34">
        <f>'[1]final benchmark'!H132</f>
        <v>99.302978894415958</v>
      </c>
      <c r="J25" s="34">
        <f>'[1]final benchmark'!I132</f>
        <v>99.612882765958489</v>
      </c>
      <c r="K25" s="34">
        <f>'[1]final benchmark'!J132</f>
        <v>98.59339160066348</v>
      </c>
      <c r="L25" s="34">
        <f>'[1]final benchmark'!K132</f>
        <v>99.409315957088737</v>
      </c>
      <c r="M25" s="34">
        <f>'[1]final benchmark'!L132</f>
        <v>102.04957124917115</v>
      </c>
      <c r="N25" s="34">
        <f>'[1]final benchmark'!M132</f>
        <v>106.5391898441579</v>
      </c>
      <c r="O25" s="34">
        <f>'[1]final benchmark'!N132</f>
        <v>112.94159721870214</v>
      </c>
      <c r="P25" s="34">
        <f>'[1]final benchmark'!O132</f>
        <v>117.22674331132478</v>
      </c>
      <c r="Q25" s="34">
        <f>'[1]final benchmark'!P132</f>
        <v>119.36607274604329</v>
      </c>
      <c r="R25" s="34">
        <f>'[1]final benchmark'!Q132</f>
        <v>119.3404297442342</v>
      </c>
      <c r="S25" s="34">
        <f>'[1]final benchmark'!R132</f>
        <v>117.14038743526531</v>
      </c>
      <c r="T25" s="34">
        <f>'[1]final benchmark'!S132</f>
        <v>120.79054164731356</v>
      </c>
      <c r="U25" s="34">
        <f>'[1]final benchmark'!T132</f>
        <v>130.29254724867886</v>
      </c>
      <c r="V25" s="34">
        <f>'[1]final benchmark'!U132</f>
        <v>145.62781123713208</v>
      </c>
      <c r="W25" s="34">
        <f>'[1]final benchmark'!V132</f>
        <v>166.75423708941742</v>
      </c>
      <c r="X25" s="34">
        <f>'[1]final benchmark'!W132</f>
        <v>182.55605044387502</v>
      </c>
      <c r="Y25" s="34">
        <f>'[1]final benchmark'!X132</f>
        <v>193.07456095623141</v>
      </c>
      <c r="Z25" s="34">
        <f>'[1]final benchmark'!Y132</f>
        <v>198.33338590898259</v>
      </c>
      <c r="AA25" s="34">
        <f>'[1]final benchmark'!Z132</f>
        <v>198.335992889294</v>
      </c>
      <c r="AB25" s="34">
        <f>'[1]final benchmark'!AA132</f>
        <v>198.62788085019895</v>
      </c>
      <c r="AC25" s="34">
        <f>'[1]final benchmark'!AB132</f>
        <v>199.20996598166835</v>
      </c>
      <c r="AD25" s="34">
        <f>'[1]final benchmark'!AC132</f>
        <v>200.08309224986147</v>
      </c>
      <c r="AE25" s="34">
        <f>'[1]final benchmark'!AD132</f>
        <v>201.24803110017967</v>
      </c>
      <c r="AF25" s="34">
        <f>'[1]final benchmark'!AE132</f>
        <v>202.48042815520012</v>
      </c>
      <c r="AG25" s="34">
        <f>'[1]final benchmark'!AF132</f>
        <v>203.78052322882689</v>
      </c>
      <c r="AH25" s="34">
        <f>'[1]final benchmark'!AG132</f>
        <v>205.14856294953438</v>
      </c>
      <c r="AI25" s="34">
        <f>'[1]final benchmark'!AH132</f>
        <v>206.58480083604437</v>
      </c>
      <c r="AJ25" s="34">
        <f>'[1]final benchmark'!AI132</f>
        <v>208.16379456955079</v>
      </c>
      <c r="AK25" s="34">
        <f>'[1]final benchmark'!AJ132</f>
        <v>209.88581241634108</v>
      </c>
      <c r="AL25" s="34">
        <f>'[1]final benchmark'!AK132</f>
        <v>211.75109298553605</v>
      </c>
      <c r="AM25" s="34">
        <f>'[1]final benchmark'!AL132</f>
        <v>213.75984478105889</v>
      </c>
      <c r="AN25" s="34">
        <f>'[1]final benchmark'!AM132</f>
        <v>215.3412557469297</v>
      </c>
      <c r="AO25" s="34">
        <f>'[1]final benchmark'!AN132</f>
        <v>216.49461942697044</v>
      </c>
      <c r="AP25" s="34">
        <f>'[1]final benchmark'!AO132</f>
        <v>217.21884956939687</v>
      </c>
      <c r="AQ25" s="34">
        <f>'[1]final benchmark'!AP132</f>
        <v>211.59188854942494</v>
      </c>
      <c r="AR25" s="34">
        <f>'[1]final benchmark'!AQ132</f>
        <v>213.44822729366996</v>
      </c>
      <c r="AS25" s="34">
        <f>'[1]final benchmark'!AR132</f>
        <v>219.81832852941181</v>
      </c>
      <c r="AT25" s="34">
        <f>'[1]final benchmark'!AS132</f>
        <v>214.03745432862343</v>
      </c>
      <c r="AU25" s="34">
        <f>'[1]final benchmark'!AT132</f>
        <v>219.6657510996032</v>
      </c>
      <c r="AV25" s="34">
        <f>'[1]final benchmark'!AU132</f>
        <v>215.96194298041215</v>
      </c>
      <c r="AW25" s="34">
        <f>'[1]final benchmark'!AV132</f>
        <v>225.67325802746032</v>
      </c>
      <c r="AX25" s="34">
        <f>'[1]final benchmark'!AW132</f>
        <v>220.44012541298366</v>
      </c>
      <c r="AY25" s="34">
        <f>'[1]final benchmark'!AX132</f>
        <v>222.61327561334721</v>
      </c>
      <c r="AZ25" s="34">
        <f>'[1]final benchmark'!AY132</f>
        <v>224.82381230666115</v>
      </c>
    </row>
    <row r="26" spans="1:54" x14ac:dyDescent="0.25">
      <c r="A26" s="21" t="s">
        <v>40</v>
      </c>
      <c r="B26" s="33" t="s">
        <v>41</v>
      </c>
      <c r="C26" s="34">
        <f>'[1]final benchmark'!B133</f>
        <v>43.238288476483916</v>
      </c>
      <c r="D26" s="34">
        <f>'[1]final benchmark'!C133</f>
        <v>43.500435389992333</v>
      </c>
      <c r="E26" s="34">
        <f>'[1]final benchmark'!D133</f>
        <v>44.025623615707865</v>
      </c>
      <c r="F26" s="34">
        <f>'[1]final benchmark'!E133</f>
        <v>44.815652517815934</v>
      </c>
      <c r="G26" s="34">
        <f>'[1]final benchmark'!F133</f>
        <v>45.873247559564518</v>
      </c>
      <c r="H26" s="34">
        <f>'[1]final benchmark'!G133</f>
        <v>46.82725339760389</v>
      </c>
      <c r="I26" s="34">
        <f>'[1]final benchmark'!H133</f>
        <v>47.676592819227494</v>
      </c>
      <c r="J26" s="34">
        <f>'[1]final benchmark'!I133</f>
        <v>48.420277543948131</v>
      </c>
      <c r="K26" s="34">
        <f>'[1]final benchmark'!J133</f>
        <v>49.057411584080164</v>
      </c>
      <c r="L26" s="34">
        <f>'[1]final benchmark'!K133</f>
        <v>50.186682329288175</v>
      </c>
      <c r="M26" s="34">
        <f>'[1]final benchmark'!L133</f>
        <v>51.809860028227909</v>
      </c>
      <c r="N26" s="34">
        <f>'[1]final benchmark'!M133</f>
        <v>53.92833670251872</v>
      </c>
      <c r="O26" s="34">
        <f>'[1]final benchmark'!N133</f>
        <v>56.543102095321522</v>
      </c>
      <c r="P26" s="34">
        <f>'[1]final benchmark'!O133</f>
        <v>58.908329541500308</v>
      </c>
      <c r="Q26" s="34">
        <f>'[1]final benchmark'!P133</f>
        <v>61.022252484757743</v>
      </c>
      <c r="R26" s="34">
        <f>'[1]final benchmark'!Q133</f>
        <v>62.883258447150418</v>
      </c>
      <c r="S26" s="34">
        <f>'[1]final benchmark'!R133</f>
        <v>64.489903194289326</v>
      </c>
      <c r="T26" s="34">
        <f>'[1]final benchmark'!S133</f>
        <v>69.791208330812992</v>
      </c>
      <c r="U26" s="34">
        <f>'[1]final benchmark'!T133</f>
        <v>78.778034127535051</v>
      </c>
      <c r="V26" s="34">
        <f>'[1]final benchmark'!U133</f>
        <v>91.424988014004498</v>
      </c>
      <c r="W26" s="34">
        <f>'[1]final benchmark'!V133</f>
        <v>107.68643531161143</v>
      </c>
      <c r="X26" s="34">
        <f>'[1]final benchmark'!W133</f>
        <v>120.51439425627949</v>
      </c>
      <c r="Y26" s="34">
        <f>'[1]final benchmark'!X133</f>
        <v>129.94990891574773</v>
      </c>
      <c r="Z26" s="34">
        <f>'[1]final benchmark'!Y133</f>
        <v>136.02231566488325</v>
      </c>
      <c r="AA26" s="34">
        <f>'[1]final benchmark'!Z133</f>
        <v>138.74682289931221</v>
      </c>
      <c r="AB26" s="34">
        <f>'[1]final benchmark'!AA133</f>
        <v>140.77997762137596</v>
      </c>
      <c r="AC26" s="34">
        <f>'[1]final benchmark'!AB133</f>
        <v>142.12045047017406</v>
      </c>
      <c r="AD26" s="34">
        <f>'[1]final benchmark'!AC133</f>
        <v>142.76673923099128</v>
      </c>
      <c r="AE26" s="34">
        <f>'[1]final benchmark'!AD133</f>
        <v>142.71716555505648</v>
      </c>
      <c r="AF26" s="34">
        <f>'[1]final benchmark'!AE133</f>
        <v>142.79699958931394</v>
      </c>
      <c r="AG26" s="34">
        <f>'[1]final benchmark'!AF133</f>
        <v>143.00657663031296</v>
      </c>
      <c r="AH26" s="34">
        <f>'[1]final benchmark'!AG133</f>
        <v>143.34624580033193</v>
      </c>
      <c r="AI26" s="34">
        <f>'[1]final benchmark'!AH133</f>
        <v>143.81637006418799</v>
      </c>
      <c r="AJ26" s="34">
        <f>'[1]final benchmark'!AI133</f>
        <v>144.25182748117112</v>
      </c>
      <c r="AK26" s="34">
        <f>'[1]final benchmark'!AJ133</f>
        <v>144.65253645115072</v>
      </c>
      <c r="AL26" s="34">
        <f>'[1]final benchmark'!AK133</f>
        <v>145.01840876485755</v>
      </c>
      <c r="AM26" s="34">
        <f>'[1]final benchmark'!AL133</f>
        <v>145.34934957818541</v>
      </c>
      <c r="AN26" s="34">
        <f>'[1]final benchmark'!AM133</f>
        <v>145.72145517240492</v>
      </c>
      <c r="AO26" s="34">
        <f>'[1]final benchmark'!AN133</f>
        <v>146.13482916560119</v>
      </c>
      <c r="AP26" s="34">
        <f>'[1]final benchmark'!AO133</f>
        <v>146.58956378211778</v>
      </c>
      <c r="AQ26" s="34">
        <f>'[1]final benchmark'!AP133</f>
        <v>147.08573980680643</v>
      </c>
      <c r="AR26" s="34">
        <f>'[1]final benchmark'!AQ133</f>
        <v>148.07147476247968</v>
      </c>
      <c r="AS26" s="34">
        <f>'[1]final benchmark'!AR133</f>
        <v>149.54795503259146</v>
      </c>
      <c r="AT26" s="34">
        <f>'[1]final benchmark'!AS133</f>
        <v>151.51629000073612</v>
      </c>
      <c r="AU26" s="34">
        <f>'[1]final benchmark'!AT133</f>
        <v>153.97751055975593</v>
      </c>
      <c r="AV26" s="34">
        <f>'[1]final benchmark'!AU133</f>
        <v>155.82624399909182</v>
      </c>
      <c r="AW26" s="34">
        <f>'[1]final benchmark'!AV133</f>
        <v>157.06008134916451</v>
      </c>
      <c r="AX26" s="34">
        <f>'[1]final benchmark'!AW133</f>
        <v>157.67740583659472</v>
      </c>
      <c r="AY26" s="34">
        <f>'[1]final benchmark'!AX133</f>
        <v>159.31312471957247</v>
      </c>
      <c r="AZ26" s="34">
        <f>'[1]final benchmark'!AY133</f>
        <v>160.96187203508245</v>
      </c>
    </row>
    <row r="27" spans="1:54" x14ac:dyDescent="0.25">
      <c r="A27" s="21" t="s">
        <v>42</v>
      </c>
      <c r="B27" s="33" t="s">
        <v>43</v>
      </c>
      <c r="C27" s="34">
        <f>'[1]final benchmark'!B134</f>
        <v>29.086467848300899</v>
      </c>
      <c r="D27" s="34">
        <f>'[1]final benchmark'!C134</f>
        <v>29.168747059901332</v>
      </c>
      <c r="E27" s="34">
        <f>'[1]final benchmark'!D134</f>
        <v>29.323557691773726</v>
      </c>
      <c r="F27" s="34">
        <f>'[1]final benchmark'!E134</f>
        <v>29.531227400024029</v>
      </c>
      <c r="G27" s="34">
        <f>'[1]final benchmark'!F134</f>
        <v>29.761805765717927</v>
      </c>
      <c r="H27" s="34">
        <f>'[1]final benchmark'!G134</f>
        <v>30.240232711728027</v>
      </c>
      <c r="I27" s="34">
        <f>'[1]final benchmark'!H134</f>
        <v>30.885572703390892</v>
      </c>
      <c r="J27" s="34">
        <f>'[1]final benchmark'!I134</f>
        <v>31.592368925575926</v>
      </c>
      <c r="K27" s="34">
        <f>'[1]final benchmark'!J134</f>
        <v>32.227721126560901</v>
      </c>
      <c r="L27" s="34">
        <f>'[1]final benchmark'!K134</f>
        <v>32.752192478781247</v>
      </c>
      <c r="M27" s="34">
        <f>'[1]final benchmark'!L134</f>
        <v>33.317561549289614</v>
      </c>
      <c r="N27" s="34">
        <f>'[1]final benchmark'!M134</f>
        <v>34.057122976963647</v>
      </c>
      <c r="O27" s="34">
        <f>'[1]final benchmark'!N134</f>
        <v>35.082701658598154</v>
      </c>
      <c r="P27" s="34">
        <f>'[1]final benchmark'!O134</f>
        <v>35.470736118111546</v>
      </c>
      <c r="Q27" s="34">
        <f>'[1]final benchmark'!P134</f>
        <v>35.231481454489312</v>
      </c>
      <c r="R27" s="34">
        <f>'[1]final benchmark'!Q134</f>
        <v>34.343166435121766</v>
      </c>
      <c r="S27" s="34">
        <f>'[1]final benchmark'!R134</f>
        <v>32.752806202650639</v>
      </c>
      <c r="T27" s="34">
        <f>'[1]final benchmark'!S134</f>
        <v>33.869054308724564</v>
      </c>
      <c r="U27" s="34">
        <f>'[1]final benchmark'!T134</f>
        <v>37.643300832943105</v>
      </c>
      <c r="V27" s="34">
        <f>'[1]final benchmark'!U134</f>
        <v>43.682009320035412</v>
      </c>
      <c r="W27" s="34">
        <f>'[1]final benchmark'!V134</f>
        <v>51.159161399554762</v>
      </c>
      <c r="X27" s="34">
        <f>'[1]final benchmark'!W134</f>
        <v>54.815261393879972</v>
      </c>
      <c r="Y27" s="34">
        <f>'[1]final benchmark'!X134</f>
        <v>55.38248324153809</v>
      </c>
      <c r="Z27" s="34">
        <f>'[1]final benchmark'!Y134</f>
        <v>53.317874765587725</v>
      </c>
      <c r="AA27" s="34">
        <f>'[1]final benchmark'!Z134</f>
        <v>48.775136989284668</v>
      </c>
      <c r="AB27" s="34">
        <f>'[1]final benchmark'!AA134</f>
        <v>45.756176868530609</v>
      </c>
      <c r="AC27" s="34">
        <f>'[1]final benchmark'!AB134</f>
        <v>44.054797925319683</v>
      </c>
      <c r="AD27" s="34">
        <f>'[1]final benchmark'!AC134</f>
        <v>42.804663576839978</v>
      </c>
      <c r="AE27" s="34">
        <f>'[1]final benchmark'!AD134</f>
        <v>40.42553928727277</v>
      </c>
      <c r="AF27" s="34">
        <f>'[1]final benchmark'!AE134</f>
        <v>40.597998282491666</v>
      </c>
      <c r="AG27" s="34">
        <f>'[1]final benchmark'!AF134</f>
        <v>45.686806506409916</v>
      </c>
      <c r="AH27" s="34">
        <f>'[1]final benchmark'!AG134</f>
        <v>56.937367990626811</v>
      </c>
      <c r="AI27" s="34">
        <f>'[1]final benchmark'!AH134</f>
        <v>39.286208013176875</v>
      </c>
      <c r="AJ27" s="34">
        <f>'[1]final benchmark'!AI134</f>
        <v>45.813795522501124</v>
      </c>
      <c r="AK27" s="34">
        <f>'[1]final benchmark'!AJ134</f>
        <v>49.708312456007889</v>
      </c>
      <c r="AL27" s="34">
        <f>'[1]final benchmark'!AK134</f>
        <v>50.925378513499112</v>
      </c>
      <c r="AM27" s="34">
        <f>'[1]final benchmark'!AL134</f>
        <v>49.34699246378436</v>
      </c>
      <c r="AN27" s="34">
        <f>'[1]final benchmark'!AM134</f>
        <v>48.001778469646482</v>
      </c>
      <c r="AO27" s="34">
        <f>'[1]final benchmark'!AN134</f>
        <v>46.94681616667792</v>
      </c>
      <c r="AP27" s="34">
        <f>'[1]final benchmark'!AO134</f>
        <v>46.19433786921492</v>
      </c>
      <c r="AQ27" s="34">
        <f>'[1]final benchmark'!AP134</f>
        <v>45.712099727605718</v>
      </c>
      <c r="AR27" s="34">
        <f>'[1]final benchmark'!AQ134</f>
        <v>45.258344971285645</v>
      </c>
      <c r="AS27" s="34">
        <f>'[1]final benchmark'!AR134</f>
        <v>44.850088559381781</v>
      </c>
      <c r="AT27" s="34">
        <f>'[1]final benchmark'!AS134</f>
        <v>44.498768642927949</v>
      </c>
      <c r="AU27" s="34">
        <f>'[1]final benchmark'!AT134</f>
        <v>44.210401351260678</v>
      </c>
      <c r="AV27" s="34">
        <f>'[1]final benchmark'!AU134</f>
        <v>43.994816195729442</v>
      </c>
      <c r="AW27" s="34">
        <f>'[1]final benchmark'!AV134</f>
        <v>43.851421066491767</v>
      </c>
      <c r="AX27" s="34">
        <f>'[1]final benchmark'!AW134</f>
        <v>43.779821911648355</v>
      </c>
      <c r="AY27" s="34">
        <f>'[1]final benchmark'!AX134</f>
        <v>44.236118647065538</v>
      </c>
      <c r="AZ27" s="34">
        <f>'[1]final benchmark'!AY134</f>
        <v>44.675490906600579</v>
      </c>
    </row>
    <row r="28" spans="1:54" ht="15.75" thickBot="1" x14ac:dyDescent="0.3">
      <c r="A28" s="35"/>
      <c r="B28" s="36" t="s">
        <v>44</v>
      </c>
      <c r="C28" s="37">
        <f>'[1]final benchmark'!B135</f>
        <v>-68.527542178761308</v>
      </c>
      <c r="D28" s="37">
        <f>'[1]final benchmark'!C135</f>
        <v>-57.636678439248506</v>
      </c>
      <c r="E28" s="37">
        <f>'[1]final benchmark'!D135</f>
        <v>-61.644517982013937</v>
      </c>
      <c r="F28" s="37">
        <f>'[1]final benchmark'!E135</f>
        <v>-67.326118779976227</v>
      </c>
      <c r="G28" s="37">
        <f>'[1]final benchmark'!F135</f>
        <v>-73.26546505452157</v>
      </c>
      <c r="H28" s="37">
        <f>'[1]final benchmark'!G135</f>
        <v>-61.312944192368626</v>
      </c>
      <c r="I28" s="37">
        <f>'[1]final benchmark'!H135</f>
        <v>-63.797576921407916</v>
      </c>
      <c r="J28" s="37">
        <f>'[1]final benchmark'!I135</f>
        <v>-64.933513097376775</v>
      </c>
      <c r="K28" s="37">
        <f>'[1]final benchmark'!J135</f>
        <v>-47.324732863349233</v>
      </c>
      <c r="L28" s="37">
        <f>'[1]final benchmark'!K135</f>
        <v>-46.901641343309002</v>
      </c>
      <c r="M28" s="37">
        <f>'[1]final benchmark'!L135</f>
        <v>-53.007132515151206</v>
      </c>
      <c r="N28" s="37">
        <f>'[1]final benchmark'!M135</f>
        <v>-57.796754475674753</v>
      </c>
      <c r="O28" s="37">
        <f>'[1]final benchmark'!N135</f>
        <v>-61.528892944551245</v>
      </c>
      <c r="P28" s="37">
        <f>'[1]final benchmark'!O135</f>
        <v>-53.474121887242632</v>
      </c>
      <c r="Q28" s="37">
        <f>'[1]final benchmark'!P135</f>
        <v>-53.500740527089803</v>
      </c>
      <c r="R28" s="37">
        <f>'[1]final benchmark'!Q135</f>
        <v>-57.070546474925166</v>
      </c>
      <c r="S28" s="37">
        <f>'[1]final benchmark'!R135</f>
        <v>-59.659328359010871</v>
      </c>
      <c r="T28" s="37">
        <f>'[1]final benchmark'!S135</f>
        <v>-51.87299851416153</v>
      </c>
      <c r="U28" s="37">
        <f>'[1]final benchmark'!T135</f>
        <v>-55.975090644451647</v>
      </c>
      <c r="V28" s="37">
        <f>'[1]final benchmark'!U135</f>
        <v>-56.967642168212549</v>
      </c>
      <c r="W28" s="37">
        <f>'[1]final benchmark'!V135</f>
        <v>-61.171675955790121</v>
      </c>
      <c r="X28" s="37">
        <f>'[1]final benchmark'!W135</f>
        <v>-52.168081080873087</v>
      </c>
      <c r="Y28" s="37">
        <f>'[1]final benchmark'!X135</f>
        <v>-52.02967849418615</v>
      </c>
      <c r="Z28" s="37">
        <f>'[1]final benchmark'!Y135</f>
        <v>-49.976053859283347</v>
      </c>
      <c r="AA28" s="37">
        <f>'[1]final benchmark'!Z135</f>
        <v>-48.976258365069434</v>
      </c>
      <c r="AB28" s="37">
        <f>'[1]final benchmark'!AA135</f>
        <v>-41.057607897279105</v>
      </c>
      <c r="AC28" s="37">
        <f>'[1]final benchmark'!AB135</f>
        <v>-40.183868202354894</v>
      </c>
      <c r="AD28" s="37">
        <f>'[1]final benchmark'!AC135</f>
        <v>-45.264195687059953</v>
      </c>
      <c r="AE28" s="37">
        <f>'[1]final benchmark'!AD135</f>
        <v>-50.698181893670061</v>
      </c>
      <c r="AF28" s="37">
        <f>'[1]final benchmark'!AE135</f>
        <v>-46.40973508551199</v>
      </c>
      <c r="AG28" s="37">
        <f>'[1]final benchmark'!AF135</f>
        <v>-48.681811985752141</v>
      </c>
      <c r="AH28" s="37">
        <f>'[1]final benchmark'!AG135</f>
        <v>-52.565434122422744</v>
      </c>
      <c r="AI28" s="37">
        <f>'[1]final benchmark'!AH135</f>
        <v>-57.192063470175079</v>
      </c>
      <c r="AJ28" s="37">
        <f>'[1]final benchmark'!AI135</f>
        <v>-52.347716700438617</v>
      </c>
      <c r="AK28" s="37">
        <f>'[1]final benchmark'!AJ135</f>
        <v>-53.018524743436878</v>
      </c>
      <c r="AL28" s="37">
        <f>'[1]final benchmark'!AK135</f>
        <v>-59.685460857770792</v>
      </c>
      <c r="AM28" s="37">
        <f>'[1]final benchmark'!AL135</f>
        <v>-58.437895648471809</v>
      </c>
      <c r="AN28" s="37">
        <f>'[1]final benchmark'!AM135</f>
        <v>-52.225867301256713</v>
      </c>
      <c r="AO28" s="37">
        <f>'[1]final benchmark'!AN135</f>
        <v>-54.827192436483784</v>
      </c>
      <c r="AP28" s="37">
        <f>'[1]final benchmark'!AO135</f>
        <v>-58.805349608918625</v>
      </c>
      <c r="AQ28" s="37">
        <f>'[1]final benchmark'!AP135</f>
        <v>-61.893217997924189</v>
      </c>
      <c r="AR28" s="37">
        <f>'[1]final benchmark'!AQ135</f>
        <v>-55.874209042098393</v>
      </c>
      <c r="AS28" s="37">
        <f>'[1]final benchmark'!AR135</f>
        <v>-58.516850380841767</v>
      </c>
      <c r="AT28" s="37">
        <f>'[1]final benchmark'!AS135</f>
        <v>-65.474716341471435</v>
      </c>
      <c r="AU28" s="37">
        <f>'[1]final benchmark'!AT135</f>
        <v>-68.992062804429025</v>
      </c>
      <c r="AV28" s="37">
        <f>'[1]final benchmark'!AU135</f>
        <v>-65.541832559311004</v>
      </c>
      <c r="AW28" s="37">
        <f>'[1]final benchmark'!AV135</f>
        <v>-66.757331500303636</v>
      </c>
      <c r="AX28" s="37">
        <f>'[1]final benchmark'!AW135</f>
        <v>-70.362821020334536</v>
      </c>
      <c r="AY28" s="37">
        <f>'[1]final benchmark'!AX135</f>
        <v>-73.370152976880206</v>
      </c>
      <c r="AZ28" s="37">
        <f>'[1]final benchmark'!AY135</f>
        <v>-69.173586534591749</v>
      </c>
    </row>
    <row r="29" spans="1:54" x14ac:dyDescent="0.25">
      <c r="A29" s="38"/>
      <c r="B29" s="39"/>
      <c r="C29" s="6"/>
      <c r="D29" s="40"/>
      <c r="E29" s="40"/>
      <c r="F29" s="41"/>
      <c r="G29" s="42"/>
      <c r="H29" s="42"/>
      <c r="I29" s="42"/>
      <c r="J29" s="42"/>
      <c r="K29" s="42"/>
      <c r="L29" s="42"/>
      <c r="M29" s="42"/>
    </row>
    <row r="30" spans="1:54" x14ac:dyDescent="0.25">
      <c r="A30" s="118" t="s">
        <v>45</v>
      </c>
      <c r="B30" s="118"/>
      <c r="C30" s="6"/>
      <c r="D30" s="40"/>
      <c r="E30" s="40"/>
      <c r="F30" s="41"/>
      <c r="G30" s="42"/>
      <c r="H30" s="42"/>
      <c r="I30" s="42"/>
      <c r="J30" s="42"/>
      <c r="K30" s="42"/>
      <c r="L30" s="42"/>
      <c r="M30" s="42"/>
    </row>
    <row r="31" spans="1:54" x14ac:dyDescent="0.25">
      <c r="C31" s="115">
        <v>2003</v>
      </c>
      <c r="D31" s="116"/>
      <c r="E31" s="116"/>
      <c r="F31" s="117"/>
      <c r="G31" s="115">
        <v>2004</v>
      </c>
      <c r="H31" s="116"/>
      <c r="I31" s="116"/>
      <c r="J31" s="117"/>
      <c r="K31" s="115">
        <v>2005</v>
      </c>
      <c r="L31" s="116"/>
      <c r="M31" s="116"/>
      <c r="N31" s="117"/>
      <c r="O31" s="115">
        <v>2006</v>
      </c>
      <c r="P31" s="116"/>
      <c r="Q31" s="116"/>
      <c r="R31" s="117"/>
      <c r="S31" s="115">
        <v>2007</v>
      </c>
      <c r="T31" s="116"/>
      <c r="U31" s="116"/>
      <c r="V31" s="117"/>
      <c r="W31" s="115">
        <v>2008</v>
      </c>
      <c r="X31" s="116"/>
      <c r="Y31" s="116"/>
      <c r="Z31" s="117"/>
      <c r="AA31" s="115">
        <v>2009</v>
      </c>
      <c r="AB31" s="116"/>
      <c r="AC31" s="116"/>
      <c r="AD31" s="117"/>
      <c r="AE31" s="115">
        <v>2010</v>
      </c>
      <c r="AF31" s="116"/>
      <c r="AG31" s="116"/>
      <c r="AH31" s="117"/>
      <c r="AI31" s="115">
        <v>2011</v>
      </c>
      <c r="AJ31" s="116"/>
      <c r="AK31" s="116"/>
      <c r="AL31" s="117"/>
      <c r="AM31" s="115">
        <v>2012</v>
      </c>
      <c r="AN31" s="116"/>
      <c r="AO31" s="116"/>
      <c r="AP31" s="117"/>
      <c r="AQ31" s="115">
        <v>2013</v>
      </c>
      <c r="AR31" s="116"/>
      <c r="AS31" s="116"/>
      <c r="AT31" s="117"/>
      <c r="AU31" s="115">
        <v>2014</v>
      </c>
      <c r="AV31" s="116"/>
      <c r="AW31" s="116"/>
      <c r="AX31" s="117"/>
      <c r="AY31" s="10">
        <v>2015</v>
      </c>
      <c r="AZ31" s="11"/>
      <c r="BA31" s="12"/>
      <c r="BB31" s="13"/>
    </row>
    <row r="32" spans="1:54" ht="15.75" thickBot="1" x14ac:dyDescent="0.3">
      <c r="A32" s="14" t="s">
        <v>2</v>
      </c>
      <c r="B32" s="15" t="s">
        <v>3</v>
      </c>
      <c r="C32" s="16" t="s">
        <v>4</v>
      </c>
      <c r="D32" s="16" t="s">
        <v>5</v>
      </c>
      <c r="E32" s="16" t="s">
        <v>6</v>
      </c>
      <c r="F32" s="16" t="s">
        <v>7</v>
      </c>
      <c r="G32" s="16" t="s">
        <v>4</v>
      </c>
      <c r="H32" s="16" t="s">
        <v>5</v>
      </c>
      <c r="I32" s="16" t="s">
        <v>6</v>
      </c>
      <c r="J32" s="16" t="s">
        <v>7</v>
      </c>
      <c r="K32" s="16" t="s">
        <v>4</v>
      </c>
      <c r="L32" s="16" t="s">
        <v>5</v>
      </c>
      <c r="M32" s="16" t="s">
        <v>6</v>
      </c>
      <c r="N32" s="16" t="s">
        <v>7</v>
      </c>
      <c r="O32" s="16" t="s">
        <v>4</v>
      </c>
      <c r="P32" s="16" t="s">
        <v>5</v>
      </c>
      <c r="Q32" s="16" t="s">
        <v>6</v>
      </c>
      <c r="R32" s="16" t="s">
        <v>7</v>
      </c>
      <c r="S32" s="16" t="s">
        <v>4</v>
      </c>
      <c r="T32" s="16" t="s">
        <v>5</v>
      </c>
      <c r="U32" s="16" t="s">
        <v>6</v>
      </c>
      <c r="V32" s="16" t="s">
        <v>7</v>
      </c>
      <c r="W32" s="16" t="s">
        <v>4</v>
      </c>
      <c r="X32" s="16" t="s">
        <v>5</v>
      </c>
      <c r="Y32" s="16" t="s">
        <v>6</v>
      </c>
      <c r="Z32" s="16" t="s">
        <v>7</v>
      </c>
      <c r="AA32" s="16" t="s">
        <v>4</v>
      </c>
      <c r="AB32" s="16" t="s">
        <v>5</v>
      </c>
      <c r="AC32" s="16" t="s">
        <v>6</v>
      </c>
      <c r="AD32" s="16" t="s">
        <v>7</v>
      </c>
      <c r="AE32" s="16" t="s">
        <v>4</v>
      </c>
      <c r="AF32" s="16" t="s">
        <v>5</v>
      </c>
      <c r="AG32" s="16" t="s">
        <v>6</v>
      </c>
      <c r="AH32" s="16" t="s">
        <v>7</v>
      </c>
      <c r="AI32" s="16" t="s">
        <v>4</v>
      </c>
      <c r="AJ32" s="16" t="s">
        <v>5</v>
      </c>
      <c r="AK32" s="16" t="s">
        <v>6</v>
      </c>
      <c r="AL32" s="16" t="s">
        <v>7</v>
      </c>
      <c r="AM32" s="16" t="s">
        <v>4</v>
      </c>
      <c r="AN32" s="16" t="s">
        <v>5</v>
      </c>
      <c r="AO32" s="16" t="s">
        <v>6</v>
      </c>
      <c r="AP32" s="16" t="s">
        <v>7</v>
      </c>
      <c r="AQ32" s="16" t="s">
        <v>4</v>
      </c>
      <c r="AR32" s="16" t="s">
        <v>5</v>
      </c>
      <c r="AS32" s="16" t="s">
        <v>6</v>
      </c>
      <c r="AT32" s="16" t="s">
        <v>7</v>
      </c>
      <c r="AU32" s="16" t="s">
        <v>4</v>
      </c>
      <c r="AV32" s="16" t="s">
        <v>5</v>
      </c>
      <c r="AW32" s="16" t="s">
        <v>6</v>
      </c>
      <c r="AX32" s="16" t="s">
        <v>7</v>
      </c>
      <c r="AY32" s="16" t="s">
        <v>4</v>
      </c>
      <c r="AZ32" s="16" t="s">
        <v>5</v>
      </c>
      <c r="BA32" s="17" t="s">
        <v>6</v>
      </c>
      <c r="BB32" s="17" t="s">
        <v>7</v>
      </c>
    </row>
    <row r="33" spans="1:52" ht="16.5" thickTop="1" thickBot="1" x14ac:dyDescent="0.3">
      <c r="A33" s="44"/>
      <c r="B33" s="19" t="s">
        <v>8</v>
      </c>
      <c r="C33" s="20">
        <f t="shared" ref="C33:AZ38" si="7">C6/C$6*100</f>
        <v>100</v>
      </c>
      <c r="D33" s="20">
        <f t="shared" si="7"/>
        <v>100</v>
      </c>
      <c r="E33" s="20">
        <f t="shared" si="7"/>
        <v>100</v>
      </c>
      <c r="F33" s="20">
        <f t="shared" si="7"/>
        <v>100</v>
      </c>
      <c r="G33" s="20">
        <f t="shared" si="7"/>
        <v>100</v>
      </c>
      <c r="H33" s="20">
        <f t="shared" si="7"/>
        <v>100</v>
      </c>
      <c r="I33" s="20">
        <f t="shared" si="7"/>
        <v>100</v>
      </c>
      <c r="J33" s="20">
        <f t="shared" si="7"/>
        <v>100</v>
      </c>
      <c r="K33" s="20">
        <f t="shared" si="7"/>
        <v>100</v>
      </c>
      <c r="L33" s="20">
        <f t="shared" si="7"/>
        <v>100</v>
      </c>
      <c r="M33" s="20">
        <f t="shared" si="7"/>
        <v>100</v>
      </c>
      <c r="N33" s="20">
        <f t="shared" si="7"/>
        <v>100</v>
      </c>
      <c r="O33" s="20">
        <f t="shared" si="7"/>
        <v>100</v>
      </c>
      <c r="P33" s="20">
        <f t="shared" si="7"/>
        <v>100</v>
      </c>
      <c r="Q33" s="20">
        <f t="shared" si="7"/>
        <v>100</v>
      </c>
      <c r="R33" s="20">
        <f t="shared" si="7"/>
        <v>100</v>
      </c>
      <c r="S33" s="20">
        <f t="shared" si="7"/>
        <v>100</v>
      </c>
      <c r="T33" s="20">
        <f t="shared" si="7"/>
        <v>100</v>
      </c>
      <c r="U33" s="20">
        <f t="shared" si="7"/>
        <v>100</v>
      </c>
      <c r="V33" s="20">
        <f t="shared" si="7"/>
        <v>100</v>
      </c>
      <c r="W33" s="20">
        <f t="shared" si="7"/>
        <v>100</v>
      </c>
      <c r="X33" s="20">
        <f t="shared" si="7"/>
        <v>100</v>
      </c>
      <c r="Y33" s="20">
        <f t="shared" si="7"/>
        <v>100</v>
      </c>
      <c r="Z33" s="20">
        <f t="shared" si="7"/>
        <v>100</v>
      </c>
      <c r="AA33" s="20">
        <f t="shared" si="7"/>
        <v>100</v>
      </c>
      <c r="AB33" s="20">
        <f t="shared" si="7"/>
        <v>100</v>
      </c>
      <c r="AC33" s="20">
        <f t="shared" si="7"/>
        <v>100</v>
      </c>
      <c r="AD33" s="20">
        <f t="shared" si="7"/>
        <v>100</v>
      </c>
      <c r="AE33" s="20">
        <f t="shared" si="7"/>
        <v>100</v>
      </c>
      <c r="AF33" s="20">
        <f t="shared" si="7"/>
        <v>100</v>
      </c>
      <c r="AG33" s="20">
        <f t="shared" si="7"/>
        <v>100</v>
      </c>
      <c r="AH33" s="20">
        <f t="shared" si="7"/>
        <v>100</v>
      </c>
      <c r="AI33" s="20">
        <f t="shared" si="7"/>
        <v>100</v>
      </c>
      <c r="AJ33" s="20">
        <f t="shared" si="7"/>
        <v>100</v>
      </c>
      <c r="AK33" s="20">
        <f t="shared" si="7"/>
        <v>100</v>
      </c>
      <c r="AL33" s="20">
        <f t="shared" si="7"/>
        <v>100</v>
      </c>
      <c r="AM33" s="20">
        <f t="shared" si="7"/>
        <v>100</v>
      </c>
      <c r="AN33" s="20">
        <f t="shared" si="7"/>
        <v>100</v>
      </c>
      <c r="AO33" s="20">
        <f t="shared" si="7"/>
        <v>100</v>
      </c>
      <c r="AP33" s="20">
        <f t="shared" si="7"/>
        <v>100</v>
      </c>
      <c r="AQ33" s="20">
        <f t="shared" si="7"/>
        <v>100</v>
      </c>
      <c r="AR33" s="20">
        <f t="shared" si="7"/>
        <v>100</v>
      </c>
      <c r="AS33" s="20">
        <f t="shared" si="7"/>
        <v>100</v>
      </c>
      <c r="AT33" s="20">
        <f t="shared" si="7"/>
        <v>100</v>
      </c>
      <c r="AU33" s="20">
        <f t="shared" si="7"/>
        <v>100</v>
      </c>
      <c r="AV33" s="20">
        <f t="shared" si="7"/>
        <v>100</v>
      </c>
      <c r="AW33" s="20">
        <f t="shared" si="7"/>
        <v>100</v>
      </c>
      <c r="AX33" s="20">
        <f t="shared" si="7"/>
        <v>100</v>
      </c>
      <c r="AY33" s="20">
        <f t="shared" si="7"/>
        <v>100</v>
      </c>
      <c r="AZ33" s="20">
        <f>AZ6/AZ$6*100</f>
        <v>100</v>
      </c>
    </row>
    <row r="34" spans="1:52" ht="15.75" thickTop="1" x14ac:dyDescent="0.25">
      <c r="A34" s="45"/>
      <c r="B34" s="22" t="s">
        <v>9</v>
      </c>
      <c r="C34" s="23">
        <f t="shared" si="7"/>
        <v>8.4514247018578992</v>
      </c>
      <c r="D34" s="23">
        <f t="shared" si="7"/>
        <v>8.8269597262420483</v>
      </c>
      <c r="E34" s="23">
        <f t="shared" si="7"/>
        <v>9.007726350789472</v>
      </c>
      <c r="F34" s="23">
        <f t="shared" si="7"/>
        <v>9.534031142291969</v>
      </c>
      <c r="G34" s="23">
        <f t="shared" si="7"/>
        <v>8.851151934468529</v>
      </c>
      <c r="H34" s="23">
        <f t="shared" si="7"/>
        <v>9.3045289411131833</v>
      </c>
      <c r="I34" s="23">
        <f t="shared" si="7"/>
        <v>9.7716202440686306</v>
      </c>
      <c r="J34" s="23">
        <f t="shared" si="7"/>
        <v>10.104197260770077</v>
      </c>
      <c r="K34" s="23">
        <f t="shared" si="7"/>
        <v>9.5765990308003719</v>
      </c>
      <c r="L34" s="23">
        <f t="shared" si="7"/>
        <v>11.305773094449853</v>
      </c>
      <c r="M34" s="23">
        <f t="shared" si="7"/>
        <v>9.9346974182706997</v>
      </c>
      <c r="N34" s="23">
        <f t="shared" si="7"/>
        <v>9.5043437685620216</v>
      </c>
      <c r="O34" s="23">
        <f t="shared" si="7"/>
        <v>10.093933969029358</v>
      </c>
      <c r="P34" s="23">
        <f t="shared" si="7"/>
        <v>10.342517588182648</v>
      </c>
      <c r="Q34" s="23">
        <f t="shared" si="7"/>
        <v>10.379250867606773</v>
      </c>
      <c r="R34" s="23">
        <f t="shared" si="7"/>
        <v>10.309111483172323</v>
      </c>
      <c r="S34" s="23">
        <f t="shared" si="7"/>
        <v>9.1040367955630845</v>
      </c>
      <c r="T34" s="23">
        <f t="shared" si="7"/>
        <v>9.8415819448295032</v>
      </c>
      <c r="U34" s="23">
        <f t="shared" si="7"/>
        <v>10.518832726307691</v>
      </c>
      <c r="V34" s="23">
        <f t="shared" si="7"/>
        <v>10.347667407030631</v>
      </c>
      <c r="W34" s="23">
        <f t="shared" si="7"/>
        <v>11.641086638987105</v>
      </c>
      <c r="X34" s="23">
        <f t="shared" si="7"/>
        <v>9.9643590822286736</v>
      </c>
      <c r="Y34" s="23">
        <f t="shared" si="7"/>
        <v>10.398795057323024</v>
      </c>
      <c r="Z34" s="23">
        <f t="shared" si="7"/>
        <v>9.2754963425657486</v>
      </c>
      <c r="AA34" s="23">
        <f t="shared" si="7"/>
        <v>8.5494596418889532</v>
      </c>
      <c r="AB34" s="23">
        <f t="shared" si="7"/>
        <v>8.7907170089139797</v>
      </c>
      <c r="AC34" s="23">
        <f t="shared" si="7"/>
        <v>8.5641813850714179</v>
      </c>
      <c r="AD34" s="23">
        <f t="shared" si="7"/>
        <v>9.0687865590018397</v>
      </c>
      <c r="AE34" s="23">
        <f t="shared" si="7"/>
        <v>8.3949329932143275</v>
      </c>
      <c r="AF34" s="23">
        <f t="shared" si="7"/>
        <v>8.8888109908333881</v>
      </c>
      <c r="AG34" s="23">
        <f t="shared" si="7"/>
        <v>9.2329173684271311</v>
      </c>
      <c r="AH34" s="23">
        <f t="shared" si="7"/>
        <v>8.8499441064470385</v>
      </c>
      <c r="AI34" s="23">
        <f t="shared" si="7"/>
        <v>9.0012864999495008</v>
      </c>
      <c r="AJ34" s="23">
        <f t="shared" si="7"/>
        <v>11.059428819617112</v>
      </c>
      <c r="AK34" s="23">
        <f t="shared" si="7"/>
        <v>10.897373781961297</v>
      </c>
      <c r="AL34" s="23">
        <f t="shared" si="7"/>
        <v>11.828168348805145</v>
      </c>
      <c r="AM34" s="23">
        <f t="shared" si="7"/>
        <v>11.352483700241946</v>
      </c>
      <c r="AN34" s="23">
        <f t="shared" si="7"/>
        <v>11.956218739788055</v>
      </c>
      <c r="AO34" s="23">
        <f t="shared" si="7"/>
        <v>11.458437834827969</v>
      </c>
      <c r="AP34" s="23">
        <f t="shared" si="7"/>
        <v>12.131591070653677</v>
      </c>
      <c r="AQ34" s="23">
        <f t="shared" si="7"/>
        <v>11.874144750043273</v>
      </c>
      <c r="AR34" s="23">
        <f t="shared" si="7"/>
        <v>12.395803597996395</v>
      </c>
      <c r="AS34" s="23">
        <f t="shared" si="7"/>
        <v>12.356430963825508</v>
      </c>
      <c r="AT34" s="23">
        <f t="shared" si="7"/>
        <v>11.956745861849646</v>
      </c>
      <c r="AU34" s="23">
        <f t="shared" si="7"/>
        <v>12.148780458789595</v>
      </c>
      <c r="AV34" s="23">
        <f t="shared" si="7"/>
        <v>12.647202589481241</v>
      </c>
      <c r="AW34" s="23">
        <f t="shared" si="7"/>
        <v>13.005181644297489</v>
      </c>
      <c r="AX34" s="23">
        <f t="shared" si="7"/>
        <v>12.831695565501935</v>
      </c>
      <c r="AY34" s="23">
        <f t="shared" si="7"/>
        <v>11.778622789128866</v>
      </c>
      <c r="AZ34" s="23">
        <f>AZ7/AZ$6*100</f>
        <v>11.508529154170148</v>
      </c>
    </row>
    <row r="35" spans="1:52" ht="15.75" thickBot="1" x14ac:dyDescent="0.3">
      <c r="A35" s="45"/>
      <c r="B35" s="19" t="s">
        <v>10</v>
      </c>
      <c r="C35" s="24">
        <f t="shared" si="7"/>
        <v>91.548575298142111</v>
      </c>
      <c r="D35" s="24">
        <f t="shared" si="7"/>
        <v>91.173040273757948</v>
      </c>
      <c r="E35" s="24">
        <f t="shared" si="7"/>
        <v>90.992273649210532</v>
      </c>
      <c r="F35" s="24">
        <f t="shared" si="7"/>
        <v>90.465968857708035</v>
      </c>
      <c r="G35" s="24">
        <f t="shared" si="7"/>
        <v>91.148848065531467</v>
      </c>
      <c r="H35" s="24">
        <f t="shared" si="7"/>
        <v>90.69547105888681</v>
      </c>
      <c r="I35" s="24">
        <f t="shared" si="7"/>
        <v>90.228379755931371</v>
      </c>
      <c r="J35" s="24">
        <f t="shared" si="7"/>
        <v>89.895802739229921</v>
      </c>
      <c r="K35" s="24">
        <f t="shared" si="7"/>
        <v>90.423400969199633</v>
      </c>
      <c r="L35" s="24">
        <f t="shared" si="7"/>
        <v>88.694226905550138</v>
      </c>
      <c r="M35" s="24">
        <f t="shared" si="7"/>
        <v>90.065302581729298</v>
      </c>
      <c r="N35" s="24">
        <f t="shared" si="7"/>
        <v>90.495656231437977</v>
      </c>
      <c r="O35" s="24">
        <f t="shared" si="7"/>
        <v>89.906066030970649</v>
      </c>
      <c r="P35" s="24">
        <f t="shared" si="7"/>
        <v>89.657482411817341</v>
      </c>
      <c r="Q35" s="24">
        <f t="shared" si="7"/>
        <v>89.620749132393229</v>
      </c>
      <c r="R35" s="24">
        <f t="shared" si="7"/>
        <v>89.690888516827684</v>
      </c>
      <c r="S35" s="24">
        <f t="shared" si="7"/>
        <v>90.895963204436896</v>
      </c>
      <c r="T35" s="24">
        <f t="shared" si="7"/>
        <v>90.1584180551705</v>
      </c>
      <c r="U35" s="24">
        <f t="shared" si="7"/>
        <v>89.481167273692293</v>
      </c>
      <c r="V35" s="24">
        <f t="shared" si="7"/>
        <v>89.652332592969358</v>
      </c>
      <c r="W35" s="24">
        <f t="shared" si="7"/>
        <v>88.358913361012895</v>
      </c>
      <c r="X35" s="24">
        <f t="shared" si="7"/>
        <v>90.035640917771332</v>
      </c>
      <c r="Y35" s="24">
        <f t="shared" si="7"/>
        <v>89.601204942676972</v>
      </c>
      <c r="Z35" s="24">
        <f t="shared" si="7"/>
        <v>90.724503657434255</v>
      </c>
      <c r="AA35" s="24">
        <f t="shared" si="7"/>
        <v>91.450540358111056</v>
      </c>
      <c r="AB35" s="24">
        <f t="shared" si="7"/>
        <v>91.209282991086027</v>
      </c>
      <c r="AC35" s="24">
        <f t="shared" si="7"/>
        <v>91.435818614928593</v>
      </c>
      <c r="AD35" s="24">
        <f t="shared" si="7"/>
        <v>90.931213440998164</v>
      </c>
      <c r="AE35" s="24">
        <f t="shared" si="7"/>
        <v>91.605067006785674</v>
      </c>
      <c r="AF35" s="24">
        <f t="shared" si="7"/>
        <v>91.111189009166608</v>
      </c>
      <c r="AG35" s="24">
        <f t="shared" si="7"/>
        <v>90.767082631572876</v>
      </c>
      <c r="AH35" s="24">
        <f t="shared" si="7"/>
        <v>91.15005589355296</v>
      </c>
      <c r="AI35" s="24">
        <f t="shared" si="7"/>
        <v>90.998713500050499</v>
      </c>
      <c r="AJ35" s="24">
        <f t="shared" si="7"/>
        <v>88.940571180382889</v>
      </c>
      <c r="AK35" s="24">
        <f t="shared" si="7"/>
        <v>89.102626218038694</v>
      </c>
      <c r="AL35" s="24">
        <f t="shared" si="7"/>
        <v>88.17183165119485</v>
      </c>
      <c r="AM35" s="24">
        <f t="shared" si="7"/>
        <v>88.647516299758038</v>
      </c>
      <c r="AN35" s="24">
        <f t="shared" si="7"/>
        <v>88.043781260211944</v>
      </c>
      <c r="AO35" s="24">
        <f t="shared" si="7"/>
        <v>88.541562165172039</v>
      </c>
      <c r="AP35" s="24">
        <f t="shared" si="7"/>
        <v>87.868408929346316</v>
      </c>
      <c r="AQ35" s="24">
        <f t="shared" si="7"/>
        <v>88.125855249956729</v>
      </c>
      <c r="AR35" s="24">
        <f t="shared" si="7"/>
        <v>87.604196402003609</v>
      </c>
      <c r="AS35" s="24">
        <f t="shared" si="7"/>
        <v>87.643569036174497</v>
      </c>
      <c r="AT35" s="24">
        <f t="shared" si="7"/>
        <v>88.04325413815036</v>
      </c>
      <c r="AU35" s="24">
        <f t="shared" si="7"/>
        <v>87.851219541210412</v>
      </c>
      <c r="AV35" s="24">
        <f t="shared" si="7"/>
        <v>87.352797410518761</v>
      </c>
      <c r="AW35" s="24">
        <f t="shared" si="7"/>
        <v>86.994818355702506</v>
      </c>
      <c r="AX35" s="24">
        <f t="shared" si="7"/>
        <v>87.168304434498069</v>
      </c>
      <c r="AY35" s="24">
        <f t="shared" si="7"/>
        <v>88.22137721087114</v>
      </c>
      <c r="AZ35" s="24">
        <f t="shared" si="7"/>
        <v>88.491470845829852</v>
      </c>
    </row>
    <row r="36" spans="1:52" ht="15.75" thickTop="1" x14ac:dyDescent="0.25">
      <c r="A36" s="25"/>
      <c r="B36" s="26" t="s">
        <v>11</v>
      </c>
      <c r="C36" s="27">
        <f t="shared" si="7"/>
        <v>5.3051406525885785</v>
      </c>
      <c r="D36" s="27">
        <f t="shared" si="7"/>
        <v>5.8895620409875979</v>
      </c>
      <c r="E36" s="27">
        <f t="shared" si="7"/>
        <v>4.9737694702572286</v>
      </c>
      <c r="F36" s="27">
        <f t="shared" si="7"/>
        <v>5.6352611973874742</v>
      </c>
      <c r="G36" s="27">
        <f t="shared" si="7"/>
        <v>5.039435961951261</v>
      </c>
      <c r="H36" s="27">
        <f t="shared" si="7"/>
        <v>4.42190846220665</v>
      </c>
      <c r="I36" s="27">
        <f t="shared" si="7"/>
        <v>4.9426266869164071</v>
      </c>
      <c r="J36" s="27">
        <f t="shared" si="7"/>
        <v>5.1962989850503707</v>
      </c>
      <c r="K36" s="27">
        <f t="shared" si="7"/>
        <v>5.8568025976179356</v>
      </c>
      <c r="L36" s="27">
        <f t="shared" si="7"/>
        <v>5.8687807429210332</v>
      </c>
      <c r="M36" s="27">
        <f t="shared" si="7"/>
        <v>5.3222174536845985</v>
      </c>
      <c r="N36" s="27">
        <f t="shared" si="7"/>
        <v>5.6471104502793317</v>
      </c>
      <c r="O36" s="27">
        <f t="shared" si="7"/>
        <v>5.3821637908251088</v>
      </c>
      <c r="P36" s="27">
        <f t="shared" si="7"/>
        <v>5.4582773470801653</v>
      </c>
      <c r="Q36" s="27">
        <f t="shared" si="7"/>
        <v>4.2567319126928007</v>
      </c>
      <c r="R36" s="27">
        <f t="shared" si="7"/>
        <v>4.6349849565569894</v>
      </c>
      <c r="S36" s="27">
        <f t="shared" si="7"/>
        <v>4.4109616099871607</v>
      </c>
      <c r="T36" s="27">
        <f t="shared" si="7"/>
        <v>3.9475068089798886</v>
      </c>
      <c r="U36" s="27">
        <f t="shared" si="7"/>
        <v>3.450601158166732</v>
      </c>
      <c r="V36" s="27">
        <f t="shared" si="7"/>
        <v>3.9685327921983906</v>
      </c>
      <c r="W36" s="27">
        <f t="shared" si="7"/>
        <v>3.151721080027285</v>
      </c>
      <c r="X36" s="27">
        <f t="shared" si="7"/>
        <v>3.3467458327445074</v>
      </c>
      <c r="Y36" s="27">
        <f t="shared" si="7"/>
        <v>3.4256215625264494</v>
      </c>
      <c r="Z36" s="27">
        <f t="shared" si="7"/>
        <v>3.6082116548934251</v>
      </c>
      <c r="AA36" s="27">
        <f t="shared" si="7"/>
        <v>3.2959429920988361</v>
      </c>
      <c r="AB36" s="27">
        <f t="shared" si="7"/>
        <v>3.5037453288920974</v>
      </c>
      <c r="AC36" s="27">
        <f t="shared" si="7"/>
        <v>3.5249179047768946</v>
      </c>
      <c r="AD36" s="27">
        <f t="shared" si="7"/>
        <v>3.6105338272416394</v>
      </c>
      <c r="AE36" s="27">
        <f t="shared" si="7"/>
        <v>3.2838534685389629</v>
      </c>
      <c r="AF36" s="27">
        <f t="shared" si="7"/>
        <v>3.287785130594524</v>
      </c>
      <c r="AG36" s="27">
        <f t="shared" si="7"/>
        <v>3.1339872182366961</v>
      </c>
      <c r="AH36" s="27">
        <f t="shared" si="7"/>
        <v>3.1771898168902335</v>
      </c>
      <c r="AI36" s="27">
        <f t="shared" si="7"/>
        <v>3.3475931050797296</v>
      </c>
      <c r="AJ36" s="27">
        <f t="shared" si="7"/>
        <v>2.9683458108817682</v>
      </c>
      <c r="AK36" s="27">
        <f t="shared" si="7"/>
        <v>2.834097763913765</v>
      </c>
      <c r="AL36" s="27">
        <f t="shared" si="7"/>
        <v>2.8285989953954394</v>
      </c>
      <c r="AM36" s="27">
        <f t="shared" si="7"/>
        <v>2.5671353326739323</v>
      </c>
      <c r="AN36" s="27">
        <f t="shared" si="7"/>
        <v>3.1681565054586995</v>
      </c>
      <c r="AO36" s="27">
        <f t="shared" si="7"/>
        <v>2.7180642543906459</v>
      </c>
      <c r="AP36" s="27">
        <f t="shared" si="7"/>
        <v>3.2291998193485125</v>
      </c>
      <c r="AQ36" s="27">
        <f t="shared" si="7"/>
        <v>2.7620012903672428</v>
      </c>
      <c r="AR36" s="27">
        <f t="shared" si="7"/>
        <v>2.71427340149681</v>
      </c>
      <c r="AS36" s="27">
        <f t="shared" si="7"/>
        <v>2.9495165474882237</v>
      </c>
      <c r="AT36" s="27">
        <f t="shared" si="7"/>
        <v>3.2745132305351512</v>
      </c>
      <c r="AU36" s="27">
        <f t="shared" si="7"/>
        <v>2.7720027241603558</v>
      </c>
      <c r="AV36" s="27">
        <f t="shared" si="7"/>
        <v>3.1073852849949066</v>
      </c>
      <c r="AW36" s="27">
        <f t="shared" si="7"/>
        <v>2.480917812450445</v>
      </c>
      <c r="AX36" s="27">
        <f t="shared" si="7"/>
        <v>2.6751528978886765</v>
      </c>
      <c r="AY36" s="27">
        <f t="shared" si="7"/>
        <v>2.6090501605924441</v>
      </c>
      <c r="AZ36" s="27">
        <f t="shared" si="7"/>
        <v>2.6819973024565571</v>
      </c>
    </row>
    <row r="37" spans="1:52" x14ac:dyDescent="0.25">
      <c r="A37" s="21" t="s">
        <v>12</v>
      </c>
      <c r="B37" s="22" t="s">
        <v>13</v>
      </c>
      <c r="C37" s="23">
        <f t="shared" si="7"/>
        <v>2.483299606380676</v>
      </c>
      <c r="D37" s="23">
        <f t="shared" si="7"/>
        <v>2.3259799793979288</v>
      </c>
      <c r="E37" s="23">
        <f t="shared" si="7"/>
        <v>2.339612145701254</v>
      </c>
      <c r="F37" s="23">
        <f t="shared" si="7"/>
        <v>2.2696553670948116</v>
      </c>
      <c r="G37" s="23">
        <f t="shared" si="7"/>
        <v>2.1926742763839173</v>
      </c>
      <c r="H37" s="23">
        <f t="shared" si="7"/>
        <v>2.2383344638885005</v>
      </c>
      <c r="I37" s="23">
        <f t="shared" si="7"/>
        <v>2.1603230784504697</v>
      </c>
      <c r="J37" s="23">
        <f t="shared" si="7"/>
        <v>2.089552849526235</v>
      </c>
      <c r="K37" s="23">
        <f t="shared" si="7"/>
        <v>2.2880567508278351</v>
      </c>
      <c r="L37" s="23">
        <f t="shared" si="7"/>
        <v>2.2069715858606633</v>
      </c>
      <c r="M37" s="23">
        <f t="shared" si="7"/>
        <v>2.1396613234218442</v>
      </c>
      <c r="N37" s="23">
        <f t="shared" si="7"/>
        <v>2.0416838015510841</v>
      </c>
      <c r="O37" s="23">
        <f t="shared" si="7"/>
        <v>2.0121231911873942</v>
      </c>
      <c r="P37" s="23">
        <f t="shared" si="7"/>
        <v>2.00924566439922</v>
      </c>
      <c r="Q37" s="23">
        <f t="shared" si="7"/>
        <v>2.0036814857302945</v>
      </c>
      <c r="R37" s="23">
        <f t="shared" si="7"/>
        <v>1.9408585367484747</v>
      </c>
      <c r="S37" s="23">
        <f t="shared" si="7"/>
        <v>1.9367157140554307</v>
      </c>
      <c r="T37" s="23">
        <f t="shared" si="7"/>
        <v>1.9541985583605554</v>
      </c>
      <c r="U37" s="23">
        <f t="shared" si="7"/>
        <v>1.8031675332833303</v>
      </c>
      <c r="V37" s="23">
        <f t="shared" si="7"/>
        <v>1.7667280897413107</v>
      </c>
      <c r="W37" s="23">
        <f t="shared" si="7"/>
        <v>1.6517497921502504</v>
      </c>
      <c r="X37" s="23">
        <f t="shared" si="7"/>
        <v>1.69834064076742</v>
      </c>
      <c r="Y37" s="23">
        <f t="shared" si="7"/>
        <v>1.6381953494889552</v>
      </c>
      <c r="Z37" s="23">
        <f t="shared" si="7"/>
        <v>1.687915072123124</v>
      </c>
      <c r="AA37" s="23">
        <f t="shared" si="7"/>
        <v>1.7008833225524564</v>
      </c>
      <c r="AB37" s="23">
        <f t="shared" si="7"/>
        <v>1.7354119759770044</v>
      </c>
      <c r="AC37" s="23">
        <f t="shared" si="7"/>
        <v>1.7606519702467658</v>
      </c>
      <c r="AD37" s="23">
        <f t="shared" si="7"/>
        <v>1.6949096941570567</v>
      </c>
      <c r="AE37" s="23">
        <f t="shared" si="7"/>
        <v>1.6959420362081292</v>
      </c>
      <c r="AF37" s="23">
        <f t="shared" si="7"/>
        <v>1.6823707022235173</v>
      </c>
      <c r="AG37" s="23">
        <f t="shared" si="7"/>
        <v>1.6565488298291229</v>
      </c>
      <c r="AH37" s="23">
        <f t="shared" si="7"/>
        <v>1.6536009658364739</v>
      </c>
      <c r="AI37" s="23">
        <f t="shared" si="7"/>
        <v>1.6280133825809384</v>
      </c>
      <c r="AJ37" s="23">
        <f t="shared" si="7"/>
        <v>1.5923238233189405</v>
      </c>
      <c r="AK37" s="23">
        <f t="shared" si="7"/>
        <v>1.5891461860218588</v>
      </c>
      <c r="AL37" s="23">
        <f t="shared" si="7"/>
        <v>1.5342113480705744</v>
      </c>
      <c r="AM37" s="23">
        <f t="shared" si="7"/>
        <v>1.5698995571922509</v>
      </c>
      <c r="AN37" s="23">
        <f t="shared" si="7"/>
        <v>1.5679132822705752</v>
      </c>
      <c r="AO37" s="23">
        <f t="shared" si="7"/>
        <v>1.5548958025721433</v>
      </c>
      <c r="AP37" s="23">
        <f t="shared" si="7"/>
        <v>1.5276439954525731</v>
      </c>
      <c r="AQ37" s="23">
        <f t="shared" si="7"/>
        <v>1.5337876694820445</v>
      </c>
      <c r="AR37" s="23">
        <f t="shared" si="7"/>
        <v>1.54992553921242</v>
      </c>
      <c r="AS37" s="23">
        <f t="shared" si="7"/>
        <v>1.5280235274257818</v>
      </c>
      <c r="AT37" s="23">
        <f t="shared" si="7"/>
        <v>1.4749593498821376</v>
      </c>
      <c r="AU37" s="23">
        <f t="shared" si="7"/>
        <v>1.4541669633995369</v>
      </c>
      <c r="AV37" s="23">
        <f t="shared" si="7"/>
        <v>1.4483195910633957</v>
      </c>
      <c r="AW37" s="23">
        <f t="shared" si="7"/>
        <v>1.4527748925227681</v>
      </c>
      <c r="AX37" s="23">
        <f t="shared" si="7"/>
        <v>1.4237754178497983</v>
      </c>
      <c r="AY37" s="23">
        <f t="shared" si="7"/>
        <v>1.426880681339979</v>
      </c>
      <c r="AZ37" s="23">
        <f>AZ10/AZ$6*100</f>
        <v>1.4339928875441437</v>
      </c>
    </row>
    <row r="38" spans="1:52" x14ac:dyDescent="0.25">
      <c r="A38" s="21" t="s">
        <v>14</v>
      </c>
      <c r="B38" s="22" t="s">
        <v>15</v>
      </c>
      <c r="C38" s="23">
        <f t="shared" si="7"/>
        <v>2.8218410462079029</v>
      </c>
      <c r="D38" s="23">
        <f t="shared" si="7"/>
        <v>3.5635820615896701</v>
      </c>
      <c r="E38" s="23">
        <f t="shared" si="7"/>
        <v>2.6341573245559746</v>
      </c>
      <c r="F38" s="23">
        <f t="shared" si="7"/>
        <v>3.365605830292663</v>
      </c>
      <c r="G38" s="23">
        <f t="shared" si="7"/>
        <v>2.8467616855673437</v>
      </c>
      <c r="H38" s="23">
        <f t="shared" ref="H38:AZ38" si="8">H11/H$6*100</f>
        <v>2.1835739983181499</v>
      </c>
      <c r="I38" s="23">
        <f t="shared" si="8"/>
        <v>2.7823036084659374</v>
      </c>
      <c r="J38" s="23">
        <f t="shared" si="8"/>
        <v>3.1067461355241353</v>
      </c>
      <c r="K38" s="23">
        <f t="shared" si="8"/>
        <v>3.5687458467901001</v>
      </c>
      <c r="L38" s="23">
        <f t="shared" si="8"/>
        <v>3.6618091570603695</v>
      </c>
      <c r="M38" s="23">
        <f t="shared" si="8"/>
        <v>3.1825561302627552</v>
      </c>
      <c r="N38" s="23">
        <f t="shared" si="8"/>
        <v>3.605426648728248</v>
      </c>
      <c r="O38" s="23">
        <f t="shared" si="8"/>
        <v>3.3700405996377145</v>
      </c>
      <c r="P38" s="23">
        <f t="shared" si="8"/>
        <v>3.4490316826809453</v>
      </c>
      <c r="Q38" s="23">
        <f t="shared" si="8"/>
        <v>2.2530504269625067</v>
      </c>
      <c r="R38" s="23">
        <f t="shared" si="8"/>
        <v>2.694126419808514</v>
      </c>
      <c r="S38" s="23">
        <f t="shared" si="8"/>
        <v>2.4742458959317304</v>
      </c>
      <c r="T38" s="23">
        <f t="shared" si="8"/>
        <v>1.9933082506193331</v>
      </c>
      <c r="U38" s="23">
        <f t="shared" si="8"/>
        <v>1.6474336248834018</v>
      </c>
      <c r="V38" s="23">
        <f t="shared" si="8"/>
        <v>2.2018047024570797</v>
      </c>
      <c r="W38" s="23">
        <f t="shared" si="8"/>
        <v>1.4999712878770342</v>
      </c>
      <c r="X38" s="23">
        <f t="shared" si="8"/>
        <v>1.6484051919770881</v>
      </c>
      <c r="Y38" s="23">
        <f t="shared" si="8"/>
        <v>1.7874262130374943</v>
      </c>
      <c r="Z38" s="23">
        <f t="shared" si="8"/>
        <v>1.9202965827703005</v>
      </c>
      <c r="AA38" s="23">
        <f t="shared" si="8"/>
        <v>1.5950596695463799</v>
      </c>
      <c r="AB38" s="23">
        <f t="shared" si="8"/>
        <v>1.7683333529150931</v>
      </c>
      <c r="AC38" s="23">
        <f t="shared" si="8"/>
        <v>1.7642659345301288</v>
      </c>
      <c r="AD38" s="23">
        <f t="shared" si="8"/>
        <v>1.9156241330845831</v>
      </c>
      <c r="AE38" s="23">
        <f t="shared" si="8"/>
        <v>1.5879114323308339</v>
      </c>
      <c r="AF38" s="23">
        <f t="shared" si="8"/>
        <v>1.6054144283710068</v>
      </c>
      <c r="AG38" s="23">
        <f t="shared" si="8"/>
        <v>1.477438388407573</v>
      </c>
      <c r="AH38" s="23">
        <f t="shared" si="8"/>
        <v>1.5235888510537599</v>
      </c>
      <c r="AI38" s="23">
        <f t="shared" si="8"/>
        <v>1.7195797224987905</v>
      </c>
      <c r="AJ38" s="23">
        <f t="shared" si="8"/>
        <v>1.3760219875628279</v>
      </c>
      <c r="AK38" s="23">
        <f t="shared" si="8"/>
        <v>1.2449515778919062</v>
      </c>
      <c r="AL38" s="23">
        <f t="shared" si="8"/>
        <v>1.2943876473248648</v>
      </c>
      <c r="AM38" s="23">
        <f t="shared" si="8"/>
        <v>0.99723577548168141</v>
      </c>
      <c r="AN38" s="23">
        <f t="shared" si="8"/>
        <v>1.6002432231881243</v>
      </c>
      <c r="AO38" s="23">
        <f t="shared" si="8"/>
        <v>1.1631684518185024</v>
      </c>
      <c r="AP38" s="23">
        <f t="shared" si="8"/>
        <v>1.7015558238959394</v>
      </c>
      <c r="AQ38" s="23">
        <f t="shared" si="8"/>
        <v>1.2282136208851984</v>
      </c>
      <c r="AR38" s="23">
        <f t="shared" si="8"/>
        <v>1.1643478622843897</v>
      </c>
      <c r="AS38" s="23">
        <f t="shared" si="8"/>
        <v>1.421493020062442</v>
      </c>
      <c r="AT38" s="23">
        <f t="shared" si="8"/>
        <v>1.7995538806530136</v>
      </c>
      <c r="AU38" s="23">
        <f t="shared" si="8"/>
        <v>1.3178357607608193</v>
      </c>
      <c r="AV38" s="23">
        <f t="shared" si="8"/>
        <v>1.6590656939315114</v>
      </c>
      <c r="AW38" s="23">
        <f t="shared" si="8"/>
        <v>1.0281429199276766</v>
      </c>
      <c r="AX38" s="23">
        <f t="shared" si="8"/>
        <v>1.2513774800388784</v>
      </c>
      <c r="AY38" s="23">
        <f t="shared" si="8"/>
        <v>1.1821694792524655</v>
      </c>
      <c r="AZ38" s="23">
        <f t="shared" si="8"/>
        <v>1.2480044149124137</v>
      </c>
    </row>
    <row r="39" spans="1:52" x14ac:dyDescent="0.25">
      <c r="A39" s="28"/>
      <c r="B39" s="29" t="s">
        <v>16</v>
      </c>
      <c r="C39" s="30">
        <f t="shared" ref="C39:AZ44" si="9">C12/C$6*100</f>
        <v>10.087475169178026</v>
      </c>
      <c r="D39" s="30">
        <f t="shared" si="9"/>
        <v>13.789182793457421</v>
      </c>
      <c r="E39" s="30">
        <f t="shared" si="9"/>
        <v>13.81833172682353</v>
      </c>
      <c r="F39" s="30">
        <f t="shared" si="9"/>
        <v>12.832633988821065</v>
      </c>
      <c r="G39" s="30">
        <f t="shared" si="9"/>
        <v>11.953150313633238</v>
      </c>
      <c r="H39" s="30">
        <f t="shared" si="9"/>
        <v>16.005717599551584</v>
      </c>
      <c r="I39" s="30">
        <f t="shared" si="9"/>
        <v>15.120235100895361</v>
      </c>
      <c r="J39" s="30">
        <f t="shared" si="9"/>
        <v>15.39088024879274</v>
      </c>
      <c r="K39" s="30">
        <f t="shared" si="9"/>
        <v>16.761386439342633</v>
      </c>
      <c r="L39" s="30">
        <f t="shared" si="9"/>
        <v>17.664412521343607</v>
      </c>
      <c r="M39" s="30">
        <f t="shared" si="9"/>
        <v>18.376233410313496</v>
      </c>
      <c r="N39" s="30">
        <f t="shared" si="9"/>
        <v>17.178605736236928</v>
      </c>
      <c r="O39" s="30">
        <f t="shared" si="9"/>
        <v>14.98714006660507</v>
      </c>
      <c r="P39" s="30">
        <f t="shared" si="9"/>
        <v>16.133470455788121</v>
      </c>
      <c r="Q39" s="30">
        <f t="shared" si="9"/>
        <v>16.170825639973881</v>
      </c>
      <c r="R39" s="30">
        <f t="shared" si="9"/>
        <v>17.112064573824782</v>
      </c>
      <c r="S39" s="30">
        <f t="shared" si="9"/>
        <v>15.803839199589131</v>
      </c>
      <c r="T39" s="30">
        <f t="shared" si="9"/>
        <v>17.489120228175576</v>
      </c>
      <c r="U39" s="30">
        <f t="shared" si="9"/>
        <v>19.734518055792101</v>
      </c>
      <c r="V39" s="30">
        <f t="shared" si="9"/>
        <v>18.493193500506745</v>
      </c>
      <c r="W39" s="30">
        <f t="shared" si="9"/>
        <v>16.675968460678632</v>
      </c>
      <c r="X39" s="30">
        <f t="shared" si="9"/>
        <v>18.47141609480289</v>
      </c>
      <c r="Y39" s="30">
        <f t="shared" si="9"/>
        <v>18.773286054851379</v>
      </c>
      <c r="Z39" s="30">
        <f t="shared" si="9"/>
        <v>15.796187163753785</v>
      </c>
      <c r="AA39" s="30">
        <f t="shared" si="9"/>
        <v>14.275217551358113</v>
      </c>
      <c r="AB39" s="30">
        <f t="shared" si="9"/>
        <v>14.242179554338962</v>
      </c>
      <c r="AC39" s="30">
        <f t="shared" si="9"/>
        <v>13.003648985243888</v>
      </c>
      <c r="AD39" s="30">
        <f t="shared" si="9"/>
        <v>12.803350283550721</v>
      </c>
      <c r="AE39" s="30">
        <f t="shared" si="9"/>
        <v>12.314326246125962</v>
      </c>
      <c r="AF39" s="30">
        <f t="shared" si="9"/>
        <v>14.577490616525576</v>
      </c>
      <c r="AG39" s="30">
        <f t="shared" si="9"/>
        <v>13.424553555155313</v>
      </c>
      <c r="AH39" s="30">
        <f t="shared" si="9"/>
        <v>12.663992011247736</v>
      </c>
      <c r="AI39" s="30">
        <f t="shared" si="9"/>
        <v>12.757092233736177</v>
      </c>
      <c r="AJ39" s="30">
        <f t="shared" si="9"/>
        <v>14.028874661697788</v>
      </c>
      <c r="AK39" s="30">
        <f t="shared" si="9"/>
        <v>13.686268879351132</v>
      </c>
      <c r="AL39" s="30">
        <f t="shared" si="9"/>
        <v>14.060702070434408</v>
      </c>
      <c r="AM39" s="30">
        <f t="shared" si="9"/>
        <v>12.749499170732282</v>
      </c>
      <c r="AN39" s="30">
        <f t="shared" si="9"/>
        <v>13.575032782765369</v>
      </c>
      <c r="AO39" s="30">
        <f t="shared" si="9"/>
        <v>14.635293074070979</v>
      </c>
      <c r="AP39" s="30">
        <f t="shared" si="9"/>
        <v>12.762112708164294</v>
      </c>
      <c r="AQ39" s="30">
        <f t="shared" si="9"/>
        <v>11.844097216727462</v>
      </c>
      <c r="AR39" s="30">
        <f t="shared" si="9"/>
        <v>12.16500876802422</v>
      </c>
      <c r="AS39" s="30">
        <f t="shared" si="9"/>
        <v>11.622764625422068</v>
      </c>
      <c r="AT39" s="30">
        <f t="shared" si="9"/>
        <v>11.746929568484688</v>
      </c>
      <c r="AU39" s="30">
        <f t="shared" si="9"/>
        <v>11.543275648419929</v>
      </c>
      <c r="AV39" s="30">
        <f t="shared" si="9"/>
        <v>12.784201880027208</v>
      </c>
      <c r="AW39" s="30">
        <f t="shared" si="9"/>
        <v>13.196759507633136</v>
      </c>
      <c r="AX39" s="30">
        <f t="shared" si="9"/>
        <v>12.718038916775665</v>
      </c>
      <c r="AY39" s="30">
        <f t="shared" si="9"/>
        <v>13.999280380146621</v>
      </c>
      <c r="AZ39" s="30">
        <f t="shared" si="9"/>
        <v>16.218849591993475</v>
      </c>
    </row>
    <row r="40" spans="1:52" x14ac:dyDescent="0.25">
      <c r="A40" s="21" t="s">
        <v>17</v>
      </c>
      <c r="B40" s="22" t="s">
        <v>18</v>
      </c>
      <c r="C40" s="23">
        <f t="shared" si="9"/>
        <v>4.9011242827053012</v>
      </c>
      <c r="D40" s="23">
        <f t="shared" si="9"/>
        <v>6.0759022939887375</v>
      </c>
      <c r="E40" s="23">
        <f t="shared" si="9"/>
        <v>5.3207681363971018</v>
      </c>
      <c r="F40" s="23">
        <f t="shared" si="9"/>
        <v>5.2500047926436606</v>
      </c>
      <c r="G40" s="23">
        <f t="shared" si="9"/>
        <v>4.5467718668219064</v>
      </c>
      <c r="H40" s="23">
        <f t="shared" si="9"/>
        <v>6.0016878881769058</v>
      </c>
      <c r="I40" s="23">
        <f t="shared" si="9"/>
        <v>5.4943949383646578</v>
      </c>
      <c r="J40" s="23">
        <f t="shared" si="9"/>
        <v>5.8316852499958856</v>
      </c>
      <c r="K40" s="23">
        <f t="shared" si="9"/>
        <v>5.9177282688296504</v>
      </c>
      <c r="L40" s="23">
        <f t="shared" si="9"/>
        <v>4.5905433252607919</v>
      </c>
      <c r="M40" s="23">
        <f t="shared" si="9"/>
        <v>5.436598514441668</v>
      </c>
      <c r="N40" s="23">
        <f t="shared" si="9"/>
        <v>6.7246012236344894</v>
      </c>
      <c r="O40" s="23">
        <f t="shared" si="9"/>
        <v>5.1643062479835908</v>
      </c>
      <c r="P40" s="23">
        <f t="shared" si="9"/>
        <v>4.7998503632912177</v>
      </c>
      <c r="Q40" s="23">
        <f t="shared" si="9"/>
        <v>4.5770061449858686</v>
      </c>
      <c r="R40" s="23">
        <f t="shared" si="9"/>
        <v>5.8085564911511405</v>
      </c>
      <c r="S40" s="23">
        <f t="shared" si="9"/>
        <v>4.8224890709229573</v>
      </c>
      <c r="T40" s="23">
        <f t="shared" si="9"/>
        <v>4.7243668337847469</v>
      </c>
      <c r="U40" s="23">
        <f t="shared" si="9"/>
        <v>4.7470815356027751</v>
      </c>
      <c r="V40" s="23">
        <f t="shared" si="9"/>
        <v>5.1768586166760553</v>
      </c>
      <c r="W40" s="23">
        <f t="shared" si="9"/>
        <v>5.4267429828922973</v>
      </c>
      <c r="X40" s="23">
        <f t="shared" si="9"/>
        <v>4.967592059808382</v>
      </c>
      <c r="Y40" s="23">
        <f t="shared" si="9"/>
        <v>4.5302339260873179</v>
      </c>
      <c r="Z40" s="23">
        <f t="shared" si="9"/>
        <v>4.7192981370926281</v>
      </c>
      <c r="AA40" s="23">
        <f t="shared" si="9"/>
        <v>4.2888273751921133</v>
      </c>
      <c r="AB40" s="23">
        <f t="shared" si="9"/>
        <v>4.4088442103081213</v>
      </c>
      <c r="AC40" s="23">
        <f t="shared" si="9"/>
        <v>4.0007828338158991</v>
      </c>
      <c r="AD40" s="23">
        <f t="shared" si="9"/>
        <v>3.9652082236435944</v>
      </c>
      <c r="AE40" s="23">
        <f t="shared" si="9"/>
        <v>3.7279200128161305</v>
      </c>
      <c r="AF40" s="23">
        <f t="shared" si="9"/>
        <v>3.7277464569498298</v>
      </c>
      <c r="AG40" s="23">
        <f t="shared" si="9"/>
        <v>3.6547315773879943</v>
      </c>
      <c r="AH40" s="23">
        <f t="shared" si="9"/>
        <v>3.3802637314497215</v>
      </c>
      <c r="AI40" s="23">
        <f t="shared" si="9"/>
        <v>3.8476925386769549</v>
      </c>
      <c r="AJ40" s="23">
        <f t="shared" si="9"/>
        <v>3.5813271846129937</v>
      </c>
      <c r="AK40" s="23">
        <f t="shared" si="9"/>
        <v>3.2828812575086213</v>
      </c>
      <c r="AL40" s="23">
        <f t="shared" si="9"/>
        <v>3.0079057396097344</v>
      </c>
      <c r="AM40" s="23">
        <f t="shared" si="9"/>
        <v>3.2841283422126346</v>
      </c>
      <c r="AN40" s="23">
        <f t="shared" si="9"/>
        <v>3.5215803254806812</v>
      </c>
      <c r="AO40" s="23">
        <f t="shared" si="9"/>
        <v>3.5559492853951102</v>
      </c>
      <c r="AP40" s="23">
        <f t="shared" si="9"/>
        <v>3.3905517921103363</v>
      </c>
      <c r="AQ40" s="23">
        <f t="shared" si="9"/>
        <v>3.1889682686486807</v>
      </c>
      <c r="AR40" s="23">
        <f t="shared" si="9"/>
        <v>2.9581627406544575</v>
      </c>
      <c r="AS40" s="23">
        <f t="shared" si="9"/>
        <v>2.9309222753945021</v>
      </c>
      <c r="AT40" s="23">
        <f t="shared" si="9"/>
        <v>3.1734311294101127</v>
      </c>
      <c r="AU40" s="23">
        <f t="shared" si="9"/>
        <v>2.9494922007670517</v>
      </c>
      <c r="AV40" s="23">
        <f t="shared" si="9"/>
        <v>2.9140189647229602</v>
      </c>
      <c r="AW40" s="23">
        <f t="shared" si="9"/>
        <v>2.9655744814666463</v>
      </c>
      <c r="AX40" s="23">
        <f t="shared" si="9"/>
        <v>2.8017571764941684</v>
      </c>
      <c r="AY40" s="23">
        <f t="shared" si="9"/>
        <v>2.9035277184723762</v>
      </c>
      <c r="AZ40" s="23">
        <f t="shared" si="9"/>
        <v>3.1792606046785492</v>
      </c>
    </row>
    <row r="41" spans="1:52" x14ac:dyDescent="0.25">
      <c r="A41" s="21" t="s">
        <v>19</v>
      </c>
      <c r="B41" s="31" t="s">
        <v>20</v>
      </c>
      <c r="C41" s="23">
        <f t="shared" si="9"/>
        <v>1.7540980339972458</v>
      </c>
      <c r="D41" s="23">
        <f t="shared" si="9"/>
        <v>2.1289860566120868</v>
      </c>
      <c r="E41" s="23">
        <f t="shared" si="9"/>
        <v>1.9793012362700293</v>
      </c>
      <c r="F41" s="23">
        <f t="shared" si="9"/>
        <v>1.7806660833052552</v>
      </c>
      <c r="G41" s="23">
        <f t="shared" si="9"/>
        <v>1.8245433800183772</v>
      </c>
      <c r="H41" s="23">
        <f t="shared" si="9"/>
        <v>2.1099473416209751</v>
      </c>
      <c r="I41" s="23">
        <f t="shared" si="9"/>
        <v>1.902872363142897</v>
      </c>
      <c r="J41" s="23">
        <f t="shared" si="9"/>
        <v>1.8667119800463139</v>
      </c>
      <c r="K41" s="23">
        <f t="shared" si="9"/>
        <v>2.6348938024180724</v>
      </c>
      <c r="L41" s="23">
        <f t="shared" si="9"/>
        <v>2.7230345354150711</v>
      </c>
      <c r="M41" s="23">
        <f t="shared" si="9"/>
        <v>2.3566170478346247</v>
      </c>
      <c r="N41" s="23">
        <f t="shared" si="9"/>
        <v>2.1494652027039907</v>
      </c>
      <c r="O41" s="23">
        <f t="shared" si="9"/>
        <v>2.1381523782282574</v>
      </c>
      <c r="P41" s="23">
        <f t="shared" si="9"/>
        <v>2.5288032315746682</v>
      </c>
      <c r="Q41" s="23">
        <f t="shared" si="9"/>
        <v>2.379005023839365</v>
      </c>
      <c r="R41" s="23">
        <f t="shared" si="9"/>
        <v>2.1728692663775964</v>
      </c>
      <c r="S41" s="23">
        <f t="shared" si="9"/>
        <v>2.2592313046020833</v>
      </c>
      <c r="T41" s="23">
        <f t="shared" si="9"/>
        <v>2.6452358592556937</v>
      </c>
      <c r="U41" s="23">
        <f t="shared" si="9"/>
        <v>2.4264449053470876</v>
      </c>
      <c r="V41" s="23">
        <f t="shared" si="9"/>
        <v>2.2871695789866515</v>
      </c>
      <c r="W41" s="23">
        <f t="shared" si="9"/>
        <v>2.1688264785357236</v>
      </c>
      <c r="X41" s="23">
        <f t="shared" si="9"/>
        <v>2.5414476194972875</v>
      </c>
      <c r="Y41" s="23">
        <f t="shared" si="9"/>
        <v>2.5370134215614573</v>
      </c>
      <c r="Z41" s="23">
        <f t="shared" si="9"/>
        <v>2.5064929645841696</v>
      </c>
      <c r="AA41" s="23">
        <f t="shared" si="9"/>
        <v>2.6169901338233883</v>
      </c>
      <c r="AB41" s="23">
        <f t="shared" si="9"/>
        <v>2.9189893139120149</v>
      </c>
      <c r="AC41" s="23">
        <f t="shared" si="9"/>
        <v>2.8073510278935019</v>
      </c>
      <c r="AD41" s="23">
        <f t="shared" si="9"/>
        <v>2.7119494122038854</v>
      </c>
      <c r="AE41" s="23">
        <f t="shared" si="9"/>
        <v>2.6798500332936483</v>
      </c>
      <c r="AF41" s="23">
        <f t="shared" si="9"/>
        <v>3.0087273943149526</v>
      </c>
      <c r="AG41" s="23">
        <f t="shared" si="9"/>
        <v>2.8739489997036198</v>
      </c>
      <c r="AH41" s="23">
        <f t="shared" si="9"/>
        <v>2.6850630838290397</v>
      </c>
      <c r="AI41" s="23">
        <f t="shared" si="9"/>
        <v>2.6514798931660035</v>
      </c>
      <c r="AJ41" s="23">
        <f t="shared" si="9"/>
        <v>2.94552162973166</v>
      </c>
      <c r="AK41" s="23">
        <f t="shared" si="9"/>
        <v>2.9383231493698014</v>
      </c>
      <c r="AL41" s="23">
        <f t="shared" si="9"/>
        <v>2.6058705784795868</v>
      </c>
      <c r="AM41" s="23">
        <f t="shared" si="9"/>
        <v>2.5679218374471122</v>
      </c>
      <c r="AN41" s="23">
        <f t="shared" si="9"/>
        <v>2.9940698211631833</v>
      </c>
      <c r="AO41" s="23">
        <f t="shared" si="9"/>
        <v>2.9986954413885192</v>
      </c>
      <c r="AP41" s="23">
        <f t="shared" si="9"/>
        <v>2.7140674129518763</v>
      </c>
      <c r="AQ41" s="23">
        <f t="shared" si="9"/>
        <v>2.6414936112440994</v>
      </c>
      <c r="AR41" s="23">
        <f t="shared" si="9"/>
        <v>2.9795569247489153</v>
      </c>
      <c r="AS41" s="23">
        <f t="shared" si="9"/>
        <v>2.9524985791560141</v>
      </c>
      <c r="AT41" s="23">
        <f t="shared" si="9"/>
        <v>2.7474774479653208</v>
      </c>
      <c r="AU41" s="23">
        <f t="shared" si="9"/>
        <v>2.6291940664441436</v>
      </c>
      <c r="AV41" s="23">
        <f t="shared" si="9"/>
        <v>3.0455702926613366</v>
      </c>
      <c r="AW41" s="23">
        <f t="shared" si="9"/>
        <v>3.0097038141700221</v>
      </c>
      <c r="AX41" s="23">
        <f t="shared" si="9"/>
        <v>2.7843108250066959</v>
      </c>
      <c r="AY41" s="23">
        <f t="shared" si="9"/>
        <v>3.0646476830049281</v>
      </c>
      <c r="AZ41" s="23">
        <f t="shared" si="9"/>
        <v>3.3552082029269981</v>
      </c>
    </row>
    <row r="42" spans="1:52" x14ac:dyDescent="0.25">
      <c r="A42" s="21" t="s">
        <v>21</v>
      </c>
      <c r="B42" s="22" t="s">
        <v>22</v>
      </c>
      <c r="C42" s="23">
        <f t="shared" si="9"/>
        <v>3.4322528524754792</v>
      </c>
      <c r="D42" s="23">
        <f t="shared" si="9"/>
        <v>5.5842944428565993</v>
      </c>
      <c r="E42" s="23">
        <f t="shared" si="9"/>
        <v>6.5182623541563993</v>
      </c>
      <c r="F42" s="23">
        <f t="shared" si="9"/>
        <v>5.8019631128721505</v>
      </c>
      <c r="G42" s="23">
        <f t="shared" si="9"/>
        <v>5.5818350667929542</v>
      </c>
      <c r="H42" s="23">
        <f t="shared" si="9"/>
        <v>7.8940823697537024</v>
      </c>
      <c r="I42" s="23">
        <f t="shared" si="9"/>
        <v>7.7229677993878045</v>
      </c>
      <c r="J42" s="23">
        <f t="shared" si="9"/>
        <v>7.6924830187505417</v>
      </c>
      <c r="K42" s="23">
        <f t="shared" si="9"/>
        <v>8.2087643680949132</v>
      </c>
      <c r="L42" s="23">
        <f t="shared" si="9"/>
        <v>10.350834660667743</v>
      </c>
      <c r="M42" s="23">
        <f t="shared" si="9"/>
        <v>10.583017848037203</v>
      </c>
      <c r="N42" s="23">
        <f t="shared" si="9"/>
        <v>8.3045393098984466</v>
      </c>
      <c r="O42" s="23">
        <f t="shared" si="9"/>
        <v>7.6846814403932218</v>
      </c>
      <c r="P42" s="23">
        <f t="shared" si="9"/>
        <v>8.8048168609222355</v>
      </c>
      <c r="Q42" s="23">
        <f t="shared" si="9"/>
        <v>9.2148144711486477</v>
      </c>
      <c r="R42" s="23">
        <f t="shared" si="9"/>
        <v>9.1306388162960452</v>
      </c>
      <c r="S42" s="23">
        <f t="shared" si="9"/>
        <v>8.7221188240640917</v>
      </c>
      <c r="T42" s="23">
        <f t="shared" si="9"/>
        <v>10.119517535135136</v>
      </c>
      <c r="U42" s="23">
        <f t="shared" si="9"/>
        <v>12.560991614842237</v>
      </c>
      <c r="V42" s="23">
        <f t="shared" si="9"/>
        <v>11.029165304844039</v>
      </c>
      <c r="W42" s="23">
        <f t="shared" si="9"/>
        <v>9.08039899925061</v>
      </c>
      <c r="X42" s="23">
        <f t="shared" si="9"/>
        <v>10.962376415497223</v>
      </c>
      <c r="Y42" s="23">
        <f t="shared" si="9"/>
        <v>11.706038707202605</v>
      </c>
      <c r="Z42" s="23">
        <f t="shared" si="9"/>
        <v>8.5703960620769895</v>
      </c>
      <c r="AA42" s="23">
        <f t="shared" si="9"/>
        <v>7.3694000423426127</v>
      </c>
      <c r="AB42" s="23">
        <f t="shared" si="9"/>
        <v>6.9143460301188275</v>
      </c>
      <c r="AC42" s="23">
        <f t="shared" si="9"/>
        <v>6.1955151235344879</v>
      </c>
      <c r="AD42" s="23">
        <f t="shared" si="9"/>
        <v>6.1261926477032427</v>
      </c>
      <c r="AE42" s="23">
        <f t="shared" si="9"/>
        <v>5.9065562000161833</v>
      </c>
      <c r="AF42" s="23">
        <f t="shared" si="9"/>
        <v>7.8410167652607932</v>
      </c>
      <c r="AG42" s="23">
        <f t="shared" si="9"/>
        <v>6.8958729780637</v>
      </c>
      <c r="AH42" s="23">
        <f t="shared" si="9"/>
        <v>6.5986651959689722</v>
      </c>
      <c r="AI42" s="23">
        <f t="shared" si="9"/>
        <v>6.2579198018932196</v>
      </c>
      <c r="AJ42" s="23">
        <f t="shared" si="9"/>
        <v>7.5020258473531349</v>
      </c>
      <c r="AK42" s="23">
        <f t="shared" si="9"/>
        <v>7.4650644724727115</v>
      </c>
      <c r="AL42" s="23">
        <f t="shared" si="9"/>
        <v>8.4469257523450878</v>
      </c>
      <c r="AM42" s="23">
        <f t="shared" si="9"/>
        <v>6.8974489910725358</v>
      </c>
      <c r="AN42" s="23">
        <f t="shared" si="9"/>
        <v>7.059382636121506</v>
      </c>
      <c r="AO42" s="23">
        <f t="shared" si="9"/>
        <v>8.0806483472873492</v>
      </c>
      <c r="AP42" s="23">
        <f t="shared" si="9"/>
        <v>6.6574935031020823</v>
      </c>
      <c r="AQ42" s="23">
        <f t="shared" si="9"/>
        <v>6.0136353368346835</v>
      </c>
      <c r="AR42" s="23">
        <f t="shared" si="9"/>
        <v>6.2272891026208459</v>
      </c>
      <c r="AS42" s="23">
        <f t="shared" si="9"/>
        <v>5.7393437708715505</v>
      </c>
      <c r="AT42" s="23">
        <f t="shared" si="9"/>
        <v>5.826020991109254</v>
      </c>
      <c r="AU42" s="23">
        <f t="shared" si="9"/>
        <v>5.9645893812087332</v>
      </c>
      <c r="AV42" s="23">
        <f t="shared" si="9"/>
        <v>6.8246126226429116</v>
      </c>
      <c r="AW42" s="23">
        <f t="shared" si="9"/>
        <v>7.2214812119964682</v>
      </c>
      <c r="AX42" s="23">
        <f t="shared" si="9"/>
        <v>7.1319709152748016</v>
      </c>
      <c r="AY42" s="23">
        <f t="shared" si="9"/>
        <v>8.0311049786693172</v>
      </c>
      <c r="AZ42" s="23">
        <f t="shared" si="9"/>
        <v>9.6843807843879262</v>
      </c>
    </row>
    <row r="43" spans="1:52" x14ac:dyDescent="0.25">
      <c r="A43" s="28"/>
      <c r="B43" s="29" t="s">
        <v>23</v>
      </c>
      <c r="C43" s="30">
        <f t="shared" si="9"/>
        <v>78.144110983979971</v>
      </c>
      <c r="D43" s="30">
        <f t="shared" si="9"/>
        <v>73.384060142941081</v>
      </c>
      <c r="E43" s="30">
        <f t="shared" si="9"/>
        <v>74.088359329067515</v>
      </c>
      <c r="F43" s="30">
        <f t="shared" si="9"/>
        <v>73.871344989897935</v>
      </c>
      <c r="G43" s="30">
        <f t="shared" si="9"/>
        <v>76.028568802789948</v>
      </c>
      <c r="H43" s="30">
        <f t="shared" si="9"/>
        <v>72.002549285770641</v>
      </c>
      <c r="I43" s="30">
        <f t="shared" si="9"/>
        <v>71.863431111767966</v>
      </c>
      <c r="J43" s="30">
        <f t="shared" si="9"/>
        <v>70.970160328676315</v>
      </c>
      <c r="K43" s="30">
        <f t="shared" si="9"/>
        <v>69.318433817200741</v>
      </c>
      <c r="L43" s="30">
        <f t="shared" si="9"/>
        <v>66.60885102992107</v>
      </c>
      <c r="M43" s="30">
        <f t="shared" si="9"/>
        <v>67.841840546561841</v>
      </c>
      <c r="N43" s="30">
        <f t="shared" si="9"/>
        <v>69.142627059711714</v>
      </c>
      <c r="O43" s="30">
        <f t="shared" si="9"/>
        <v>70.979437061092838</v>
      </c>
      <c r="P43" s="30">
        <f t="shared" si="9"/>
        <v>69.411107421359105</v>
      </c>
      <c r="Q43" s="30">
        <f t="shared" si="9"/>
        <v>70.508304711044829</v>
      </c>
      <c r="R43" s="30">
        <f t="shared" si="9"/>
        <v>69.259151131407947</v>
      </c>
      <c r="S43" s="30">
        <f t="shared" si="9"/>
        <v>71.993836998705945</v>
      </c>
      <c r="T43" s="30">
        <f t="shared" si="9"/>
        <v>69.946568798602655</v>
      </c>
      <c r="U43" s="30">
        <f t="shared" si="9"/>
        <v>67.495610318491117</v>
      </c>
      <c r="V43" s="30">
        <f t="shared" si="9"/>
        <v>68.354749836270244</v>
      </c>
      <c r="W43" s="30">
        <f t="shared" si="9"/>
        <v>69.64861084333576</v>
      </c>
      <c r="X43" s="30">
        <f t="shared" si="9"/>
        <v>69.272884286640135</v>
      </c>
      <c r="Y43" s="30">
        <f t="shared" si="9"/>
        <v>68.415916607072816</v>
      </c>
      <c r="Z43" s="30">
        <f t="shared" si="9"/>
        <v>72.297373214493376</v>
      </c>
      <c r="AA43" s="30">
        <f t="shared" si="9"/>
        <v>74.827783897223213</v>
      </c>
      <c r="AB43" s="30">
        <f t="shared" si="9"/>
        <v>74.341703851088752</v>
      </c>
      <c r="AC43" s="30">
        <f t="shared" si="9"/>
        <v>75.770693582377461</v>
      </c>
      <c r="AD43" s="30">
        <f t="shared" si="9"/>
        <v>75.409857971480008</v>
      </c>
      <c r="AE43" s="30">
        <f t="shared" si="9"/>
        <v>76.951304174045632</v>
      </c>
      <c r="AF43" s="30">
        <f t="shared" si="9"/>
        <v>74.172843528100188</v>
      </c>
      <c r="AG43" s="30">
        <f t="shared" si="9"/>
        <v>75.150219421831537</v>
      </c>
      <c r="AH43" s="30">
        <f t="shared" si="9"/>
        <v>76.278480000730696</v>
      </c>
      <c r="AI43" s="30">
        <f t="shared" si="9"/>
        <v>75.895105695863492</v>
      </c>
      <c r="AJ43" s="30">
        <f t="shared" si="9"/>
        <v>72.900768919084129</v>
      </c>
      <c r="AK43" s="30">
        <f t="shared" si="9"/>
        <v>73.542004333210784</v>
      </c>
      <c r="AL43" s="30">
        <f t="shared" si="9"/>
        <v>72.263058664886415</v>
      </c>
      <c r="AM43" s="30">
        <f t="shared" si="9"/>
        <v>74.306618088429005</v>
      </c>
      <c r="AN43" s="30">
        <f t="shared" si="9"/>
        <v>72.239194627571052</v>
      </c>
      <c r="AO43" s="30">
        <f t="shared" si="9"/>
        <v>72.144191234980724</v>
      </c>
      <c r="AP43" s="30">
        <f t="shared" si="9"/>
        <v>72.845409152723079</v>
      </c>
      <c r="AQ43" s="30">
        <f t="shared" si="9"/>
        <v>74.509462531237489</v>
      </c>
      <c r="AR43" s="30">
        <f t="shared" si="9"/>
        <v>73.68728603685571</v>
      </c>
      <c r="AS43" s="30">
        <f t="shared" si="9"/>
        <v>74.050932496613243</v>
      </c>
      <c r="AT43" s="30">
        <f t="shared" si="9"/>
        <v>74.040709579781179</v>
      </c>
      <c r="AU43" s="30">
        <f t="shared" si="9"/>
        <v>74.568727498873344</v>
      </c>
      <c r="AV43" s="30">
        <f t="shared" si="9"/>
        <v>72.494591949530246</v>
      </c>
      <c r="AW43" s="30">
        <f t="shared" si="9"/>
        <v>72.360759864598734</v>
      </c>
      <c r="AX43" s="30">
        <f t="shared" si="9"/>
        <v>72.837303590298021</v>
      </c>
      <c r="AY43" s="30">
        <f t="shared" si="9"/>
        <v>72.695346343656681</v>
      </c>
      <c r="AZ43" s="30">
        <f t="shared" si="9"/>
        <v>70.667844862867042</v>
      </c>
    </row>
    <row r="44" spans="1:52" x14ac:dyDescent="0.25">
      <c r="A44" s="21" t="s">
        <v>24</v>
      </c>
      <c r="B44" s="22" t="s">
        <v>25</v>
      </c>
      <c r="C44" s="23">
        <f t="shared" si="9"/>
        <v>2.9510164397730159</v>
      </c>
      <c r="D44" s="23">
        <f t="shared" si="9"/>
        <v>3.4791731099150578</v>
      </c>
      <c r="E44" s="23">
        <f t="shared" si="9"/>
        <v>3.5084934184439325</v>
      </c>
      <c r="F44" s="23">
        <f t="shared" si="9"/>
        <v>3.7380877865324318</v>
      </c>
      <c r="G44" s="23">
        <f t="shared" si="9"/>
        <v>3.4915361075605431</v>
      </c>
      <c r="H44" s="23">
        <f t="shared" ref="H44:AZ44" si="10">H17/H$6*100</f>
        <v>3.7787779027571369</v>
      </c>
      <c r="I44" s="23">
        <f t="shared" si="10"/>
        <v>3.8547415695236773</v>
      </c>
      <c r="J44" s="23">
        <f t="shared" si="10"/>
        <v>3.8518827483551217</v>
      </c>
      <c r="K44" s="23">
        <f t="shared" si="10"/>
        <v>4.7076063864528583</v>
      </c>
      <c r="L44" s="23">
        <f t="shared" si="10"/>
        <v>4.5458509355877936</v>
      </c>
      <c r="M44" s="23">
        <f t="shared" si="10"/>
        <v>4.4467975132576516</v>
      </c>
      <c r="N44" s="23">
        <f t="shared" si="10"/>
        <v>3.9314822738832036</v>
      </c>
      <c r="O44" s="23">
        <f t="shared" si="10"/>
        <v>3.7345283443346631</v>
      </c>
      <c r="P44" s="23">
        <f t="shared" si="10"/>
        <v>4.370326229989578</v>
      </c>
      <c r="Q44" s="23">
        <f t="shared" si="10"/>
        <v>4.5984174925820893</v>
      </c>
      <c r="R44" s="23">
        <f t="shared" si="10"/>
        <v>4.2113023931524021</v>
      </c>
      <c r="S44" s="23">
        <f t="shared" si="10"/>
        <v>3.796149822059268</v>
      </c>
      <c r="T44" s="23">
        <f t="shared" si="10"/>
        <v>4.1457306471543145</v>
      </c>
      <c r="U44" s="23">
        <f t="shared" si="10"/>
        <v>4.8380578623448995</v>
      </c>
      <c r="V44" s="23">
        <f t="shared" si="10"/>
        <v>3.8551354065142442</v>
      </c>
      <c r="W44" s="23">
        <f t="shared" si="10"/>
        <v>4.1177358277306597</v>
      </c>
      <c r="X44" s="23">
        <f t="shared" si="10"/>
        <v>4.1313849737306736</v>
      </c>
      <c r="Y44" s="23">
        <f t="shared" si="10"/>
        <v>4.3610473063674924</v>
      </c>
      <c r="Z44" s="23">
        <f t="shared" si="10"/>
        <v>4.0909421568342044</v>
      </c>
      <c r="AA44" s="23">
        <f t="shared" si="10"/>
        <v>3.8965240060779887</v>
      </c>
      <c r="AB44" s="23">
        <f t="shared" si="10"/>
        <v>4.2001630348097718</v>
      </c>
      <c r="AC44" s="23">
        <f t="shared" si="10"/>
        <v>3.9123589618159702</v>
      </c>
      <c r="AD44" s="23">
        <f t="shared" si="10"/>
        <v>3.6639590916274036</v>
      </c>
      <c r="AE44" s="23">
        <f t="shared" si="10"/>
        <v>3.3980320092021796</v>
      </c>
      <c r="AF44" s="23">
        <f t="shared" si="10"/>
        <v>3.7101306906976577</v>
      </c>
      <c r="AG44" s="23">
        <f t="shared" si="10"/>
        <v>4.1558446930767357</v>
      </c>
      <c r="AH44" s="23">
        <f t="shared" si="10"/>
        <v>3.4486081941725621</v>
      </c>
      <c r="AI44" s="23">
        <f t="shared" si="10"/>
        <v>3.2212231219655432</v>
      </c>
      <c r="AJ44" s="23">
        <f t="shared" si="10"/>
        <v>3.997620092079345</v>
      </c>
      <c r="AK44" s="23">
        <f t="shared" si="10"/>
        <v>4.0795969000513699</v>
      </c>
      <c r="AL44" s="23">
        <f t="shared" si="10"/>
        <v>3.6490450240220325</v>
      </c>
      <c r="AM44" s="23">
        <f t="shared" si="10"/>
        <v>3.5837030110687245</v>
      </c>
      <c r="AN44" s="23">
        <f t="shared" si="10"/>
        <v>4.1579695271023054</v>
      </c>
      <c r="AO44" s="23">
        <f t="shared" si="10"/>
        <v>3.8940221253501739</v>
      </c>
      <c r="AP44" s="23">
        <f t="shared" si="10"/>
        <v>3.9575866350045543</v>
      </c>
      <c r="AQ44" s="23">
        <f t="shared" si="10"/>
        <v>3.8602603824777488</v>
      </c>
      <c r="AR44" s="23">
        <f t="shared" si="10"/>
        <v>4.4752893487406782</v>
      </c>
      <c r="AS44" s="23">
        <f t="shared" si="10"/>
        <v>4.2212111215466344</v>
      </c>
      <c r="AT44" s="23">
        <f t="shared" si="10"/>
        <v>4.0460566458036169</v>
      </c>
      <c r="AU44" s="23">
        <f t="shared" si="10"/>
        <v>3.6894424282646541</v>
      </c>
      <c r="AV44" s="23">
        <f t="shared" si="10"/>
        <v>4.460297891810681</v>
      </c>
      <c r="AW44" s="23">
        <f t="shared" si="10"/>
        <v>4.2848669182210299</v>
      </c>
      <c r="AX44" s="23">
        <f t="shared" si="10"/>
        <v>4.410702107473111</v>
      </c>
      <c r="AY44" s="23">
        <f t="shared" si="10"/>
        <v>4.2222343213738505</v>
      </c>
      <c r="AZ44" s="23">
        <f t="shared" si="10"/>
        <v>4.2121653812854234</v>
      </c>
    </row>
    <row r="45" spans="1:52" x14ac:dyDescent="0.25">
      <c r="A45" s="21" t="s">
        <v>26</v>
      </c>
      <c r="B45" s="22" t="s">
        <v>27</v>
      </c>
      <c r="C45" s="23">
        <f t="shared" ref="C45:AZ50" si="11">C18/C$6*100</f>
        <v>33.620297980079286</v>
      </c>
      <c r="D45" s="23">
        <f t="shared" si="11"/>
        <v>25.844562039746226</v>
      </c>
      <c r="E45" s="23">
        <f t="shared" si="11"/>
        <v>28.112052622582983</v>
      </c>
      <c r="F45" s="23">
        <f t="shared" si="11"/>
        <v>29.607261620003577</v>
      </c>
      <c r="G45" s="23">
        <f t="shared" si="11"/>
        <v>34.072556306397509</v>
      </c>
      <c r="H45" s="23">
        <f t="shared" si="11"/>
        <v>27.318755579943822</v>
      </c>
      <c r="I45" s="23">
        <f t="shared" si="11"/>
        <v>28.637610142892523</v>
      </c>
      <c r="J45" s="23">
        <f t="shared" si="11"/>
        <v>28.485036742286674</v>
      </c>
      <c r="K45" s="23">
        <f t="shared" si="11"/>
        <v>19.757418422987037</v>
      </c>
      <c r="L45" s="23">
        <f t="shared" si="11"/>
        <v>18.730634833408004</v>
      </c>
      <c r="M45" s="23">
        <f t="shared" si="11"/>
        <v>22.108449173293103</v>
      </c>
      <c r="N45" s="23">
        <f t="shared" si="11"/>
        <v>24.266086277308528</v>
      </c>
      <c r="O45" s="23">
        <f t="shared" si="11"/>
        <v>28.401774342527712</v>
      </c>
      <c r="P45" s="23">
        <f t="shared" si="11"/>
        <v>23.525280693101898</v>
      </c>
      <c r="Q45" s="23">
        <f t="shared" si="11"/>
        <v>24.716578406452577</v>
      </c>
      <c r="R45" s="23">
        <f t="shared" si="11"/>
        <v>26.176198263788468</v>
      </c>
      <c r="S45" s="23">
        <f t="shared" si="11"/>
        <v>29.283275973823102</v>
      </c>
      <c r="T45" s="23">
        <f t="shared" si="11"/>
        <v>24.79683992507189</v>
      </c>
      <c r="U45" s="23">
        <f t="shared" si="11"/>
        <v>23.567485223548939</v>
      </c>
      <c r="V45" s="23">
        <f t="shared" si="11"/>
        <v>25.000737737961355</v>
      </c>
      <c r="W45" s="23">
        <f t="shared" si="11"/>
        <v>26.544821142865587</v>
      </c>
      <c r="X45" s="23">
        <f t="shared" si="11"/>
        <v>22.044542223212378</v>
      </c>
      <c r="Y45" s="23">
        <f t="shared" si="11"/>
        <v>21.306644749053607</v>
      </c>
      <c r="Z45" s="23">
        <f t="shared" si="11"/>
        <v>24.119342706956886</v>
      </c>
      <c r="AA45" s="23">
        <f t="shared" si="11"/>
        <v>25.673481195840935</v>
      </c>
      <c r="AB45" s="23">
        <f t="shared" si="11"/>
        <v>21.320319404933226</v>
      </c>
      <c r="AC45" s="23">
        <f t="shared" si="11"/>
        <v>22.450794605327889</v>
      </c>
      <c r="AD45" s="23">
        <f t="shared" si="11"/>
        <v>24.467434748579461</v>
      </c>
      <c r="AE45" s="23">
        <f t="shared" si="11"/>
        <v>28.283083876204046</v>
      </c>
      <c r="AF45" s="23">
        <f t="shared" si="11"/>
        <v>22.803123284588477</v>
      </c>
      <c r="AG45" s="23">
        <f t="shared" si="11"/>
        <v>23.789894191663123</v>
      </c>
      <c r="AH45" s="23">
        <f t="shared" si="11"/>
        <v>26.663249742402833</v>
      </c>
      <c r="AI45" s="23">
        <f t="shared" si="11"/>
        <v>28.664394774728141</v>
      </c>
      <c r="AJ45" s="23">
        <f t="shared" si="11"/>
        <v>23.529944072414125</v>
      </c>
      <c r="AK45" s="23">
        <f t="shared" si="11"/>
        <v>23.99041437936663</v>
      </c>
      <c r="AL45" s="23">
        <f t="shared" si="11"/>
        <v>25.876781721544383</v>
      </c>
      <c r="AM45" s="23">
        <f t="shared" si="11"/>
        <v>27.504843999924844</v>
      </c>
      <c r="AN45" s="23">
        <f t="shared" si="11"/>
        <v>22.897189922542399</v>
      </c>
      <c r="AO45" s="23">
        <f t="shared" si="11"/>
        <v>23.446361079692259</v>
      </c>
      <c r="AP45" s="23">
        <f t="shared" si="11"/>
        <v>25.598356723793202</v>
      </c>
      <c r="AQ45" s="23">
        <f t="shared" si="11"/>
        <v>27.913826835648241</v>
      </c>
      <c r="AR45" s="23">
        <f t="shared" si="11"/>
        <v>24.383937519246672</v>
      </c>
      <c r="AS45" s="23">
        <f t="shared" si="11"/>
        <v>25.093693959599371</v>
      </c>
      <c r="AT45" s="23">
        <f t="shared" si="11"/>
        <v>26.233791905482455</v>
      </c>
      <c r="AU45" s="23">
        <f t="shared" si="11"/>
        <v>27.410810313912283</v>
      </c>
      <c r="AV45" s="23">
        <f t="shared" si="11"/>
        <v>24.03675489738314</v>
      </c>
      <c r="AW45" s="23">
        <f t="shared" si="11"/>
        <v>24.738899302832134</v>
      </c>
      <c r="AX45" s="23">
        <f t="shared" si="11"/>
        <v>25.103703043346528</v>
      </c>
      <c r="AY45" s="23">
        <f t="shared" si="11"/>
        <v>26.256944918129683</v>
      </c>
      <c r="AZ45" s="23">
        <f t="shared" si="11"/>
        <v>22.590895428947398</v>
      </c>
    </row>
    <row r="46" spans="1:52" x14ac:dyDescent="0.25">
      <c r="A46" s="21" t="s">
        <v>28</v>
      </c>
      <c r="B46" s="22" t="s">
        <v>29</v>
      </c>
      <c r="C46" s="32">
        <f t="shared" si="11"/>
        <v>8.0105335920607068</v>
      </c>
      <c r="D46" s="32">
        <f t="shared" si="11"/>
        <v>7.1630827714023297</v>
      </c>
      <c r="E46" s="32">
        <f t="shared" si="11"/>
        <v>7.3437186505680856</v>
      </c>
      <c r="F46" s="32">
        <f t="shared" si="11"/>
        <v>7.771190620929362</v>
      </c>
      <c r="G46" s="32">
        <f t="shared" si="11"/>
        <v>7.8339512470814094</v>
      </c>
      <c r="H46" s="32">
        <f t="shared" si="11"/>
        <v>7.7366209937808499</v>
      </c>
      <c r="I46" s="32">
        <f t="shared" si="11"/>
        <v>7.7174185215566435</v>
      </c>
      <c r="J46" s="32">
        <f t="shared" si="11"/>
        <v>7.6720879855172797</v>
      </c>
      <c r="K46" s="32">
        <f t="shared" si="11"/>
        <v>7.5756971471688246</v>
      </c>
      <c r="L46" s="32">
        <f t="shared" si="11"/>
        <v>7.1849673705964863</v>
      </c>
      <c r="M46" s="32">
        <f t="shared" si="11"/>
        <v>7.4259589290431514</v>
      </c>
      <c r="N46" s="32">
        <f t="shared" si="11"/>
        <v>7.821204657427959</v>
      </c>
      <c r="O46" s="32">
        <f t="shared" si="11"/>
        <v>7.934441245272736</v>
      </c>
      <c r="P46" s="32">
        <f t="shared" si="11"/>
        <v>7.9972328296117583</v>
      </c>
      <c r="Q46" s="32">
        <f t="shared" si="11"/>
        <v>7.8772388428870261</v>
      </c>
      <c r="R46" s="32">
        <f t="shared" si="11"/>
        <v>7.897873643599941</v>
      </c>
      <c r="S46" s="32">
        <f t="shared" si="11"/>
        <v>8.1171368629598994</v>
      </c>
      <c r="T46" s="32">
        <f t="shared" si="11"/>
        <v>7.8423809853956055</v>
      </c>
      <c r="U46" s="32">
        <f t="shared" si="11"/>
        <v>7.6764100445848253</v>
      </c>
      <c r="V46" s="32">
        <f t="shared" si="11"/>
        <v>7.7113465715562564</v>
      </c>
      <c r="W46" s="32">
        <f t="shared" si="11"/>
        <v>7.4371127510730064</v>
      </c>
      <c r="X46" s="32">
        <f t="shared" si="11"/>
        <v>7.2531213317376722</v>
      </c>
      <c r="Y46" s="32">
        <f t="shared" si="11"/>
        <v>7.1940258151930019</v>
      </c>
      <c r="Z46" s="32">
        <f t="shared" si="11"/>
        <v>7.5549154907178551</v>
      </c>
      <c r="AA46" s="32">
        <f t="shared" si="11"/>
        <v>7.7412610831517039</v>
      </c>
      <c r="AB46" s="32">
        <f t="shared" si="11"/>
        <v>7.4651118467526949</v>
      </c>
      <c r="AC46" s="32">
        <f t="shared" si="11"/>
        <v>7.8534651995184017</v>
      </c>
      <c r="AD46" s="32">
        <f t="shared" si="11"/>
        <v>8.3910856782515495</v>
      </c>
      <c r="AE46" s="32">
        <f t="shared" si="11"/>
        <v>8.4989256928481964</v>
      </c>
      <c r="AF46" s="32">
        <f t="shared" si="11"/>
        <v>8.1982827367900963</v>
      </c>
      <c r="AG46" s="32">
        <f t="shared" si="11"/>
        <v>8.6439504000835488</v>
      </c>
      <c r="AH46" s="32">
        <f t="shared" si="11"/>
        <v>8.9897298569424962</v>
      </c>
      <c r="AI46" s="32">
        <f t="shared" si="11"/>
        <v>8.8595440316594853</v>
      </c>
      <c r="AJ46" s="32">
        <f t="shared" si="11"/>
        <v>8.3161400235207665</v>
      </c>
      <c r="AK46" s="32">
        <f t="shared" si="11"/>
        <v>8.3279314985083612</v>
      </c>
      <c r="AL46" s="32">
        <f t="shared" si="11"/>
        <v>8.3125881620354267</v>
      </c>
      <c r="AM46" s="32">
        <f t="shared" si="11"/>
        <v>8.4730877592805758</v>
      </c>
      <c r="AN46" s="32">
        <f t="shared" si="11"/>
        <v>7.6679293284999979</v>
      </c>
      <c r="AO46" s="32">
        <f t="shared" si="11"/>
        <v>8.1576521649155644</v>
      </c>
      <c r="AP46" s="32">
        <f t="shared" si="11"/>
        <v>8.2442369643070421</v>
      </c>
      <c r="AQ46" s="32">
        <f t="shared" si="11"/>
        <v>8.4150757984521309</v>
      </c>
      <c r="AR46" s="32">
        <f t="shared" si="11"/>
        <v>7.9696226804918151</v>
      </c>
      <c r="AS46" s="32">
        <f t="shared" si="11"/>
        <v>7.8593564166203906</v>
      </c>
      <c r="AT46" s="32">
        <f t="shared" si="11"/>
        <v>8.1458206884012476</v>
      </c>
      <c r="AU46" s="32">
        <f t="shared" si="11"/>
        <v>8.0330017718582596</v>
      </c>
      <c r="AV46" s="32">
        <f t="shared" si="11"/>
        <v>7.8988980473276627</v>
      </c>
      <c r="AW46" s="32">
        <f t="shared" si="11"/>
        <v>7.944566255453914</v>
      </c>
      <c r="AX46" s="32">
        <f t="shared" si="11"/>
        <v>8.7358392302635153</v>
      </c>
      <c r="AY46" s="32">
        <f t="shared" si="11"/>
        <v>8.3372297050747743</v>
      </c>
      <c r="AZ46" s="32">
        <f t="shared" si="11"/>
        <v>7.9775584497032783</v>
      </c>
    </row>
    <row r="47" spans="1:52" x14ac:dyDescent="0.25">
      <c r="A47" s="21" t="s">
        <v>28</v>
      </c>
      <c r="B47" s="22" t="s">
        <v>30</v>
      </c>
      <c r="C47" s="32">
        <f t="shared" si="11"/>
        <v>5.5455491170964244</v>
      </c>
      <c r="D47" s="32">
        <f t="shared" si="11"/>
        <v>6.0996507268986964</v>
      </c>
      <c r="E47" s="32">
        <f t="shared" si="11"/>
        <v>5.8253393444443597</v>
      </c>
      <c r="F47" s="32">
        <f t="shared" si="11"/>
        <v>5.421975645312993</v>
      </c>
      <c r="G47" s="32">
        <f t="shared" si="11"/>
        <v>5.1158092920880991</v>
      </c>
      <c r="H47" s="32">
        <f t="shared" si="11"/>
        <v>5.5609370881379485</v>
      </c>
      <c r="I47" s="32">
        <f t="shared" si="11"/>
        <v>5.103209886286372</v>
      </c>
      <c r="J47" s="32">
        <f t="shared" si="11"/>
        <v>4.9540291736230158</v>
      </c>
      <c r="K47" s="32">
        <f t="shared" si="11"/>
        <v>6.1639600929977618</v>
      </c>
      <c r="L47" s="32">
        <f t="shared" si="11"/>
        <v>5.6855482818750209</v>
      </c>
      <c r="M47" s="32">
        <f t="shared" si="11"/>
        <v>5.3464522004640882</v>
      </c>
      <c r="N47" s="32">
        <f t="shared" si="11"/>
        <v>6.1026975410851527</v>
      </c>
      <c r="O47" s="32">
        <f t="shared" si="11"/>
        <v>5.2358136161461273</v>
      </c>
      <c r="P47" s="32">
        <f t="shared" si="11"/>
        <v>6.3312681034350087</v>
      </c>
      <c r="Q47" s="32">
        <f t="shared" si="11"/>
        <v>6.4540725270636852</v>
      </c>
      <c r="R47" s="32">
        <f t="shared" si="11"/>
        <v>5.2608002219261714</v>
      </c>
      <c r="S47" s="32">
        <f t="shared" si="11"/>
        <v>5.9068937388544311</v>
      </c>
      <c r="T47" s="32">
        <f t="shared" si="11"/>
        <v>6.6081198731383113</v>
      </c>
      <c r="U47" s="32">
        <f t="shared" si="11"/>
        <v>5.9147527928530996</v>
      </c>
      <c r="V47" s="32">
        <f t="shared" si="11"/>
        <v>5.9105221352725508</v>
      </c>
      <c r="W47" s="32">
        <f t="shared" si="11"/>
        <v>6.352013610275316</v>
      </c>
      <c r="X47" s="32">
        <f t="shared" si="11"/>
        <v>7.3169518189291072</v>
      </c>
      <c r="Y47" s="32">
        <f t="shared" si="11"/>
        <v>7.0230537712877865</v>
      </c>
      <c r="Z47" s="32">
        <f t="shared" si="11"/>
        <v>7.3675274821862011</v>
      </c>
      <c r="AA47" s="32">
        <f t="shared" si="11"/>
        <v>8.4205328279730427</v>
      </c>
      <c r="AB47" s="32">
        <f t="shared" si="11"/>
        <v>9.4809352362275767</v>
      </c>
      <c r="AC47" s="32">
        <f t="shared" si="11"/>
        <v>9.4096169404168108</v>
      </c>
      <c r="AD47" s="32">
        <f t="shared" si="11"/>
        <v>8.951119393654281</v>
      </c>
      <c r="AE47" s="32">
        <f t="shared" si="11"/>
        <v>8.176565060838465</v>
      </c>
      <c r="AF47" s="32">
        <f t="shared" si="11"/>
        <v>9.0147506998210449</v>
      </c>
      <c r="AG47" s="32">
        <f t="shared" si="11"/>
        <v>8.8297933436222191</v>
      </c>
      <c r="AH47" s="32">
        <f t="shared" si="11"/>
        <v>8.4169322124095274</v>
      </c>
      <c r="AI47" s="32">
        <f t="shared" si="11"/>
        <v>8.0680537659340192</v>
      </c>
      <c r="AJ47" s="32">
        <f t="shared" si="11"/>
        <v>8.7479568841634894</v>
      </c>
      <c r="AK47" s="32">
        <f t="shared" si="11"/>
        <v>8.960054438828033</v>
      </c>
      <c r="AL47" s="32">
        <f t="shared" si="11"/>
        <v>8.5421810735071873</v>
      </c>
      <c r="AM47" s="32">
        <f t="shared" si="11"/>
        <v>8.3299467286245896</v>
      </c>
      <c r="AN47" s="32">
        <f t="shared" si="11"/>
        <v>9.1195188786584129</v>
      </c>
      <c r="AO47" s="32">
        <f t="shared" si="11"/>
        <v>8.9208031827134615</v>
      </c>
      <c r="AP47" s="32">
        <f t="shared" si="11"/>
        <v>8.682969373648417</v>
      </c>
      <c r="AQ47" s="32">
        <f t="shared" si="11"/>
        <v>8.643406653150274</v>
      </c>
      <c r="AR47" s="32">
        <f t="shared" si="11"/>
        <v>9.2457037890723086</v>
      </c>
      <c r="AS47" s="32">
        <f t="shared" si="11"/>
        <v>9.6636617359598596</v>
      </c>
      <c r="AT47" s="32">
        <f t="shared" si="11"/>
        <v>9.3344510815821895</v>
      </c>
      <c r="AU47" s="32">
        <f t="shared" si="11"/>
        <v>9.2649993297835387</v>
      </c>
      <c r="AV47" s="32">
        <f t="shared" si="11"/>
        <v>9.6209061076510665</v>
      </c>
      <c r="AW47" s="32">
        <f t="shared" si="11"/>
        <v>9.4080518240097142</v>
      </c>
      <c r="AX47" s="32">
        <f t="shared" si="11"/>
        <v>9.3047029092332583</v>
      </c>
      <c r="AY47" s="32">
        <f t="shared" si="11"/>
        <v>8.7844805613141688</v>
      </c>
      <c r="AZ47" s="32">
        <f t="shared" si="11"/>
        <v>9.4441783603463705</v>
      </c>
    </row>
    <row r="48" spans="1:52" x14ac:dyDescent="0.25">
      <c r="A48" s="21" t="s">
        <v>31</v>
      </c>
      <c r="B48" s="33" t="s">
        <v>32</v>
      </c>
      <c r="C48" s="34">
        <f t="shared" si="11"/>
        <v>2.568164509009617</v>
      </c>
      <c r="D48" s="34">
        <f t="shared" si="11"/>
        <v>2.4641448638648025</v>
      </c>
      <c r="E48" s="34">
        <f t="shared" si="11"/>
        <v>2.5058110404571123</v>
      </c>
      <c r="F48" s="34">
        <f t="shared" si="11"/>
        <v>2.5538748360485015</v>
      </c>
      <c r="G48" s="34">
        <f t="shared" si="11"/>
        <v>2.6516593351781048</v>
      </c>
      <c r="H48" s="34">
        <f t="shared" si="11"/>
        <v>2.5442508922564078</v>
      </c>
      <c r="I48" s="34">
        <f t="shared" si="11"/>
        <v>2.5719539858428231</v>
      </c>
      <c r="J48" s="34">
        <f t="shared" si="11"/>
        <v>2.5910246986154539</v>
      </c>
      <c r="K48" s="34">
        <f t="shared" si="11"/>
        <v>2.4203759313764377</v>
      </c>
      <c r="L48" s="34">
        <f t="shared" si="11"/>
        <v>2.3788207698771413</v>
      </c>
      <c r="M48" s="34">
        <f t="shared" si="11"/>
        <v>2.4932372664043916</v>
      </c>
      <c r="N48" s="34">
        <f t="shared" si="11"/>
        <v>2.5651770707089074</v>
      </c>
      <c r="O48" s="34">
        <f t="shared" si="11"/>
        <v>2.5938502366781711</v>
      </c>
      <c r="P48" s="34">
        <f t="shared" si="11"/>
        <v>2.4952933063376199</v>
      </c>
      <c r="Q48" s="34">
        <f t="shared" si="11"/>
        <v>2.5149238366651669</v>
      </c>
      <c r="R48" s="34">
        <f t="shared" si="11"/>
        <v>2.5918714204095621</v>
      </c>
      <c r="S48" s="34">
        <f t="shared" si="11"/>
        <v>2.663273319320568</v>
      </c>
      <c r="T48" s="34">
        <f t="shared" si="11"/>
        <v>2.5572845579136794</v>
      </c>
      <c r="U48" s="34">
        <f t="shared" si="11"/>
        <v>2.576285435433094</v>
      </c>
      <c r="V48" s="34">
        <f t="shared" si="11"/>
        <v>2.5697654196613113</v>
      </c>
      <c r="W48" s="34">
        <f t="shared" si="11"/>
        <v>2.5326609835748184</v>
      </c>
      <c r="X48" s="34">
        <f t="shared" si="11"/>
        <v>2.4677874120985708</v>
      </c>
      <c r="Y48" s="34">
        <f t="shared" si="11"/>
        <v>2.4566399884617969</v>
      </c>
      <c r="Z48" s="34">
        <f t="shared" si="11"/>
        <v>2.4688548229079195</v>
      </c>
      <c r="AA48" s="34">
        <f t="shared" si="11"/>
        <v>2.4811242190764631</v>
      </c>
      <c r="AB48" s="34">
        <f t="shared" si="11"/>
        <v>2.5191918050841258</v>
      </c>
      <c r="AC48" s="34">
        <f t="shared" si="11"/>
        <v>2.514741185162126</v>
      </c>
      <c r="AD48" s="34">
        <f t="shared" si="11"/>
        <v>2.4667889757745578</v>
      </c>
      <c r="AE48" s="34">
        <f t="shared" si="11"/>
        <v>2.454769561737717</v>
      </c>
      <c r="AF48" s="34">
        <f t="shared" si="11"/>
        <v>2.4720685450521582</v>
      </c>
      <c r="AG48" s="34">
        <f t="shared" si="11"/>
        <v>2.4374398428248023</v>
      </c>
      <c r="AH48" s="34">
        <f t="shared" si="11"/>
        <v>2.41293551542344</v>
      </c>
      <c r="AI48" s="34">
        <f t="shared" si="11"/>
        <v>2.3430221167113201</v>
      </c>
      <c r="AJ48" s="34">
        <f t="shared" si="11"/>
        <v>2.3660197157100753</v>
      </c>
      <c r="AK48" s="34">
        <f t="shared" si="11"/>
        <v>2.3456984459901835</v>
      </c>
      <c r="AL48" s="34">
        <f t="shared" si="11"/>
        <v>2.2175879196254553</v>
      </c>
      <c r="AM48" s="34">
        <f t="shared" si="11"/>
        <v>2.2399381538551904</v>
      </c>
      <c r="AN48" s="34">
        <f t="shared" si="11"/>
        <v>2.3226116931344838</v>
      </c>
      <c r="AO48" s="34">
        <f t="shared" si="11"/>
        <v>2.2898973249866876</v>
      </c>
      <c r="AP48" s="34">
        <f t="shared" si="11"/>
        <v>2.2129281862330306</v>
      </c>
      <c r="AQ48" s="34">
        <f t="shared" si="11"/>
        <v>2.1832018709600609</v>
      </c>
      <c r="AR48" s="34">
        <f t="shared" si="11"/>
        <v>2.2637205596621177</v>
      </c>
      <c r="AS48" s="34">
        <f t="shared" si="11"/>
        <v>2.2263066393928872</v>
      </c>
      <c r="AT48" s="34">
        <f t="shared" si="11"/>
        <v>2.1425499878160186</v>
      </c>
      <c r="AU48" s="34">
        <f t="shared" si="11"/>
        <v>2.0867801575539251</v>
      </c>
      <c r="AV48" s="34">
        <f t="shared" si="11"/>
        <v>2.1490935391443262</v>
      </c>
      <c r="AW48" s="34">
        <f t="shared" si="11"/>
        <v>2.1382214108138013</v>
      </c>
      <c r="AX48" s="34">
        <f t="shared" si="11"/>
        <v>2.100688939787577</v>
      </c>
      <c r="AY48" s="34">
        <f t="shared" si="11"/>
        <v>2.1404578055441976</v>
      </c>
      <c r="AZ48" s="34">
        <f t="shared" si="11"/>
        <v>2.1304135672325648</v>
      </c>
    </row>
    <row r="49" spans="1:54" x14ac:dyDescent="0.25">
      <c r="A49" s="21" t="s">
        <v>33</v>
      </c>
      <c r="B49" s="22" t="s">
        <v>34</v>
      </c>
      <c r="C49" s="32">
        <f t="shared" si="11"/>
        <v>11.814416788503159</v>
      </c>
      <c r="D49" s="32">
        <f t="shared" si="11"/>
        <v>13.046165871382751</v>
      </c>
      <c r="E49" s="32">
        <f t="shared" si="11"/>
        <v>12.305413621882117</v>
      </c>
      <c r="F49" s="32">
        <f t="shared" si="11"/>
        <v>11.33822490289471</v>
      </c>
      <c r="G49" s="32">
        <f t="shared" si="11"/>
        <v>10.587081713283105</v>
      </c>
      <c r="H49" s="32">
        <f t="shared" si="11"/>
        <v>11.434154274657679</v>
      </c>
      <c r="I49" s="32">
        <f t="shared" si="11"/>
        <v>10.866009340595904</v>
      </c>
      <c r="J49" s="32">
        <f t="shared" si="11"/>
        <v>10.528640550734739</v>
      </c>
      <c r="K49" s="32">
        <f t="shared" si="11"/>
        <v>12.622991687707961</v>
      </c>
      <c r="L49" s="32">
        <f t="shared" si="11"/>
        <v>12.19792624806178</v>
      </c>
      <c r="M49" s="32">
        <f t="shared" si="11"/>
        <v>11.185565755932625</v>
      </c>
      <c r="N49" s="32">
        <f t="shared" si="11"/>
        <v>10.364280524833921</v>
      </c>
      <c r="O49" s="32">
        <f t="shared" si="11"/>
        <v>9.6064684400921578</v>
      </c>
      <c r="P49" s="32">
        <f t="shared" si="11"/>
        <v>10.029883920725272</v>
      </c>
      <c r="Q49" s="32">
        <f t="shared" si="11"/>
        <v>9.7788540131047785</v>
      </c>
      <c r="R49" s="32">
        <f t="shared" si="11"/>
        <v>9.267457598382407</v>
      </c>
      <c r="S49" s="32">
        <f t="shared" si="11"/>
        <v>8.9276063072673271</v>
      </c>
      <c r="T49" s="32">
        <f t="shared" si="11"/>
        <v>9.2885926010813193</v>
      </c>
      <c r="U49" s="32">
        <f t="shared" si="11"/>
        <v>8.4866961265893988</v>
      </c>
      <c r="V49" s="32">
        <f t="shared" si="11"/>
        <v>8.0249533521503835</v>
      </c>
      <c r="W49" s="32">
        <f t="shared" si="11"/>
        <v>7.1734561431441026</v>
      </c>
      <c r="X49" s="32">
        <f t="shared" si="11"/>
        <v>7.5997096655568361</v>
      </c>
      <c r="Y49" s="32">
        <f t="shared" si="11"/>
        <v>7.3133649556199147</v>
      </c>
      <c r="Z49" s="32">
        <f t="shared" si="11"/>
        <v>7.33894970810214</v>
      </c>
      <c r="AA49" s="32">
        <f t="shared" si="11"/>
        <v>7.3384387504581552</v>
      </c>
      <c r="AB49" s="32">
        <f t="shared" si="11"/>
        <v>8.0338469768408043</v>
      </c>
      <c r="AC49" s="32">
        <f t="shared" si="11"/>
        <v>8.114309635640609</v>
      </c>
      <c r="AD49" s="32">
        <f t="shared" si="11"/>
        <v>7.5893626438255337</v>
      </c>
      <c r="AE49" s="32">
        <f t="shared" si="11"/>
        <v>7.2880649005746809</v>
      </c>
      <c r="AF49" s="32">
        <f t="shared" si="11"/>
        <v>7.7657614846719527</v>
      </c>
      <c r="AG49" s="32">
        <f t="shared" si="11"/>
        <v>7.5822773132464469</v>
      </c>
      <c r="AH49" s="32">
        <f t="shared" si="11"/>
        <v>7.3102846587738703</v>
      </c>
      <c r="AI49" s="32">
        <f t="shared" si="11"/>
        <v>6.9771285190250065</v>
      </c>
      <c r="AJ49" s="32">
        <f t="shared" si="11"/>
        <v>7.2763422019834918</v>
      </c>
      <c r="AK49" s="32">
        <f t="shared" si="11"/>
        <v>7.2188251331315509</v>
      </c>
      <c r="AL49" s="32">
        <f t="shared" si="11"/>
        <v>6.5987066147172353</v>
      </c>
      <c r="AM49" s="32">
        <f t="shared" si="11"/>
        <v>6.7120380494237724</v>
      </c>
      <c r="AN49" s="32">
        <f t="shared" si="11"/>
        <v>7.2172080725608669</v>
      </c>
      <c r="AO49" s="32">
        <f t="shared" si="11"/>
        <v>7.0563757284374224</v>
      </c>
      <c r="AP49" s="32">
        <f t="shared" si="11"/>
        <v>6.734606956575881</v>
      </c>
      <c r="AQ49" s="32">
        <f t="shared" si="11"/>
        <v>6.6157147131149303</v>
      </c>
      <c r="AR49" s="32">
        <f t="shared" si="11"/>
        <v>7.1656607598078708</v>
      </c>
      <c r="AS49" s="32">
        <f t="shared" si="11"/>
        <v>7.0504019910151845</v>
      </c>
      <c r="AT49" s="32">
        <f t="shared" si="11"/>
        <v>6.6563577441285302</v>
      </c>
      <c r="AU49" s="32">
        <f t="shared" si="11"/>
        <v>6.4886604811261979</v>
      </c>
      <c r="AV49" s="32">
        <f t="shared" si="11"/>
        <v>6.8765618099247776</v>
      </c>
      <c r="AW49" s="32">
        <f t="shared" si="11"/>
        <v>6.8607104186901839</v>
      </c>
      <c r="AX49" s="32">
        <f t="shared" si="11"/>
        <v>6.6575378574746242</v>
      </c>
      <c r="AY49" s="32">
        <f t="shared" si="11"/>
        <v>6.6146080008760784</v>
      </c>
      <c r="AZ49" s="32">
        <f t="shared" si="11"/>
        <v>6.9541464545188312</v>
      </c>
    </row>
    <row r="50" spans="1:54" x14ac:dyDescent="0.25">
      <c r="A50" s="21" t="s">
        <v>33</v>
      </c>
      <c r="B50" s="33" t="s">
        <v>35</v>
      </c>
      <c r="C50" s="34">
        <f t="shared" si="11"/>
        <v>1.0853091994201063</v>
      </c>
      <c r="D50" s="34">
        <f t="shared" si="11"/>
        <v>1.0413183967813069</v>
      </c>
      <c r="E50" s="34">
        <f t="shared" si="11"/>
        <v>1.0588659784877874</v>
      </c>
      <c r="F50" s="34">
        <f t="shared" si="11"/>
        <v>1.0790844457113797</v>
      </c>
      <c r="G50" s="34">
        <f t="shared" si="11"/>
        <v>1.1202709902726156</v>
      </c>
      <c r="H50" s="34">
        <f t="shared" ref="H50:AZ50" si="12">H23/H$6*100</f>
        <v>1.0749416239113245</v>
      </c>
      <c r="I50" s="34">
        <f t="shared" si="12"/>
        <v>1.0868470143840725</v>
      </c>
      <c r="J50" s="34">
        <f t="shared" si="12"/>
        <v>1.0952740987251586</v>
      </c>
      <c r="K50" s="34">
        <f t="shared" si="12"/>
        <v>1.023646976223838</v>
      </c>
      <c r="L50" s="34">
        <f t="shared" si="12"/>
        <v>1.0059868141748889</v>
      </c>
      <c r="M50" s="34">
        <f t="shared" si="12"/>
        <v>1.0536522506576871</v>
      </c>
      <c r="N50" s="34">
        <f t="shared" si="12"/>
        <v>1.0825576674782422</v>
      </c>
      <c r="O50" s="34">
        <f t="shared" si="12"/>
        <v>1.0922945698398152</v>
      </c>
      <c r="P50" s="34">
        <f t="shared" si="12"/>
        <v>1.0514179572517977</v>
      </c>
      <c r="Q50" s="34">
        <f t="shared" si="12"/>
        <v>1.0629273336727056</v>
      </c>
      <c r="R50" s="34">
        <f t="shared" si="12"/>
        <v>1.1015468794371519</v>
      </c>
      <c r="S50" s="34">
        <f t="shared" si="12"/>
        <v>1.1412724131967384</v>
      </c>
      <c r="T50" s="34">
        <f t="shared" si="12"/>
        <v>1.1048957467974101</v>
      </c>
      <c r="U50" s="34">
        <f t="shared" si="12"/>
        <v>1.066186423961919</v>
      </c>
      <c r="V50" s="34">
        <f t="shared" si="12"/>
        <v>1.0716076077220311</v>
      </c>
      <c r="W50" s="34">
        <f t="shared" si="12"/>
        <v>1.0640289763325952</v>
      </c>
      <c r="X50" s="34">
        <f t="shared" si="12"/>
        <v>1.042198993696424</v>
      </c>
      <c r="Y50" s="34">
        <f t="shared" si="12"/>
        <v>1.0409548529095918</v>
      </c>
      <c r="Z50" s="34">
        <f t="shared" si="12"/>
        <v>1.0476234081806384</v>
      </c>
      <c r="AA50" s="34">
        <f t="shared" si="12"/>
        <v>1.0495261602234769</v>
      </c>
      <c r="AB50" s="34">
        <f t="shared" si="12"/>
        <v>1.0782039269989239</v>
      </c>
      <c r="AC50" s="34">
        <f t="shared" si="12"/>
        <v>1.0764515623337241</v>
      </c>
      <c r="AD50" s="34">
        <f t="shared" si="12"/>
        <v>1.0461252555077394</v>
      </c>
      <c r="AE50" s="34">
        <f t="shared" si="12"/>
        <v>1.0332020162269908</v>
      </c>
      <c r="AF50" s="34">
        <f t="shared" si="12"/>
        <v>1.0503069648230465</v>
      </c>
      <c r="AG50" s="34">
        <f t="shared" si="12"/>
        <v>1.0332728806425167</v>
      </c>
      <c r="AH50" s="34">
        <f t="shared" si="12"/>
        <v>1.0180788442318356</v>
      </c>
      <c r="AI50" s="34">
        <f t="shared" si="12"/>
        <v>0.99368511841845897</v>
      </c>
      <c r="AJ50" s="34">
        <f t="shared" si="12"/>
        <v>1.0019625953537126</v>
      </c>
      <c r="AK50" s="34">
        <f t="shared" si="12"/>
        <v>0.99440915962187604</v>
      </c>
      <c r="AL50" s="34">
        <f t="shared" si="12"/>
        <v>0.94415959009226891</v>
      </c>
      <c r="AM50" s="34">
        <f t="shared" si="12"/>
        <v>0.95232376878627778</v>
      </c>
      <c r="AN50" s="34">
        <f t="shared" si="12"/>
        <v>0.98365067776698589</v>
      </c>
      <c r="AO50" s="34">
        <f t="shared" si="12"/>
        <v>0.97108702539158576</v>
      </c>
      <c r="AP50" s="34">
        <f t="shared" si="12"/>
        <v>0.94039224255642417</v>
      </c>
      <c r="AQ50" s="34">
        <f t="shared" si="12"/>
        <v>0.9289967905146258</v>
      </c>
      <c r="AR50" s="34">
        <f t="shared" si="12"/>
        <v>0.96044877858341171</v>
      </c>
      <c r="AS50" s="34">
        <f t="shared" si="12"/>
        <v>0.94560844614924033</v>
      </c>
      <c r="AT50" s="34">
        <f t="shared" si="12"/>
        <v>0.91274929820799378</v>
      </c>
      <c r="AU50" s="34">
        <f t="shared" si="12"/>
        <v>0.88953752110678908</v>
      </c>
      <c r="AV50" s="34">
        <f t="shared" si="12"/>
        <v>0.91479583845516932</v>
      </c>
      <c r="AW50" s="34">
        <f t="shared" si="12"/>
        <v>0.9103155331738807</v>
      </c>
      <c r="AX50" s="34">
        <f t="shared" si="12"/>
        <v>0.89538230155929921</v>
      </c>
      <c r="AY50" s="34">
        <f t="shared" si="12"/>
        <v>0.91233309226283232</v>
      </c>
      <c r="AZ50" s="34">
        <f t="shared" si="12"/>
        <v>0.90805190952961445</v>
      </c>
    </row>
    <row r="51" spans="1:54" x14ac:dyDescent="0.25">
      <c r="A51" s="21" t="s">
        <v>36</v>
      </c>
      <c r="B51" s="22" t="s">
        <v>37</v>
      </c>
      <c r="C51" s="23">
        <f t="shared" ref="C51:AZ55" si="13">C24/C$6*100</f>
        <v>7.6898395380170186</v>
      </c>
      <c r="D51" s="23">
        <f t="shared" si="13"/>
        <v>8.6944312472983469</v>
      </c>
      <c r="E51" s="23">
        <f t="shared" si="13"/>
        <v>8.1298305618743427</v>
      </c>
      <c r="F51" s="23">
        <f t="shared" si="13"/>
        <v>7.3951210437640578</v>
      </c>
      <c r="G51" s="23">
        <f t="shared" si="13"/>
        <v>6.8045738092621892</v>
      </c>
      <c r="H51" s="23">
        <f t="shared" si="13"/>
        <v>7.6108651838828827</v>
      </c>
      <c r="I51" s="23">
        <f t="shared" si="13"/>
        <v>7.2919253424285539</v>
      </c>
      <c r="J51" s="23">
        <f t="shared" si="13"/>
        <v>7.1958762459622196</v>
      </c>
      <c r="K51" s="23">
        <f t="shared" si="13"/>
        <v>9.2950698483848502</v>
      </c>
      <c r="L51" s="23">
        <f t="shared" si="13"/>
        <v>9.2501681784603544</v>
      </c>
      <c r="M51" s="23">
        <f t="shared" si="13"/>
        <v>8.5732968117925044</v>
      </c>
      <c r="N51" s="23">
        <f t="shared" si="13"/>
        <v>8.0525664432922728</v>
      </c>
      <c r="O51" s="23">
        <f t="shared" si="13"/>
        <v>7.5837513596027515</v>
      </c>
      <c r="P51" s="23">
        <f t="shared" si="13"/>
        <v>8.2865450581138109</v>
      </c>
      <c r="Q51" s="23">
        <f t="shared" si="13"/>
        <v>8.2050957314200943</v>
      </c>
      <c r="R51" s="23">
        <f t="shared" si="13"/>
        <v>7.7608568611085129</v>
      </c>
      <c r="S51" s="23">
        <f t="shared" si="13"/>
        <v>7.4411917717407974</v>
      </c>
      <c r="T51" s="23">
        <f t="shared" si="13"/>
        <v>8.3031974287226618</v>
      </c>
      <c r="U51" s="23">
        <f t="shared" si="13"/>
        <v>8.0825871003953402</v>
      </c>
      <c r="V51" s="23">
        <f t="shared" si="13"/>
        <v>8.4738176544017261</v>
      </c>
      <c r="W51" s="23">
        <f t="shared" si="13"/>
        <v>8.4792407646594086</v>
      </c>
      <c r="X51" s="23">
        <f t="shared" si="13"/>
        <v>10.176851211673204</v>
      </c>
      <c r="Y51" s="23">
        <f t="shared" si="13"/>
        <v>10.348227563714627</v>
      </c>
      <c r="Z51" s="23">
        <f t="shared" si="13"/>
        <v>10.728364270002626</v>
      </c>
      <c r="AA51" s="23">
        <f t="shared" si="13"/>
        <v>10.7549231125722</v>
      </c>
      <c r="AB51" s="23">
        <f t="shared" si="13"/>
        <v>12.004114245420864</v>
      </c>
      <c r="AC51" s="23">
        <f t="shared" si="13"/>
        <v>12.158077114115235</v>
      </c>
      <c r="AD51" s="23">
        <f t="shared" si="13"/>
        <v>11.229568204281765</v>
      </c>
      <c r="AE51" s="23">
        <f t="shared" si="13"/>
        <v>10.658145891569541</v>
      </c>
      <c r="AF51" s="23">
        <f t="shared" si="13"/>
        <v>11.451423797253439</v>
      </c>
      <c r="AG51" s="23">
        <f t="shared" si="13"/>
        <v>11.085920222956975</v>
      </c>
      <c r="AH51" s="23">
        <f t="shared" si="13"/>
        <v>10.540182932798722</v>
      </c>
      <c r="AI51" s="23">
        <f t="shared" si="13"/>
        <v>9.947050477168224</v>
      </c>
      <c r="AJ51" s="23">
        <f t="shared" si="13"/>
        <v>10.38133105199193</v>
      </c>
      <c r="AK51" s="23">
        <f t="shared" si="13"/>
        <v>10.307375211273579</v>
      </c>
      <c r="AL51" s="23">
        <f t="shared" si="13"/>
        <v>9.4242923612808305</v>
      </c>
      <c r="AM51" s="23">
        <f t="shared" si="13"/>
        <v>9.6907524139936516</v>
      </c>
      <c r="AN51" s="23">
        <f t="shared" si="13"/>
        <v>10.521414470726578</v>
      </c>
      <c r="AO51" s="23">
        <f t="shared" si="13"/>
        <v>10.26647539708536</v>
      </c>
      <c r="AP51" s="23">
        <f t="shared" si="13"/>
        <v>9.723060382788157</v>
      </c>
      <c r="AQ51" s="23">
        <f t="shared" si="13"/>
        <v>9.4825706041630102</v>
      </c>
      <c r="AR51" s="23">
        <f t="shared" si="13"/>
        <v>10.216598086009991</v>
      </c>
      <c r="AS51" s="23">
        <f t="shared" si="13"/>
        <v>10.056196509390789</v>
      </c>
      <c r="AT51" s="23">
        <f t="shared" si="13"/>
        <v>10.187815861808144</v>
      </c>
      <c r="AU51" s="23">
        <f t="shared" si="13"/>
        <v>10.450376664819865</v>
      </c>
      <c r="AV51" s="23">
        <f t="shared" si="13"/>
        <v>9.9817370540072172</v>
      </c>
      <c r="AW51" s="23">
        <f t="shared" si="13"/>
        <v>9.4063192758668386</v>
      </c>
      <c r="AX51" s="23">
        <f t="shared" si="13"/>
        <v>9.2598217872524824</v>
      </c>
      <c r="AY51" s="23">
        <f t="shared" si="13"/>
        <v>9.1406385103822458</v>
      </c>
      <c r="AZ51" s="23">
        <f t="shared" si="13"/>
        <v>9.7469838525738268</v>
      </c>
    </row>
    <row r="52" spans="1:54" x14ac:dyDescent="0.25">
      <c r="A52" s="21" t="s">
        <v>38</v>
      </c>
      <c r="B52" s="33" t="s">
        <v>39</v>
      </c>
      <c r="C52" s="34">
        <f t="shared" si="13"/>
        <v>2.7606658481146003</v>
      </c>
      <c r="D52" s="34">
        <f t="shared" si="13"/>
        <v>3.1688876366372116</v>
      </c>
      <c r="E52" s="34">
        <f t="shared" si="13"/>
        <v>3.0521304723453331</v>
      </c>
      <c r="F52" s="34">
        <f t="shared" si="13"/>
        <v>2.897908218868182</v>
      </c>
      <c r="G52" s="34">
        <f t="shared" si="13"/>
        <v>2.4182679000978604</v>
      </c>
      <c r="H52" s="34">
        <f t="shared" si="13"/>
        <v>2.7628040725071537</v>
      </c>
      <c r="I52" s="34">
        <f t="shared" si="13"/>
        <v>2.6428563780090406</v>
      </c>
      <c r="J52" s="34">
        <f t="shared" si="13"/>
        <v>2.5489221958690851</v>
      </c>
      <c r="K52" s="34">
        <f t="shared" si="13"/>
        <v>3.1525519291048014</v>
      </c>
      <c r="L52" s="34">
        <f t="shared" si="13"/>
        <v>3.0686886879188471</v>
      </c>
      <c r="M52" s="34">
        <f t="shared" si="13"/>
        <v>2.8396551640754799</v>
      </c>
      <c r="N52" s="34">
        <f t="shared" si="13"/>
        <v>2.7146659509362707</v>
      </c>
      <c r="O52" s="34">
        <f t="shared" si="13"/>
        <v>2.6481543591936814</v>
      </c>
      <c r="P52" s="34">
        <f t="shared" si="13"/>
        <v>2.949345735325732</v>
      </c>
      <c r="Q52" s="34">
        <f t="shared" si="13"/>
        <v>2.934162932244424</v>
      </c>
      <c r="R52" s="34">
        <f t="shared" si="13"/>
        <v>2.7504540664692283</v>
      </c>
      <c r="S52" s="34">
        <f t="shared" si="13"/>
        <v>2.5774210991037676</v>
      </c>
      <c r="T52" s="34">
        <f t="shared" si="13"/>
        <v>2.8519957540989944</v>
      </c>
      <c r="U52" s="34">
        <f t="shared" si="13"/>
        <v>2.7922066847498073</v>
      </c>
      <c r="V52" s="34">
        <f t="shared" si="13"/>
        <v>2.975929293577285</v>
      </c>
      <c r="W52" s="34">
        <f t="shared" si="13"/>
        <v>3.0460015627729939</v>
      </c>
      <c r="X52" s="34">
        <f t="shared" si="13"/>
        <v>3.6932664291907806</v>
      </c>
      <c r="Y52" s="34">
        <f t="shared" si="13"/>
        <v>3.7613935636194467</v>
      </c>
      <c r="Z52" s="34">
        <f t="shared" si="13"/>
        <v>3.8783563512508499</v>
      </c>
      <c r="AA52" s="34">
        <f t="shared" si="13"/>
        <v>3.8406908092996113</v>
      </c>
      <c r="AB52" s="34">
        <f t="shared" si="13"/>
        <v>4.2492478877193252</v>
      </c>
      <c r="AC52" s="34">
        <f t="shared" si="13"/>
        <v>4.2804794746862855</v>
      </c>
      <c r="AD52" s="34">
        <f t="shared" si="13"/>
        <v>3.9452792158805297</v>
      </c>
      <c r="AE52" s="34">
        <f t="shared" si="13"/>
        <v>3.7488925820608872</v>
      </c>
      <c r="AF52" s="34">
        <f t="shared" si="13"/>
        <v>4.0440919732626162</v>
      </c>
      <c r="AG52" s="34">
        <f t="shared" si="13"/>
        <v>3.941832458696072</v>
      </c>
      <c r="AH52" s="34">
        <f t="shared" si="13"/>
        <v>3.7841077045819813</v>
      </c>
      <c r="AI52" s="34">
        <f t="shared" si="13"/>
        <v>3.6160157645054127</v>
      </c>
      <c r="AJ52" s="34">
        <f t="shared" si="13"/>
        <v>3.8072301986102035</v>
      </c>
      <c r="AK52" s="34">
        <f t="shared" si="13"/>
        <v>3.7993665291829819</v>
      </c>
      <c r="AL52" s="34">
        <f t="shared" si="13"/>
        <v>3.4787013379428999</v>
      </c>
      <c r="AM52" s="34">
        <f t="shared" si="13"/>
        <v>3.5691435502112991</v>
      </c>
      <c r="AN52" s="34">
        <f t="shared" si="13"/>
        <v>3.8701104442131449</v>
      </c>
      <c r="AO52" s="34">
        <f t="shared" si="13"/>
        <v>3.7748770687220072</v>
      </c>
      <c r="AP52" s="34">
        <f t="shared" si="13"/>
        <v>3.5768137281800989</v>
      </c>
      <c r="AQ52" s="34">
        <f t="shared" si="13"/>
        <v>3.3834679088375772</v>
      </c>
      <c r="AR52" s="34">
        <f t="shared" si="13"/>
        <v>3.6764109803519713</v>
      </c>
      <c r="AS52" s="34">
        <f t="shared" si="13"/>
        <v>3.6800313833380609</v>
      </c>
      <c r="AT52" s="34">
        <f t="shared" si="13"/>
        <v>3.3307877885474388</v>
      </c>
      <c r="AU52" s="34">
        <f t="shared" si="13"/>
        <v>3.288317173547612</v>
      </c>
      <c r="AV52" s="34">
        <f t="shared" si="13"/>
        <v>3.4050180156551186</v>
      </c>
      <c r="AW52" s="34">
        <f t="shared" si="13"/>
        <v>3.5279549973264395</v>
      </c>
      <c r="AX52" s="34">
        <f t="shared" si="13"/>
        <v>3.3277447854744278</v>
      </c>
      <c r="AY52" s="34">
        <f t="shared" si="13"/>
        <v>3.2838186339136164</v>
      </c>
      <c r="AZ52" s="34">
        <f t="shared" si="13"/>
        <v>3.5011183335983334</v>
      </c>
    </row>
    <row r="53" spans="1:54" x14ac:dyDescent="0.25">
      <c r="A53" s="21" t="s">
        <v>40</v>
      </c>
      <c r="B53" s="33" t="s">
        <v>41</v>
      </c>
      <c r="C53" s="34">
        <f t="shared" si="13"/>
        <v>1.2544484405483411</v>
      </c>
      <c r="D53" s="34">
        <f t="shared" si="13"/>
        <v>1.4262721173135007</v>
      </c>
      <c r="E53" s="34">
        <f t="shared" si="13"/>
        <v>1.348515772066462</v>
      </c>
      <c r="F53" s="34">
        <f t="shared" si="13"/>
        <v>1.2469436527492828</v>
      </c>
      <c r="G53" s="34">
        <f t="shared" si="13"/>
        <v>1.1722958837938044</v>
      </c>
      <c r="H53" s="34">
        <f t="shared" si="13"/>
        <v>1.3248660354539337</v>
      </c>
      <c r="I53" s="34">
        <f t="shared" si="13"/>
        <v>1.2688681529685795</v>
      </c>
      <c r="J53" s="34">
        <f t="shared" si="13"/>
        <v>1.2389915514430627</v>
      </c>
      <c r="K53" s="34">
        <f t="shared" si="13"/>
        <v>1.5686247832176148</v>
      </c>
      <c r="L53" s="34">
        <f t="shared" si="13"/>
        <v>1.5492240628085849</v>
      </c>
      <c r="M53" s="34">
        <f t="shared" si="13"/>
        <v>1.441673245446194</v>
      </c>
      <c r="N53" s="34">
        <f t="shared" si="13"/>
        <v>1.3741180090734668</v>
      </c>
      <c r="O53" s="34">
        <f t="shared" si="13"/>
        <v>1.3257724875814336</v>
      </c>
      <c r="P53" s="34">
        <f t="shared" si="13"/>
        <v>1.4820938089781632</v>
      </c>
      <c r="Q53" s="34">
        <f t="shared" si="13"/>
        <v>1.5000010234379724</v>
      </c>
      <c r="R53" s="34">
        <f t="shared" si="13"/>
        <v>1.4492784572627748</v>
      </c>
      <c r="S53" s="34">
        <f t="shared" si="13"/>
        <v>1.4189609647994101</v>
      </c>
      <c r="T53" s="34">
        <f t="shared" si="13"/>
        <v>1.6478461568132547</v>
      </c>
      <c r="U53" s="34">
        <f t="shared" si="13"/>
        <v>1.688235882613633</v>
      </c>
      <c r="V53" s="34">
        <f t="shared" si="13"/>
        <v>1.868285306800346</v>
      </c>
      <c r="W53" s="34">
        <f t="shared" si="13"/>
        <v>1.9670447718382909</v>
      </c>
      <c r="X53" s="34">
        <f t="shared" si="13"/>
        <v>2.4381101883983742</v>
      </c>
      <c r="Y53" s="34">
        <f t="shared" si="13"/>
        <v>2.5316268936094204</v>
      </c>
      <c r="Z53" s="34">
        <f t="shared" si="13"/>
        <v>2.6598800270209848</v>
      </c>
      <c r="AA53" s="34">
        <f t="shared" si="13"/>
        <v>2.6867722785261221</v>
      </c>
      <c r="AB53" s="34">
        <f t="shared" si="13"/>
        <v>3.0117072184441347</v>
      </c>
      <c r="AC53" s="34">
        <f t="shared" si="13"/>
        <v>3.053781311456726</v>
      </c>
      <c r="AD53" s="34">
        <f t="shared" si="13"/>
        <v>2.8151036785441086</v>
      </c>
      <c r="AE53" s="34">
        <f t="shared" si="13"/>
        <v>2.6585667465028386</v>
      </c>
      <c r="AF53" s="34">
        <f t="shared" si="13"/>
        <v>2.8520494800736551</v>
      </c>
      <c r="AG53" s="34">
        <f t="shared" si="13"/>
        <v>2.7662504572891997</v>
      </c>
      <c r="AH53" s="34">
        <f t="shared" si="13"/>
        <v>2.6441210474838948</v>
      </c>
      <c r="AI53" s="34">
        <f t="shared" si="13"/>
        <v>2.5173307002327756</v>
      </c>
      <c r="AJ53" s="34">
        <f t="shared" si="13"/>
        <v>2.6383066033489682</v>
      </c>
      <c r="AK53" s="34">
        <f t="shared" si="13"/>
        <v>2.6185095553944842</v>
      </c>
      <c r="AL53" s="34">
        <f t="shared" si="13"/>
        <v>2.3823996631324085</v>
      </c>
      <c r="AM53" s="34">
        <f t="shared" si="13"/>
        <v>2.4268949769575991</v>
      </c>
      <c r="AN53" s="34">
        <f t="shared" si="13"/>
        <v>2.6189042301835035</v>
      </c>
      <c r="AO53" s="34">
        <f t="shared" si="13"/>
        <v>2.5480587786382354</v>
      </c>
      <c r="AP53" s="34">
        <f t="shared" si="13"/>
        <v>2.413803245819607</v>
      </c>
      <c r="AQ53" s="34">
        <f t="shared" si="13"/>
        <v>2.3519799548824238</v>
      </c>
      <c r="AR53" s="34">
        <f t="shared" si="13"/>
        <v>2.5503683145830185</v>
      </c>
      <c r="AS53" s="34">
        <f t="shared" si="13"/>
        <v>2.5036181992455178</v>
      </c>
      <c r="AT53" s="34">
        <f t="shared" si="13"/>
        <v>2.3578518539358955</v>
      </c>
      <c r="AU53" s="34">
        <f t="shared" si="13"/>
        <v>2.3049878726163828</v>
      </c>
      <c r="AV53" s="34">
        <f t="shared" si="13"/>
        <v>2.4568734694932006</v>
      </c>
      <c r="AW53" s="34">
        <f t="shared" si="13"/>
        <v>2.4553236999346106</v>
      </c>
      <c r="AX53" s="34">
        <f t="shared" si="13"/>
        <v>2.3802842793563315</v>
      </c>
      <c r="AY53" s="34">
        <f t="shared" si="13"/>
        <v>2.3500638321759157</v>
      </c>
      <c r="AZ53" s="34">
        <f t="shared" si="13"/>
        <v>2.5066142034085552</v>
      </c>
    </row>
    <row r="54" spans="1:54" x14ac:dyDescent="0.25">
      <c r="A54" s="21" t="s">
        <v>42</v>
      </c>
      <c r="B54" s="33" t="s">
        <v>43</v>
      </c>
      <c r="C54" s="34">
        <f t="shared" si="13"/>
        <v>0.84386953135772313</v>
      </c>
      <c r="D54" s="34">
        <f t="shared" si="13"/>
        <v>0.95637136170086401</v>
      </c>
      <c r="E54" s="34">
        <f t="shared" si="13"/>
        <v>0.89818784591501089</v>
      </c>
      <c r="F54" s="34">
        <f t="shared" si="13"/>
        <v>0.82167221708345783</v>
      </c>
      <c r="G54" s="34">
        <f t="shared" si="13"/>
        <v>0.76056621777472977</v>
      </c>
      <c r="H54" s="34">
        <f t="shared" si="13"/>
        <v>0.85557563848153284</v>
      </c>
      <c r="I54" s="34">
        <f t="shared" si="13"/>
        <v>0.82199077727977987</v>
      </c>
      <c r="J54" s="34">
        <f t="shared" si="13"/>
        <v>0.80839433754450285</v>
      </c>
      <c r="K54" s="34">
        <f t="shared" si="13"/>
        <v>1.0304906115787524</v>
      </c>
      <c r="L54" s="34">
        <f t="shared" si="13"/>
        <v>1.0110348471521675</v>
      </c>
      <c r="M54" s="34">
        <f t="shared" si="13"/>
        <v>0.92710223619495435</v>
      </c>
      <c r="N54" s="34">
        <f t="shared" si="13"/>
        <v>0.86779064368380177</v>
      </c>
      <c r="O54" s="34">
        <f t="shared" si="13"/>
        <v>0.82258805982357697</v>
      </c>
      <c r="P54" s="34">
        <f t="shared" si="13"/>
        <v>0.89241977848846576</v>
      </c>
      <c r="Q54" s="34">
        <f t="shared" si="13"/>
        <v>0.86603257151430457</v>
      </c>
      <c r="R54" s="34">
        <f t="shared" si="13"/>
        <v>0.79151132587130524</v>
      </c>
      <c r="S54" s="34">
        <f t="shared" si="13"/>
        <v>0.72065472558061894</v>
      </c>
      <c r="T54" s="34">
        <f t="shared" si="13"/>
        <v>0.79968512241520384</v>
      </c>
      <c r="U54" s="34">
        <f t="shared" si="13"/>
        <v>0.80670674141615184</v>
      </c>
      <c r="V54" s="34">
        <f t="shared" si="13"/>
        <v>0.89264935065276485</v>
      </c>
      <c r="W54" s="34">
        <f t="shared" si="13"/>
        <v>0.93449430906897768</v>
      </c>
      <c r="X54" s="34">
        <f t="shared" si="13"/>
        <v>1.1089600384161176</v>
      </c>
      <c r="Y54" s="34">
        <f t="shared" si="13"/>
        <v>1.0789371472361229</v>
      </c>
      <c r="Z54" s="34">
        <f t="shared" si="13"/>
        <v>1.0426167903330752</v>
      </c>
      <c r="AA54" s="34">
        <f t="shared" si="13"/>
        <v>0.9445094540234964</v>
      </c>
      <c r="AB54" s="34">
        <f t="shared" si="13"/>
        <v>0.97886226785730102</v>
      </c>
      <c r="AC54" s="34">
        <f t="shared" si="13"/>
        <v>0.94661759190368977</v>
      </c>
      <c r="AD54" s="34">
        <f t="shared" si="13"/>
        <v>0.84403108555306738</v>
      </c>
      <c r="AE54" s="34">
        <f t="shared" si="13"/>
        <v>0.75305583628009232</v>
      </c>
      <c r="AF54" s="34">
        <f t="shared" si="13"/>
        <v>0.81085387106604401</v>
      </c>
      <c r="AG54" s="34">
        <f t="shared" si="13"/>
        <v>0.88374361772989074</v>
      </c>
      <c r="AH54" s="34">
        <f t="shared" si="13"/>
        <v>1.050249291509548</v>
      </c>
      <c r="AI54" s="34">
        <f t="shared" si="13"/>
        <v>0.68765730551509319</v>
      </c>
      <c r="AJ54" s="34">
        <f t="shared" si="13"/>
        <v>0.83791547990801807</v>
      </c>
      <c r="AK54" s="34">
        <f t="shared" si="13"/>
        <v>0.89982308186173432</v>
      </c>
      <c r="AL54" s="34">
        <f t="shared" si="13"/>
        <v>0.83661519698629716</v>
      </c>
      <c r="AM54" s="34">
        <f t="shared" si="13"/>
        <v>0.82394567630247451</v>
      </c>
      <c r="AN54" s="34">
        <f t="shared" si="13"/>
        <v>0.86268738218237706</v>
      </c>
      <c r="AO54" s="34">
        <f t="shared" si="13"/>
        <v>0.81858135904795892</v>
      </c>
      <c r="AP54" s="34">
        <f t="shared" si="13"/>
        <v>0.7606547138166786</v>
      </c>
      <c r="AQ54" s="34">
        <f t="shared" si="13"/>
        <v>0.73096101903646082</v>
      </c>
      <c r="AR54" s="34">
        <f t="shared" si="13"/>
        <v>0.77952522030585347</v>
      </c>
      <c r="AS54" s="34">
        <f t="shared" si="13"/>
        <v>0.75084609435528715</v>
      </c>
      <c r="AT54" s="34">
        <f t="shared" si="13"/>
        <v>0.69247672406763916</v>
      </c>
      <c r="AU54" s="34">
        <f t="shared" si="13"/>
        <v>0.66181378428385174</v>
      </c>
      <c r="AV54" s="34">
        <f t="shared" si="13"/>
        <v>0.69365527867788057</v>
      </c>
      <c r="AW54" s="34">
        <f t="shared" si="13"/>
        <v>0.68553022827618615</v>
      </c>
      <c r="AX54" s="34">
        <f t="shared" si="13"/>
        <v>0.66089634907686379</v>
      </c>
      <c r="AY54" s="34">
        <f t="shared" si="13"/>
        <v>0.65253696260933092</v>
      </c>
      <c r="AZ54" s="34">
        <f t="shared" si="13"/>
        <v>0.69571892172282412</v>
      </c>
    </row>
    <row r="55" spans="1:54" ht="15.75" thickBot="1" x14ac:dyDescent="0.3">
      <c r="A55" s="35"/>
      <c r="B55" s="36" t="s">
        <v>44</v>
      </c>
      <c r="C55" s="37">
        <f t="shared" si="13"/>
        <v>-1.988151507604454</v>
      </c>
      <c r="D55" s="37">
        <f t="shared" si="13"/>
        <v>-1.8897647036281506</v>
      </c>
      <c r="E55" s="37">
        <f t="shared" si="13"/>
        <v>-1.888186876937753</v>
      </c>
      <c r="F55" s="37">
        <f t="shared" si="13"/>
        <v>-1.8732713183984446</v>
      </c>
      <c r="G55" s="37">
        <f t="shared" si="13"/>
        <v>-1.8723070128429731</v>
      </c>
      <c r="H55" s="37">
        <f t="shared" si="13"/>
        <v>-1.7347042886420552</v>
      </c>
      <c r="I55" s="37">
        <f t="shared" si="13"/>
        <v>-1.6979131436483674</v>
      </c>
      <c r="J55" s="37">
        <f t="shared" si="13"/>
        <v>-1.6615368232894958</v>
      </c>
      <c r="K55" s="37">
        <f t="shared" si="13"/>
        <v>-1.5132218849616796</v>
      </c>
      <c r="L55" s="37">
        <f t="shared" si="13"/>
        <v>-1.4478173886355572</v>
      </c>
      <c r="M55" s="37">
        <f t="shared" si="13"/>
        <v>-1.4749888288306252</v>
      </c>
      <c r="N55" s="37">
        <f t="shared" si="13"/>
        <v>-1.472687014789998</v>
      </c>
      <c r="O55" s="37">
        <f t="shared" si="13"/>
        <v>-1.442674887552357</v>
      </c>
      <c r="P55" s="37">
        <f t="shared" si="13"/>
        <v>-1.3453728124100448</v>
      </c>
      <c r="Q55" s="37">
        <f t="shared" si="13"/>
        <v>-1.3151131313182745</v>
      </c>
      <c r="R55" s="37">
        <f t="shared" si="13"/>
        <v>-1.3153121449620289</v>
      </c>
      <c r="S55" s="37">
        <f t="shared" si="13"/>
        <v>-1.3126746038453216</v>
      </c>
      <c r="T55" s="37">
        <f t="shared" si="13"/>
        <v>-1.2247777805876114</v>
      </c>
      <c r="U55" s="37">
        <f t="shared" si="13"/>
        <v>-1.1995622587576595</v>
      </c>
      <c r="V55" s="37">
        <f t="shared" si="13"/>
        <v>-1.1641435360060211</v>
      </c>
      <c r="W55" s="37">
        <f t="shared" si="13"/>
        <v>-1.1173870230287823</v>
      </c>
      <c r="X55" s="37">
        <f t="shared" si="13"/>
        <v>-1.0554052964162142</v>
      </c>
      <c r="Y55" s="37">
        <f t="shared" si="13"/>
        <v>-1.0136192817736649</v>
      </c>
      <c r="Z55" s="37">
        <f t="shared" si="13"/>
        <v>-0.97726837570631997</v>
      </c>
      <c r="AA55" s="37">
        <f t="shared" si="13"/>
        <v>-0.94840408256911479</v>
      </c>
      <c r="AB55" s="37">
        <f t="shared" si="13"/>
        <v>-0.87834574323379433</v>
      </c>
      <c r="AC55" s="37">
        <f t="shared" si="13"/>
        <v>-0.86344185746965751</v>
      </c>
      <c r="AD55" s="37">
        <f t="shared" si="13"/>
        <v>-0.8925286412741873</v>
      </c>
      <c r="AE55" s="37">
        <f t="shared" si="13"/>
        <v>-0.94441688192488138</v>
      </c>
      <c r="AF55" s="37">
        <f t="shared" si="13"/>
        <v>-0.92693026605368367</v>
      </c>
      <c r="AG55" s="37">
        <f t="shared" si="13"/>
        <v>-0.94167756365065425</v>
      </c>
      <c r="AH55" s="37">
        <f t="shared" si="13"/>
        <v>-0.96960593531570716</v>
      </c>
      <c r="AI55" s="37">
        <f t="shared" si="13"/>
        <v>-1.0010775346288885</v>
      </c>
      <c r="AJ55" s="37">
        <f t="shared" si="13"/>
        <v>-0.95741821128079219</v>
      </c>
      <c r="AK55" s="37">
        <f t="shared" si="13"/>
        <v>-0.95974475843699558</v>
      </c>
      <c r="AL55" s="37">
        <f t="shared" si="13"/>
        <v>-0.98052807952140364</v>
      </c>
      <c r="AM55" s="37">
        <f t="shared" si="13"/>
        <v>-0.9757362920771806</v>
      </c>
      <c r="AN55" s="37">
        <f t="shared" si="13"/>
        <v>-0.9386026555831728</v>
      </c>
      <c r="AO55" s="37">
        <f t="shared" si="13"/>
        <v>-0.95598639827031173</v>
      </c>
      <c r="AP55" s="37">
        <f t="shared" si="13"/>
        <v>-0.96831275088956992</v>
      </c>
      <c r="AQ55" s="37">
        <f t="shared" si="13"/>
        <v>-0.98970578837547785</v>
      </c>
      <c r="AR55" s="37">
        <f t="shared" si="13"/>
        <v>-0.96237180437311509</v>
      </c>
      <c r="AS55" s="37">
        <f t="shared" si="13"/>
        <v>-0.97964463334904461</v>
      </c>
      <c r="AT55" s="37">
        <f t="shared" si="13"/>
        <v>-1.0188982406506604</v>
      </c>
      <c r="AU55" s="37">
        <f t="shared" si="13"/>
        <v>-1.0327863302432185</v>
      </c>
      <c r="AV55" s="37">
        <f t="shared" si="13"/>
        <v>-1.0333817040335989</v>
      </c>
      <c r="AW55" s="37">
        <f t="shared" si="13"/>
        <v>-1.0436188289797981</v>
      </c>
      <c r="AX55" s="37">
        <f t="shared" si="13"/>
        <v>-1.062190970464298</v>
      </c>
      <c r="AY55" s="37">
        <f t="shared" si="13"/>
        <v>-1.0822996735246195</v>
      </c>
      <c r="AZ55" s="37">
        <f t="shared" si="13"/>
        <v>-1.0772209114872056</v>
      </c>
    </row>
    <row r="56" spans="1:54" x14ac:dyDescent="0.25">
      <c r="A56" s="46"/>
      <c r="B56" s="47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</row>
    <row r="57" spans="1:54" x14ac:dyDescent="0.25">
      <c r="A57" s="2"/>
      <c r="C57" s="6"/>
      <c r="E57" s="49"/>
      <c r="F57" s="49"/>
      <c r="G57" s="50"/>
      <c r="H57" s="51"/>
      <c r="I57" s="51"/>
      <c r="J57" s="51"/>
      <c r="K57" s="51"/>
      <c r="L57" s="51"/>
      <c r="M57" s="51"/>
      <c r="N57" s="51"/>
    </row>
    <row r="58" spans="1:54" x14ac:dyDescent="0.25">
      <c r="A58" s="119" t="s">
        <v>48</v>
      </c>
      <c r="B58" s="119"/>
      <c r="C58" s="6"/>
      <c r="E58" s="49"/>
      <c r="F58" s="49"/>
      <c r="G58" s="50"/>
      <c r="H58" s="51"/>
      <c r="I58" s="51"/>
      <c r="J58" s="51"/>
      <c r="K58" s="51"/>
      <c r="L58" s="51"/>
      <c r="M58" s="51"/>
      <c r="N58" s="51"/>
    </row>
    <row r="59" spans="1:54" x14ac:dyDescent="0.25">
      <c r="A59" s="52"/>
      <c r="B59" s="53"/>
      <c r="C59" s="115">
        <v>2003</v>
      </c>
      <c r="D59" s="116"/>
      <c r="E59" s="116"/>
      <c r="F59" s="117"/>
      <c r="G59" s="115">
        <v>2004</v>
      </c>
      <c r="H59" s="116"/>
      <c r="I59" s="116"/>
      <c r="J59" s="117"/>
      <c r="K59" s="115">
        <v>2005</v>
      </c>
      <c r="L59" s="116"/>
      <c r="M59" s="116"/>
      <c r="N59" s="117"/>
      <c r="O59" s="115">
        <v>2006</v>
      </c>
      <c r="P59" s="116"/>
      <c r="Q59" s="116"/>
      <c r="R59" s="117"/>
      <c r="S59" s="115">
        <v>2007</v>
      </c>
      <c r="T59" s="116"/>
      <c r="U59" s="116"/>
      <c r="V59" s="117"/>
      <c r="W59" s="115">
        <v>2008</v>
      </c>
      <c r="X59" s="116"/>
      <c r="Y59" s="116"/>
      <c r="Z59" s="117"/>
      <c r="AA59" s="115">
        <v>2009</v>
      </c>
      <c r="AB59" s="116"/>
      <c r="AC59" s="116"/>
      <c r="AD59" s="117"/>
      <c r="AE59" s="115">
        <v>2010</v>
      </c>
      <c r="AF59" s="116"/>
      <c r="AG59" s="116"/>
      <c r="AH59" s="117"/>
      <c r="AI59" s="115">
        <v>2011</v>
      </c>
      <c r="AJ59" s="116"/>
      <c r="AK59" s="116"/>
      <c r="AL59" s="117"/>
      <c r="AM59" s="115">
        <v>2012</v>
      </c>
      <c r="AN59" s="116"/>
      <c r="AO59" s="116"/>
      <c r="AP59" s="117"/>
      <c r="AQ59" s="115">
        <v>2013</v>
      </c>
      <c r="AR59" s="116"/>
      <c r="AS59" s="116"/>
      <c r="AT59" s="117"/>
      <c r="AU59" s="115">
        <v>2014</v>
      </c>
      <c r="AV59" s="116"/>
      <c r="AW59" s="116"/>
      <c r="AX59" s="117"/>
      <c r="AY59" s="10">
        <v>2015</v>
      </c>
      <c r="AZ59" s="11"/>
      <c r="BA59" s="12"/>
      <c r="BB59" s="13"/>
    </row>
    <row r="60" spans="1:54" ht="15.75" thickBot="1" x14ac:dyDescent="0.3">
      <c r="A60" s="54" t="s">
        <v>2</v>
      </c>
      <c r="B60" s="55" t="s">
        <v>3</v>
      </c>
      <c r="C60" s="16" t="s">
        <v>4</v>
      </c>
      <c r="D60" s="16" t="s">
        <v>5</v>
      </c>
      <c r="E60" s="16" t="s">
        <v>6</v>
      </c>
      <c r="F60" s="16" t="s">
        <v>7</v>
      </c>
      <c r="G60" s="16" t="s">
        <v>4</v>
      </c>
      <c r="H60" s="16" t="s">
        <v>5</v>
      </c>
      <c r="I60" s="16" t="s">
        <v>6</v>
      </c>
      <c r="J60" s="16" t="s">
        <v>7</v>
      </c>
      <c r="K60" s="16" t="s">
        <v>4</v>
      </c>
      <c r="L60" s="16" t="s">
        <v>5</v>
      </c>
      <c r="M60" s="16" t="s">
        <v>6</v>
      </c>
      <c r="N60" s="16" t="s">
        <v>7</v>
      </c>
      <c r="O60" s="16" t="s">
        <v>4</v>
      </c>
      <c r="P60" s="16" t="s">
        <v>5</v>
      </c>
      <c r="Q60" s="16" t="s">
        <v>6</v>
      </c>
      <c r="R60" s="16" t="s">
        <v>7</v>
      </c>
      <c r="S60" s="16" t="s">
        <v>4</v>
      </c>
      <c r="T60" s="16" t="s">
        <v>5</v>
      </c>
      <c r="U60" s="16" t="s">
        <v>6</v>
      </c>
      <c r="V60" s="16" t="s">
        <v>7</v>
      </c>
      <c r="W60" s="16" t="s">
        <v>4</v>
      </c>
      <c r="X60" s="16" t="s">
        <v>5</v>
      </c>
      <c r="Y60" s="16" t="s">
        <v>6</v>
      </c>
      <c r="Z60" s="16" t="s">
        <v>7</v>
      </c>
      <c r="AA60" s="16" t="s">
        <v>4</v>
      </c>
      <c r="AB60" s="16" t="s">
        <v>5</v>
      </c>
      <c r="AC60" s="16" t="s">
        <v>6</v>
      </c>
      <c r="AD60" s="16" t="s">
        <v>7</v>
      </c>
      <c r="AE60" s="16" t="s">
        <v>4</v>
      </c>
      <c r="AF60" s="16" t="s">
        <v>5</v>
      </c>
      <c r="AG60" s="16" t="s">
        <v>6</v>
      </c>
      <c r="AH60" s="16" t="s">
        <v>7</v>
      </c>
      <c r="AI60" s="16" t="s">
        <v>4</v>
      </c>
      <c r="AJ60" s="16" t="s">
        <v>5</v>
      </c>
      <c r="AK60" s="16" t="s">
        <v>6</v>
      </c>
      <c r="AL60" s="16" t="s">
        <v>7</v>
      </c>
      <c r="AM60" s="16" t="s">
        <v>4</v>
      </c>
      <c r="AN60" s="16" t="s">
        <v>5</v>
      </c>
      <c r="AO60" s="16" t="s">
        <v>6</v>
      </c>
      <c r="AP60" s="16" t="s">
        <v>7</v>
      </c>
      <c r="AQ60" s="16" t="s">
        <v>4</v>
      </c>
      <c r="AR60" s="16" t="s">
        <v>5</v>
      </c>
      <c r="AS60" s="16" t="s">
        <v>6</v>
      </c>
      <c r="AT60" s="16" t="s">
        <v>7</v>
      </c>
      <c r="AU60" s="16" t="s">
        <v>4</v>
      </c>
      <c r="AV60" s="16" t="s">
        <v>5</v>
      </c>
      <c r="AW60" s="16" t="s">
        <v>6</v>
      </c>
      <c r="AX60" s="16" t="s">
        <v>7</v>
      </c>
      <c r="AY60" s="16" t="s">
        <v>4</v>
      </c>
      <c r="AZ60" s="16" t="s">
        <v>5</v>
      </c>
      <c r="BA60" s="56" t="s">
        <v>6</v>
      </c>
      <c r="BB60" s="17" t="s">
        <v>7</v>
      </c>
    </row>
    <row r="61" spans="1:54" ht="16.5" thickTop="1" thickBot="1" x14ac:dyDescent="0.3">
      <c r="A61" s="57"/>
      <c r="B61" s="58" t="s">
        <v>46</v>
      </c>
      <c r="C61" s="20"/>
      <c r="D61" s="20">
        <f>(+D6/C6-1)*100</f>
        <v>-11.513802451711207</v>
      </c>
      <c r="E61" s="20">
        <f t="shared" ref="E61:AZ66" si="14">(+E6/D6-1)*100</f>
        <v>7.0430005629227743</v>
      </c>
      <c r="F61" s="20">
        <f t="shared" si="14"/>
        <v>10.086333915811885</v>
      </c>
      <c r="G61" s="20">
        <f t="shared" si="14"/>
        <v>8.8778036466578456</v>
      </c>
      <c r="H61" s="20">
        <f t="shared" si="14"/>
        <v>-9.6757275206574178</v>
      </c>
      <c r="I61" s="20">
        <f t="shared" si="14"/>
        <v>6.3070324637777953</v>
      </c>
      <c r="J61" s="20">
        <f t="shared" si="14"/>
        <v>4.008831084334874</v>
      </c>
      <c r="K61" s="20">
        <f t="shared" si="14"/>
        <v>-19.974825835058262</v>
      </c>
      <c r="L61" s="20">
        <f t="shared" si="14"/>
        <v>3.5830501985828267</v>
      </c>
      <c r="M61" s="20">
        <f t="shared" si="14"/>
        <v>10.935699740334904</v>
      </c>
      <c r="N61" s="20">
        <f t="shared" si="14"/>
        <v>9.2062298458407419</v>
      </c>
      <c r="O61" s="20">
        <f t="shared" si="14"/>
        <v>8.6719937206269684</v>
      </c>
      <c r="P61" s="20">
        <f t="shared" si="14"/>
        <v>-6.805477917768199</v>
      </c>
      <c r="Q61" s="20">
        <f t="shared" si="14"/>
        <v>2.3518423903286179</v>
      </c>
      <c r="R61" s="20">
        <f t="shared" si="14"/>
        <v>6.6563020230722358</v>
      </c>
      <c r="S61" s="20">
        <f t="shared" si="14"/>
        <v>4.7461515865605097</v>
      </c>
      <c r="T61" s="20">
        <f t="shared" si="14"/>
        <v>-6.8114021147439807</v>
      </c>
      <c r="U61" s="20">
        <f t="shared" si="14"/>
        <v>10.176242806812441</v>
      </c>
      <c r="V61" s="20">
        <f t="shared" si="14"/>
        <v>4.8696217467622871</v>
      </c>
      <c r="W61" s="20">
        <f t="shared" si="14"/>
        <v>11.872937626988067</v>
      </c>
      <c r="X61" s="20">
        <f t="shared" si="14"/>
        <v>-9.7101696695090389</v>
      </c>
      <c r="Y61" s="20">
        <f t="shared" si="14"/>
        <v>3.8462183569782926</v>
      </c>
      <c r="Z61" s="20">
        <f t="shared" si="14"/>
        <v>-0.37419655784175498</v>
      </c>
      <c r="AA61" s="20">
        <f t="shared" si="14"/>
        <v>0.98202439683807707</v>
      </c>
      <c r="AB61" s="20">
        <f t="shared" si="14"/>
        <v>-9.4817907737098643</v>
      </c>
      <c r="AC61" s="20">
        <f t="shared" si="14"/>
        <v>-0.43871335152613211</v>
      </c>
      <c r="AD61" s="59">
        <f t="shared" si="14"/>
        <v>8.9717696604469044</v>
      </c>
      <c r="AE61" s="60">
        <f t="shared" si="14"/>
        <v>5.8512515585424918</v>
      </c>
      <c r="AF61" s="20">
        <f t="shared" si="14"/>
        <v>-6.7318456066374548</v>
      </c>
      <c r="AG61" s="20">
        <f t="shared" si="14"/>
        <v>3.252953955412563</v>
      </c>
      <c r="AH61" s="59">
        <f t="shared" si="14"/>
        <v>4.8673946690680037</v>
      </c>
      <c r="AI61" s="61">
        <f t="shared" si="14"/>
        <v>5.3811807782360166</v>
      </c>
      <c r="AJ61" s="20">
        <f t="shared" si="14"/>
        <v>-4.2964585819820762</v>
      </c>
      <c r="AK61" s="20">
        <f t="shared" si="14"/>
        <v>1.0359271049557472</v>
      </c>
      <c r="AL61" s="20">
        <f t="shared" si="14"/>
        <v>10.188590112159757</v>
      </c>
      <c r="AM61" s="20">
        <f t="shared" si="14"/>
        <v>-1.6094035185595601</v>
      </c>
      <c r="AN61" s="20">
        <f t="shared" si="14"/>
        <v>-7.0944256741910188</v>
      </c>
      <c r="AO61" s="20">
        <f t="shared" si="14"/>
        <v>3.0719308600090534</v>
      </c>
      <c r="AP61" s="20">
        <f t="shared" si="14"/>
        <v>5.8904737712050848</v>
      </c>
      <c r="AQ61" s="20">
        <f t="shared" si="14"/>
        <v>2.9759406142569667</v>
      </c>
      <c r="AR61" s="20">
        <f t="shared" si="14"/>
        <v>-7.1607668367060118</v>
      </c>
      <c r="AS61" s="20">
        <f t="shared" si="14"/>
        <v>2.883061973534562</v>
      </c>
      <c r="AT61" s="20">
        <f t="shared" si="14"/>
        <v>7.5797261399247917</v>
      </c>
      <c r="AU61" s="20">
        <f t="shared" si="14"/>
        <v>3.955108459929324</v>
      </c>
      <c r="AV61" s="20">
        <f t="shared" si="14"/>
        <v>-5.0556418439618778</v>
      </c>
      <c r="AW61" s="20">
        <f t="shared" si="14"/>
        <v>0.85542182852491599</v>
      </c>
      <c r="AX61" s="20">
        <f t="shared" si="14"/>
        <v>3.5579812284579848</v>
      </c>
      <c r="AY61" s="20">
        <f t="shared" si="14"/>
        <v>2.3366648650543054</v>
      </c>
      <c r="AZ61" s="62">
        <f t="shared" si="14"/>
        <v>-5.2752165676087648</v>
      </c>
    </row>
    <row r="62" spans="1:54" ht="15.75" thickTop="1" x14ac:dyDescent="0.25">
      <c r="A62" s="63"/>
      <c r="B62" s="64" t="s">
        <v>9</v>
      </c>
      <c r="C62" s="23"/>
      <c r="D62" s="23">
        <f t="shared" ref="D62:S77" si="15">(+D7/C7-1)*100</f>
        <v>-7.5819604811317003</v>
      </c>
      <c r="E62" s="23">
        <f t="shared" si="15"/>
        <v>9.2351258805065441</v>
      </c>
      <c r="F62" s="23">
        <f t="shared" si="15"/>
        <v>16.518474809363546</v>
      </c>
      <c r="G62" s="23">
        <f t="shared" si="15"/>
        <v>1.0793826855624467</v>
      </c>
      <c r="H62" s="23">
        <f t="shared" si="15"/>
        <v>-5.0491039368312673</v>
      </c>
      <c r="I62" s="23">
        <f t="shared" si="15"/>
        <v>11.643690624668235</v>
      </c>
      <c r="J62" s="23">
        <f t="shared" si="15"/>
        <v>7.548770816809558</v>
      </c>
      <c r="K62" s="23">
        <f t="shared" si="15"/>
        <v>-24.153400258418522</v>
      </c>
      <c r="L62" s="23">
        <f t="shared" si="15"/>
        <v>22.286258222749431</v>
      </c>
      <c r="M62" s="23">
        <f t="shared" si="15"/>
        <v>-2.5177136851083803</v>
      </c>
      <c r="N62" s="23">
        <f t="shared" si="15"/>
        <v>4.475607703423945</v>
      </c>
      <c r="O62" s="23">
        <f t="shared" si="15"/>
        <v>15.413326328446075</v>
      </c>
      <c r="P62" s="23">
        <f t="shared" si="15"/>
        <v>-4.510373585250937</v>
      </c>
      <c r="Q62" s="23">
        <f t="shared" si="15"/>
        <v>2.7153630509455073</v>
      </c>
      <c r="R62" s="23">
        <f t="shared" si="15"/>
        <v>5.9355556546324406</v>
      </c>
      <c r="S62" s="23">
        <f t="shared" si="15"/>
        <v>-7.498059382298039</v>
      </c>
      <c r="T62" s="23">
        <f t="shared" si="14"/>
        <v>0.73808388587344176</v>
      </c>
      <c r="U62" s="23">
        <f t="shared" si="14"/>
        <v>17.758046927281711</v>
      </c>
      <c r="V62" s="23">
        <f t="shared" si="14"/>
        <v>3.1631546172055991</v>
      </c>
      <c r="W62" s="23">
        <f t="shared" si="14"/>
        <v>25.856631088559844</v>
      </c>
      <c r="X62" s="23">
        <f t="shared" si="14"/>
        <v>-22.715093634523885</v>
      </c>
      <c r="Y62" s="23">
        <f t="shared" si="14"/>
        <v>8.3738084166577131</v>
      </c>
      <c r="Z62" s="23">
        <f t="shared" si="14"/>
        <v>-11.135975816528898</v>
      </c>
      <c r="AA62" s="23">
        <f t="shared" si="14"/>
        <v>-6.9223133456382975</v>
      </c>
      <c r="AB62" s="23">
        <f t="shared" si="14"/>
        <v>-6.9274556764650219</v>
      </c>
      <c r="AC62" s="23">
        <f t="shared" si="14"/>
        <v>-3.0043946444866187</v>
      </c>
      <c r="AD62" s="65">
        <f t="shared" si="14"/>
        <v>15.392432221245445</v>
      </c>
      <c r="AE62" s="66">
        <f t="shared" si="14"/>
        <v>-2.0139951138464562</v>
      </c>
      <c r="AF62" s="23">
        <f t="shared" si="14"/>
        <v>-1.2448346476872874</v>
      </c>
      <c r="AG62" s="23">
        <f t="shared" si="14"/>
        <v>7.2501139803125003</v>
      </c>
      <c r="AH62" s="65">
        <f t="shared" si="14"/>
        <v>0.51758771107415225</v>
      </c>
      <c r="AI62" s="66">
        <f t="shared" si="14"/>
        <v>7.1832983890665503</v>
      </c>
      <c r="AJ62" s="23">
        <f t="shared" si="14"/>
        <v>17.586136615447721</v>
      </c>
      <c r="AK62" s="23">
        <f t="shared" si="14"/>
        <v>-0.4445635459303876</v>
      </c>
      <c r="AL62" s="23">
        <f t="shared" si="14"/>
        <v>19.600301874709093</v>
      </c>
      <c r="AM62" s="23">
        <f t="shared" si="14"/>
        <v>-5.5663049532542637</v>
      </c>
      <c r="AN62" s="23">
        <f t="shared" si="14"/>
        <v>-2.1536257513996016</v>
      </c>
      <c r="AO62" s="23">
        <f t="shared" si="14"/>
        <v>-1.2193287878876413</v>
      </c>
      <c r="AP62" s="23">
        <f t="shared" si="14"/>
        <v>12.111261987688348</v>
      </c>
      <c r="AQ62" s="23">
        <f t="shared" si="14"/>
        <v>0.7906726746982784</v>
      </c>
      <c r="AR62" s="23">
        <f t="shared" si="14"/>
        <v>-3.082122990239633</v>
      </c>
      <c r="AS62" s="23">
        <f t="shared" si="14"/>
        <v>2.5562758051800527</v>
      </c>
      <c r="AT62" s="23">
        <f t="shared" si="14"/>
        <v>4.0999176144167704</v>
      </c>
      <c r="AU62" s="23">
        <f t="shared" si="14"/>
        <v>5.624707996760403</v>
      </c>
      <c r="AV62" s="23">
        <f t="shared" si="14"/>
        <v>-1.1604056554565756</v>
      </c>
      <c r="AW62" s="23">
        <f t="shared" si="14"/>
        <v>3.7101344279180548</v>
      </c>
      <c r="AX62" s="23">
        <f t="shared" si="14"/>
        <v>2.1765420004110414</v>
      </c>
      <c r="AY62" s="23">
        <f t="shared" si="14"/>
        <v>-6.061909995460435</v>
      </c>
      <c r="AZ62" s="67">
        <f t="shared" si="14"/>
        <v>-7.4473347800661056</v>
      </c>
    </row>
    <row r="63" spans="1:54" ht="15.75" thickBot="1" x14ac:dyDescent="0.3">
      <c r="A63" s="68"/>
      <c r="B63" s="58" t="s">
        <v>10</v>
      </c>
      <c r="C63" s="24"/>
      <c r="D63" s="24">
        <f t="shared" si="15"/>
        <v>-11.876775509956406</v>
      </c>
      <c r="E63" s="24">
        <f t="shared" si="14"/>
        <v>6.8307689445069819</v>
      </c>
      <c r="F63" s="24">
        <f t="shared" si="14"/>
        <v>9.4495879296394811</v>
      </c>
      <c r="G63" s="24">
        <f t="shared" si="14"/>
        <v>9.699663946642346</v>
      </c>
      <c r="H63" s="24">
        <f t="shared" si="14"/>
        <v>-10.125003064486549</v>
      </c>
      <c r="I63" s="24">
        <f t="shared" si="14"/>
        <v>5.7595399624753574</v>
      </c>
      <c r="J63" s="24">
        <f t="shared" si="14"/>
        <v>3.6254600557715566</v>
      </c>
      <c r="K63" s="24">
        <f t="shared" si="14"/>
        <v>-19.505158298244375</v>
      </c>
      <c r="L63" s="24">
        <f t="shared" si="14"/>
        <v>1.6022230905855972</v>
      </c>
      <c r="M63" s="24">
        <f t="shared" si="14"/>
        <v>12.650594213634282</v>
      </c>
      <c r="N63" s="24">
        <f t="shared" si="14"/>
        <v>9.7280434437291738</v>
      </c>
      <c r="O63" s="24">
        <f t="shared" si="14"/>
        <v>7.9639824720089347</v>
      </c>
      <c r="P63" s="24">
        <f t="shared" si="14"/>
        <v>-7.0631538745438256</v>
      </c>
      <c r="Q63" s="24">
        <f t="shared" si="14"/>
        <v>2.3099081454116543</v>
      </c>
      <c r="R63" s="24">
        <f t="shared" si="14"/>
        <v>6.7397738467556367</v>
      </c>
      <c r="S63" s="24">
        <f t="shared" si="14"/>
        <v>6.1535067592964898</v>
      </c>
      <c r="T63" s="24">
        <f t="shared" si="14"/>
        <v>-7.5675500878131903</v>
      </c>
      <c r="U63" s="24">
        <f t="shared" si="14"/>
        <v>9.3486224009665442</v>
      </c>
      <c r="V63" s="24">
        <f t="shared" si="14"/>
        <v>5.0702230893201694</v>
      </c>
      <c r="W63" s="24">
        <f t="shared" si="14"/>
        <v>10.258940479594724</v>
      </c>
      <c r="X63" s="24">
        <f t="shared" si="14"/>
        <v>-7.9968004026006785</v>
      </c>
      <c r="Y63" s="24">
        <f t="shared" si="14"/>
        <v>3.3451441971022344</v>
      </c>
      <c r="Z63" s="24">
        <f t="shared" si="14"/>
        <v>0.87477701382878692</v>
      </c>
      <c r="AA63" s="24">
        <f t="shared" si="14"/>
        <v>1.7901484742932627</v>
      </c>
      <c r="AB63" s="24">
        <f t="shared" si="14"/>
        <v>-9.7205885406802857</v>
      </c>
      <c r="AC63" s="24">
        <f t="shared" si="14"/>
        <v>-0.19143393607797821</v>
      </c>
      <c r="AD63" s="69">
        <f t="shared" si="14"/>
        <v>8.3703891553454035</v>
      </c>
      <c r="AE63" s="70">
        <f t="shared" si="14"/>
        <v>6.6356713480361984</v>
      </c>
      <c r="AF63" s="24">
        <f t="shared" si="14"/>
        <v>-7.2346899452591202</v>
      </c>
      <c r="AG63" s="24">
        <f t="shared" si="14"/>
        <v>2.8629908746116373</v>
      </c>
      <c r="AH63" s="69">
        <f t="shared" si="14"/>
        <v>5.3098613326136856</v>
      </c>
      <c r="AI63" s="70">
        <f t="shared" si="14"/>
        <v>5.2062095182324075</v>
      </c>
      <c r="AJ63" s="24">
        <f t="shared" si="14"/>
        <v>-6.4610112570523075</v>
      </c>
      <c r="AK63" s="24">
        <f t="shared" si="14"/>
        <v>1.2200206041798056</v>
      </c>
      <c r="AL63" s="24">
        <f t="shared" si="14"/>
        <v>9.03752481411113</v>
      </c>
      <c r="AM63" s="24">
        <f t="shared" si="14"/>
        <v>-1.0785889099400259</v>
      </c>
      <c r="AN63" s="24">
        <f t="shared" si="14"/>
        <v>-7.7271602721912469</v>
      </c>
      <c r="AO63" s="24">
        <f t="shared" si="14"/>
        <v>3.6546777421294641</v>
      </c>
      <c r="AP63" s="24">
        <f t="shared" si="14"/>
        <v>5.085422297985831</v>
      </c>
      <c r="AQ63" s="24">
        <f t="shared" si="14"/>
        <v>3.2776506070241407</v>
      </c>
      <c r="AR63" s="24">
        <f t="shared" si="14"/>
        <v>-7.7103264101075819</v>
      </c>
      <c r="AS63" s="24">
        <f t="shared" si="14"/>
        <v>2.929301506888371</v>
      </c>
      <c r="AT63" s="24">
        <f t="shared" si="14"/>
        <v>8.0703270395187321</v>
      </c>
      <c r="AU63" s="24">
        <f t="shared" si="14"/>
        <v>3.7283678930526643</v>
      </c>
      <c r="AV63" s="24">
        <f t="shared" si="14"/>
        <v>-5.5943067542091889</v>
      </c>
      <c r="AW63" s="24">
        <f t="shared" si="14"/>
        <v>0.44210789182752563</v>
      </c>
      <c r="AX63" s="24">
        <f t="shared" si="14"/>
        <v>3.7644977593374707</v>
      </c>
      <c r="AY63" s="24">
        <f t="shared" si="14"/>
        <v>3.572985297043263</v>
      </c>
      <c r="AZ63" s="71">
        <f t="shared" si="14"/>
        <v>-4.9852124678452903</v>
      </c>
    </row>
    <row r="64" spans="1:54" ht="15.75" thickTop="1" x14ac:dyDescent="0.25">
      <c r="A64" s="72"/>
      <c r="B64" s="73" t="s">
        <v>11</v>
      </c>
      <c r="C64" s="27"/>
      <c r="D64" s="27">
        <f t="shared" si="15"/>
        <v>-1.766044604784367</v>
      </c>
      <c r="E64" s="27">
        <f t="shared" si="14"/>
        <v>-9.6015621366448478</v>
      </c>
      <c r="F64" s="27">
        <f t="shared" si="14"/>
        <v>24.727382237587282</v>
      </c>
      <c r="G64" s="27">
        <f t="shared" si="14"/>
        <v>-2.6340217540214872</v>
      </c>
      <c r="H64" s="27">
        <f t="shared" si="14"/>
        <v>-20.743974556943257</v>
      </c>
      <c r="I64" s="27">
        <f t="shared" si="14"/>
        <v>18.825611193260738</v>
      </c>
      <c r="J64" s="27">
        <f t="shared" si="14"/>
        <v>9.3469156451680071</v>
      </c>
      <c r="K64" s="27">
        <f t="shared" si="14"/>
        <v>-9.8027943979987811</v>
      </c>
      <c r="L64" s="27">
        <f t="shared" si="14"/>
        <v>3.7948949390426145</v>
      </c>
      <c r="M64" s="27">
        <f t="shared" si="14"/>
        <v>0.60418735303719995</v>
      </c>
      <c r="N64" s="27">
        <f t="shared" si="14"/>
        <v>15.872687872065327</v>
      </c>
      <c r="O64" s="27">
        <f t="shared" si="14"/>
        <v>3.5734071131902079</v>
      </c>
      <c r="P64" s="27">
        <f t="shared" si="14"/>
        <v>-5.4875383724758304</v>
      </c>
      <c r="Q64" s="27">
        <f t="shared" si="14"/>
        <v>-20.179146986937312</v>
      </c>
      <c r="R64" s="27">
        <f t="shared" si="14"/>
        <v>16.133777164795294</v>
      </c>
      <c r="S64" s="27">
        <f t="shared" si="14"/>
        <v>-0.31655813928997967</v>
      </c>
      <c r="T64" s="27">
        <f t="shared" si="14"/>
        <v>-16.602623827322837</v>
      </c>
      <c r="U64" s="27">
        <f t="shared" si="14"/>
        <v>-3.6925610446532975</v>
      </c>
      <c r="V64" s="27">
        <f t="shared" si="14"/>
        <v>20.610442566645059</v>
      </c>
      <c r="W64" s="27">
        <f t="shared" si="14"/>
        <v>-11.152984171705549</v>
      </c>
      <c r="X64" s="27">
        <f t="shared" si="14"/>
        <v>-4.1231423323908949</v>
      </c>
      <c r="Y64" s="27">
        <f t="shared" si="14"/>
        <v>6.2936543641771259</v>
      </c>
      <c r="Z64" s="27">
        <f t="shared" si="14"/>
        <v>4.9359885634890244</v>
      </c>
      <c r="AA64" s="27">
        <f t="shared" si="14"/>
        <v>-7.757352541298479</v>
      </c>
      <c r="AB64" s="27">
        <f t="shared" si="14"/>
        <v>-3.7748063250539698</v>
      </c>
      <c r="AC64" s="27">
        <f t="shared" si="14"/>
        <v>0.16291967224715265</v>
      </c>
      <c r="AD64" s="74">
        <f t="shared" si="14"/>
        <v>11.618559978443077</v>
      </c>
      <c r="AE64" s="75">
        <f t="shared" si="14"/>
        <v>-3.7261479294135036</v>
      </c>
      <c r="AF64" s="27">
        <f t="shared" si="14"/>
        <v>-6.6201783635239098</v>
      </c>
      <c r="AG64" s="27">
        <f t="shared" si="14"/>
        <v>-1.5770723791398766</v>
      </c>
      <c r="AH64" s="74">
        <f t="shared" si="14"/>
        <v>6.3130112744474554</v>
      </c>
      <c r="AI64" s="75">
        <f t="shared" si="14"/>
        <v>11.033125028604829</v>
      </c>
      <c r="AJ64" s="27">
        <f t="shared" si="14"/>
        <v>-15.138669086260592</v>
      </c>
      <c r="AK64" s="27">
        <f t="shared" si="14"/>
        <v>-3.5335795332929298</v>
      </c>
      <c r="AL64" s="27">
        <f t="shared" si="14"/>
        <v>9.9748001864548907</v>
      </c>
      <c r="AM64" s="27">
        <f t="shared" si="14"/>
        <v>-10.704211858401591</v>
      </c>
      <c r="AN64" s="27">
        <f t="shared" si="14"/>
        <v>14.656752196661182</v>
      </c>
      <c r="AO64" s="27">
        <f t="shared" si="14"/>
        <v>-11.571246427091364</v>
      </c>
      <c r="AP64" s="27">
        <f t="shared" si="14"/>
        <v>25.803316908474862</v>
      </c>
      <c r="AQ64" s="27">
        <f t="shared" si="14"/>
        <v>-11.922551478793386</v>
      </c>
      <c r="AR64" s="27">
        <f t="shared" si="14"/>
        <v>-8.765045813217565</v>
      </c>
      <c r="AS64" s="27">
        <f t="shared" si="14"/>
        <v>11.799825905471995</v>
      </c>
      <c r="AT64" s="27">
        <f t="shared" si="14"/>
        <v>19.43355153661448</v>
      </c>
      <c r="AU64" s="27">
        <f t="shared" si="14"/>
        <v>-11.997960138272234</v>
      </c>
      <c r="AV64" s="27">
        <f t="shared" si="14"/>
        <v>6.4316058768389972</v>
      </c>
      <c r="AW64" s="27">
        <f t="shared" si="14"/>
        <v>-19.477634876873338</v>
      </c>
      <c r="AX64" s="27">
        <f t="shared" si="14"/>
        <v>11.665703794185722</v>
      </c>
      <c r="AY64" s="27">
        <f t="shared" si="14"/>
        <v>-0.19206299894413137</v>
      </c>
      <c r="AZ64" s="76">
        <f t="shared" si="14"/>
        <v>-2.6267806274116623</v>
      </c>
    </row>
    <row r="65" spans="1:52" x14ac:dyDescent="0.25">
      <c r="A65" s="63" t="s">
        <v>12</v>
      </c>
      <c r="B65" s="64" t="s">
        <v>13</v>
      </c>
      <c r="C65" s="23"/>
      <c r="D65" s="23">
        <f t="shared" si="15"/>
        <v>-17.119495601120306</v>
      </c>
      <c r="E65" s="23">
        <f t="shared" si="14"/>
        <v>7.6703610725598281</v>
      </c>
      <c r="F65" s="23">
        <f t="shared" si="14"/>
        <v>6.7946407591091829</v>
      </c>
      <c r="G65" s="23">
        <f t="shared" si="14"/>
        <v>5.184938112779558</v>
      </c>
      <c r="H65" s="23">
        <f t="shared" si="14"/>
        <v>-7.7948174091823308</v>
      </c>
      <c r="I65" s="23">
        <f t="shared" si="14"/>
        <v>2.6019745208741618</v>
      </c>
      <c r="J65" s="23">
        <f t="shared" si="14"/>
        <v>0.60159590761303949</v>
      </c>
      <c r="K65" s="23">
        <f t="shared" si="14"/>
        <v>-12.372572904397682</v>
      </c>
      <c r="L65" s="23">
        <f t="shared" si="14"/>
        <v>-8.7771650620038777E-2</v>
      </c>
      <c r="M65" s="23">
        <f t="shared" si="14"/>
        <v>7.5522800754895147</v>
      </c>
      <c r="N65" s="23">
        <f t="shared" si="14"/>
        <v>4.205552562936643</v>
      </c>
      <c r="O65" s="23">
        <f t="shared" si="14"/>
        <v>7.0985813923417185</v>
      </c>
      <c r="P65" s="23">
        <f t="shared" si="14"/>
        <v>-6.9387549134199755</v>
      </c>
      <c r="Q65" s="23">
        <f t="shared" si="14"/>
        <v>2.0684007245113323</v>
      </c>
      <c r="R65" s="23">
        <f t="shared" si="14"/>
        <v>3.3122258970492258</v>
      </c>
      <c r="S65" s="23">
        <f t="shared" si="14"/>
        <v>4.5225676799617309</v>
      </c>
      <c r="T65" s="23">
        <f t="shared" si="14"/>
        <v>-5.9701832739935785</v>
      </c>
      <c r="U65" s="23">
        <f t="shared" si="14"/>
        <v>1.6612273703922931</v>
      </c>
      <c r="V65" s="23">
        <f t="shared" si="14"/>
        <v>2.7503562928441694</v>
      </c>
      <c r="W65" s="23">
        <f t="shared" si="14"/>
        <v>4.5922700530971028</v>
      </c>
      <c r="X65" s="23">
        <f t="shared" si="14"/>
        <v>-7.1633675832671884</v>
      </c>
      <c r="Y65" s="23">
        <f t="shared" si="14"/>
        <v>0.16859273740574832</v>
      </c>
      <c r="Z65" s="23">
        <f t="shared" si="14"/>
        <v>2.6494766053713814</v>
      </c>
      <c r="AA65" s="23">
        <f t="shared" si="14"/>
        <v>1.7578692262772533</v>
      </c>
      <c r="AB65" s="23">
        <f t="shared" si="14"/>
        <v>-7.644232704003473</v>
      </c>
      <c r="AC65" s="23">
        <f t="shared" si="14"/>
        <v>1.009315323672344</v>
      </c>
      <c r="AD65" s="65">
        <f t="shared" si="14"/>
        <v>4.9027927768455548</v>
      </c>
      <c r="AE65" s="66">
        <f t="shared" si="14"/>
        <v>5.915723841944498</v>
      </c>
      <c r="AF65" s="23">
        <f t="shared" si="14"/>
        <v>-7.4781996956196135</v>
      </c>
      <c r="AG65" s="23">
        <f t="shared" si="14"/>
        <v>1.668175643559433</v>
      </c>
      <c r="AH65" s="65">
        <f t="shared" si="14"/>
        <v>4.6807809024338232</v>
      </c>
      <c r="AI65" s="66">
        <f t="shared" si="14"/>
        <v>3.7505275599333032</v>
      </c>
      <c r="AJ65" s="23">
        <f t="shared" si="14"/>
        <v>-6.3944863067951001</v>
      </c>
      <c r="AK65" s="23">
        <f t="shared" si="14"/>
        <v>0.83430007054714483</v>
      </c>
      <c r="AL65" s="23">
        <f t="shared" si="14"/>
        <v>6.3795054633490222</v>
      </c>
      <c r="AM65" s="23">
        <f t="shared" si="14"/>
        <v>0.6793190797004911</v>
      </c>
      <c r="AN65" s="23">
        <f t="shared" si="14"/>
        <v>-7.2119720557552451</v>
      </c>
      <c r="AO65" s="23">
        <f t="shared" si="14"/>
        <v>2.2161840641752306</v>
      </c>
      <c r="AP65" s="23">
        <f t="shared" si="14"/>
        <v>4.0345894333354781</v>
      </c>
      <c r="AQ65" s="23">
        <f t="shared" si="14"/>
        <v>3.3900754610507677</v>
      </c>
      <c r="AR65" s="23">
        <f t="shared" si="14"/>
        <v>-6.1839514140320624</v>
      </c>
      <c r="AS65" s="23">
        <f t="shared" si="14"/>
        <v>1.4292204960047572</v>
      </c>
      <c r="AT65" s="23">
        <f t="shared" si="14"/>
        <v>3.8437694707216918</v>
      </c>
      <c r="AU65" s="23">
        <f t="shared" si="14"/>
        <v>2.4896614344826595</v>
      </c>
      <c r="AV65" s="23">
        <f t="shared" si="14"/>
        <v>-5.4374240101970557</v>
      </c>
      <c r="AW65" s="23">
        <f t="shared" si="14"/>
        <v>1.1656719354977474</v>
      </c>
      <c r="AX65" s="23">
        <f t="shared" si="14"/>
        <v>1.4908150974384915</v>
      </c>
      <c r="AY65" s="23">
        <f t="shared" si="14"/>
        <v>2.5598617998575657</v>
      </c>
      <c r="AZ65" s="67">
        <f t="shared" si="14"/>
        <v>-4.8030662321067457</v>
      </c>
    </row>
    <row r="66" spans="1:52" x14ac:dyDescent="0.25">
      <c r="A66" s="63" t="s">
        <v>14</v>
      </c>
      <c r="B66" s="64" t="s">
        <v>15</v>
      </c>
      <c r="C66" s="23"/>
      <c r="D66" s="23">
        <f t="shared" si="15"/>
        <v>11.745424748538301</v>
      </c>
      <c r="E66" s="23">
        <f t="shared" si="14"/>
        <v>-20.875091662828215</v>
      </c>
      <c r="F66" s="23">
        <f t="shared" si="14"/>
        <v>40.654927406454668</v>
      </c>
      <c r="G66" s="23">
        <f t="shared" si="14"/>
        <v>-7.9068745839801169</v>
      </c>
      <c r="H66" s="23">
        <f t="shared" si="14"/>
        <v>-30.717863106412658</v>
      </c>
      <c r="I66" s="23">
        <f t="shared" si="14"/>
        <v>35.456110146526434</v>
      </c>
      <c r="J66" s="23">
        <f t="shared" si="14"/>
        <v>16.137229973188184</v>
      </c>
      <c r="K66" s="23">
        <f t="shared" si="14"/>
        <v>-8.0743982669801202</v>
      </c>
      <c r="L66" s="23">
        <f t="shared" si="14"/>
        <v>6.2842180466777142</v>
      </c>
      <c r="M66" s="23">
        <f t="shared" si="14"/>
        <v>-3.5834266259194392</v>
      </c>
      <c r="N66" s="23">
        <f t="shared" si="14"/>
        <v>23.716608655957682</v>
      </c>
      <c r="O66" s="23">
        <f t="shared" si="14"/>
        <v>1.5771686857833034</v>
      </c>
      <c r="P66" s="23">
        <f t="shared" si="14"/>
        <v>-4.6210721175047764</v>
      </c>
      <c r="Q66" s="23">
        <f t="shared" si="14"/>
        <v>-33.13953497270289</v>
      </c>
      <c r="R66" s="23">
        <f t="shared" si="14"/>
        <v>27.536231626571105</v>
      </c>
      <c r="S66" s="23">
        <f t="shared" si="14"/>
        <v>-3.8026820968146358</v>
      </c>
      <c r="T66" s="23">
        <f t="shared" si="14"/>
        <v>-24.925165548924276</v>
      </c>
      <c r="U66" s="23">
        <f t="shared" si="14"/>
        <v>-8.9413054870639552</v>
      </c>
      <c r="V66" s="23">
        <f t="shared" si="14"/>
        <v>40.158864563213385</v>
      </c>
      <c r="W66" s="23">
        <f t="shared" si="14"/>
        <v>-23.78697613658516</v>
      </c>
      <c r="X66" s="23">
        <f t="shared" si="14"/>
        <v>-0.77528396549355616</v>
      </c>
      <c r="Y66" s="23">
        <f t="shared" si="14"/>
        <v>12.604263635841795</v>
      </c>
      <c r="Z66" s="23">
        <f t="shared" si="14"/>
        <v>7.0316013664218691</v>
      </c>
      <c r="AA66" s="23">
        <f t="shared" si="14"/>
        <v>-16.121105505392684</v>
      </c>
      <c r="AB66" s="23">
        <f t="shared" si="14"/>
        <v>0.35133573812755614</v>
      </c>
      <c r="AC66" s="23">
        <f t="shared" si="14"/>
        <v>-0.66771848060833694</v>
      </c>
      <c r="AD66" s="65">
        <f t="shared" si="14"/>
        <v>18.320570442846453</v>
      </c>
      <c r="AE66" s="66">
        <f t="shared" si="14"/>
        <v>-12.257102229294659</v>
      </c>
      <c r="AF66" s="23">
        <f t="shared" si="14"/>
        <v>-5.7037831443469518</v>
      </c>
      <c r="AG66" s="23">
        <f t="shared" si="14"/>
        <v>-4.977882847984338</v>
      </c>
      <c r="AH66" s="65">
        <f t="shared" si="14"/>
        <v>8.1431175814082444</v>
      </c>
      <c r="AI66" s="66">
        <f t="shared" ref="E66:AZ71" si="16">(+AI11/AH11-1)*100</f>
        <v>18.937166988261154</v>
      </c>
      <c r="AJ66" s="23">
        <f t="shared" si="16"/>
        <v>-23.417230643160792</v>
      </c>
      <c r="AK66" s="23">
        <f t="shared" si="16"/>
        <v>-8.5880618115173561</v>
      </c>
      <c r="AL66" s="23">
        <f t="shared" si="16"/>
        <v>14.564094258857963</v>
      </c>
      <c r="AM66" s="23">
        <f t="shared" si="16"/>
        <v>-24.196879516690327</v>
      </c>
      <c r="AN66" s="23">
        <f t="shared" si="16"/>
        <v>49.083616298728948</v>
      </c>
      <c r="AO66" s="23">
        <f t="shared" si="16"/>
        <v>-25.080127503663718</v>
      </c>
      <c r="AP66" s="23">
        <f t="shared" si="16"/>
        <v>54.903231822357547</v>
      </c>
      <c r="AQ66" s="23">
        <f t="shared" si="16"/>
        <v>-25.670112546580469</v>
      </c>
      <c r="AR66" s="23">
        <f t="shared" si="16"/>
        <v>-11.988304940067707</v>
      </c>
      <c r="AS66" s="23">
        <f t="shared" si="16"/>
        <v>25.60469187541683</v>
      </c>
      <c r="AT66" s="23">
        <f t="shared" si="16"/>
        <v>36.191673770009778</v>
      </c>
      <c r="AU66" s="23">
        <f t="shared" si="16"/>
        <v>-23.872376973479636</v>
      </c>
      <c r="AV66" s="23">
        <f t="shared" si="16"/>
        <v>19.52849675143873</v>
      </c>
      <c r="AW66" s="23">
        <f t="shared" si="16"/>
        <v>-37.498684790719459</v>
      </c>
      <c r="AX66" s="23">
        <f t="shared" si="16"/>
        <v>26.042910062248037</v>
      </c>
      <c r="AY66" s="23">
        <f t="shared" si="16"/>
        <v>-3.3231109383583535</v>
      </c>
      <c r="AZ66" s="67">
        <f t="shared" si="16"/>
        <v>0</v>
      </c>
    </row>
    <row r="67" spans="1:52" x14ac:dyDescent="0.25">
      <c r="A67" s="77"/>
      <c r="B67" s="78" t="s">
        <v>16</v>
      </c>
      <c r="C67" s="30"/>
      <c r="D67" s="30">
        <f t="shared" si="15"/>
        <v>20.957160461666046</v>
      </c>
      <c r="E67" s="30">
        <f t="shared" si="16"/>
        <v>7.2692786054618264</v>
      </c>
      <c r="F67" s="30">
        <f t="shared" si="16"/>
        <v>2.2335878339414306</v>
      </c>
      <c r="G67" s="30">
        <f t="shared" si="16"/>
        <v>1.4158709693167681</v>
      </c>
      <c r="H67" s="30">
        <f t="shared" si="16"/>
        <v>20.947596219918594</v>
      </c>
      <c r="I67" s="30">
        <f t="shared" si="16"/>
        <v>0.42582056901141474</v>
      </c>
      <c r="J67" s="30">
        <f t="shared" si="16"/>
        <v>5.8705405937185207</v>
      </c>
      <c r="K67" s="30">
        <f t="shared" si="16"/>
        <v>-12.848852867950733</v>
      </c>
      <c r="L67" s="30">
        <f t="shared" si="16"/>
        <v>9.1636265024010797</v>
      </c>
      <c r="M67" s="30">
        <f t="shared" si="16"/>
        <v>15.406063434131578</v>
      </c>
      <c r="N67" s="30">
        <f t="shared" si="16"/>
        <v>2.0889713672048948</v>
      </c>
      <c r="O67" s="30">
        <f t="shared" si="16"/>
        <v>-5.1912351784938693</v>
      </c>
      <c r="P67" s="30">
        <f t="shared" si="16"/>
        <v>0.32274750038878697</v>
      </c>
      <c r="Q67" s="30">
        <f t="shared" si="16"/>
        <v>2.588826239198605</v>
      </c>
      <c r="R67" s="30">
        <f t="shared" si="16"/>
        <v>12.864337793151703</v>
      </c>
      <c r="S67" s="30">
        <f t="shared" si="16"/>
        <v>-3.2617409016831522</v>
      </c>
      <c r="T67" s="30">
        <f t="shared" si="16"/>
        <v>3.1259918382820384</v>
      </c>
      <c r="U67" s="30">
        <f t="shared" si="16"/>
        <v>24.321579623401668</v>
      </c>
      <c r="V67" s="30">
        <f t="shared" si="16"/>
        <v>-1.7268016475012526</v>
      </c>
      <c r="W67" s="30">
        <f t="shared" si="16"/>
        <v>0.87979555396966447</v>
      </c>
      <c r="X67" s="30">
        <f t="shared" si="16"/>
        <v>1.1044581681951549E-2</v>
      </c>
      <c r="Y67" s="30">
        <f t="shared" si="16"/>
        <v>5.5433299171162131</v>
      </c>
      <c r="Z67" s="30">
        <f t="shared" si="16"/>
        <v>-16.173021978483014</v>
      </c>
      <c r="AA67" s="30">
        <f t="shared" si="16"/>
        <v>-8.7412454602209024</v>
      </c>
      <c r="AB67" s="30">
        <f t="shared" si="16"/>
        <v>-9.69128252512016</v>
      </c>
      <c r="AC67" s="30">
        <f t="shared" si="16"/>
        <v>-9.0967769956546203</v>
      </c>
      <c r="AD67" s="79">
        <f t="shared" si="16"/>
        <v>7.2932481924372183</v>
      </c>
      <c r="AE67" s="80">
        <f t="shared" si="16"/>
        <v>1.8082623988905366</v>
      </c>
      <c r="AF67" s="30">
        <f t="shared" si="16"/>
        <v>10.409259777215251</v>
      </c>
      <c r="AG67" s="30">
        <f t="shared" si="16"/>
        <v>-4.913345748886333</v>
      </c>
      <c r="AH67" s="79">
        <f t="shared" si="16"/>
        <v>-1.0738165054699267</v>
      </c>
      <c r="AI67" s="80">
        <f t="shared" si="16"/>
        <v>6.1558978949109777</v>
      </c>
      <c r="AJ67" s="30">
        <f t="shared" si="16"/>
        <v>5.2444367912800383</v>
      </c>
      <c r="AK67" s="30">
        <f t="shared" si="16"/>
        <v>-1.4315190506095088</v>
      </c>
      <c r="AL67" s="30">
        <f t="shared" si="16"/>
        <v>13.203163753841629</v>
      </c>
      <c r="AM67" s="30">
        <f t="shared" si="16"/>
        <v>-10.784623558329642</v>
      </c>
      <c r="AN67" s="30">
        <f t="shared" si="16"/>
        <v>-1.0787639353159517</v>
      </c>
      <c r="AO67" s="30">
        <f t="shared" si="16"/>
        <v>11.122230051758253</v>
      </c>
      <c r="AP67" s="30">
        <f t="shared" si="16"/>
        <v>-7.6625145701212594</v>
      </c>
      <c r="AQ67" s="30">
        <f t="shared" si="16"/>
        <v>-4.4314151183633133</v>
      </c>
      <c r="AR67" s="30">
        <f t="shared" si="16"/>
        <v>-4.6453212277695393</v>
      </c>
      <c r="AS67" s="30">
        <f t="shared" si="16"/>
        <v>-1.7028564414822589</v>
      </c>
      <c r="AT67" s="30">
        <f t="shared" si="16"/>
        <v>8.728990622287224</v>
      </c>
      <c r="AU67" s="30">
        <f t="shared" si="16"/>
        <v>2.1528617345024426</v>
      </c>
      <c r="AV67" s="30">
        <f t="shared" si="16"/>
        <v>5.1510748773070603</v>
      </c>
      <c r="AW67" s="30">
        <f t="shared" si="16"/>
        <v>4.1101164861379713</v>
      </c>
      <c r="AX67" s="30">
        <f t="shared" si="16"/>
        <v>-0.19864841482823969</v>
      </c>
      <c r="AY67" s="30">
        <f t="shared" si="16"/>
        <v>12.646271488073424</v>
      </c>
      <c r="AZ67" s="81">
        <f t="shared" si="16"/>
        <v>9.7432848979069</v>
      </c>
    </row>
    <row r="68" spans="1:52" x14ac:dyDescent="0.25">
      <c r="A68" s="63" t="s">
        <v>17</v>
      </c>
      <c r="B68" s="64" t="s">
        <v>18</v>
      </c>
      <c r="C68" s="23"/>
      <c r="D68" s="23">
        <f t="shared" si="15"/>
        <v>9.6959513079778006</v>
      </c>
      <c r="E68" s="23">
        <f t="shared" si="16"/>
        <v>-6.2606738783426046</v>
      </c>
      <c r="F68" s="23">
        <f t="shared" si="16"/>
        <v>8.6222451057485152</v>
      </c>
      <c r="G68" s="23">
        <f t="shared" si="16"/>
        <v>-5.7062699760502822</v>
      </c>
      <c r="H68" s="23">
        <f t="shared" si="16"/>
        <v>19.227027004232689</v>
      </c>
      <c r="I68" s="23">
        <f t="shared" si="16"/>
        <v>-2.6785744336708217</v>
      </c>
      <c r="J68" s="23">
        <f t="shared" si="16"/>
        <v>10.39373268721755</v>
      </c>
      <c r="K68" s="23">
        <f t="shared" si="16"/>
        <v>-18.794102378171718</v>
      </c>
      <c r="L68" s="23">
        <f t="shared" si="16"/>
        <v>-19.647800963781314</v>
      </c>
      <c r="M68" s="23">
        <f t="shared" si="16"/>
        <v>31.381585506022525</v>
      </c>
      <c r="N68" s="23">
        <f t="shared" si="16"/>
        <v>35.078642445104059</v>
      </c>
      <c r="O68" s="23">
        <f t="shared" si="16"/>
        <v>-16.542938757498014</v>
      </c>
      <c r="P68" s="23">
        <f t="shared" si="16"/>
        <v>-13.382410106331655</v>
      </c>
      <c r="Q68" s="23">
        <f t="shared" si="16"/>
        <v>-2.4000799787565419</v>
      </c>
      <c r="R68" s="23">
        <f t="shared" si="16"/>
        <v>35.354669802438174</v>
      </c>
      <c r="S68" s="23">
        <f t="shared" si="16"/>
        <v>-13.035678999255218</v>
      </c>
      <c r="T68" s="23">
        <f t="shared" si="16"/>
        <v>-8.7074921972300388</v>
      </c>
      <c r="U68" s="23">
        <f t="shared" si="16"/>
        <v>10.705968924795229</v>
      </c>
      <c r="V68" s="23">
        <f t="shared" si="16"/>
        <v>14.363994150007597</v>
      </c>
      <c r="W68" s="23">
        <f t="shared" si="16"/>
        <v>17.272988156785729</v>
      </c>
      <c r="X68" s="23">
        <f t="shared" si="16"/>
        <v>-17.349495702089978</v>
      </c>
      <c r="Y68" s="23">
        <f t="shared" si="16"/>
        <v>-5.2966395322723736</v>
      </c>
      <c r="Z68" s="23">
        <f t="shared" si="16"/>
        <v>3.7835741513255305</v>
      </c>
      <c r="AA68" s="23">
        <f t="shared" si="16"/>
        <v>-8.2290505803286109</v>
      </c>
      <c r="AB68" s="23">
        <f t="shared" si="16"/>
        <v>-6.9487653004658316</v>
      </c>
      <c r="AC68" s="23">
        <f t="shared" si="16"/>
        <v>-9.6536263167256173</v>
      </c>
      <c r="AD68" s="65">
        <f t="shared" si="16"/>
        <v>8.0028022391987363</v>
      </c>
      <c r="AE68" s="66">
        <f t="shared" si="16"/>
        <v>-0.48315830836086482</v>
      </c>
      <c r="AF68" s="23">
        <f t="shared" si="16"/>
        <v>-6.7361877693658307</v>
      </c>
      <c r="AG68" s="23">
        <f t="shared" si="16"/>
        <v>1.2305519265935372</v>
      </c>
      <c r="AH68" s="65">
        <f t="shared" si="16"/>
        <v>-3.0080750650317456</v>
      </c>
      <c r="AI68" s="66">
        <f t="shared" si="16"/>
        <v>19.953475589754333</v>
      </c>
      <c r="AJ68" s="23">
        <f t="shared" si="16"/>
        <v>-10.921756065795806</v>
      </c>
      <c r="AK68" s="23">
        <f t="shared" si="16"/>
        <v>-7.3837897713024621</v>
      </c>
      <c r="AL68" s="23">
        <f t="shared" si="16"/>
        <v>0.95914735868247725</v>
      </c>
      <c r="AM68" s="23">
        <f t="shared" si="16"/>
        <v>7.4260214529960233</v>
      </c>
      <c r="AN68" s="23">
        <f t="shared" si="16"/>
        <v>-0.37708378570158185</v>
      </c>
      <c r="AO68" s="23">
        <f t="shared" si="16"/>
        <v>4.0778642003331811</v>
      </c>
      <c r="AP68" s="23">
        <f t="shared" si="16"/>
        <v>0.96520135620536962</v>
      </c>
      <c r="AQ68" s="23">
        <f t="shared" si="16"/>
        <v>-3.1464412909844364</v>
      </c>
      <c r="AR68" s="23">
        <f t="shared" si="16"/>
        <v>-13.880121318684868</v>
      </c>
      <c r="AS68" s="23">
        <f t="shared" si="16"/>
        <v>1.9356555185036761</v>
      </c>
      <c r="AT68" s="23">
        <f t="shared" si="16"/>
        <v>16.481032162444542</v>
      </c>
      <c r="AU68" s="23">
        <f t="shared" si="16"/>
        <v>-3.3806724869907434</v>
      </c>
      <c r="AV68" s="23">
        <f t="shared" si="16"/>
        <v>-6.1975277682738579</v>
      </c>
      <c r="AW68" s="23">
        <f t="shared" si="16"/>
        <v>2.6397799441442382</v>
      </c>
      <c r="AX68" s="23">
        <f t="shared" si="16"/>
        <v>-2.1625257084800675</v>
      </c>
      <c r="AY68" s="23">
        <f t="shared" si="16"/>
        <v>6.0539241389614418</v>
      </c>
      <c r="AZ68" s="67">
        <f t="shared" si="16"/>
        <v>3.7203021474010223</v>
      </c>
    </row>
    <row r="69" spans="1:52" x14ac:dyDescent="0.25">
      <c r="A69" s="63" t="s">
        <v>19</v>
      </c>
      <c r="B69" s="82" t="s">
        <v>20</v>
      </c>
      <c r="C69" s="23"/>
      <c r="D69" s="23">
        <f t="shared" si="15"/>
        <v>7.3975782035596405</v>
      </c>
      <c r="E69" s="23">
        <f t="shared" si="16"/>
        <v>-0.48298217349459494</v>
      </c>
      <c r="F69" s="23">
        <f t="shared" si="16"/>
        <v>-0.96151235235223398</v>
      </c>
      <c r="G69" s="23">
        <f t="shared" si="16"/>
        <v>11.560655721433077</v>
      </c>
      <c r="H69" s="23">
        <f t="shared" si="16"/>
        <v>4.4532350881774763</v>
      </c>
      <c r="I69" s="23">
        <f t="shared" si="16"/>
        <v>-4.1261788421466328</v>
      </c>
      <c r="J69" s="23">
        <f t="shared" si="16"/>
        <v>2.0323458243222348</v>
      </c>
      <c r="K69" s="23">
        <f t="shared" si="16"/>
        <v>12.956812673051132</v>
      </c>
      <c r="L69" s="23">
        <f t="shared" si="16"/>
        <v>7.0480422078203153</v>
      </c>
      <c r="M69" s="23">
        <f t="shared" si="16"/>
        <v>-3.9920508456987913</v>
      </c>
      <c r="N69" s="23">
        <f t="shared" si="16"/>
        <v>-0.39323903397258109</v>
      </c>
      <c r="O69" s="23">
        <f t="shared" si="16"/>
        <v>8.1000434565134292</v>
      </c>
      <c r="P69" s="23">
        <f t="shared" si="16"/>
        <v>10.221615169396326</v>
      </c>
      <c r="Q69" s="23">
        <f t="shared" si="16"/>
        <v>-3.7111530839891826</v>
      </c>
      <c r="R69" s="23">
        <f t="shared" si="16"/>
        <v>-2.5852411368978312</v>
      </c>
      <c r="S69" s="23">
        <f t="shared" si="16"/>
        <v>8.9093524229675758</v>
      </c>
      <c r="T69" s="23">
        <f t="shared" si="16"/>
        <v>9.1104838613483174</v>
      </c>
      <c r="U69" s="23">
        <f t="shared" si="16"/>
        <v>1.0634201534285515</v>
      </c>
      <c r="V69" s="23">
        <f t="shared" si="16"/>
        <v>-1.1497816865856381</v>
      </c>
      <c r="W69" s="23">
        <f t="shared" si="16"/>
        <v>6.0843898879101355</v>
      </c>
      <c r="X69" s="23">
        <f t="shared" si="16"/>
        <v>5.802320577146447</v>
      </c>
      <c r="Y69" s="23">
        <f t="shared" si="16"/>
        <v>3.6650323732304368</v>
      </c>
      <c r="Z69" s="23">
        <f t="shared" si="16"/>
        <v>-1.5727022582620154</v>
      </c>
      <c r="AA69" s="23">
        <f t="shared" si="16"/>
        <v>5.433753564866084</v>
      </c>
      <c r="AB69" s="23">
        <f t="shared" si="16"/>
        <v>0.96395933291824054</v>
      </c>
      <c r="AC69" s="23">
        <f t="shared" si="16"/>
        <v>-4.2464872759662491</v>
      </c>
      <c r="AD69" s="65">
        <f t="shared" si="16"/>
        <v>5.2686050804321205</v>
      </c>
      <c r="AE69" s="66">
        <f t="shared" si="16"/>
        <v>4.5983670406342991</v>
      </c>
      <c r="AF69" s="23">
        <f t="shared" si="16"/>
        <v>4.7142368618345865</v>
      </c>
      <c r="AG69" s="23">
        <f t="shared" si="16"/>
        <v>-1.3723462294042754</v>
      </c>
      <c r="AH69" s="65">
        <f t="shared" si="16"/>
        <v>-2.0248549461794108</v>
      </c>
      <c r="AI69" s="66">
        <f t="shared" si="16"/>
        <v>4.0631349164142128</v>
      </c>
      <c r="AJ69" s="23">
        <f t="shared" si="16"/>
        <v>6.3167976552491512</v>
      </c>
      <c r="AK69" s="23">
        <f t="shared" si="16"/>
        <v>0.78900814507918415</v>
      </c>
      <c r="AL69" s="23">
        <f t="shared" si="16"/>
        <v>-2.2785478448795748</v>
      </c>
      <c r="AM69" s="23">
        <f t="shared" si="16"/>
        <v>-3.0422449254737138</v>
      </c>
      <c r="AN69" s="23">
        <f t="shared" si="16"/>
        <v>8.3233034005719464</v>
      </c>
      <c r="AO69" s="23">
        <f t="shared" si="16"/>
        <v>3.2311695005646346</v>
      </c>
      <c r="AP69" s="23">
        <f t="shared" si="16"/>
        <v>-4.1603624570196835</v>
      </c>
      <c r="AQ69" s="23">
        <f t="shared" si="16"/>
        <v>0.22237765589157021</v>
      </c>
      <c r="AR69" s="23">
        <f t="shared" si="16"/>
        <v>4.720972590120498</v>
      </c>
      <c r="AS69" s="23">
        <f t="shared" si="16"/>
        <v>1.9487467324285745</v>
      </c>
      <c r="AT69" s="23">
        <f t="shared" si="16"/>
        <v>0.10940344371634936</v>
      </c>
      <c r="AU69" s="23">
        <f t="shared" si="16"/>
        <v>-0.5203283681863069</v>
      </c>
      <c r="AV69" s="23">
        <f t="shared" si="16"/>
        <v>9.98036255532182</v>
      </c>
      <c r="AW69" s="23">
        <f t="shared" si="16"/>
        <v>-0.33231264158783969</v>
      </c>
      <c r="AX69" s="23">
        <f t="shared" si="16"/>
        <v>-4.1973476616834819</v>
      </c>
      <c r="AY69" s="23">
        <f t="shared" si="16"/>
        <v>12.640377664870183</v>
      </c>
      <c r="AZ69" s="67">
        <f t="shared" si="16"/>
        <v>3.7056794995809605</v>
      </c>
    </row>
    <row r="70" spans="1:52" x14ac:dyDescent="0.25">
      <c r="A70" s="63" t="s">
        <v>21</v>
      </c>
      <c r="B70" s="64" t="s">
        <v>22</v>
      </c>
      <c r="C70" s="23"/>
      <c r="D70" s="23">
        <f t="shared" si="15"/>
        <v>43.967534583599146</v>
      </c>
      <c r="E70" s="23">
        <f t="shared" si="16"/>
        <v>24.945840156723808</v>
      </c>
      <c r="F70" s="23">
        <f t="shared" si="16"/>
        <v>-2.0111781472578638</v>
      </c>
      <c r="G70" s="23">
        <f t="shared" si="16"/>
        <v>4.7469503971843574</v>
      </c>
      <c r="H70" s="23">
        <f t="shared" si="16"/>
        <v>27.740651310515684</v>
      </c>
      <c r="I70" s="23">
        <f t="shared" si="16"/>
        <v>4.0026883570313698</v>
      </c>
      <c r="J70" s="23">
        <f t="shared" si="16"/>
        <v>3.5982782395857837</v>
      </c>
      <c r="K70" s="23">
        <f t="shared" si="16"/>
        <v>-14.603932613885418</v>
      </c>
      <c r="L70" s="23">
        <f t="shared" si="16"/>
        <v>30.612961729099663</v>
      </c>
      <c r="M70" s="23">
        <f t="shared" si="16"/>
        <v>13.424137166221751</v>
      </c>
      <c r="N70" s="23">
        <f t="shared" si="16"/>
        <v>-14.3054049739895</v>
      </c>
      <c r="O70" s="23">
        <f t="shared" si="16"/>
        <v>0.56062378319250428</v>
      </c>
      <c r="P70" s="23">
        <f t="shared" si="16"/>
        <v>6.778752735550797</v>
      </c>
      <c r="Q70" s="23">
        <f t="shared" si="16"/>
        <v>7.1178711953740814</v>
      </c>
      <c r="R70" s="23">
        <f t="shared" si="16"/>
        <v>5.6820160952265164</v>
      </c>
      <c r="S70" s="23">
        <f t="shared" si="16"/>
        <v>5.9634258101848303E-2</v>
      </c>
      <c r="T70" s="23">
        <f t="shared" si="16"/>
        <v>8.1186428890109177</v>
      </c>
      <c r="U70" s="23">
        <f t="shared" si="16"/>
        <v>36.757790798443679</v>
      </c>
      <c r="V70" s="23">
        <f t="shared" si="16"/>
        <v>-7.9193403540827596</v>
      </c>
      <c r="W70" s="23">
        <f t="shared" si="16"/>
        <v>-7.8941259113086248</v>
      </c>
      <c r="X70" s="23">
        <f t="shared" si="16"/>
        <v>9.0030412381554736</v>
      </c>
      <c r="Y70" s="23">
        <f t="shared" si="16"/>
        <v>10.890905913876537</v>
      </c>
      <c r="Z70" s="23">
        <f t="shared" si="16"/>
        <v>-27.060501433625461</v>
      </c>
      <c r="AA70" s="23">
        <f t="shared" si="16"/>
        <v>-13.168897974412408</v>
      </c>
      <c r="AB70" s="23">
        <f t="shared" si="16"/>
        <v>-15.071211086227121</v>
      </c>
      <c r="AC70" s="23">
        <f t="shared" si="16"/>
        <v>-10.78932780305596</v>
      </c>
      <c r="AD70" s="65">
        <f t="shared" si="16"/>
        <v>7.7524694540962447</v>
      </c>
      <c r="AE70" s="66">
        <f t="shared" si="16"/>
        <v>2.0562692240800207</v>
      </c>
      <c r="AF70" s="23">
        <f t="shared" si="16"/>
        <v>23.81447623596371</v>
      </c>
      <c r="AG70" s="23">
        <f t="shared" si="16"/>
        <v>-9.1929941737979526</v>
      </c>
      <c r="AH70" s="65">
        <f t="shared" si="16"/>
        <v>0.34767600795113651</v>
      </c>
      <c r="AI70" s="66">
        <f t="shared" si="16"/>
        <v>-6.0548860416342887E-2</v>
      </c>
      <c r="AJ70" s="23">
        <f t="shared" si="16"/>
        <v>14.729888546029768</v>
      </c>
      <c r="AK70" s="23">
        <f t="shared" si="16"/>
        <v>0.53813799384050398</v>
      </c>
      <c r="AL70" s="23">
        <f t="shared" si="16"/>
        <v>24.681420082189632</v>
      </c>
      <c r="AM70" s="23">
        <f t="shared" si="16"/>
        <v>-19.657856558816455</v>
      </c>
      <c r="AN70" s="23">
        <f t="shared" si="16"/>
        <v>-4.9132514001342447</v>
      </c>
      <c r="AO70" s="23">
        <f t="shared" si="16"/>
        <v>17.98312553479111</v>
      </c>
      <c r="AP70" s="23">
        <f t="shared" si="16"/>
        <v>-12.758839281893264</v>
      </c>
      <c r="AQ70" s="23">
        <f t="shared" si="16"/>
        <v>-6.9830477441488519</v>
      </c>
      <c r="AR70" s="23">
        <f t="shared" si="16"/>
        <v>-3.862354035294302</v>
      </c>
      <c r="AS70" s="23">
        <f t="shared" si="16"/>
        <v>-5.1784410302254109</v>
      </c>
      <c r="AT70" s="23">
        <f t="shared" si="16"/>
        <v>9.2044261035455488</v>
      </c>
      <c r="AU70" s="23">
        <f t="shared" si="16"/>
        <v>6.427617921170814</v>
      </c>
      <c r="AV70" s="23">
        <f t="shared" si="16"/>
        <v>8.6342116293540272</v>
      </c>
      <c r="AW70" s="23">
        <f t="shared" si="16"/>
        <v>6.7204212362486304</v>
      </c>
      <c r="AX70" s="23">
        <f t="shared" si="16"/>
        <v>2.2743795191220606</v>
      </c>
      <c r="AY70" s="23">
        <f t="shared" si="16"/>
        <v>15.238341331133064</v>
      </c>
      <c r="AZ70" s="67">
        <f t="shared" si="16"/>
        <v>14.224739299816047</v>
      </c>
    </row>
    <row r="71" spans="1:52" x14ac:dyDescent="0.25">
      <c r="A71" s="77"/>
      <c r="B71" s="78" t="s">
        <v>23</v>
      </c>
      <c r="C71" s="30"/>
      <c r="D71" s="30">
        <f t="shared" si="15"/>
        <v>-16.903828568284641</v>
      </c>
      <c r="E71" s="30">
        <f t="shared" si="16"/>
        <v>8.0703394431939088</v>
      </c>
      <c r="F71" s="30">
        <f t="shared" si="16"/>
        <v>9.7638768763702153</v>
      </c>
      <c r="G71" s="30">
        <f t="shared" si="16"/>
        <v>12.057301606984261</v>
      </c>
      <c r="H71" s="30">
        <f t="shared" si="16"/>
        <v>-14.458762234958888</v>
      </c>
      <c r="I71" s="30">
        <f t="shared" si="16"/>
        <v>6.1016336218380873</v>
      </c>
      <c r="J71" s="30">
        <f t="shared" si="16"/>
        <v>2.7159892515165485</v>
      </c>
      <c r="K71" s="30">
        <f t="shared" si="16"/>
        <v>-21.837294528119333</v>
      </c>
      <c r="L71" s="30">
        <f t="shared" si="16"/>
        <v>-0.46589947347918104</v>
      </c>
      <c r="M71" s="30">
        <f t="shared" si="16"/>
        <v>12.989218945156455</v>
      </c>
      <c r="N71" s="30">
        <f t="shared" si="16"/>
        <v>11.300129271194926</v>
      </c>
      <c r="O71" s="30">
        <f t="shared" si="16"/>
        <v>11.558921993741178</v>
      </c>
      <c r="P71" s="30">
        <f t="shared" si="16"/>
        <v>-8.8646620603048731</v>
      </c>
      <c r="Q71" s="30">
        <f t="shared" si="16"/>
        <v>3.9697414303668577</v>
      </c>
      <c r="R71" s="30">
        <f t="shared" si="16"/>
        <v>4.7667359356595052</v>
      </c>
      <c r="S71" s="30">
        <f t="shared" si="16"/>
        <v>8.88203566423471</v>
      </c>
      <c r="T71" s="30">
        <f t="shared" si="16"/>
        <v>-9.4613796824922769</v>
      </c>
      <c r="U71" s="30">
        <f t="shared" si="16"/>
        <v>6.3156188869786689</v>
      </c>
      <c r="V71" s="30">
        <f t="shared" si="16"/>
        <v>6.2044883526356065</v>
      </c>
      <c r="W71" s="30">
        <f t="shared" si="16"/>
        <v>13.990537824313719</v>
      </c>
      <c r="X71" s="30">
        <f t="shared" si="16"/>
        <v>-10.197247396457742</v>
      </c>
      <c r="Y71" s="30">
        <f t="shared" si="16"/>
        <v>2.5615475410644795</v>
      </c>
      <c r="Z71" s="30">
        <f t="shared" si="16"/>
        <v>5.277898045538465</v>
      </c>
      <c r="AA71" s="30">
        <f t="shared" si="16"/>
        <v>4.5163989105474922</v>
      </c>
      <c r="AB71" s="30">
        <f t="shared" si="16"/>
        <v>-10.069795563176253</v>
      </c>
      <c r="AC71" s="30">
        <f t="shared" si="16"/>
        <v>1.4750449951959288</v>
      </c>
      <c r="AD71" s="79">
        <f t="shared" si="16"/>
        <v>8.4528237036799467</v>
      </c>
      <c r="AE71" s="80">
        <f t="shared" si="16"/>
        <v>8.0149475810630921</v>
      </c>
      <c r="AF71" s="30">
        <f t="shared" si="16"/>
        <v>-10.099454502723281</v>
      </c>
      <c r="AG71" s="30">
        <f t="shared" si="16"/>
        <v>4.6135185954123914</v>
      </c>
      <c r="AH71" s="79">
        <f t="shared" si="16"/>
        <v>6.4418111954234414</v>
      </c>
      <c r="AI71" s="80">
        <f t="shared" si="16"/>
        <v>4.8515368088418498</v>
      </c>
      <c r="AJ71" s="30">
        <f t="shared" si="16"/>
        <v>-8.072309885020946</v>
      </c>
      <c r="AK71" s="30">
        <f t="shared" si="16"/>
        <v>1.9246394672454814</v>
      </c>
      <c r="AL71" s="30">
        <f t="shared" si="16"/>
        <v>8.2723352956034937</v>
      </c>
      <c r="AM71" s="30">
        <f t="shared" si="16"/>
        <v>1.1730282569905714</v>
      </c>
      <c r="AN71" s="30">
        <f t="shared" si="16"/>
        <v>-9.6793254980139807</v>
      </c>
      <c r="AO71" s="30">
        <f t="shared" si="16"/>
        <v>2.936378641258286</v>
      </c>
      <c r="AP71" s="30">
        <f t="shared" si="16"/>
        <v>6.9196945061738679</v>
      </c>
      <c r="AQ71" s="30">
        <f t="shared" si="16"/>
        <v>5.3282846243729143</v>
      </c>
      <c r="AR71" s="30">
        <f t="shared" si="16"/>
        <v>-8.1852036353379898</v>
      </c>
      <c r="AS71" s="30">
        <f t="shared" si="16"/>
        <v>3.3907894699303442</v>
      </c>
      <c r="AT71" s="30">
        <f t="shared" si="16"/>
        <v>7.5648744890938424</v>
      </c>
      <c r="AU71" s="30">
        <f t="shared" si="16"/>
        <v>4.6964595404300757</v>
      </c>
      <c r="AV71" s="30">
        <f t="shared" si="16"/>
        <v>-7.6965273071605944</v>
      </c>
      <c r="AW71" s="30">
        <f t="shared" si="16"/>
        <v>0.66923288646760781</v>
      </c>
      <c r="AX71" s="30">
        <f t="shared" ref="E71:AZ77" si="17">(+AX16/AW16-1)*100</f>
        <v>4.2399794038896488</v>
      </c>
      <c r="AY71" s="30">
        <f t="shared" si="17"/>
        <v>2.1372144398104753</v>
      </c>
      <c r="AZ71" s="81">
        <f t="shared" si="17"/>
        <v>-7.9171276160649118</v>
      </c>
    </row>
    <row r="72" spans="1:52" x14ac:dyDescent="0.25">
      <c r="A72" s="63" t="s">
        <v>24</v>
      </c>
      <c r="B72" s="64" t="s">
        <v>25</v>
      </c>
      <c r="C72" s="23"/>
      <c r="D72" s="23">
        <f t="shared" si="15"/>
        <v>4.3229698619766888</v>
      </c>
      <c r="E72" s="23">
        <f t="shared" si="17"/>
        <v>7.945092440276369</v>
      </c>
      <c r="F72" s="23">
        <f t="shared" si="17"/>
        <v>17.29033838613816</v>
      </c>
      <c r="G72" s="23">
        <f t="shared" si="17"/>
        <v>1.6965904636586204</v>
      </c>
      <c r="H72" s="23">
        <f t="shared" si="17"/>
        <v>-2.2449276155349196</v>
      </c>
      <c r="I72" s="23">
        <f t="shared" si="17"/>
        <v>8.4440916392128038</v>
      </c>
      <c r="J72" s="23">
        <f t="shared" si="17"/>
        <v>3.9316942276460987</v>
      </c>
      <c r="K72" s="23">
        <f t="shared" si="17"/>
        <v>-2.1966540552781355</v>
      </c>
      <c r="L72" s="23">
        <f t="shared" si="17"/>
        <v>2.3890487382915992E-2</v>
      </c>
      <c r="M72" s="23">
        <f t="shared" si="17"/>
        <v>8.5184271826617586</v>
      </c>
      <c r="N72" s="23">
        <f t="shared" si="17"/>
        <v>-3.4490876734325493</v>
      </c>
      <c r="O72" s="23">
        <f t="shared" si="17"/>
        <v>3.2278953617626227</v>
      </c>
      <c r="P72" s="23">
        <f t="shared" si="17"/>
        <v>9.0607505938966817</v>
      </c>
      <c r="Q72" s="23">
        <f t="shared" si="17"/>
        <v>7.6936772399287312</v>
      </c>
      <c r="R72" s="23">
        <f t="shared" si="17"/>
        <v>-2.322496667796603</v>
      </c>
      <c r="S72" s="23">
        <f t="shared" si="17"/>
        <v>-5.5797832629481681</v>
      </c>
      <c r="T72" s="23">
        <f t="shared" si="17"/>
        <v>1.770173551441534</v>
      </c>
      <c r="U72" s="23">
        <f t="shared" si="17"/>
        <v>28.575414835743061</v>
      </c>
      <c r="V72" s="23">
        <f t="shared" si="17"/>
        <v>-16.43618092906588</v>
      </c>
      <c r="W72" s="23">
        <f t="shared" si="17"/>
        <v>19.493391241645377</v>
      </c>
      <c r="X72" s="23">
        <f t="shared" si="17"/>
        <v>-9.4108840601219832</v>
      </c>
      <c r="Y72" s="23">
        <f t="shared" si="17"/>
        <v>9.618995499515993</v>
      </c>
      <c r="Z72" s="23">
        <f t="shared" si="17"/>
        <v>-6.544604867063275</v>
      </c>
      <c r="AA72" s="23">
        <f t="shared" si="17"/>
        <v>-3.8170506548720673</v>
      </c>
      <c r="AB72" s="23">
        <f t="shared" si="17"/>
        <v>-2.4281036697323621</v>
      </c>
      <c r="AC72" s="23">
        <f t="shared" si="17"/>
        <v>-7.260863723418054</v>
      </c>
      <c r="AD72" s="65">
        <f t="shared" si="17"/>
        <v>2.0530350294842181</v>
      </c>
      <c r="AE72" s="66">
        <f t="shared" si="17"/>
        <v>-1.8313436326388155</v>
      </c>
      <c r="AF72" s="23">
        <f t="shared" si="17"/>
        <v>1.83454456651444</v>
      </c>
      <c r="AG72" s="23">
        <f t="shared" si="17"/>
        <v>15.657176663878847</v>
      </c>
      <c r="AH72" s="65">
        <f t="shared" si="17"/>
        <v>-12.978808577773215</v>
      </c>
      <c r="AI72" s="66">
        <f t="shared" si="17"/>
        <v>-1.5671607124010167</v>
      </c>
      <c r="AJ72" s="23">
        <f t="shared" si="17"/>
        <v>18.770537019605026</v>
      </c>
      <c r="AK72" s="23">
        <f t="shared" si="17"/>
        <v>3.1078105265367917</v>
      </c>
      <c r="AL72" s="23">
        <f t="shared" si="17"/>
        <v>-1.4404765216590842</v>
      </c>
      <c r="AM72" s="23">
        <f t="shared" si="17"/>
        <v>-3.3712452024661665</v>
      </c>
      <c r="AN72" s="23">
        <f t="shared" si="17"/>
        <v>7.7931250864035739</v>
      </c>
      <c r="AO72" s="23">
        <f t="shared" si="17"/>
        <v>-3.4710628215810946</v>
      </c>
      <c r="AP72" s="23">
        <f t="shared" si="17"/>
        <v>7.6189888709315312</v>
      </c>
      <c r="AQ72" s="23">
        <f t="shared" si="17"/>
        <v>0.44352292521325776</v>
      </c>
      <c r="AR72" s="23">
        <f t="shared" si="17"/>
        <v>7.6306751759217306</v>
      </c>
      <c r="AS72" s="23">
        <f t="shared" si="17"/>
        <v>-2.9579784503402373</v>
      </c>
      <c r="AT72" s="23">
        <f t="shared" si="17"/>
        <v>3.1158246694596103</v>
      </c>
      <c r="AU72" s="23">
        <f t="shared" si="17"/>
        <v>-5.2073608053156306</v>
      </c>
      <c r="AV72" s="23">
        <f t="shared" si="17"/>
        <v>14.781604200795417</v>
      </c>
      <c r="AW72" s="23">
        <f t="shared" si="17"/>
        <v>-3.1113905396934705</v>
      </c>
      <c r="AX72" s="23">
        <f t="shared" si="17"/>
        <v>6.5992047752226002</v>
      </c>
      <c r="AY72" s="23">
        <f t="shared" si="17"/>
        <v>-2.0361456748414386</v>
      </c>
      <c r="AZ72" s="67">
        <f t="shared" si="17"/>
        <v>-5.5011107498529004</v>
      </c>
    </row>
    <row r="73" spans="1:52" x14ac:dyDescent="0.25">
      <c r="A73" s="63" t="s">
        <v>26</v>
      </c>
      <c r="B73" s="64" t="s">
        <v>27</v>
      </c>
      <c r="C73" s="23"/>
      <c r="D73" s="23">
        <f t="shared" si="15"/>
        <v>-31.978978188919747</v>
      </c>
      <c r="E73" s="23">
        <f t="shared" si="17"/>
        <v>16.43449248922202</v>
      </c>
      <c r="F73" s="23">
        <f t="shared" si="17"/>
        <v>15.941547662521426</v>
      </c>
      <c r="G73" s="23">
        <f t="shared" si="17"/>
        <v>25.298487340052532</v>
      </c>
      <c r="H73" s="23">
        <f t="shared" si="17"/>
        <v>-27.579642084673985</v>
      </c>
      <c r="I73" s="23">
        <f t="shared" si="17"/>
        <v>11.439166481672803</v>
      </c>
      <c r="J73" s="23">
        <f t="shared" si="17"/>
        <v>3.4547003111175867</v>
      </c>
      <c r="K73" s="23">
        <f t="shared" si="17"/>
        <v>-44.493985924827626</v>
      </c>
      <c r="L73" s="23">
        <f t="shared" si="17"/>
        <v>-1.80011139801034</v>
      </c>
      <c r="M73" s="23">
        <f t="shared" si="17"/>
        <v>30.941439039663887</v>
      </c>
      <c r="N73" s="23">
        <f t="shared" si="17"/>
        <v>19.864029117879191</v>
      </c>
      <c r="O73" s="23">
        <f t="shared" si="17"/>
        <v>27.193046613867587</v>
      </c>
      <c r="P73" s="23">
        <f t="shared" si="17"/>
        <v>-22.806678744675104</v>
      </c>
      <c r="Q73" s="23">
        <f t="shared" si="17"/>
        <v>7.5348417937143086</v>
      </c>
      <c r="R73" s="23">
        <f t="shared" si="17"/>
        <v>12.954813644820362</v>
      </c>
      <c r="S73" s="23">
        <f t="shared" si="17"/>
        <v>17.179371625879103</v>
      </c>
      <c r="T73" s="23">
        <f t="shared" si="17"/>
        <v>-21.088653241248</v>
      </c>
      <c r="U73" s="23">
        <f t="shared" si="17"/>
        <v>4.7140273592004567</v>
      </c>
      <c r="V73" s="23">
        <f t="shared" si="17"/>
        <v>11.247249551694116</v>
      </c>
      <c r="W73" s="23">
        <f t="shared" si="17"/>
        <v>18.782379590591702</v>
      </c>
      <c r="X73" s="23">
        <f t="shared" si="17"/>
        <v>-25.017465126822081</v>
      </c>
      <c r="Y73" s="23">
        <f t="shared" si="17"/>
        <v>0.37017147650069138</v>
      </c>
      <c r="Z73" s="23">
        <f t="shared" si="17"/>
        <v>12.777442153770879</v>
      </c>
      <c r="AA73" s="23">
        <f t="shared" si="17"/>
        <v>7.48883731903629</v>
      </c>
      <c r="AB73" s="23">
        <f t="shared" si="17"/>
        <v>-24.829939580623883</v>
      </c>
      <c r="AC73" s="23">
        <f t="shared" si="17"/>
        <v>4.8403616631493396</v>
      </c>
      <c r="AD73" s="65">
        <f t="shared" si="17"/>
        <v>18.760146822218715</v>
      </c>
      <c r="AE73" s="66">
        <f t="shared" si="17"/>
        <v>22.358549516730463</v>
      </c>
      <c r="AF73" s="23">
        <f t="shared" si="17"/>
        <v>-24.802923455342686</v>
      </c>
      <c r="AG73" s="23">
        <f t="shared" si="17"/>
        <v>7.7210704393321006</v>
      </c>
      <c r="AH73" s="65">
        <f t="shared" si="17"/>
        <v>17.53333206821679</v>
      </c>
      <c r="AI73" s="66">
        <f t="shared" si="17"/>
        <v>13.290307702084814</v>
      </c>
      <c r="AJ73" s="23">
        <f t="shared" si="17"/>
        <v>-21.439158412536628</v>
      </c>
      <c r="AK73" s="23">
        <f t="shared" si="17"/>
        <v>3.0131542596005145</v>
      </c>
      <c r="AL73" s="23">
        <f t="shared" si="17"/>
        <v>18.852723819118932</v>
      </c>
      <c r="AM73" s="23">
        <f t="shared" si="17"/>
        <v>4.5809342290985766</v>
      </c>
      <c r="AN73" s="23">
        <f t="shared" si="17"/>
        <v>-22.658111414602466</v>
      </c>
      <c r="AO73" s="23">
        <f t="shared" si="17"/>
        <v>5.5440303504506794</v>
      </c>
      <c r="AP73" s="23">
        <f t="shared" si="17"/>
        <v>15.609501706196237</v>
      </c>
      <c r="AQ73" s="23">
        <f t="shared" si="17"/>
        <v>12.290511674626936</v>
      </c>
      <c r="AR73" s="23">
        <f t="shared" si="17"/>
        <v>-18.900906202602997</v>
      </c>
      <c r="AS73" s="23">
        <f t="shared" si="17"/>
        <v>5.8777348306678467</v>
      </c>
      <c r="AT73" s="23">
        <f t="shared" si="17"/>
        <v>12.467465067013816</v>
      </c>
      <c r="AU73" s="23">
        <f t="shared" si="17"/>
        <v>8.6192102698581241</v>
      </c>
      <c r="AV73" s="23">
        <f t="shared" si="17"/>
        <v>-16.74254647161062</v>
      </c>
      <c r="AW73" s="23">
        <f t="shared" si="17"/>
        <v>3.801537911932118</v>
      </c>
      <c r="AX73" s="23">
        <f t="shared" si="17"/>
        <v>5.0850636766223589</v>
      </c>
      <c r="AY73" s="23">
        <f t="shared" si="17"/>
        <v>7.0379205739928397</v>
      </c>
      <c r="AZ73" s="67">
        <f t="shared" si="17"/>
        <v>-18.500888670666082</v>
      </c>
    </row>
    <row r="74" spans="1:52" x14ac:dyDescent="0.25">
      <c r="A74" s="63" t="s">
        <v>28</v>
      </c>
      <c r="B74" s="64" t="s">
        <v>29</v>
      </c>
      <c r="C74" s="23"/>
      <c r="D74" s="32">
        <f t="shared" si="15"/>
        <v>-20.87493924334235</v>
      </c>
      <c r="E74" s="32">
        <f t="shared" si="17"/>
        <v>9.7423699730348154</v>
      </c>
      <c r="F74" s="32">
        <f t="shared" si="17"/>
        <v>16.494371084447312</v>
      </c>
      <c r="G74" s="32">
        <f t="shared" si="17"/>
        <v>9.7571076637952725</v>
      </c>
      <c r="H74" s="32">
        <f t="shared" si="17"/>
        <v>-10.79793061362132</v>
      </c>
      <c r="I74" s="32">
        <f t="shared" si="17"/>
        <v>6.043175950738755</v>
      </c>
      <c r="J74" s="32">
        <f t="shared" si="17"/>
        <v>3.3979045092487947</v>
      </c>
      <c r="K74" s="32">
        <f t="shared" si="17"/>
        <v>-20.980248823076785</v>
      </c>
      <c r="L74" s="32">
        <f t="shared" si="17"/>
        <v>-1.7594260480949031</v>
      </c>
      <c r="M74" s="32">
        <f t="shared" si="17"/>
        <v>14.656602813214858</v>
      </c>
      <c r="N74" s="32">
        <f t="shared" si="17"/>
        <v>15.018717670243475</v>
      </c>
      <c r="O74" s="32">
        <f t="shared" si="17"/>
        <v>10.245363335949055</v>
      </c>
      <c r="P74" s="32">
        <f t="shared" si="17"/>
        <v>-6.0679550711849162</v>
      </c>
      <c r="Q74" s="32">
        <f t="shared" si="17"/>
        <v>0.81611048421714738</v>
      </c>
      <c r="R74" s="32">
        <f t="shared" si="17"/>
        <v>6.9356932642061553</v>
      </c>
      <c r="S74" s="32">
        <f t="shared" si="17"/>
        <v>7.654146757013347</v>
      </c>
      <c r="T74" s="32">
        <f t="shared" si="17"/>
        <v>-9.9657304725404678</v>
      </c>
      <c r="U74" s="32">
        <f t="shared" si="17"/>
        <v>7.8445460035460934</v>
      </c>
      <c r="V74" s="32">
        <f t="shared" si="17"/>
        <v>5.3468995820212362</v>
      </c>
      <c r="W74" s="32">
        <f t="shared" si="17"/>
        <v>7.8944699482955238</v>
      </c>
      <c r="X74" s="32">
        <f t="shared" si="17"/>
        <v>-11.943906684139716</v>
      </c>
      <c r="Y74" s="32">
        <f t="shared" si="17"/>
        <v>3.0001211204460754</v>
      </c>
      <c r="Z74" s="32">
        <f t="shared" si="17"/>
        <v>4.6235508511559331</v>
      </c>
      <c r="AA74" s="32">
        <f t="shared" si="17"/>
        <v>3.4727941724256084</v>
      </c>
      <c r="AB74" s="32">
        <f t="shared" si="17"/>
        <v>-12.710791073473537</v>
      </c>
      <c r="AC74" s="32">
        <f t="shared" si="17"/>
        <v>4.740707971199476</v>
      </c>
      <c r="AD74" s="83">
        <f t="shared" si="17"/>
        <v>16.431591978987335</v>
      </c>
      <c r="AE74" s="66">
        <f t="shared" si="17"/>
        <v>7.2116238572942803</v>
      </c>
      <c r="AF74" s="32">
        <f t="shared" si="17"/>
        <v>-10.031134794034335</v>
      </c>
      <c r="AG74" s="32">
        <f t="shared" si="17"/>
        <v>8.8658980553951494</v>
      </c>
      <c r="AH74" s="83">
        <f t="shared" si="17"/>
        <v>9.0623505737817531</v>
      </c>
      <c r="AI74" s="66">
        <f t="shared" si="17"/>
        <v>3.8550908726179944</v>
      </c>
      <c r="AJ74" s="32">
        <f t="shared" si="17"/>
        <v>-10.166477153341836</v>
      </c>
      <c r="AK74" s="32">
        <f t="shared" si="17"/>
        <v>1.1791861895715572</v>
      </c>
      <c r="AL74" s="32">
        <f t="shared" si="17"/>
        <v>9.9855792427893562</v>
      </c>
      <c r="AM74" s="32">
        <f t="shared" si="17"/>
        <v>0.29032383472176182</v>
      </c>
      <c r="AN74" s="32">
        <f t="shared" si="17"/>
        <v>-15.922813690472825</v>
      </c>
      <c r="AO74" s="32">
        <f t="shared" si="17"/>
        <v>9.6547612661243232</v>
      </c>
      <c r="AP74" s="32">
        <f t="shared" si="17"/>
        <v>7.0143885010314211</v>
      </c>
      <c r="AQ74" s="32">
        <f t="shared" si="17"/>
        <v>5.1098299863963748</v>
      </c>
      <c r="AR74" s="32">
        <f t="shared" si="17"/>
        <v>-12.075223565573623</v>
      </c>
      <c r="AS74" s="32">
        <f t="shared" si="17"/>
        <v>1.4595904599780551</v>
      </c>
      <c r="AT74" s="32">
        <f t="shared" si="17"/>
        <v>11.5008802743634</v>
      </c>
      <c r="AU74" s="32">
        <f t="shared" si="17"/>
        <v>2.5153391408897274</v>
      </c>
      <c r="AV74" s="32">
        <f t="shared" si="17"/>
        <v>-6.640652331136998</v>
      </c>
      <c r="AW74" s="32">
        <f t="shared" si="17"/>
        <v>1.43852675874796</v>
      </c>
      <c r="AX74" s="32">
        <f t="shared" si="17"/>
        <v>13.872280239516698</v>
      </c>
      <c r="AY74" s="32">
        <f t="shared" si="17"/>
        <v>-2.3328772723446467</v>
      </c>
      <c r="AZ74" s="84">
        <f t="shared" si="17"/>
        <v>-9.3616796947052165</v>
      </c>
    </row>
    <row r="75" spans="1:52" x14ac:dyDescent="0.25">
      <c r="A75" s="63" t="s">
        <v>28</v>
      </c>
      <c r="B75" s="64" t="s">
        <v>30</v>
      </c>
      <c r="C75" s="23"/>
      <c r="D75" s="32">
        <f t="shared" si="15"/>
        <v>-2.6724156978489955</v>
      </c>
      <c r="E75" s="32">
        <f t="shared" si="17"/>
        <v>2.2290997707039351</v>
      </c>
      <c r="F75" s="32">
        <f t="shared" si="17"/>
        <v>2.4636310574038811</v>
      </c>
      <c r="G75" s="32">
        <f t="shared" si="17"/>
        <v>2.7297273235099562</v>
      </c>
      <c r="H75" s="32">
        <f t="shared" si="17"/>
        <v>-1.8165908634883321</v>
      </c>
      <c r="I75" s="32">
        <f t="shared" si="17"/>
        <v>-2.443223066101452</v>
      </c>
      <c r="J75" s="32">
        <f t="shared" si="17"/>
        <v>0.96836990594213468</v>
      </c>
      <c r="K75" s="32">
        <f t="shared" si="17"/>
        <v>-0.43014227404050143</v>
      </c>
      <c r="L75" s="32">
        <f t="shared" si="17"/>
        <v>-4.4564818391759182</v>
      </c>
      <c r="M75" s="32">
        <f t="shared" si="17"/>
        <v>4.3192998426417439</v>
      </c>
      <c r="N75" s="32">
        <f t="shared" si="17"/>
        <v>24.653240197965729</v>
      </c>
      <c r="O75" s="32">
        <f t="shared" si="17"/>
        <v>-6.7647871149402068</v>
      </c>
      <c r="P75" s="32">
        <f t="shared" si="17"/>
        <v>12.692992595181085</v>
      </c>
      <c r="Q75" s="32">
        <f t="shared" si="17"/>
        <v>4.3371096080062399</v>
      </c>
      <c r="R75" s="32">
        <f t="shared" si="17"/>
        <v>-13.063031907378109</v>
      </c>
      <c r="S75" s="32">
        <f t="shared" si="17"/>
        <v>17.610317988698256</v>
      </c>
      <c r="T75" s="32">
        <f t="shared" si="17"/>
        <v>4.251312595117418</v>
      </c>
      <c r="U75" s="32">
        <f t="shared" si="17"/>
        <v>-1.3841679088415271</v>
      </c>
      <c r="V75" s="32">
        <f t="shared" si="17"/>
        <v>4.7946114334405765</v>
      </c>
      <c r="W75" s="32">
        <f t="shared" si="17"/>
        <v>20.229381798151593</v>
      </c>
      <c r="X75" s="32">
        <f t="shared" si="17"/>
        <v>4.0058127707399249</v>
      </c>
      <c r="Y75" s="32">
        <f t="shared" si="17"/>
        <v>-0.32494493414708669</v>
      </c>
      <c r="Z75" s="32">
        <f t="shared" si="17"/>
        <v>4.5123487158481579</v>
      </c>
      <c r="AA75" s="32">
        <f t="shared" si="17"/>
        <v>15.414900524596288</v>
      </c>
      <c r="AB75" s="32">
        <f t="shared" si="17"/>
        <v>1.9172179369480791</v>
      </c>
      <c r="AC75" s="32">
        <f t="shared" si="17"/>
        <v>-1.1876417130831651</v>
      </c>
      <c r="AD75" s="83">
        <f t="shared" si="17"/>
        <v>3.6619584989445952</v>
      </c>
      <c r="AE75" s="66">
        <f t="shared" si="17"/>
        <v>-3.3082224606253652</v>
      </c>
      <c r="AF75" s="32">
        <f t="shared" si="17"/>
        <v>2.8291408229024206</v>
      </c>
      <c r="AG75" s="32">
        <f t="shared" si="17"/>
        <v>1.1344934433884735</v>
      </c>
      <c r="AH75" s="83">
        <f t="shared" si="17"/>
        <v>-3.5967109118095753E-2</v>
      </c>
      <c r="AI75" s="66">
        <f t="shared" si="17"/>
        <v>1.0131733249431729</v>
      </c>
      <c r="AJ75" s="32">
        <f t="shared" si="17"/>
        <v>3.7685764467205063</v>
      </c>
      <c r="AK75" s="32">
        <f t="shared" si="17"/>
        <v>3.485581733571963</v>
      </c>
      <c r="AL75" s="32">
        <f t="shared" si="17"/>
        <v>5.0496841730848896</v>
      </c>
      <c r="AM75" s="32">
        <f t="shared" si="17"/>
        <v>-4.0539623036232371</v>
      </c>
      <c r="AN75" s="32">
        <f t="shared" si="17"/>
        <v>1.7118316117626486</v>
      </c>
      <c r="AO75" s="32">
        <f t="shared" si="17"/>
        <v>0.8259778940945095</v>
      </c>
      <c r="AP75" s="32">
        <f t="shared" si="17"/>
        <v>3.0673720610911781</v>
      </c>
      <c r="AQ75" s="32">
        <f t="shared" si="17"/>
        <v>2.5067453215821711</v>
      </c>
      <c r="AR75" s="32">
        <f t="shared" si="17"/>
        <v>-0.69146526623439231</v>
      </c>
      <c r="AS75" s="32">
        <f t="shared" si="17"/>
        <v>7.533956522285612</v>
      </c>
      <c r="AT75" s="32">
        <f t="shared" si="17"/>
        <v>3.9148221927485682</v>
      </c>
      <c r="AU75" s="32">
        <f t="shared" si="17"/>
        <v>3.1816441900049286</v>
      </c>
      <c r="AV75" s="32">
        <f t="shared" si="17"/>
        <v>-1.4084380628035187</v>
      </c>
      <c r="AW75" s="32">
        <f t="shared" si="17"/>
        <v>-1.3759177484807372</v>
      </c>
      <c r="AX75" s="32">
        <f t="shared" si="17"/>
        <v>2.4203806734644173</v>
      </c>
      <c r="AY75" s="32">
        <f t="shared" si="17"/>
        <v>-3.3849385642694241</v>
      </c>
      <c r="AZ75" s="84">
        <f t="shared" si="17"/>
        <v>1.8384346845037536</v>
      </c>
    </row>
    <row r="76" spans="1:52" x14ac:dyDescent="0.25">
      <c r="A76" s="63" t="s">
        <v>31</v>
      </c>
      <c r="B76" s="85" t="s">
        <v>32</v>
      </c>
      <c r="C76" s="34"/>
      <c r="D76" s="34">
        <f t="shared" si="15"/>
        <v>-15.097802945798122</v>
      </c>
      <c r="E76" s="34">
        <f t="shared" si="17"/>
        <v>8.8529885347460748</v>
      </c>
      <c r="F76" s="34">
        <f t="shared" si="17"/>
        <v>12.197892594941084</v>
      </c>
      <c r="G76" s="34">
        <f t="shared" si="17"/>
        <v>13.046591147768382</v>
      </c>
      <c r="H76" s="34">
        <f t="shared" si="17"/>
        <v>-13.334413738881468</v>
      </c>
      <c r="I76" s="34">
        <f t="shared" si="17"/>
        <v>7.4645573282483335</v>
      </c>
      <c r="J76" s="34">
        <f t="shared" si="17"/>
        <v>4.7800433822004607</v>
      </c>
      <c r="K76" s="34">
        <f t="shared" si="17"/>
        <v>-25.245403659589304</v>
      </c>
      <c r="L76" s="34">
        <f t="shared" si="17"/>
        <v>1.8046444873906831</v>
      </c>
      <c r="M76" s="34">
        <f t="shared" si="17"/>
        <v>16.271483866998505</v>
      </c>
      <c r="N76" s="34">
        <f t="shared" si="17"/>
        <v>12.357263608172421</v>
      </c>
      <c r="O76" s="34">
        <f t="shared" si="17"/>
        <v>9.8867130270416261</v>
      </c>
      <c r="P76" s="34">
        <f t="shared" si="17"/>
        <v>-10.346532790983332</v>
      </c>
      <c r="Q76" s="34">
        <f t="shared" si="17"/>
        <v>3.1570467088031684</v>
      </c>
      <c r="R76" s="34">
        <f t="shared" si="17"/>
        <v>9.9195995480861008</v>
      </c>
      <c r="S76" s="34">
        <f t="shared" si="17"/>
        <v>7.6317399950003972</v>
      </c>
      <c r="T76" s="34">
        <f t="shared" si="17"/>
        <v>-10.519975318797481</v>
      </c>
      <c r="U76" s="34">
        <f t="shared" si="17"/>
        <v>10.994863201888627</v>
      </c>
      <c r="V76" s="34">
        <f t="shared" si="17"/>
        <v>4.6042196378322187</v>
      </c>
      <c r="W76" s="34">
        <f t="shared" si="17"/>
        <v>10.257621990693178</v>
      </c>
      <c r="X76" s="34">
        <f t="shared" si="17"/>
        <v>-12.02292443594275</v>
      </c>
      <c r="Y76" s="34">
        <f t="shared" si="17"/>
        <v>3.3771269824835359</v>
      </c>
      <c r="Z76" s="34">
        <f t="shared" si="17"/>
        <v>0.12115998659432137</v>
      </c>
      <c r="AA76" s="34">
        <f t="shared" si="17"/>
        <v>1.4838718330380862</v>
      </c>
      <c r="AB76" s="34">
        <f t="shared" si="17"/>
        <v>-8.0929809396484202</v>
      </c>
      <c r="AC76" s="34">
        <f t="shared" si="17"/>
        <v>-0.61460684440085567</v>
      </c>
      <c r="AD76" s="86">
        <f t="shared" si="17"/>
        <v>6.8938472297317421</v>
      </c>
      <c r="AE76" s="87">
        <f t="shared" si="17"/>
        <v>5.3354919896071662</v>
      </c>
      <c r="AF76" s="34">
        <f t="shared" si="17"/>
        <v>-6.0745764797229924</v>
      </c>
      <c r="AG76" s="34">
        <f t="shared" si="17"/>
        <v>1.8065879944956231</v>
      </c>
      <c r="AH76" s="86">
        <f t="shared" si="17"/>
        <v>3.8131307124566138</v>
      </c>
      <c r="AI76" s="87">
        <f t="shared" si="17"/>
        <v>2.3278225507121331</v>
      </c>
      <c r="AJ76" s="34">
        <f t="shared" si="17"/>
        <v>-3.3570941378335051</v>
      </c>
      <c r="AK76" s="34">
        <f t="shared" si="17"/>
        <v>0.16814975193273352</v>
      </c>
      <c r="AL76" s="34">
        <f t="shared" si="17"/>
        <v>4.1706305987419201</v>
      </c>
      <c r="AM76" s="34">
        <f t="shared" si="17"/>
        <v>-0.61776171806899871</v>
      </c>
      <c r="AN76" s="34">
        <f t="shared" si="17"/>
        <v>-3.6653878522893368</v>
      </c>
      <c r="AO76" s="34">
        <f t="shared" si="17"/>
        <v>1.6201457416331611</v>
      </c>
      <c r="AP76" s="34">
        <f t="shared" si="17"/>
        <v>2.3312318438694302</v>
      </c>
      <c r="AQ76" s="34">
        <f t="shared" si="17"/>
        <v>1.5926624332145201</v>
      </c>
      <c r="AR76" s="34">
        <f t="shared" si="17"/>
        <v>-3.7367622066963757</v>
      </c>
      <c r="AS76" s="34">
        <f t="shared" si="17"/>
        <v>1.1826494993435466</v>
      </c>
      <c r="AT76" s="34">
        <f t="shared" si="17"/>
        <v>3.5324320791687569</v>
      </c>
      <c r="AU76" s="34">
        <f t="shared" si="17"/>
        <v>1.2491931782991905</v>
      </c>
      <c r="AV76" s="34">
        <f t="shared" si="17"/>
        <v>-2.2205065767337828</v>
      </c>
      <c r="AW76" s="34">
        <f t="shared" si="17"/>
        <v>0.34520062643357274</v>
      </c>
      <c r="AX76" s="34">
        <f t="shared" si="17"/>
        <v>1.7402148781939797</v>
      </c>
      <c r="AY76" s="34">
        <f t="shared" si="17"/>
        <v>4.2740355104246675</v>
      </c>
      <c r="AZ76" s="88">
        <f t="shared" si="17"/>
        <v>-5.71971881210448</v>
      </c>
    </row>
    <row r="77" spans="1:52" x14ac:dyDescent="0.25">
      <c r="A77" s="63" t="s">
        <v>33</v>
      </c>
      <c r="B77" s="64" t="s">
        <v>34</v>
      </c>
      <c r="C77" s="23"/>
      <c r="D77" s="32">
        <f t="shared" si="15"/>
        <v>-2.2883963543344765</v>
      </c>
      <c r="E77" s="32">
        <f t="shared" si="17"/>
        <v>0.96517323480231898</v>
      </c>
      <c r="F77" s="32">
        <f t="shared" si="17"/>
        <v>1.4336982913810248</v>
      </c>
      <c r="G77" s="32">
        <f t="shared" si="17"/>
        <v>1.6647856116938975</v>
      </c>
      <c r="H77" s="32">
        <f t="shared" si="17"/>
        <v>-2.4488811700358992</v>
      </c>
      <c r="I77" s="32">
        <f t="shared" si="17"/>
        <v>1.0248051561315918</v>
      </c>
      <c r="J77" s="32">
        <f t="shared" si="17"/>
        <v>0.77955597717100922</v>
      </c>
      <c r="K77" s="32">
        <f t="shared" si="17"/>
        <v>-4.0562641089548883</v>
      </c>
      <c r="L77" s="32">
        <f t="shared" si="17"/>
        <v>9.5004269230880567E-2</v>
      </c>
      <c r="M77" s="32">
        <f t="shared" si="17"/>
        <v>1.7286495172149863</v>
      </c>
      <c r="N77" s="32">
        <f t="shared" si="17"/>
        <v>1.1879082273039465</v>
      </c>
      <c r="O77" s="32">
        <f t="shared" si="17"/>
        <v>0.72615030996805441</v>
      </c>
      <c r="P77" s="32">
        <f t="shared" si="17"/>
        <v>-2.6978286181424393</v>
      </c>
      <c r="Q77" s="32">
        <f t="shared" ref="E77:AZ82" si="18">(+Q22/P22-1)*100</f>
        <v>-0.20983965336283106</v>
      </c>
      <c r="R77" s="32">
        <f t="shared" si="18"/>
        <v>1.0785880712072426</v>
      </c>
      <c r="S77" s="32">
        <f t="shared" si="18"/>
        <v>0.90495625568121074</v>
      </c>
      <c r="T77" s="32">
        <f t="shared" si="18"/>
        <v>-3.0433364744684721</v>
      </c>
      <c r="U77" s="32">
        <f t="shared" si="18"/>
        <v>0.66458216306071183</v>
      </c>
      <c r="V77" s="32">
        <f t="shared" si="18"/>
        <v>-0.83610747665225915</v>
      </c>
      <c r="W77" s="32">
        <f t="shared" si="18"/>
        <v>2.5266759775988135E-3</v>
      </c>
      <c r="X77" s="32">
        <f t="shared" si="18"/>
        <v>-4.3450628857723768</v>
      </c>
      <c r="Y77" s="32">
        <f t="shared" si="18"/>
        <v>-6.6538390590997754E-2</v>
      </c>
      <c r="Z77" s="32">
        <f t="shared" si="18"/>
        <v>-2.5670053643211954E-2</v>
      </c>
      <c r="AA77" s="32">
        <f t="shared" si="18"/>
        <v>0.97499375358218732</v>
      </c>
      <c r="AB77" s="32">
        <f t="shared" si="18"/>
        <v>-0.90406607314490461</v>
      </c>
      <c r="AC77" s="32">
        <f t="shared" si="18"/>
        <v>0.55843855594224223</v>
      </c>
      <c r="AD77" s="83">
        <f t="shared" si="18"/>
        <v>1.9219520857320926</v>
      </c>
      <c r="AE77" s="66">
        <f t="shared" si="18"/>
        <v>1.6489562260333601</v>
      </c>
      <c r="AF77" s="32">
        <f t="shared" si="18"/>
        <v>-0.61857968947293118</v>
      </c>
      <c r="AG77" s="32">
        <f t="shared" si="18"/>
        <v>0.81336284240463019</v>
      </c>
      <c r="AH77" s="83">
        <f t="shared" si="18"/>
        <v>1.1055748535579113</v>
      </c>
      <c r="AI77" s="66">
        <f t="shared" si="18"/>
        <v>0.57857882372569502</v>
      </c>
      <c r="AJ77" s="32">
        <f t="shared" si="18"/>
        <v>-0.1922187042484258</v>
      </c>
      <c r="AK77" s="32">
        <f t="shared" si="18"/>
        <v>0.23727165218838664</v>
      </c>
      <c r="AL77" s="32">
        <f t="shared" si="18"/>
        <v>0.72306296801170067</v>
      </c>
      <c r="AM77" s="32">
        <f t="shared" si="18"/>
        <v>8.0434825822006673E-2</v>
      </c>
      <c r="AN77" s="32">
        <f t="shared" si="18"/>
        <v>-0.10204708721872624</v>
      </c>
      <c r="AO77" s="32">
        <f t="shared" si="18"/>
        <v>0.77501769263479403</v>
      </c>
      <c r="AP77" s="32">
        <f t="shared" si="18"/>
        <v>1.0618976000291047</v>
      </c>
      <c r="AQ77" s="32">
        <f t="shared" si="18"/>
        <v>1.1580111224436251</v>
      </c>
      <c r="AR77" s="32">
        <f t="shared" si="18"/>
        <v>0.55670156545220006</v>
      </c>
      <c r="AS77" s="32">
        <f t="shared" si="18"/>
        <v>1.228200621570541</v>
      </c>
      <c r="AT77" s="32">
        <f t="shared" si="18"/>
        <v>1.5671367555036841</v>
      </c>
      <c r="AU77" s="32">
        <f t="shared" si="18"/>
        <v>1.3361105283325569</v>
      </c>
      <c r="AV77" s="32">
        <f t="shared" si="18"/>
        <v>0.62026658086347108</v>
      </c>
      <c r="AW77" s="32">
        <f t="shared" si="18"/>
        <v>0.62293664279933214</v>
      </c>
      <c r="AX77" s="32">
        <f t="shared" si="18"/>
        <v>0.49122297800330283</v>
      </c>
      <c r="AY77" s="32">
        <f t="shared" si="18"/>
        <v>1.6767665000006593</v>
      </c>
      <c r="AZ77" s="84">
        <f t="shared" si="18"/>
        <v>-0.41284127885106159</v>
      </c>
    </row>
    <row r="78" spans="1:52" x14ac:dyDescent="0.25">
      <c r="A78" s="63" t="s">
        <v>33</v>
      </c>
      <c r="B78" s="85" t="s">
        <v>35</v>
      </c>
      <c r="C78" s="34"/>
      <c r="D78" s="34">
        <f t="shared" ref="D78:D83" si="19">(+D23/C23-1)*100</f>
        <v>-15.10041063183577</v>
      </c>
      <c r="E78" s="34">
        <f t="shared" si="18"/>
        <v>8.8468156153511668</v>
      </c>
      <c r="F78" s="34">
        <f t="shared" si="18"/>
        <v>12.188372303352679</v>
      </c>
      <c r="G78" s="34">
        <f t="shared" si="18"/>
        <v>13.03345664438622</v>
      </c>
      <c r="H78" s="34">
        <f t="shared" si="18"/>
        <v>-13.330505760998058</v>
      </c>
      <c r="I78" s="34">
        <f t="shared" si="18"/>
        <v>7.4844235921213365</v>
      </c>
      <c r="J78" s="34">
        <f t="shared" si="18"/>
        <v>4.8152842283058161</v>
      </c>
      <c r="K78" s="34">
        <f t="shared" si="18"/>
        <v>-25.208194322246559</v>
      </c>
      <c r="L78" s="34">
        <f t="shared" si="18"/>
        <v>1.7960147317468422</v>
      </c>
      <c r="M78" s="34">
        <f t="shared" si="18"/>
        <v>16.192029619752635</v>
      </c>
      <c r="N78" s="34">
        <f t="shared" si="18"/>
        <v>12.202143906789221</v>
      </c>
      <c r="O78" s="34">
        <f t="shared" si="18"/>
        <v>9.6494276477821384</v>
      </c>
      <c r="P78" s="34">
        <f t="shared" si="18"/>
        <v>-10.293068609571677</v>
      </c>
      <c r="Q78" s="34">
        <f t="shared" si="18"/>
        <v>3.4722397292924922</v>
      </c>
      <c r="R78" s="34">
        <f t="shared" si="18"/>
        <v>10.531466210274299</v>
      </c>
      <c r="S78" s="34">
        <f t="shared" si="18"/>
        <v>8.5236547130410187</v>
      </c>
      <c r="T78" s="34">
        <f t="shared" si="18"/>
        <v>-9.7816750296897741</v>
      </c>
      <c r="U78" s="34">
        <f t="shared" si="18"/>
        <v>6.3162879070201239</v>
      </c>
      <c r="V78" s="34">
        <f t="shared" si="18"/>
        <v>5.4028469666352219</v>
      </c>
      <c r="W78" s="34">
        <f t="shared" si="18"/>
        <v>11.081748995423023</v>
      </c>
      <c r="X78" s="34">
        <f t="shared" si="18"/>
        <v>-11.562586729738955</v>
      </c>
      <c r="Y78" s="34">
        <f t="shared" si="18"/>
        <v>3.722250365646862</v>
      </c>
      <c r="Z78" s="34">
        <f t="shared" si="18"/>
        <v>0.26402533508615988</v>
      </c>
      <c r="AA78" s="34">
        <f t="shared" si="18"/>
        <v>1.1654335796709825</v>
      </c>
      <c r="AB78" s="34">
        <f t="shared" si="18"/>
        <v>-7.0084268962721463</v>
      </c>
      <c r="AC78" s="34">
        <f t="shared" si="18"/>
        <v>-0.60052660074161324</v>
      </c>
      <c r="AD78" s="86">
        <f t="shared" si="18"/>
        <v>5.9017649916546677</v>
      </c>
      <c r="AE78" s="87">
        <f t="shared" si="18"/>
        <v>4.543625110508942</v>
      </c>
      <c r="AF78" s="34">
        <f t="shared" si="18"/>
        <v>-5.1877652027167542</v>
      </c>
      <c r="AG78" s="34">
        <f t="shared" si="18"/>
        <v>1.5783773140387591</v>
      </c>
      <c r="AH78" s="86">
        <f t="shared" si="18"/>
        <v>3.3253441200356226</v>
      </c>
      <c r="AI78" s="87">
        <f t="shared" si="18"/>
        <v>2.8561900622823932</v>
      </c>
      <c r="AJ78" s="34">
        <f t="shared" si="18"/>
        <v>-3.4992403867749378</v>
      </c>
      <c r="AK78" s="34">
        <f t="shared" si="18"/>
        <v>0.27425357988328791</v>
      </c>
      <c r="AL78" s="34">
        <f t="shared" si="18"/>
        <v>4.6205307609005875</v>
      </c>
      <c r="AM78" s="34">
        <f t="shared" si="18"/>
        <v>-0.75861682962058419</v>
      </c>
      <c r="AN78" s="34">
        <f t="shared" si="18"/>
        <v>-4.0382754802140708</v>
      </c>
      <c r="AO78" s="34">
        <f t="shared" si="18"/>
        <v>1.7554473377019653</v>
      </c>
      <c r="AP78" s="34">
        <f t="shared" si="18"/>
        <v>2.5434152566411017</v>
      </c>
      <c r="AQ78" s="34">
        <f t="shared" si="18"/>
        <v>1.7281023829048614</v>
      </c>
      <c r="AR78" s="34">
        <f t="shared" si="18"/>
        <v>-4.0176144775362914</v>
      </c>
      <c r="AS78" s="34">
        <f t="shared" si="18"/>
        <v>1.2933688263532694</v>
      </c>
      <c r="AT78" s="34">
        <f t="shared" si="18"/>
        <v>3.8414154775085141</v>
      </c>
      <c r="AU78" s="34">
        <f t="shared" si="18"/>
        <v>1.3114659933277872</v>
      </c>
      <c r="AV78" s="34">
        <f t="shared" si="18"/>
        <v>-2.3597075277121848</v>
      </c>
      <c r="AW78" s="34">
        <f t="shared" si="18"/>
        <v>0.36147218416708871</v>
      </c>
      <c r="AX78" s="34">
        <f t="shared" si="18"/>
        <v>1.8591688245531479</v>
      </c>
      <c r="AY78" s="34">
        <f t="shared" si="18"/>
        <v>4.2740355104246897</v>
      </c>
      <c r="AZ78" s="88">
        <f t="shared" si="18"/>
        <v>-5.71971881210448</v>
      </c>
    </row>
    <row r="79" spans="1:52" x14ac:dyDescent="0.25">
      <c r="A79" s="63" t="s">
        <v>36</v>
      </c>
      <c r="B79" s="64" t="s">
        <v>37</v>
      </c>
      <c r="C79" s="23"/>
      <c r="D79" s="23">
        <f t="shared" si="19"/>
        <v>4.5931662814102658E-2</v>
      </c>
      <c r="E79" s="23">
        <f t="shared" si="18"/>
        <v>9.1821150646897998E-2</v>
      </c>
      <c r="F79" s="23">
        <f t="shared" si="18"/>
        <v>0.13760537513163307</v>
      </c>
      <c r="G79" s="23">
        <f t="shared" si="18"/>
        <v>0.18322171058657855</v>
      </c>
      <c r="H79" s="23">
        <f t="shared" si="18"/>
        <v>1.0270268120022186</v>
      </c>
      <c r="I79" s="23">
        <f t="shared" si="18"/>
        <v>1.852144975916703</v>
      </c>
      <c r="J79" s="23">
        <f t="shared" si="18"/>
        <v>2.6388288173008423</v>
      </c>
      <c r="K79" s="23">
        <f t="shared" si="18"/>
        <v>3.3702579181628778</v>
      </c>
      <c r="L79" s="23">
        <f t="shared" si="18"/>
        <v>3.0826718253533336</v>
      </c>
      <c r="M79" s="23">
        <f t="shared" si="18"/>
        <v>2.8180961198574828</v>
      </c>
      <c r="N79" s="23">
        <f t="shared" si="18"/>
        <v>2.5731922223298564</v>
      </c>
      <c r="O79" s="23">
        <f t="shared" si="18"/>
        <v>2.3451822388935284</v>
      </c>
      <c r="P79" s="23">
        <f t="shared" si="18"/>
        <v>1.8309501175746146</v>
      </c>
      <c r="Q79" s="23">
        <f t="shared" si="18"/>
        <v>1.3458153199283895</v>
      </c>
      <c r="R79" s="23">
        <f t="shared" si="18"/>
        <v>0.8817350133415669</v>
      </c>
      <c r="S79" s="23">
        <f t="shared" si="18"/>
        <v>0.4317197516381599</v>
      </c>
      <c r="T79" s="23">
        <f t="shared" si="18"/>
        <v>3.9837905113031757</v>
      </c>
      <c r="U79" s="23">
        <f t="shared" si="18"/>
        <v>7.2489347055499476</v>
      </c>
      <c r="V79" s="23">
        <f t="shared" si="18"/>
        <v>9.9457439963349437</v>
      </c>
      <c r="W79" s="23">
        <f t="shared" si="18"/>
        <v>11.944534550635222</v>
      </c>
      <c r="X79" s="23">
        <f t="shared" si="18"/>
        <v>8.3665619014338333</v>
      </c>
      <c r="Y79" s="23">
        <f t="shared" si="18"/>
        <v>5.5949700784245548</v>
      </c>
      <c r="Z79" s="23">
        <f t="shared" si="18"/>
        <v>3.2855050237693195</v>
      </c>
      <c r="AA79" s="23">
        <f t="shared" si="18"/>
        <v>1.2320127101368206</v>
      </c>
      <c r="AB79" s="23">
        <f t="shared" si="18"/>
        <v>1.0319565718793111</v>
      </c>
      <c r="AC79" s="23">
        <f t="shared" si="18"/>
        <v>0.83824394743901021</v>
      </c>
      <c r="AD79" s="65">
        <f t="shared" si="18"/>
        <v>0.64962643826118605</v>
      </c>
      <c r="AE79" s="66">
        <f t="shared" si="18"/>
        <v>0.46495656760927595</v>
      </c>
      <c r="AF79" s="23">
        <f t="shared" si="18"/>
        <v>0.21003405394144359</v>
      </c>
      <c r="AG79" s="23">
        <f t="shared" si="18"/>
        <v>-4.2647045436172704E-2</v>
      </c>
      <c r="AH79" s="65">
        <f t="shared" si="18"/>
        <v>-0.29501374102862687</v>
      </c>
      <c r="AI79" s="66">
        <f t="shared" si="18"/>
        <v>-0.54898181294015247</v>
      </c>
      <c r="AJ79" s="23">
        <f t="shared" si="18"/>
        <v>-0.11811555707430532</v>
      </c>
      <c r="AK79" s="23">
        <f t="shared" si="18"/>
        <v>0.31615457343905362</v>
      </c>
      <c r="AL79" s="23">
        <f t="shared" si="18"/>
        <v>0.74819891668820304</v>
      </c>
      <c r="AM79" s="23">
        <f t="shared" si="18"/>
        <v>1.1724672596223895</v>
      </c>
      <c r="AN79" s="23">
        <f t="shared" si="18"/>
        <v>0.86915983027306964</v>
      </c>
      <c r="AO79" s="23">
        <f t="shared" si="18"/>
        <v>0.57444702406930226</v>
      </c>
      <c r="AP79" s="23">
        <f t="shared" si="18"/>
        <v>0.28558298905279056</v>
      </c>
      <c r="AQ79" s="23">
        <f t="shared" si="18"/>
        <v>0.42893790244851182</v>
      </c>
      <c r="AR79" s="23">
        <f t="shared" si="18"/>
        <v>2.5738951665332799E-2</v>
      </c>
      <c r="AS79" s="23">
        <f t="shared" si="18"/>
        <v>1.2677879646094459</v>
      </c>
      <c r="AT79" s="23">
        <f t="shared" si="18"/>
        <v>8.9877708091544264</v>
      </c>
      <c r="AU79" s="23">
        <f t="shared" si="18"/>
        <v>6.6342437254900855</v>
      </c>
      <c r="AV79" s="23">
        <f t="shared" si="18"/>
        <v>-9.3133531669316145</v>
      </c>
      <c r="AW79" s="23">
        <f t="shared" si="18"/>
        <v>-4.9585965560489882</v>
      </c>
      <c r="AX79" s="23">
        <f t="shared" si="18"/>
        <v>1.9451310018167689</v>
      </c>
      <c r="AY79" s="23">
        <f t="shared" si="18"/>
        <v>1.0194884287454409</v>
      </c>
      <c r="AZ79" s="67">
        <f t="shared" si="18"/>
        <v>1.0083632019115996</v>
      </c>
    </row>
    <row r="80" spans="1:52" x14ac:dyDescent="0.25">
      <c r="A80" s="63" t="s">
        <v>38</v>
      </c>
      <c r="B80" s="85" t="s">
        <v>39</v>
      </c>
      <c r="C80" s="34"/>
      <c r="D80" s="34">
        <f t="shared" si="19"/>
        <v>1.5707198375028764</v>
      </c>
      <c r="E80" s="34">
        <f t="shared" si="18"/>
        <v>3.0990181198331745</v>
      </c>
      <c r="F80" s="34">
        <f t="shared" si="18"/>
        <v>4.5237399679560308</v>
      </c>
      <c r="G80" s="34">
        <f t="shared" si="18"/>
        <v>-9.1428445257302862</v>
      </c>
      <c r="H80" s="34">
        <f t="shared" si="18"/>
        <v>3.192978677868985</v>
      </c>
      <c r="I80" s="34">
        <f t="shared" si="18"/>
        <v>1.6916912675434492</v>
      </c>
      <c r="J80" s="34">
        <f t="shared" si="18"/>
        <v>0.31207912893733702</v>
      </c>
      <c r="K80" s="34">
        <f t="shared" si="18"/>
        <v>-1.0234531287386939</v>
      </c>
      <c r="L80" s="34">
        <f t="shared" si="18"/>
        <v>0.82756495458642387</v>
      </c>
      <c r="M80" s="34">
        <f t="shared" si="18"/>
        <v>2.6559435266832576</v>
      </c>
      <c r="N80" s="34">
        <f t="shared" si="18"/>
        <v>4.3994487581183517</v>
      </c>
      <c r="O80" s="34">
        <f t="shared" si="18"/>
        <v>6.0094387651243419</v>
      </c>
      <c r="P80" s="34">
        <f t="shared" si="18"/>
        <v>3.7941256349729224</v>
      </c>
      <c r="Q80" s="34">
        <f t="shared" si="18"/>
        <v>1.8249499852068585</v>
      </c>
      <c r="R80" s="34">
        <f t="shared" si="18"/>
        <v>-2.1482655179283494E-2</v>
      </c>
      <c r="S80" s="34">
        <f t="shared" si="18"/>
        <v>-1.8435012457085453</v>
      </c>
      <c r="T80" s="34">
        <f t="shared" si="18"/>
        <v>3.1160509982651519</v>
      </c>
      <c r="U80" s="34">
        <f t="shared" si="18"/>
        <v>7.8665146060106439</v>
      </c>
      <c r="V80" s="34">
        <f t="shared" si="18"/>
        <v>11.769870427956274</v>
      </c>
      <c r="W80" s="34">
        <f t="shared" si="18"/>
        <v>14.507136839325474</v>
      </c>
      <c r="X80" s="34">
        <f t="shared" si="18"/>
        <v>9.476109051420579</v>
      </c>
      <c r="Y80" s="34">
        <f t="shared" si="18"/>
        <v>5.7617978077314946</v>
      </c>
      <c r="Z80" s="34">
        <f t="shared" si="18"/>
        <v>2.7237275209670564</v>
      </c>
      <c r="AA80" s="34">
        <f t="shared" si="18"/>
        <v>1.3144435060619131E-3</v>
      </c>
      <c r="AB80" s="34">
        <f t="shared" si="18"/>
        <v>0.14716842699744603</v>
      </c>
      <c r="AC80" s="34">
        <f t="shared" si="18"/>
        <v>0.29305308448031031</v>
      </c>
      <c r="AD80" s="86">
        <f t="shared" si="18"/>
        <v>0.438294471810452</v>
      </c>
      <c r="AE80" s="87">
        <f t="shared" si="18"/>
        <v>0.58222753218120094</v>
      </c>
      <c r="AF80" s="34">
        <f t="shared" si="18"/>
        <v>0.61237719856597206</v>
      </c>
      <c r="AG80" s="34">
        <f t="shared" si="18"/>
        <v>0.64208431672727606</v>
      </c>
      <c r="AH80" s="86">
        <f t="shared" si="18"/>
        <v>0.67132996766885444</v>
      </c>
      <c r="AI80" s="87">
        <f t="shared" si="18"/>
        <v>0.70009648903233135</v>
      </c>
      <c r="AJ80" s="34">
        <f t="shared" si="18"/>
        <v>0.76433199689245335</v>
      </c>
      <c r="AK80" s="34">
        <f t="shared" si="18"/>
        <v>0.82724176428046192</v>
      </c>
      <c r="AL80" s="34">
        <f t="shared" si="18"/>
        <v>0.88871208002134772</v>
      </c>
      <c r="AM80" s="34">
        <f t="shared" si="18"/>
        <v>0.94863821820274641</v>
      </c>
      <c r="AN80" s="34">
        <f t="shared" si="18"/>
        <v>0.73980731389964305</v>
      </c>
      <c r="AO80" s="34">
        <f t="shared" si="18"/>
        <v>0.5355981026674117</v>
      </c>
      <c r="AP80" s="34">
        <f t="shared" si="18"/>
        <v>0.33452570061249798</v>
      </c>
      <c r="AQ80" s="34">
        <f t="shared" si="18"/>
        <v>-2.5904570579977415</v>
      </c>
      <c r="AR80" s="34">
        <f t="shared" si="18"/>
        <v>0.87732037223695603</v>
      </c>
      <c r="AS80" s="34">
        <f t="shared" si="18"/>
        <v>2.9843776715829273</v>
      </c>
      <c r="AT80" s="34">
        <f t="shared" si="18"/>
        <v>-2.6298417604494251</v>
      </c>
      <c r="AU80" s="34">
        <f t="shared" si="18"/>
        <v>2.6295849895216605</v>
      </c>
      <c r="AV80" s="34">
        <f t="shared" si="18"/>
        <v>-1.6861108755691467</v>
      </c>
      <c r="AW80" s="34">
        <f t="shared" si="18"/>
        <v>4.4967714741893205</v>
      </c>
      <c r="AX80" s="34">
        <f t="shared" si="18"/>
        <v>-2.3188979767553519</v>
      </c>
      <c r="AY80" s="34">
        <f t="shared" si="18"/>
        <v>0.98582333696837221</v>
      </c>
      <c r="AZ80" s="88">
        <f t="shared" si="18"/>
        <v>0.99299410029498603</v>
      </c>
    </row>
    <row r="81" spans="1:54" x14ac:dyDescent="0.25">
      <c r="A81" s="63" t="s">
        <v>40</v>
      </c>
      <c r="B81" s="85" t="s">
        <v>41</v>
      </c>
      <c r="C81" s="34"/>
      <c r="D81" s="34">
        <f t="shared" si="19"/>
        <v>0.60628420491479762</v>
      </c>
      <c r="E81" s="34">
        <f t="shared" si="18"/>
        <v>1.207317170522737</v>
      </c>
      <c r="F81" s="34">
        <f t="shared" si="18"/>
        <v>1.7944752106275663</v>
      </c>
      <c r="G81" s="34">
        <f t="shared" si="18"/>
        <v>2.3598787082886874</v>
      </c>
      <c r="H81" s="34">
        <f t="shared" si="18"/>
        <v>2.0796562022356024</v>
      </c>
      <c r="I81" s="34">
        <f t="shared" si="18"/>
        <v>1.8137715966639822</v>
      </c>
      <c r="J81" s="34">
        <f t="shared" si="18"/>
        <v>1.5598529188954879</v>
      </c>
      <c r="K81" s="34">
        <f t="shared" si="18"/>
        <v>1.3158413632671673</v>
      </c>
      <c r="L81" s="34">
        <f t="shared" si="18"/>
        <v>2.301937074834326</v>
      </c>
      <c r="M81" s="34">
        <f t="shared" si="18"/>
        <v>3.2342797403694279</v>
      </c>
      <c r="N81" s="34">
        <f t="shared" si="18"/>
        <v>4.0889449867970828</v>
      </c>
      <c r="O81" s="34">
        <f t="shared" si="18"/>
        <v>4.8485926929778156</v>
      </c>
      <c r="P81" s="34">
        <f t="shared" si="18"/>
        <v>4.1830521470000548</v>
      </c>
      <c r="Q81" s="34">
        <f t="shared" si="18"/>
        <v>3.5884958200490091</v>
      </c>
      <c r="R81" s="34">
        <f t="shared" si="18"/>
        <v>3.0497169255715662</v>
      </c>
      <c r="S81" s="34">
        <f t="shared" si="18"/>
        <v>2.5549642095744618</v>
      </c>
      <c r="T81" s="34">
        <f t="shared" si="18"/>
        <v>8.2203645438145188</v>
      </c>
      <c r="U81" s="34">
        <f t="shared" si="18"/>
        <v>12.876730481759481</v>
      </c>
      <c r="V81" s="34">
        <f t="shared" si="18"/>
        <v>16.053908969085317</v>
      </c>
      <c r="W81" s="34">
        <f t="shared" si="18"/>
        <v>17.786655104746639</v>
      </c>
      <c r="X81" s="34">
        <f t="shared" si="18"/>
        <v>11.912325733085961</v>
      </c>
      <c r="Y81" s="34">
        <f t="shared" si="18"/>
        <v>7.8293673695136956</v>
      </c>
      <c r="Z81" s="34">
        <f t="shared" si="18"/>
        <v>4.6728826513241506</v>
      </c>
      <c r="AA81" s="34">
        <f t="shared" si="18"/>
        <v>2.0029854815450276</v>
      </c>
      <c r="AB81" s="34">
        <f t="shared" si="18"/>
        <v>1.4653702907051036</v>
      </c>
      <c r="AC81" s="34">
        <f t="shared" si="18"/>
        <v>0.95217577914614715</v>
      </c>
      <c r="AD81" s="86">
        <f t="shared" si="18"/>
        <v>0.45474719414348996</v>
      </c>
      <c r="AE81" s="87">
        <f t="shared" si="18"/>
        <v>-3.4723547096349172E-2</v>
      </c>
      <c r="AF81" s="34">
        <f t="shared" si="18"/>
        <v>5.5938634954655342E-2</v>
      </c>
      <c r="AG81" s="34">
        <f t="shared" si="18"/>
        <v>0.14676571748830636</v>
      </c>
      <c r="AH81" s="86">
        <f t="shared" si="18"/>
        <v>0.23751996448180268</v>
      </c>
      <c r="AI81" s="87">
        <f t="shared" si="18"/>
        <v>0.32796412716027401</v>
      </c>
      <c r="AJ81" s="34">
        <f t="shared" si="18"/>
        <v>0.30278710051490076</v>
      </c>
      <c r="AK81" s="34">
        <f t="shared" si="18"/>
        <v>0.27778432826572885</v>
      </c>
      <c r="AL81" s="34">
        <f t="shared" si="18"/>
        <v>0.25293183423049648</v>
      </c>
      <c r="AM81" s="34">
        <f t="shared" si="18"/>
        <v>0.2282060713164169</v>
      </c>
      <c r="AN81" s="34">
        <f t="shared" si="18"/>
        <v>0.25600774637064561</v>
      </c>
      <c r="AO81" s="34">
        <f t="shared" si="18"/>
        <v>0.28367407716811677</v>
      </c>
      <c r="AP81" s="34">
        <f t="shared" si="18"/>
        <v>0.31117470018136029</v>
      </c>
      <c r="AQ81" s="34">
        <f t="shared" si="18"/>
        <v>0.3384797743351875</v>
      </c>
      <c r="AR81" s="34">
        <f t="shared" si="18"/>
        <v>0.67017710688199728</v>
      </c>
      <c r="AS81" s="34">
        <f t="shared" si="18"/>
        <v>0.99714024762715958</v>
      </c>
      <c r="AT81" s="34">
        <f t="shared" si="18"/>
        <v>1.3161898253410964</v>
      </c>
      <c r="AU81" s="34">
        <f t="shared" si="18"/>
        <v>1.6243933632534402</v>
      </c>
      <c r="AV81" s="34">
        <f t="shared" si="18"/>
        <v>1.2006515968566944</v>
      </c>
      <c r="AW81" s="34">
        <f t="shared" si="18"/>
        <v>0.7918033050195783</v>
      </c>
      <c r="AX81" s="34">
        <f t="shared" si="18"/>
        <v>0.3930498966556728</v>
      </c>
      <c r="AY81" s="34">
        <f t="shared" si="18"/>
        <v>1.0373831775700948</v>
      </c>
      <c r="AZ81" s="88">
        <f t="shared" si="18"/>
        <v>1.0349099099099091</v>
      </c>
    </row>
    <row r="82" spans="1:54" x14ac:dyDescent="0.25">
      <c r="A82" s="63" t="s">
        <v>42</v>
      </c>
      <c r="B82" s="85" t="s">
        <v>43</v>
      </c>
      <c r="C82" s="34"/>
      <c r="D82" s="34">
        <f t="shared" si="19"/>
        <v>0.28287797621064925</v>
      </c>
      <c r="E82" s="34">
        <f t="shared" si="18"/>
        <v>0.53074145267355544</v>
      </c>
      <c r="F82" s="34">
        <f t="shared" si="18"/>
        <v>0.70820092989112293</v>
      </c>
      <c r="G82" s="34">
        <f t="shared" si="18"/>
        <v>0.78079506337658255</v>
      </c>
      <c r="H82" s="34">
        <f t="shared" si="18"/>
        <v>1.6075198856421169</v>
      </c>
      <c r="I82" s="34">
        <f t="shared" si="18"/>
        <v>2.1340443964658506</v>
      </c>
      <c r="J82" s="34">
        <f t="shared" si="18"/>
        <v>2.2884348915033659</v>
      </c>
      <c r="K82" s="34">
        <f t="shared" si="18"/>
        <v>2.0110938894190244</v>
      </c>
      <c r="L82" s="34">
        <f t="shared" si="18"/>
        <v>1.6273919901463207</v>
      </c>
      <c r="M82" s="34">
        <f t="shared" si="18"/>
        <v>1.7262022103547547</v>
      </c>
      <c r="N82" s="34">
        <f t="shared" si="18"/>
        <v>2.2197345582447126</v>
      </c>
      <c r="O82" s="34">
        <f t="shared" si="18"/>
        <v>3.0113485579160937</v>
      </c>
      <c r="P82" s="34">
        <f t="shared" si="18"/>
        <v>1.1060563786948086</v>
      </c>
      <c r="Q82" s="34">
        <f t="shared" si="18"/>
        <v>-0.67451282326240758</v>
      </c>
      <c r="R82" s="34">
        <f t="shared" si="18"/>
        <v>-2.5213672053928216</v>
      </c>
      <c r="S82" s="34">
        <f t="shared" si="18"/>
        <v>-4.6307909186984908</v>
      </c>
      <c r="T82" s="34">
        <f t="shared" si="18"/>
        <v>3.4080991386429282</v>
      </c>
      <c r="U82" s="34">
        <f t="shared" si="18"/>
        <v>11.143643072568189</v>
      </c>
      <c r="V82" s="34">
        <f t="shared" si="18"/>
        <v>16.041920749435445</v>
      </c>
      <c r="W82" s="34">
        <f t="shared" si="18"/>
        <v>17.117234751584199</v>
      </c>
      <c r="X82" s="34">
        <f t="shared" si="18"/>
        <v>7.1465205728665993</v>
      </c>
      <c r="Y82" s="34">
        <f t="shared" si="18"/>
        <v>1.0347881834992911</v>
      </c>
      <c r="Z82" s="34">
        <f t="shared" si="18"/>
        <v>-3.7279088172085806</v>
      </c>
      <c r="AA82" s="34">
        <f t="shared" si="18"/>
        <v>-8.520102866581281</v>
      </c>
      <c r="AB82" s="34">
        <f t="shared" si="18"/>
        <v>-6.1895471896209919</v>
      </c>
      <c r="AC82" s="34">
        <f t="shared" si="18"/>
        <v>-3.7183590493135577</v>
      </c>
      <c r="AD82" s="86">
        <f t="shared" si="18"/>
        <v>-2.8376803602615408</v>
      </c>
      <c r="AE82" s="87">
        <f t="shared" si="18"/>
        <v>-5.5580959894623856</v>
      </c>
      <c r="AF82" s="34">
        <f t="shared" ref="E82:AZ83" si="20">(+AF27/AE27-1)*100</f>
        <v>0.42660901563580378</v>
      </c>
      <c r="AG82" s="34">
        <f t="shared" si="20"/>
        <v>12.534628403373404</v>
      </c>
      <c r="AH82" s="86">
        <f t="shared" si="20"/>
        <v>24.625405767064134</v>
      </c>
      <c r="AI82" s="87">
        <f t="shared" si="20"/>
        <v>-31.001011462903794</v>
      </c>
      <c r="AJ82" s="34">
        <f t="shared" si="20"/>
        <v>16.615468479764829</v>
      </c>
      <c r="AK82" s="34">
        <f t="shared" si="20"/>
        <v>8.5007515511217555</v>
      </c>
      <c r="AL82" s="34">
        <f t="shared" si="20"/>
        <v>2.4484155614180825</v>
      </c>
      <c r="AM82" s="34">
        <f t="shared" si="20"/>
        <v>-3.099409559216848</v>
      </c>
      <c r="AN82" s="34">
        <f t="shared" si="20"/>
        <v>-2.7260303555989296</v>
      </c>
      <c r="AO82" s="34">
        <f t="shared" si="20"/>
        <v>-2.1977567011098542</v>
      </c>
      <c r="AP82" s="34">
        <f t="shared" si="20"/>
        <v>-1.6028313715491072</v>
      </c>
      <c r="AQ82" s="34">
        <f t="shared" si="20"/>
        <v>-1.0439334426104563</v>
      </c>
      <c r="AR82" s="34">
        <f t="shared" si="20"/>
        <v>-0.99263599577344985</v>
      </c>
      <c r="AS82" s="34">
        <f t="shared" si="20"/>
        <v>-0.90205775788505527</v>
      </c>
      <c r="AT82" s="34">
        <f t="shared" si="20"/>
        <v>-0.78332045206261913</v>
      </c>
      <c r="AU82" s="34">
        <f t="shared" si="20"/>
        <v>-0.64803431749138607</v>
      </c>
      <c r="AV82" s="34">
        <f t="shared" si="20"/>
        <v>-0.48763446822924772</v>
      </c>
      <c r="AW82" s="34">
        <f t="shared" si="20"/>
        <v>-0.32593642078130314</v>
      </c>
      <c r="AX82" s="34">
        <f t="shared" si="20"/>
        <v>-0.16327670370099856</v>
      </c>
      <c r="AY82" s="34">
        <f t="shared" si="20"/>
        <v>1.0422535211267681</v>
      </c>
      <c r="AZ82" s="88">
        <f t="shared" si="20"/>
        <v>0.99324324324323587</v>
      </c>
    </row>
    <row r="83" spans="1:54" ht="15.75" thickBot="1" x14ac:dyDescent="0.3">
      <c r="A83" s="89"/>
      <c r="B83" s="90" t="s">
        <v>44</v>
      </c>
      <c r="C83" s="37"/>
      <c r="D83" s="37">
        <f t="shared" si="19"/>
        <v>-15.892681093249827</v>
      </c>
      <c r="E83" s="37">
        <f t="shared" si="20"/>
        <v>6.9536268419594371</v>
      </c>
      <c r="F83" s="37">
        <f t="shared" si="20"/>
        <v>9.216717047929567</v>
      </c>
      <c r="G83" s="37">
        <f t="shared" si="20"/>
        <v>8.8217565220940486</v>
      </c>
      <c r="H83" s="37">
        <f t="shared" si="20"/>
        <v>-16.31399029987498</v>
      </c>
      <c r="I83" s="37">
        <f t="shared" si="20"/>
        <v>4.052378762376474</v>
      </c>
      <c r="J83" s="37">
        <f t="shared" si="20"/>
        <v>1.7805318489888977</v>
      </c>
      <c r="K83" s="37">
        <f t="shared" si="20"/>
        <v>-27.11816963856667</v>
      </c>
      <c r="L83" s="37">
        <f t="shared" si="20"/>
        <v>-0.89401776711960368</v>
      </c>
      <c r="M83" s="37">
        <f t="shared" si="20"/>
        <v>13.017649269780218</v>
      </c>
      <c r="N83" s="37">
        <f t="shared" si="20"/>
        <v>9.0358065665116172</v>
      </c>
      <c r="O83" s="37">
        <f t="shared" si="20"/>
        <v>6.4573495566213168</v>
      </c>
      <c r="P83" s="37">
        <f t="shared" si="20"/>
        <v>-13.091038489132956</v>
      </c>
      <c r="Q83" s="37">
        <f t="shared" si="20"/>
        <v>4.9778545037737487E-2</v>
      </c>
      <c r="R83" s="37">
        <f t="shared" si="20"/>
        <v>6.6724421244745313</v>
      </c>
      <c r="S83" s="37">
        <f t="shared" si="20"/>
        <v>4.5361084552136388</v>
      </c>
      <c r="T83" s="37">
        <f t="shared" si="20"/>
        <v>-13.051319984686527</v>
      </c>
      <c r="U83" s="37">
        <f t="shared" si="20"/>
        <v>7.9079525915013882</v>
      </c>
      <c r="V83" s="37">
        <f t="shared" si="20"/>
        <v>1.773202173205024</v>
      </c>
      <c r="W83" s="37">
        <f t="shared" si="20"/>
        <v>7.3796871830573707</v>
      </c>
      <c r="X83" s="37">
        <f t="shared" si="20"/>
        <v>-14.718568249501773</v>
      </c>
      <c r="Y83" s="37">
        <f t="shared" si="20"/>
        <v>-0.26530127967018258</v>
      </c>
      <c r="Z83" s="37">
        <f t="shared" si="20"/>
        <v>-3.9470254176801722</v>
      </c>
      <c r="AA83" s="37">
        <f t="shared" si="20"/>
        <v>-2.0005490970315898</v>
      </c>
      <c r="AB83" s="37">
        <f t="shared" si="20"/>
        <v>-16.168345096443758</v>
      </c>
      <c r="AC83" s="37">
        <f t="shared" si="20"/>
        <v>-2.1280823206022981</v>
      </c>
      <c r="AD83" s="91">
        <f t="shared" si="20"/>
        <v>12.642703930646814</v>
      </c>
      <c r="AE83" s="92">
        <f t="shared" si="20"/>
        <v>12.005043112173453</v>
      </c>
      <c r="AF83" s="37">
        <f t="shared" si="20"/>
        <v>-8.4587782992934244</v>
      </c>
      <c r="AG83" s="37">
        <f t="shared" si="20"/>
        <v>4.8956903030231702</v>
      </c>
      <c r="AH83" s="91">
        <f t="shared" si="20"/>
        <v>7.9775628273804466</v>
      </c>
      <c r="AI83" s="92">
        <f t="shared" si="20"/>
        <v>8.8016572582223951</v>
      </c>
      <c r="AJ83" s="37">
        <f t="shared" si="20"/>
        <v>-8.4703129696705677</v>
      </c>
      <c r="AK83" s="37">
        <f t="shared" si="20"/>
        <v>1.2814466136832348</v>
      </c>
      <c r="AL83" s="37">
        <f t="shared" si="20"/>
        <v>12.574729581021039</v>
      </c>
      <c r="AM83" s="37">
        <f t="shared" si="20"/>
        <v>-2.0902330171696293</v>
      </c>
      <c r="AN83" s="37">
        <f t="shared" si="20"/>
        <v>-10.630136965545478</v>
      </c>
      <c r="AO83" s="37">
        <f t="shared" si="20"/>
        <v>4.9809132325591365</v>
      </c>
      <c r="AP83" s="37">
        <f t="shared" si="20"/>
        <v>7.2558104758755571</v>
      </c>
      <c r="AQ83" s="37">
        <f t="shared" si="20"/>
        <v>5.2509991174973791</v>
      </c>
      <c r="AR83" s="37">
        <f t="shared" si="20"/>
        <v>-9.7248279383819849</v>
      </c>
      <c r="AS83" s="37">
        <f t="shared" si="20"/>
        <v>4.7296263948045869</v>
      </c>
      <c r="AT83" s="37">
        <f t="shared" si="20"/>
        <v>11.890363058411712</v>
      </c>
      <c r="AU83" s="37">
        <f t="shared" si="20"/>
        <v>5.3720682722984359</v>
      </c>
      <c r="AV83" s="37">
        <f t="shared" si="20"/>
        <v>-5.0009089522346173</v>
      </c>
      <c r="AW83" s="37">
        <f t="shared" si="20"/>
        <v>1.854539144740408</v>
      </c>
      <c r="AX83" s="37">
        <f t="shared" si="20"/>
        <v>5.4008892192080937</v>
      </c>
      <c r="AY83" s="37">
        <f t="shared" si="20"/>
        <v>4.2740355104246897</v>
      </c>
      <c r="AZ83" s="93">
        <f t="shared" si="20"/>
        <v>-5.7197188121044906</v>
      </c>
    </row>
    <row r="84" spans="1:54" x14ac:dyDescent="0.25">
      <c r="A84" s="94"/>
      <c r="B84" s="95"/>
      <c r="F84" s="96"/>
    </row>
    <row r="85" spans="1:54" x14ac:dyDescent="0.25">
      <c r="D85" s="98"/>
    </row>
    <row r="86" spans="1:54" x14ac:dyDescent="0.25">
      <c r="A86" s="5" t="s">
        <v>47</v>
      </c>
    </row>
    <row r="87" spans="1:54" x14ac:dyDescent="0.25">
      <c r="B87" s="5"/>
      <c r="C87" s="115">
        <v>2003</v>
      </c>
      <c r="D87" s="116"/>
      <c r="E87" s="116"/>
      <c r="F87" s="117"/>
      <c r="G87" s="115">
        <v>2004</v>
      </c>
      <c r="H87" s="116"/>
      <c r="I87" s="116"/>
      <c r="J87" s="117"/>
      <c r="K87" s="115">
        <v>2005</v>
      </c>
      <c r="L87" s="116"/>
      <c r="M87" s="116"/>
      <c r="N87" s="117"/>
      <c r="O87" s="115">
        <v>2006</v>
      </c>
      <c r="P87" s="116"/>
      <c r="Q87" s="116"/>
      <c r="R87" s="117"/>
      <c r="S87" s="115">
        <v>2007</v>
      </c>
      <c r="T87" s="116"/>
      <c r="U87" s="116"/>
      <c r="V87" s="117"/>
      <c r="W87" s="115">
        <v>2008</v>
      </c>
      <c r="X87" s="116"/>
      <c r="Y87" s="116"/>
      <c r="Z87" s="117"/>
      <c r="AA87" s="115">
        <v>2009</v>
      </c>
      <c r="AB87" s="116"/>
      <c r="AC87" s="116"/>
      <c r="AD87" s="117"/>
      <c r="AE87" s="115">
        <v>2010</v>
      </c>
      <c r="AF87" s="116"/>
      <c r="AG87" s="116"/>
      <c r="AH87" s="117"/>
      <c r="AI87" s="115">
        <v>2011</v>
      </c>
      <c r="AJ87" s="116"/>
      <c r="AK87" s="116"/>
      <c r="AL87" s="117"/>
      <c r="AM87" s="115">
        <v>2012</v>
      </c>
      <c r="AN87" s="116"/>
      <c r="AO87" s="116"/>
      <c r="AP87" s="117"/>
      <c r="AQ87" s="115">
        <v>2013</v>
      </c>
      <c r="AR87" s="116"/>
      <c r="AS87" s="116"/>
      <c r="AT87" s="117"/>
      <c r="AU87" s="115">
        <v>2014</v>
      </c>
      <c r="AV87" s="116"/>
      <c r="AW87" s="116"/>
      <c r="AX87" s="117"/>
      <c r="AY87" s="10">
        <v>2015</v>
      </c>
      <c r="AZ87" s="11"/>
      <c r="BA87" s="12"/>
      <c r="BB87" s="13"/>
    </row>
    <row r="88" spans="1:54" ht="15.75" thickBot="1" x14ac:dyDescent="0.3">
      <c r="A88" s="99" t="s">
        <v>2</v>
      </c>
      <c r="B88" s="100" t="s">
        <v>3</v>
      </c>
      <c r="C88" s="16" t="s">
        <v>4</v>
      </c>
      <c r="D88" s="16" t="s">
        <v>5</v>
      </c>
      <c r="E88" s="16" t="s">
        <v>6</v>
      </c>
      <c r="F88" s="16" t="s">
        <v>7</v>
      </c>
      <c r="G88" s="16" t="s">
        <v>4</v>
      </c>
      <c r="H88" s="16" t="s">
        <v>5</v>
      </c>
      <c r="I88" s="16" t="s">
        <v>6</v>
      </c>
      <c r="J88" s="16" t="s">
        <v>7</v>
      </c>
      <c r="K88" s="16" t="s">
        <v>4</v>
      </c>
      <c r="L88" s="16" t="s">
        <v>5</v>
      </c>
      <c r="M88" s="16" t="s">
        <v>6</v>
      </c>
      <c r="N88" s="16" t="s">
        <v>7</v>
      </c>
      <c r="O88" s="16" t="s">
        <v>4</v>
      </c>
      <c r="P88" s="16" t="s">
        <v>5</v>
      </c>
      <c r="Q88" s="16" t="s">
        <v>6</v>
      </c>
      <c r="R88" s="16" t="s">
        <v>7</v>
      </c>
      <c r="S88" s="16" t="s">
        <v>4</v>
      </c>
      <c r="T88" s="16" t="s">
        <v>5</v>
      </c>
      <c r="U88" s="16" t="s">
        <v>6</v>
      </c>
      <c r="V88" s="16" t="s">
        <v>7</v>
      </c>
      <c r="W88" s="16" t="s">
        <v>4</v>
      </c>
      <c r="X88" s="16" t="s">
        <v>5</v>
      </c>
      <c r="Y88" s="16" t="s">
        <v>6</v>
      </c>
      <c r="Z88" s="16" t="s">
        <v>7</v>
      </c>
      <c r="AA88" s="16" t="s">
        <v>4</v>
      </c>
      <c r="AB88" s="16" t="s">
        <v>5</v>
      </c>
      <c r="AC88" s="16" t="s">
        <v>6</v>
      </c>
      <c r="AD88" s="16" t="s">
        <v>7</v>
      </c>
      <c r="AE88" s="16" t="s">
        <v>4</v>
      </c>
      <c r="AF88" s="16" t="s">
        <v>5</v>
      </c>
      <c r="AG88" s="16" t="s">
        <v>6</v>
      </c>
      <c r="AH88" s="16" t="s">
        <v>7</v>
      </c>
      <c r="AI88" s="16" t="s">
        <v>4</v>
      </c>
      <c r="AJ88" s="16" t="s">
        <v>5</v>
      </c>
      <c r="AK88" s="16" t="s">
        <v>6</v>
      </c>
      <c r="AL88" s="16" t="s">
        <v>7</v>
      </c>
      <c r="AM88" s="16" t="s">
        <v>4</v>
      </c>
      <c r="AN88" s="16" t="s">
        <v>5</v>
      </c>
      <c r="AO88" s="16" t="s">
        <v>6</v>
      </c>
      <c r="AP88" s="16" t="s">
        <v>7</v>
      </c>
      <c r="AQ88" s="16" t="s">
        <v>4</v>
      </c>
      <c r="AR88" s="16" t="s">
        <v>5</v>
      </c>
      <c r="AS88" s="16" t="s">
        <v>6</v>
      </c>
      <c r="AT88" s="16" t="s">
        <v>7</v>
      </c>
      <c r="AU88" s="16" t="s">
        <v>4</v>
      </c>
      <c r="AV88" s="16" t="s">
        <v>5</v>
      </c>
      <c r="AW88" s="16" t="s">
        <v>6</v>
      </c>
      <c r="AX88" s="16" t="s">
        <v>7</v>
      </c>
      <c r="AY88" s="16" t="s">
        <v>4</v>
      </c>
      <c r="AZ88" s="16" t="s">
        <v>5</v>
      </c>
      <c r="BA88" s="17" t="s">
        <v>6</v>
      </c>
      <c r="BB88" s="17" t="s">
        <v>7</v>
      </c>
    </row>
    <row r="89" spans="1:54" ht="16.5" thickTop="1" thickBot="1" x14ac:dyDescent="0.3">
      <c r="A89" s="54"/>
      <c r="B89" s="58" t="s">
        <v>46</v>
      </c>
      <c r="C89" s="101"/>
      <c r="D89" s="20"/>
      <c r="E89" s="20"/>
      <c r="F89" s="20"/>
      <c r="G89" s="20">
        <f>(G6/C6-1)*100</f>
        <v>13.528936069107456</v>
      </c>
      <c r="H89" s="20">
        <f t="shared" ref="H89:AZ94" si="21">(H6/D6-1)*100</f>
        <v>15.887209982097739</v>
      </c>
      <c r="I89" s="20">
        <f t="shared" si="21"/>
        <v>15.090434021061384</v>
      </c>
      <c r="J89" s="20">
        <f t="shared" si="21"/>
        <v>8.7366713535368845</v>
      </c>
      <c r="K89" s="20">
        <f t="shared" si="21"/>
        <v>-20.078558055575435</v>
      </c>
      <c r="L89" s="20">
        <f t="shared" si="21"/>
        <v>-8.3468207865635478</v>
      </c>
      <c r="M89" s="20">
        <f t="shared" si="21"/>
        <v>-4.3561904248120005</v>
      </c>
      <c r="N89" s="20">
        <f t="shared" si="21"/>
        <v>0.42320198109548901</v>
      </c>
      <c r="O89" s="20">
        <f t="shared" si="21"/>
        <v>36.371956562086758</v>
      </c>
      <c r="P89" s="20">
        <f t="shared" si="21"/>
        <v>22.694970778109337</v>
      </c>
      <c r="Q89" s="20">
        <f t="shared" si="21"/>
        <v>13.201217827637324</v>
      </c>
      <c r="R89" s="20">
        <f t="shared" si="21"/>
        <v>10.558008412593466</v>
      </c>
      <c r="S89" s="20">
        <f t="shared" si="21"/>
        <v>6.5640328460786712</v>
      </c>
      <c r="T89" s="20">
        <f t="shared" si="21"/>
        <v>6.5572587749529454</v>
      </c>
      <c r="U89" s="20">
        <f t="shared" si="21"/>
        <v>14.703146923781185</v>
      </c>
      <c r="V89" s="20">
        <f t="shared" si="21"/>
        <v>12.781667870484647</v>
      </c>
      <c r="W89" s="20">
        <f t="shared" si="21"/>
        <v>20.455179536746538</v>
      </c>
      <c r="X89" s="20">
        <f t="shared" si="21"/>
        <v>16.708245103046181</v>
      </c>
      <c r="Y89" s="20">
        <f t="shared" si="21"/>
        <v>10.002933448019968</v>
      </c>
      <c r="Z89" s="20">
        <f t="shared" si="21"/>
        <v>4.5024330517488664</v>
      </c>
      <c r="AA89" s="20">
        <f t="shared" si="21"/>
        <v>-5.6709561060557796</v>
      </c>
      <c r="AB89" s="20">
        <f t="shared" si="21"/>
        <v>-5.4323604324628905</v>
      </c>
      <c r="AC89" s="20">
        <f t="shared" si="21"/>
        <v>-9.3344368276610297</v>
      </c>
      <c r="AD89" s="59">
        <f t="shared" si="21"/>
        <v>-0.82903700859946472</v>
      </c>
      <c r="AE89" s="60">
        <f t="shared" si="21"/>
        <v>3.9528630328620862</v>
      </c>
      <c r="AF89" s="20">
        <f t="shared" si="21"/>
        <v>7.11095327507969</v>
      </c>
      <c r="AG89" s="20">
        <f t="shared" si="21"/>
        <v>11.082557276309313</v>
      </c>
      <c r="AH89" s="59">
        <f t="shared" si="21"/>
        <v>6.8986803742093761</v>
      </c>
      <c r="AI89" s="102">
        <f t="shared" si="21"/>
        <v>6.4239581072794927</v>
      </c>
      <c r="AJ89" s="20">
        <f t="shared" si="21"/>
        <v>9.2028651026277544</v>
      </c>
      <c r="AK89" s="20">
        <f t="shared" si="21"/>
        <v>6.858082945752253</v>
      </c>
      <c r="AL89" s="20">
        <f t="shared" si="21"/>
        <v>12.280290161091578</v>
      </c>
      <c r="AM89" s="20">
        <f t="shared" si="21"/>
        <v>4.8320453469484104</v>
      </c>
      <c r="AN89" s="20">
        <f t="shared" si="21"/>
        <v>1.7671993784114992</v>
      </c>
      <c r="AO89" s="20">
        <f t="shared" si="21"/>
        <v>3.8179392094071618</v>
      </c>
      <c r="AP89" s="20">
        <f t="shared" si="21"/>
        <v>-0.23167772956981247</v>
      </c>
      <c r="AQ89" s="20">
        <f t="shared" si="21"/>
        <v>4.4178732186243019</v>
      </c>
      <c r="AR89" s="20">
        <f t="shared" si="21"/>
        <v>4.3433114590427646</v>
      </c>
      <c r="AS89" s="20">
        <f t="shared" si="21"/>
        <v>4.1521128962342502</v>
      </c>
      <c r="AT89" s="20">
        <f t="shared" si="21"/>
        <v>5.813633495313586</v>
      </c>
      <c r="AU89" s="20">
        <f t="shared" si="21"/>
        <v>6.819784125590278</v>
      </c>
      <c r="AV89" s="20">
        <f t="shared" si="21"/>
        <v>9.2419174157995378</v>
      </c>
      <c r="AW89" s="20">
        <f t="shared" si="21"/>
        <v>7.0889556646506202</v>
      </c>
      <c r="AX89" s="20">
        <f t="shared" si="21"/>
        <v>3.0855576455998346</v>
      </c>
      <c r="AY89" s="20">
        <f t="shared" si="21"/>
        <v>1.4806518072306707</v>
      </c>
      <c r="AZ89" s="20">
        <f t="shared" si="21"/>
        <v>1.2459608102210584</v>
      </c>
    </row>
    <row r="90" spans="1:54" ht="16.5" thickTop="1" thickBot="1" x14ac:dyDescent="0.3">
      <c r="A90" s="57"/>
      <c r="B90" s="64" t="s">
        <v>9</v>
      </c>
      <c r="C90" s="103"/>
      <c r="D90" s="23"/>
      <c r="E90" s="23"/>
      <c r="F90" s="23"/>
      <c r="G90" s="23">
        <f t="shared" ref="G90:V105" si="22">(G7/C7-1)*100</f>
        <v>18.898516824664235</v>
      </c>
      <c r="H90" s="23">
        <f t="shared" si="21"/>
        <v>22.157111012712161</v>
      </c>
      <c r="I90" s="23">
        <f t="shared" si="21"/>
        <v>24.850597274225848</v>
      </c>
      <c r="J90" s="23">
        <f t="shared" si="21"/>
        <v>15.239478499494187</v>
      </c>
      <c r="K90" s="23">
        <f t="shared" si="21"/>
        <v>-13.528136322619599</v>
      </c>
      <c r="L90" s="23">
        <f t="shared" si="21"/>
        <v>11.366201785180241</v>
      </c>
      <c r="M90" s="23">
        <f t="shared" si="21"/>
        <v>-2.7600045512451321</v>
      </c>
      <c r="N90" s="23">
        <f t="shared" si="21"/>
        <v>-5.5385985313465946</v>
      </c>
      <c r="O90" s="23">
        <f t="shared" si="21"/>
        <v>43.738870170697638</v>
      </c>
      <c r="P90" s="23">
        <f t="shared" si="21"/>
        <v>12.24131977998988</v>
      </c>
      <c r="Q90" s="23">
        <f t="shared" si="21"/>
        <v>18.266695892602904</v>
      </c>
      <c r="R90" s="23">
        <f t="shared" si="21"/>
        <v>19.919361276993342</v>
      </c>
      <c r="S90" s="23">
        <f t="shared" si="21"/>
        <v>-3.8865442263651739</v>
      </c>
      <c r="T90" s="23">
        <f t="shared" si="21"/>
        <v>1.3962011772004734</v>
      </c>
      <c r="U90" s="23">
        <f t="shared" si="21"/>
        <v>16.245693553657347</v>
      </c>
      <c r="V90" s="23">
        <f t="shared" si="21"/>
        <v>13.20346963352943</v>
      </c>
      <c r="W90" s="23">
        <f t="shared" si="21"/>
        <v>54.022793689212591</v>
      </c>
      <c r="X90" s="23">
        <f t="shared" si="21"/>
        <v>18.16422081152065</v>
      </c>
      <c r="Y90" s="23">
        <f t="shared" si="21"/>
        <v>8.7476139599981462</v>
      </c>
      <c r="Z90" s="23">
        <f t="shared" si="21"/>
        <v>-6.3255613625416434</v>
      </c>
      <c r="AA90" s="23">
        <f t="shared" si="21"/>
        <v>-30.722759924461982</v>
      </c>
      <c r="AB90" s="23">
        <f t="shared" si="21"/>
        <v>-16.570915321403788</v>
      </c>
      <c r="AC90" s="23">
        <f t="shared" si="21"/>
        <v>-25.330163340342693</v>
      </c>
      <c r="AD90" s="65">
        <f t="shared" si="21"/>
        <v>-3.039119093555176</v>
      </c>
      <c r="AE90" s="66">
        <f t="shared" si="21"/>
        <v>2.073973814425889</v>
      </c>
      <c r="AF90" s="23">
        <f t="shared" si="21"/>
        <v>8.3061845518096931</v>
      </c>
      <c r="AG90" s="23">
        <f t="shared" si="21"/>
        <v>19.756463144689128</v>
      </c>
      <c r="AH90" s="65">
        <f t="shared" si="21"/>
        <v>4.3190663061351442</v>
      </c>
      <c r="AI90" s="104">
        <f t="shared" si="21"/>
        <v>14.110802094139974</v>
      </c>
      <c r="AJ90" s="23">
        <f t="shared" si="21"/>
        <v>35.869838468410123</v>
      </c>
      <c r="AK90" s="23">
        <f t="shared" si="21"/>
        <v>26.121833979118492</v>
      </c>
      <c r="AL90" s="23">
        <f t="shared" si="21"/>
        <v>50.065374233335966</v>
      </c>
      <c r="AM90" s="23">
        <f t="shared" si="21"/>
        <v>32.214887957508424</v>
      </c>
      <c r="AN90" s="23">
        <f t="shared" si="21"/>
        <v>10.019325242696953</v>
      </c>
      <c r="AO90" s="23">
        <f t="shared" si="21"/>
        <v>9.1631274078257441</v>
      </c>
      <c r="AP90" s="23">
        <f t="shared" si="21"/>
        <v>2.3276344990740716</v>
      </c>
      <c r="AQ90" s="23">
        <f t="shared" si="21"/>
        <v>9.2160071600180018</v>
      </c>
      <c r="AR90" s="23">
        <f t="shared" si="21"/>
        <v>8.1796196406648036</v>
      </c>
      <c r="AS90" s="23">
        <f t="shared" si="21"/>
        <v>12.31447177094196</v>
      </c>
      <c r="AT90" s="23">
        <f t="shared" si="21"/>
        <v>4.2886062556833915</v>
      </c>
      <c r="AU90" s="23">
        <f t="shared" si="21"/>
        <v>9.290406451577482</v>
      </c>
      <c r="AV90" s="23">
        <f t="shared" si="21"/>
        <v>11.457450087730713</v>
      </c>
      <c r="AW90" s="23">
        <f t="shared" si="21"/>
        <v>12.71145564558096</v>
      </c>
      <c r="AX90" s="23">
        <f t="shared" si="21"/>
        <v>10.628971142463751</v>
      </c>
      <c r="AY90" s="23">
        <f t="shared" si="21"/>
        <v>-1.6113327517164766</v>
      </c>
      <c r="AZ90" s="23">
        <f t="shared" si="21"/>
        <v>-7.8695795783729316</v>
      </c>
    </row>
    <row r="91" spans="1:54" ht="16.5" thickTop="1" thickBot="1" x14ac:dyDescent="0.3">
      <c r="A91" s="63"/>
      <c r="B91" s="58" t="s">
        <v>10</v>
      </c>
      <c r="C91" s="105"/>
      <c r="D91" s="24"/>
      <c r="E91" s="24"/>
      <c r="F91" s="24"/>
      <c r="G91" s="24">
        <f t="shared" si="22"/>
        <v>13.033236302198503</v>
      </c>
      <c r="H91" s="24">
        <f t="shared" si="21"/>
        <v>15.280186637054305</v>
      </c>
      <c r="I91" s="24">
        <f t="shared" si="21"/>
        <v>14.12423242835834</v>
      </c>
      <c r="J91" s="24">
        <f t="shared" si="21"/>
        <v>8.0513532540934296</v>
      </c>
      <c r="K91" s="24">
        <f t="shared" si="21"/>
        <v>-20.714647037759313</v>
      </c>
      <c r="L91" s="24">
        <f t="shared" si="21"/>
        <v>-10.369197283362563</v>
      </c>
      <c r="M91" s="24">
        <f t="shared" si="21"/>
        <v>-4.5290553508766651</v>
      </c>
      <c r="N91" s="24">
        <f t="shared" si="21"/>
        <v>1.0933023258448138</v>
      </c>
      <c r="O91" s="24">
        <f t="shared" si="21"/>
        <v>35.591738422003246</v>
      </c>
      <c r="P91" s="24">
        <f t="shared" si="21"/>
        <v>24.027488240820439</v>
      </c>
      <c r="Q91" s="24">
        <f t="shared" si="21"/>
        <v>12.64246778281677</v>
      </c>
      <c r="R91" s="24">
        <f t="shared" si="21"/>
        <v>9.5748284516180568</v>
      </c>
      <c r="S91" s="24">
        <f t="shared" si="21"/>
        <v>7.7373400495232225</v>
      </c>
      <c r="T91" s="24">
        <f t="shared" si="21"/>
        <v>7.15261710470394</v>
      </c>
      <c r="U91" s="24">
        <f t="shared" si="21"/>
        <v>14.524499918467559</v>
      </c>
      <c r="V91" s="24">
        <f t="shared" si="21"/>
        <v>12.733185784166468</v>
      </c>
      <c r="W91" s="24">
        <f t="shared" si="21"/>
        <v>17.09308529614777</v>
      </c>
      <c r="X91" s="24">
        <f t="shared" si="21"/>
        <v>16.549312586773944</v>
      </c>
      <c r="Y91" s="24">
        <f t="shared" si="21"/>
        <v>10.150500764304393</v>
      </c>
      <c r="Z91" s="24">
        <f t="shared" si="21"/>
        <v>5.7521995847955587</v>
      </c>
      <c r="AA91" s="24">
        <f t="shared" si="21"/>
        <v>-2.3704377132882537</v>
      </c>
      <c r="AB91" s="24">
        <f t="shared" si="21"/>
        <v>-4.1996423728237531</v>
      </c>
      <c r="AC91" s="24">
        <f t="shared" si="21"/>
        <v>-7.4780300761582925</v>
      </c>
      <c r="AD91" s="69">
        <f t="shared" si="21"/>
        <v>-0.60308252585926647</v>
      </c>
      <c r="AE91" s="70">
        <f t="shared" si="21"/>
        <v>4.1285152212657605</v>
      </c>
      <c r="AF91" s="24">
        <f t="shared" si="21"/>
        <v>6.9957573260559069</v>
      </c>
      <c r="AG91" s="24">
        <f t="shared" si="21"/>
        <v>10.270130545744527</v>
      </c>
      <c r="AH91" s="69">
        <f t="shared" si="21"/>
        <v>7.1559514311181571</v>
      </c>
      <c r="AI91" s="106">
        <f t="shared" si="21"/>
        <v>5.7195151948125744</v>
      </c>
      <c r="AJ91" s="24">
        <f t="shared" si="21"/>
        <v>6.6012341885346659</v>
      </c>
      <c r="AK91" s="24">
        <f t="shared" si="21"/>
        <v>4.8985551484453049</v>
      </c>
      <c r="AL91" s="24">
        <f t="shared" si="21"/>
        <v>8.6116595846355448</v>
      </c>
      <c r="AM91" s="24">
        <f t="shared" si="21"/>
        <v>2.1234267078449331</v>
      </c>
      <c r="AN91" s="24">
        <f t="shared" si="21"/>
        <v>0.74107825735987287</v>
      </c>
      <c r="AO91" s="24">
        <f t="shared" si="21"/>
        <v>3.1642153383446114</v>
      </c>
      <c r="AP91" s="24">
        <f t="shared" si="21"/>
        <v>-0.57500705970452426</v>
      </c>
      <c r="AQ91" s="24">
        <f t="shared" si="21"/>
        <v>3.8034088812698652</v>
      </c>
      <c r="AR91" s="24">
        <f t="shared" si="21"/>
        <v>3.8223463310554706</v>
      </c>
      <c r="AS91" s="24">
        <f t="shared" si="21"/>
        <v>3.0957967497343697</v>
      </c>
      <c r="AT91" s="24">
        <f t="shared" si="21"/>
        <v>6.0241870613588988</v>
      </c>
      <c r="AU91" s="24">
        <f t="shared" si="21"/>
        <v>6.486890594648087</v>
      </c>
      <c r="AV91" s="24">
        <f t="shared" si="21"/>
        <v>8.928424352748344</v>
      </c>
      <c r="AW91" s="24">
        <f t="shared" si="21"/>
        <v>6.2962673519485035</v>
      </c>
      <c r="AX91" s="24">
        <f t="shared" si="21"/>
        <v>2.0611216567695934</v>
      </c>
      <c r="AY91" s="24">
        <f t="shared" si="21"/>
        <v>1.9082365554537128</v>
      </c>
      <c r="AZ91" s="24">
        <f t="shared" si="21"/>
        <v>2.5657363574808967</v>
      </c>
    </row>
    <row r="92" spans="1:54" ht="15.75" thickTop="1" x14ac:dyDescent="0.25">
      <c r="A92" s="68"/>
      <c r="B92" s="73" t="s">
        <v>11</v>
      </c>
      <c r="C92" s="107"/>
      <c r="D92" s="27"/>
      <c r="E92" s="27"/>
      <c r="F92" s="27"/>
      <c r="G92" s="27">
        <f t="shared" si="22"/>
        <v>7.8429094749006945</v>
      </c>
      <c r="H92" s="27">
        <f t="shared" si="21"/>
        <v>-12.991385282117262</v>
      </c>
      <c r="I92" s="27">
        <f t="shared" si="21"/>
        <v>14.369806241114503</v>
      </c>
      <c r="J92" s="27">
        <f t="shared" si="21"/>
        <v>0.26656000507809807</v>
      </c>
      <c r="K92" s="27">
        <f t="shared" si="21"/>
        <v>-7.1157740033597978</v>
      </c>
      <c r="L92" s="27">
        <f t="shared" si="21"/>
        <v>21.64259341697985</v>
      </c>
      <c r="M92" s="27">
        <f t="shared" si="21"/>
        <v>2.9891968182465423</v>
      </c>
      <c r="N92" s="27">
        <f t="shared" si="21"/>
        <v>9.1355433914584783</v>
      </c>
      <c r="O92" s="27">
        <f t="shared" si="21"/>
        <v>25.320291141613495</v>
      </c>
      <c r="P92" s="27">
        <f t="shared" si="21"/>
        <v>14.112830063828508</v>
      </c>
      <c r="Q92" s="27">
        <f t="shared" si="21"/>
        <v>-9.4611896872056853</v>
      </c>
      <c r="R92" s="27">
        <f t="shared" si="21"/>
        <v>-9.2571837701661224</v>
      </c>
      <c r="S92" s="27">
        <f t="shared" si="21"/>
        <v>-12.665263236553548</v>
      </c>
      <c r="T92" s="27">
        <f t="shared" si="21"/>
        <v>-22.936216353063809</v>
      </c>
      <c r="U92" s="27">
        <f t="shared" si="21"/>
        <v>-7.0190888835681591</v>
      </c>
      <c r="V92" s="27">
        <f t="shared" si="21"/>
        <v>-3.4349083119094792</v>
      </c>
      <c r="W92" s="27">
        <f t="shared" si="21"/>
        <v>-13.93234353142776</v>
      </c>
      <c r="X92" s="27">
        <f t="shared" si="21"/>
        <v>-1.0532845549464542</v>
      </c>
      <c r="Y92" s="27">
        <f t="shared" si="21"/>
        <v>9.2066000930991709</v>
      </c>
      <c r="Z92" s="27">
        <f t="shared" si="21"/>
        <v>-4.9858180223926407</v>
      </c>
      <c r="AA92" s="27">
        <f t="shared" si="21"/>
        <v>-1.3544843343379132</v>
      </c>
      <c r="AB92" s="27">
        <f t="shared" si="21"/>
        <v>-0.99608934826321827</v>
      </c>
      <c r="AC92" s="27">
        <f t="shared" si="21"/>
        <v>-6.7063710513438508</v>
      </c>
      <c r="AD92" s="74">
        <f t="shared" si="21"/>
        <v>-0.76521257421736655</v>
      </c>
      <c r="AE92" s="75">
        <f t="shared" si="21"/>
        <v>3.5715637841296832</v>
      </c>
      <c r="AF92" s="27">
        <f t="shared" si="21"/>
        <v>0.50896011125500795</v>
      </c>
      <c r="AG92" s="27">
        <f t="shared" si="21"/>
        <v>-1.2370432227034822</v>
      </c>
      <c r="AH92" s="74">
        <f t="shared" si="21"/>
        <v>-5.9315284179412675</v>
      </c>
      <c r="AI92" s="108">
        <f t="shared" si="21"/>
        <v>8.4896484536900463</v>
      </c>
      <c r="AJ92" s="27">
        <f t="shared" si="21"/>
        <v>-1.4072227082990274</v>
      </c>
      <c r="AK92" s="27">
        <f t="shared" si="21"/>
        <v>-3.3671062311922073</v>
      </c>
      <c r="AL92" s="27">
        <f t="shared" si="21"/>
        <v>-3.8734146759844545E-2</v>
      </c>
      <c r="AM92" s="27">
        <f t="shared" si="21"/>
        <v>-19.608495071202015</v>
      </c>
      <c r="AN92" s="27">
        <f t="shared" si="21"/>
        <v>8.6175382838064465</v>
      </c>
      <c r="AO92" s="27">
        <f t="shared" si="21"/>
        <v>-0.43257042060992346</v>
      </c>
      <c r="AP92" s="27">
        <f t="shared" si="21"/>
        <v>13.89802823830022</v>
      </c>
      <c r="AQ92" s="27">
        <f t="shared" si="21"/>
        <v>12.344018991333506</v>
      </c>
      <c r="AR92" s="27">
        <f t="shared" si="21"/>
        <v>-10.605339594367125</v>
      </c>
      <c r="AS92" s="27">
        <f t="shared" si="21"/>
        <v>13.02101484432141</v>
      </c>
      <c r="AT92" s="27">
        <f t="shared" si="21"/>
        <v>7.2984523210165797</v>
      </c>
      <c r="AU92" s="27">
        <f t="shared" si="21"/>
        <v>7.2065873477512143</v>
      </c>
      <c r="AV92" s="27">
        <f t="shared" si="21"/>
        <v>25.063571891942793</v>
      </c>
      <c r="AW92" s="27">
        <f t="shared" si="21"/>
        <v>-9.9245949810327527</v>
      </c>
      <c r="AX92" s="27">
        <f t="shared" si="21"/>
        <v>-15.783016023719721</v>
      </c>
      <c r="AY92" s="27">
        <f t="shared" si="21"/>
        <v>-4.4849023462342537</v>
      </c>
      <c r="AZ92" s="27">
        <f t="shared" si="21"/>
        <v>-12.614185602001971</v>
      </c>
    </row>
    <row r="93" spans="1:54" x14ac:dyDescent="0.25">
      <c r="A93" s="72"/>
      <c r="B93" s="64" t="s">
        <v>13</v>
      </c>
      <c r="C93" s="103"/>
      <c r="D93" s="23"/>
      <c r="E93" s="23"/>
      <c r="F93" s="23"/>
      <c r="G93" s="23">
        <f t="shared" si="22"/>
        <v>0.24242628813364586</v>
      </c>
      <c r="H93" s="23">
        <f t="shared" si="21"/>
        <v>11.520450874197152</v>
      </c>
      <c r="I93" s="23">
        <f t="shared" si="21"/>
        <v>6.2708283428136724</v>
      </c>
      <c r="J93" s="23">
        <f t="shared" si="21"/>
        <v>0.1081594892592852</v>
      </c>
      <c r="K93" s="23">
        <f t="shared" si="21"/>
        <v>-16.601933654090285</v>
      </c>
      <c r="L93" s="23">
        <f t="shared" si="21"/>
        <v>-9.6310379252036888</v>
      </c>
      <c r="M93" s="23">
        <f t="shared" si="21"/>
        <v>-5.270946640287189</v>
      </c>
      <c r="N93" s="23">
        <f t="shared" si="21"/>
        <v>-1.8773682459467533</v>
      </c>
      <c r="O93" s="23">
        <f t="shared" si="21"/>
        <v>19.925861247495668</v>
      </c>
      <c r="P93" s="23">
        <f t="shared" si="21"/>
        <v>11.702542823344441</v>
      </c>
      <c r="Q93" s="23">
        <f t="shared" si="21"/>
        <v>6.0070497328144734</v>
      </c>
      <c r="R93" s="23">
        <f t="shared" si="21"/>
        <v>5.0982793077338773</v>
      </c>
      <c r="S93" s="23">
        <f t="shared" si="21"/>
        <v>2.5703783297324589</v>
      </c>
      <c r="T93" s="23">
        <f t="shared" si="21"/>
        <v>3.6379200266331013</v>
      </c>
      <c r="U93" s="23">
        <f t="shared" si="21"/>
        <v>3.2244855139766271</v>
      </c>
      <c r="V93" s="23">
        <f t="shared" si="21"/>
        <v>2.6630930909946171</v>
      </c>
      <c r="W93" s="23">
        <f t="shared" si="21"/>
        <v>2.7315554468350323</v>
      </c>
      <c r="X93" s="23">
        <f t="shared" si="21"/>
        <v>1.4279510764935166</v>
      </c>
      <c r="Y93" s="23">
        <f t="shared" si="21"/>
        <v>-6.1258491851035046E-2</v>
      </c>
      <c r="Z93" s="23">
        <f t="shared" si="21"/>
        <v>-0.15937775268386467</v>
      </c>
      <c r="AA93" s="23">
        <f t="shared" si="21"/>
        <v>-2.8650111814672696</v>
      </c>
      <c r="AB93" s="23">
        <f t="shared" si="21"/>
        <v>-3.3681404625496736</v>
      </c>
      <c r="AC93" s="23">
        <f t="shared" si="21"/>
        <v>-2.5571019459254996</v>
      </c>
      <c r="AD93" s="65">
        <f t="shared" si="21"/>
        <v>-0.41807829727432688</v>
      </c>
      <c r="AE93" s="66">
        <f t="shared" si="21"/>
        <v>3.6508665021493192</v>
      </c>
      <c r="AF93" s="23">
        <f t="shared" si="21"/>
        <v>3.8372053274420725</v>
      </c>
      <c r="AG93" s="23">
        <f t="shared" si="21"/>
        <v>4.5145113174786644</v>
      </c>
      <c r="AH93" s="65">
        <f t="shared" si="21"/>
        <v>4.2933211856756248</v>
      </c>
      <c r="AI93" s="104">
        <f t="shared" si="21"/>
        <v>2.1612910859068135</v>
      </c>
      <c r="AJ93" s="23">
        <f t="shared" si="21"/>
        <v>3.3579124076403843</v>
      </c>
      <c r="AK93" s="23">
        <f t="shared" si="21"/>
        <v>2.5101777267659831</v>
      </c>
      <c r="AL93" s="23">
        <f t="shared" si="21"/>
        <v>4.1736784682300909</v>
      </c>
      <c r="AM93" s="23">
        <f t="shared" si="21"/>
        <v>1.0899439345058326</v>
      </c>
      <c r="AN93" s="23">
        <f t="shared" si="21"/>
        <v>0.20709435365215967</v>
      </c>
      <c r="AO93" s="23">
        <f t="shared" si="21"/>
        <v>1.5803828044909096</v>
      </c>
      <c r="AP93" s="23">
        <f t="shared" si="21"/>
        <v>-0.65874649899346771</v>
      </c>
      <c r="AQ93" s="23">
        <f t="shared" si="21"/>
        <v>2.0159829223091563</v>
      </c>
      <c r="AR93" s="23">
        <f t="shared" si="21"/>
        <v>3.1462422731473039</v>
      </c>
      <c r="AS93" s="23">
        <f t="shared" si="21"/>
        <v>2.3521181762069299</v>
      </c>
      <c r="AT93" s="23">
        <f t="shared" si="21"/>
        <v>2.1643841978232992</v>
      </c>
      <c r="AU93" s="23">
        <f t="shared" si="21"/>
        <v>1.2746445962493747</v>
      </c>
      <c r="AV93" s="23">
        <f t="shared" si="21"/>
        <v>2.0805226804821775</v>
      </c>
      <c r="AW93" s="23">
        <f t="shared" si="21"/>
        <v>1.8152818092945333</v>
      </c>
      <c r="AX93" s="23">
        <f t="shared" si="21"/>
        <v>-0.49170987466763405</v>
      </c>
      <c r="AY93" s="23">
        <f t="shared" si="21"/>
        <v>-0.42355160165882255</v>
      </c>
      <c r="AZ93" s="23">
        <f t="shared" si="21"/>
        <v>0.24444093021664948</v>
      </c>
    </row>
    <row r="94" spans="1:54" x14ac:dyDescent="0.25">
      <c r="A94" s="63" t="s">
        <v>12</v>
      </c>
      <c r="B94" s="64" t="s">
        <v>15</v>
      </c>
      <c r="C94" s="103"/>
      <c r="D94" s="23"/>
      <c r="E94" s="23"/>
      <c r="F94" s="23"/>
      <c r="G94" s="23">
        <f t="shared" si="22"/>
        <v>14.531548769933123</v>
      </c>
      <c r="H94" s="23">
        <f t="shared" si="21"/>
        <v>-28.990466872632503</v>
      </c>
      <c r="I94" s="23">
        <f t="shared" si="21"/>
        <v>21.563175779824427</v>
      </c>
      <c r="J94" s="23">
        <f t="shared" si="21"/>
        <v>0.37338017327570583</v>
      </c>
      <c r="K94" s="23">
        <f t="shared" si="21"/>
        <v>0.19079414151896845</v>
      </c>
      <c r="L94" s="23">
        <f t="shared" si="21"/>
        <v>53.700516298489489</v>
      </c>
      <c r="M94" s="23">
        <f t="shared" si="21"/>
        <v>9.4027954242667633</v>
      </c>
      <c r="N94" s="23">
        <f t="shared" si="21"/>
        <v>16.542669654653608</v>
      </c>
      <c r="O94" s="23">
        <f t="shared" si="21"/>
        <v>28.778862378118177</v>
      </c>
      <c r="P94" s="23">
        <f t="shared" si="21"/>
        <v>15.565509661631772</v>
      </c>
      <c r="Q94" s="23">
        <f t="shared" si="21"/>
        <v>-19.86062720654138</v>
      </c>
      <c r="R94" s="23">
        <f t="shared" si="21"/>
        <v>-17.386406546131226</v>
      </c>
      <c r="S94" s="23">
        <f t="shared" si="21"/>
        <v>-21.761885909716096</v>
      </c>
      <c r="T94" s="23">
        <f t="shared" si="21"/>
        <v>-38.417073943956183</v>
      </c>
      <c r="U94" s="23">
        <f t="shared" si="21"/>
        <v>-16.128898465474563</v>
      </c>
      <c r="V94" s="23">
        <f t="shared" si="21"/>
        <v>-7.8279308489780259</v>
      </c>
      <c r="W94" s="23">
        <f t="shared" si="21"/>
        <v>-26.976008698943645</v>
      </c>
      <c r="X94" s="23">
        <f t="shared" si="21"/>
        <v>-3.4858371179563252</v>
      </c>
      <c r="Y94" s="23">
        <f t="shared" si="21"/>
        <v>19.350560645455971</v>
      </c>
      <c r="Z94" s="23">
        <f t="shared" si="21"/>
        <v>-8.8585536871123587</v>
      </c>
      <c r="AA94" s="23">
        <f t="shared" si="21"/>
        <v>0.30888910883952736</v>
      </c>
      <c r="AB94" s="23">
        <f t="shared" si="21"/>
        <v>1.447818756963315</v>
      </c>
      <c r="AC94" s="23">
        <f t="shared" si="21"/>
        <v>-10.50922081526412</v>
      </c>
      <c r="AD94" s="65">
        <f t="shared" si="21"/>
        <v>-1.0703389715457368</v>
      </c>
      <c r="AE94" s="66">
        <f t="shared" si="21"/>
        <v>3.4869997561575827</v>
      </c>
      <c r="AF94" s="23">
        <f t="shared" si="21"/>
        <v>-2.7573225710445182</v>
      </c>
      <c r="AG94" s="23">
        <f t="shared" si="21"/>
        <v>-6.9768161418299668</v>
      </c>
      <c r="AH94" s="65">
        <f t="shared" si="21"/>
        <v>-14.978290992686405</v>
      </c>
      <c r="AI94" s="104">
        <f t="shared" si="21"/>
        <v>15.248543856576058</v>
      </c>
      <c r="AJ94" s="23">
        <f t="shared" si="21"/>
        <v>-6.4007767523643677</v>
      </c>
      <c r="AK94" s="23">
        <f t="shared" si="21"/>
        <v>-9.9568956528836914</v>
      </c>
      <c r="AL94" s="23">
        <f t="shared" ref="AL94:AZ109" si="23">(AL11/AH11-1)*100</f>
        <v>-4.6106037583230179</v>
      </c>
      <c r="AM94" s="23">
        <f t="shared" si="23"/>
        <v>-39.204757610783915</v>
      </c>
      <c r="AN94" s="23">
        <f t="shared" si="23"/>
        <v>18.350050086464933</v>
      </c>
      <c r="AO94" s="23">
        <f t="shared" si="23"/>
        <v>-3.0020494245452389</v>
      </c>
      <c r="AP94" s="23">
        <f t="shared" si="23"/>
        <v>31.151877221963975</v>
      </c>
      <c r="AQ94" s="23">
        <f t="shared" si="23"/>
        <v>28.602941555152796</v>
      </c>
      <c r="AR94" s="23">
        <f t="shared" si="23"/>
        <v>-24.079096302019998</v>
      </c>
      <c r="AS94" s="23">
        <f t="shared" si="23"/>
        <v>27.282941069531354</v>
      </c>
      <c r="AT94" s="23">
        <f t="shared" si="23"/>
        <v>11.907779990727141</v>
      </c>
      <c r="AU94" s="23">
        <f t="shared" si="23"/>
        <v>14.61437089095079</v>
      </c>
      <c r="AV94" s="23">
        <f t="shared" si="23"/>
        <v>55.657534483096718</v>
      </c>
      <c r="AW94" s="23">
        <f t="shared" si="23"/>
        <v>-22.544289690410924</v>
      </c>
      <c r="AX94" s="23">
        <f t="shared" si="23"/>
        <v>-28.316152829976549</v>
      </c>
      <c r="AY94" s="23">
        <f t="shared" si="23"/>
        <v>-8.966403194359728</v>
      </c>
      <c r="AZ94" s="23">
        <f t="shared" si="23"/>
        <v>-23.839419653251404</v>
      </c>
    </row>
    <row r="95" spans="1:54" x14ac:dyDescent="0.25">
      <c r="A95" s="63" t="s">
        <v>14</v>
      </c>
      <c r="B95" s="78" t="s">
        <v>16</v>
      </c>
      <c r="C95" s="109"/>
      <c r="D95" s="30"/>
      <c r="E95" s="30"/>
      <c r="F95" s="30"/>
      <c r="G95" s="30">
        <f t="shared" si="22"/>
        <v>34.526074664080333</v>
      </c>
      <c r="H95" s="30">
        <f t="shared" si="22"/>
        <v>34.515437510442545</v>
      </c>
      <c r="I95" s="30">
        <f t="shared" si="22"/>
        <v>25.933756307539333</v>
      </c>
      <c r="J95" s="30">
        <f t="shared" si="22"/>
        <v>30.413840908460866</v>
      </c>
      <c r="K95" s="30">
        <f t="shared" si="22"/>
        <v>12.070386305784631</v>
      </c>
      <c r="L95" s="30">
        <f t="shared" si="22"/>
        <v>1.1513264837394344</v>
      </c>
      <c r="M95" s="30">
        <f t="shared" si="22"/>
        <v>16.239791066552577</v>
      </c>
      <c r="N95" s="30">
        <f t="shared" si="22"/>
        <v>12.087844601288843</v>
      </c>
      <c r="O95" s="30">
        <f t="shared" si="22"/>
        <v>21.936548718647252</v>
      </c>
      <c r="P95" s="30">
        <f t="shared" si="22"/>
        <v>12.061223872043447</v>
      </c>
      <c r="Q95" s="30">
        <f t="shared" si="22"/>
        <v>-0.38452849123898902</v>
      </c>
      <c r="R95" s="30">
        <f t="shared" si="22"/>
        <v>10.129763041187822</v>
      </c>
      <c r="S95" s="30">
        <f t="shared" si="22"/>
        <v>12.371061595119514</v>
      </c>
      <c r="T95" s="30">
        <f t="shared" si="22"/>
        <v>15.510963063212335</v>
      </c>
      <c r="U95" s="30">
        <f t="shared" si="22"/>
        <v>39.981184289560524</v>
      </c>
      <c r="V95" s="30">
        <f t="shared" si="22"/>
        <v>21.884369839809239</v>
      </c>
      <c r="W95" s="30">
        <f t="shared" ref="W95:AL110" si="24">(W12/S12-1)*100</f>
        <v>27.102455897702992</v>
      </c>
      <c r="X95" s="30">
        <f t="shared" si="24"/>
        <v>23.263293342771686</v>
      </c>
      <c r="Y95" s="30">
        <f t="shared" si="24"/>
        <v>4.6448933110045498</v>
      </c>
      <c r="Z95" s="30">
        <f t="shared" si="24"/>
        <v>-10.737970080297831</v>
      </c>
      <c r="AA95" s="30">
        <f t="shared" si="24"/>
        <v>-19.251009248858729</v>
      </c>
      <c r="AB95" s="30">
        <f t="shared" si="24"/>
        <v>-27.084675271333303</v>
      </c>
      <c r="AC95" s="30">
        <f t="shared" si="24"/>
        <v>-37.198892346399894</v>
      </c>
      <c r="AD95" s="79">
        <f t="shared" si="24"/>
        <v>-19.6185406026671</v>
      </c>
      <c r="AE95" s="80">
        <f t="shared" si="24"/>
        <v>-10.326447565506713</v>
      </c>
      <c r="AF95" s="30">
        <f t="shared" si="24"/>
        <v>9.6327223187472999</v>
      </c>
      <c r="AG95" s="30">
        <f t="shared" si="24"/>
        <v>14.678098500784253</v>
      </c>
      <c r="AH95" s="79">
        <f t="shared" si="24"/>
        <v>5.7351399665429126</v>
      </c>
      <c r="AI95" s="110">
        <f t="shared" si="24"/>
        <v>10.250469438468389</v>
      </c>
      <c r="AJ95" s="30">
        <f t="shared" si="24"/>
        <v>5.093074488851479</v>
      </c>
      <c r="AK95" s="30">
        <f t="shared" si="24"/>
        <v>8.9413103474077715</v>
      </c>
      <c r="AL95" s="30">
        <f t="shared" si="23"/>
        <v>24.663669002227138</v>
      </c>
      <c r="AM95" s="30">
        <f t="shared" si="23"/>
        <v>4.7696489708336953</v>
      </c>
      <c r="AN95" s="30">
        <f t="shared" si="23"/>
        <v>-1.5250259848735293</v>
      </c>
      <c r="AO95" s="30">
        <f t="shared" si="23"/>
        <v>11.016814010437127</v>
      </c>
      <c r="AP95" s="30">
        <f t="shared" si="23"/>
        <v>-9.445874954069744</v>
      </c>
      <c r="AQ95" s="30">
        <f t="shared" si="23"/>
        <v>-2.997331502687095</v>
      </c>
      <c r="AR95" s="30">
        <f t="shared" si="23"/>
        <v>-6.4947157700078524</v>
      </c>
      <c r="AS95" s="30">
        <f t="shared" si="23"/>
        <v>-17.286556045946522</v>
      </c>
      <c r="AT95" s="30">
        <f t="shared" si="23"/>
        <v>-2.6034851377133572</v>
      </c>
      <c r="AU95" s="30">
        <f t="shared" si="23"/>
        <v>4.1067284659702441</v>
      </c>
      <c r="AV95" s="30">
        <f t="shared" si="23"/>
        <v>14.802278620278031</v>
      </c>
      <c r="AW95" s="30">
        <f t="shared" si="23"/>
        <v>21.591311480134312</v>
      </c>
      <c r="AX95" s="30">
        <f t="shared" si="23"/>
        <v>11.607558915787397</v>
      </c>
      <c r="AY95" s="30">
        <f t="shared" si="23"/>
        <v>23.072179949537784</v>
      </c>
      <c r="AZ95" s="30">
        <f t="shared" si="23"/>
        <v>28.447049380789835</v>
      </c>
    </row>
    <row r="96" spans="1:54" x14ac:dyDescent="0.25">
      <c r="A96" s="77"/>
      <c r="B96" s="64" t="s">
        <v>18</v>
      </c>
      <c r="C96" s="103"/>
      <c r="D96" s="23"/>
      <c r="E96" s="23"/>
      <c r="F96" s="23"/>
      <c r="G96" s="23">
        <f t="shared" si="22"/>
        <v>5.3207678105065659</v>
      </c>
      <c r="H96" s="23">
        <f t="shared" si="22"/>
        <v>14.471699986401898</v>
      </c>
      <c r="I96" s="23">
        <f t="shared" si="22"/>
        <v>18.846054165348658</v>
      </c>
      <c r="J96" s="23">
        <f t="shared" si="22"/>
        <v>20.784278779059662</v>
      </c>
      <c r="K96" s="23">
        <f t="shared" si="22"/>
        <v>4.01959678938828</v>
      </c>
      <c r="L96" s="23">
        <f t="shared" si="22"/>
        <v>-29.896739397926819</v>
      </c>
      <c r="M96" s="23">
        <f t="shared" si="22"/>
        <v>-5.3622830384351889</v>
      </c>
      <c r="N96" s="23">
        <f t="shared" si="22"/>
        <v>15.799457270751137</v>
      </c>
      <c r="O96" s="23">
        <f t="shared" si="22"/>
        <v>19.009612359679085</v>
      </c>
      <c r="P96" s="23">
        <f t="shared" si="22"/>
        <v>28.289280448051677</v>
      </c>
      <c r="Q96" s="23">
        <f t="shared" si="22"/>
        <v>-4.6972719724199692</v>
      </c>
      <c r="R96" s="23">
        <f t="shared" si="22"/>
        <v>-4.5025249740195612</v>
      </c>
      <c r="S96" s="23">
        <f t="shared" si="22"/>
        <v>-0.48927017944688789</v>
      </c>
      <c r="T96" s="23">
        <f t="shared" si="22"/>
        <v>4.8815152875345991</v>
      </c>
      <c r="U96" s="23">
        <f t="shared" si="22"/>
        <v>18.965361546198057</v>
      </c>
      <c r="V96" s="23">
        <f t="shared" si="22"/>
        <v>0.51632449608958186</v>
      </c>
      <c r="W96" s="23">
        <f t="shared" si="24"/>
        <v>35.548114405361609</v>
      </c>
      <c r="X96" s="23">
        <f t="shared" si="24"/>
        <v>22.716751701436099</v>
      </c>
      <c r="Y96" s="23">
        <f t="shared" si="24"/>
        <v>4.9779780140362107</v>
      </c>
      <c r="Z96" s="23">
        <f t="shared" si="24"/>
        <v>-4.734091822769515</v>
      </c>
      <c r="AA96" s="23">
        <f t="shared" si="24"/>
        <v>-25.450498207964301</v>
      </c>
      <c r="AB96" s="23">
        <f t="shared" si="24"/>
        <v>-16.069197073737996</v>
      </c>
      <c r="AC96" s="23">
        <f t="shared" si="24"/>
        <v>-19.930574297863934</v>
      </c>
      <c r="AD96" s="65">
        <f t="shared" si="24"/>
        <v>-16.67542363780148</v>
      </c>
      <c r="AE96" s="66">
        <f t="shared" si="24"/>
        <v>-9.6424442887767743</v>
      </c>
      <c r="AF96" s="23">
        <f t="shared" si="24"/>
        <v>-9.4360205248004476</v>
      </c>
      <c r="AG96" s="23">
        <f t="shared" si="24"/>
        <v>1.4743730510166753</v>
      </c>
      <c r="AH96" s="65">
        <f t="shared" si="24"/>
        <v>-8.8709314042684113</v>
      </c>
      <c r="AI96" s="104">
        <f t="shared" si="24"/>
        <v>9.8432016078894726</v>
      </c>
      <c r="AJ96" s="23">
        <f t="shared" si="24"/>
        <v>4.913570154572855</v>
      </c>
      <c r="AK96" s="23">
        <f t="shared" si="24"/>
        <v>-4.014182632086138</v>
      </c>
      <c r="AL96" s="23">
        <f t="shared" si="23"/>
        <v>-8.8112629084913241E-2</v>
      </c>
      <c r="AM96" s="23">
        <f t="shared" si="23"/>
        <v>-10.522504634838569</v>
      </c>
      <c r="AN96" s="23">
        <f t="shared" si="23"/>
        <v>6.9429190958247844E-2</v>
      </c>
      <c r="AO96" s="23">
        <f t="shared" si="23"/>
        <v>12.453451034366235</v>
      </c>
      <c r="AP96" s="23">
        <f t="shared" si="23"/>
        <v>12.460194285788351</v>
      </c>
      <c r="AQ96" s="23">
        <f t="shared" si="23"/>
        <v>1.3922872909496897</v>
      </c>
      <c r="AR96" s="23">
        <f t="shared" si="23"/>
        <v>-12.350573416918397</v>
      </c>
      <c r="AS96" s="23">
        <f t="shared" si="23"/>
        <v>-14.154639670836143</v>
      </c>
      <c r="AT96" s="23">
        <f t="shared" si="23"/>
        <v>-0.96235095673972149</v>
      </c>
      <c r="AU96" s="23">
        <f t="shared" si="23"/>
        <v>-1.2018641692046361</v>
      </c>
      <c r="AV96" s="23">
        <f t="shared" si="23"/>
        <v>7.6117330251789905</v>
      </c>
      <c r="AW96" s="23">
        <f t="shared" si="23"/>
        <v>8.355065172533326</v>
      </c>
      <c r="AX96" s="23">
        <f t="shared" si="23"/>
        <v>-8.9878780573538037</v>
      </c>
      <c r="AY96" s="23">
        <f t="shared" si="23"/>
        <v>-0.10080876487477131</v>
      </c>
      <c r="AZ96" s="23">
        <f t="shared" si="23"/>
        <v>10.46163339481434</v>
      </c>
    </row>
    <row r="97" spans="1:52" x14ac:dyDescent="0.25">
      <c r="A97" s="63" t="s">
        <v>17</v>
      </c>
      <c r="B97" s="82" t="s">
        <v>20</v>
      </c>
      <c r="C97" s="103"/>
      <c r="D97" s="23"/>
      <c r="E97" s="23"/>
      <c r="F97" s="23"/>
      <c r="G97" s="23">
        <f t="shared" si="22"/>
        <v>18.088307911383694</v>
      </c>
      <c r="H97" s="23">
        <f t="shared" si="22"/>
        <v>14.8508746077481</v>
      </c>
      <c r="I97" s="23">
        <f t="shared" si="22"/>
        <v>10.646324140890373</v>
      </c>
      <c r="J97" s="23">
        <f t="shared" si="22"/>
        <v>13.991078388619904</v>
      </c>
      <c r="K97" s="23">
        <f t="shared" si="22"/>
        <v>15.417651542798083</v>
      </c>
      <c r="L97" s="23">
        <f t="shared" si="22"/>
        <v>18.28483458124477</v>
      </c>
      <c r="M97" s="23">
        <f t="shared" si="22"/>
        <v>18.450315707176166</v>
      </c>
      <c r="N97" s="23">
        <f t="shared" si="22"/>
        <v>15.63443129406803</v>
      </c>
      <c r="O97" s="23">
        <f t="shared" si="22"/>
        <v>10.662533335983571</v>
      </c>
      <c r="P97" s="23">
        <f t="shared" si="22"/>
        <v>13.943262403151202</v>
      </c>
      <c r="Q97" s="23">
        <f t="shared" si="22"/>
        <v>14.276634875460692</v>
      </c>
      <c r="R97" s="23">
        <f t="shared" si="22"/>
        <v>11.761799320797239</v>
      </c>
      <c r="S97" s="23">
        <f t="shared" si="22"/>
        <v>12.598522631956266</v>
      </c>
      <c r="T97" s="23">
        <f t="shared" si="22"/>
        <v>11.463429995688523</v>
      </c>
      <c r="U97" s="23">
        <f t="shared" si="22"/>
        <v>16.99044923886639</v>
      </c>
      <c r="V97" s="23">
        <f t="shared" si="22"/>
        <v>18.714367132993704</v>
      </c>
      <c r="W97" s="23">
        <f t="shared" si="24"/>
        <v>15.635075666625253</v>
      </c>
      <c r="X97" s="23">
        <f t="shared" si="24"/>
        <v>12.129090740627246</v>
      </c>
      <c r="Y97" s="23">
        <f t="shared" si="24"/>
        <v>15.015559575970649</v>
      </c>
      <c r="Z97" s="23">
        <f t="shared" si="24"/>
        <v>14.523477241328543</v>
      </c>
      <c r="AA97" s="23">
        <f t="shared" si="24"/>
        <v>13.821082344084479</v>
      </c>
      <c r="AB97" s="23">
        <f t="shared" si="24"/>
        <v>8.61602152324763</v>
      </c>
      <c r="AC97" s="23">
        <f t="shared" si="24"/>
        <v>0.32665172490620176</v>
      </c>
      <c r="AD97" s="65">
        <f t="shared" si="24"/>
        <v>7.2999759394259955</v>
      </c>
      <c r="AE97" s="66">
        <f t="shared" si="24"/>
        <v>6.4498027176688399</v>
      </c>
      <c r="AF97" s="23">
        <f t="shared" si="24"/>
        <v>10.403850337505926</v>
      </c>
      <c r="AG97" s="23">
        <f t="shared" si="24"/>
        <v>13.717736469997277</v>
      </c>
      <c r="AH97" s="65">
        <f t="shared" si="24"/>
        <v>5.8388844169378062</v>
      </c>
      <c r="AI97" s="104">
        <f t="shared" si="24"/>
        <v>5.2973045382619377</v>
      </c>
      <c r="AJ97" s="23">
        <f t="shared" si="24"/>
        <v>6.9087886779773511</v>
      </c>
      <c r="AK97" s="23">
        <f t="shared" si="24"/>
        <v>9.2516181912630557</v>
      </c>
      <c r="AL97" s="23">
        <f t="shared" si="23"/>
        <v>8.9687264467149816</v>
      </c>
      <c r="AM97" s="23">
        <f t="shared" si="23"/>
        <v>1.528395219786316</v>
      </c>
      <c r="AN97" s="23">
        <f t="shared" si="23"/>
        <v>3.4445299493376602</v>
      </c>
      <c r="AO97" s="23">
        <f t="shared" si="23"/>
        <v>5.9510357492061017</v>
      </c>
      <c r="AP97" s="23">
        <f t="shared" si="23"/>
        <v>3.9107446683107394</v>
      </c>
      <c r="AQ97" s="23">
        <f t="shared" si="23"/>
        <v>7.4094783511389206</v>
      </c>
      <c r="AR97" s="23">
        <f t="shared" si="23"/>
        <v>3.8375371247159507</v>
      </c>
      <c r="AS97" s="23">
        <f t="shared" si="23"/>
        <v>2.5475815576119665</v>
      </c>
      <c r="AT97" s="23">
        <f t="shared" si="23"/>
        <v>7.1161940666198076</v>
      </c>
      <c r="AU97" s="23">
        <f t="shared" si="23"/>
        <v>6.3224008592512426</v>
      </c>
      <c r="AV97" s="23">
        <f t="shared" si="23"/>
        <v>11.662219181450562</v>
      </c>
      <c r="AW97" s="23">
        <f t="shared" si="23"/>
        <v>9.1638250378146111</v>
      </c>
      <c r="AX97" s="23">
        <f t="shared" si="23"/>
        <v>4.467548684358924</v>
      </c>
      <c r="AY97" s="23">
        <f t="shared" si="23"/>
        <v>18.288128061796115</v>
      </c>
      <c r="AZ97" s="23">
        <f t="shared" si="23"/>
        <v>11.539464067609796</v>
      </c>
    </row>
    <row r="98" spans="1:52" x14ac:dyDescent="0.25">
      <c r="A98" s="63" t="s">
        <v>19</v>
      </c>
      <c r="B98" s="64" t="s">
        <v>22</v>
      </c>
      <c r="C98" s="103"/>
      <c r="D98" s="23"/>
      <c r="E98" s="23"/>
      <c r="F98" s="23"/>
      <c r="G98" s="23">
        <f t="shared" si="22"/>
        <v>84.63086016206222</v>
      </c>
      <c r="H98" s="23">
        <f t="shared" si="22"/>
        <v>63.820728036620643</v>
      </c>
      <c r="I98" s="23">
        <f t="shared" si="22"/>
        <v>36.361451514060491</v>
      </c>
      <c r="J98" s="23">
        <f t="shared" si="22"/>
        <v>44.167582873250957</v>
      </c>
      <c r="K98" s="23">
        <f t="shared" si="22"/>
        <v>17.534158037581715</v>
      </c>
      <c r="L98" s="23">
        <f t="shared" si="22"/>
        <v>20.176970511194405</v>
      </c>
      <c r="M98" s="23">
        <f t="shared" si="22"/>
        <v>31.063623477586244</v>
      </c>
      <c r="N98" s="23">
        <f t="shared" si="22"/>
        <v>8.4134246959100878</v>
      </c>
      <c r="O98" s="23">
        <f t="shared" si="22"/>
        <v>27.665382582542385</v>
      </c>
      <c r="P98" s="23">
        <f t="shared" si="22"/>
        <v>4.369046832766843</v>
      </c>
      <c r="Q98" s="23">
        <f t="shared" si="22"/>
        <v>-1.4337653807105388</v>
      </c>
      <c r="R98" s="23">
        <f t="shared" si="22"/>
        <v>21.555838968839215</v>
      </c>
      <c r="S98" s="23">
        <f t="shared" si="22"/>
        <v>20.95025201297176</v>
      </c>
      <c r="T98" s="23">
        <f t="shared" si="22"/>
        <v>22.467970169242601</v>
      </c>
      <c r="U98" s="23">
        <f t="shared" si="22"/>
        <v>56.355320144175991</v>
      </c>
      <c r="V98" s="23">
        <f t="shared" si="22"/>
        <v>36.232270635822971</v>
      </c>
      <c r="W98" s="23">
        <f t="shared" si="24"/>
        <v>25.403140427565972</v>
      </c>
      <c r="X98" s="23">
        <f t="shared" si="24"/>
        <v>26.428924024253654</v>
      </c>
      <c r="Y98" s="23">
        <f t="shared" si="24"/>
        <v>2.5156799982886557</v>
      </c>
      <c r="Z98" s="23">
        <f t="shared" si="24"/>
        <v>-18.794648919550529</v>
      </c>
      <c r="AA98" s="23">
        <f t="shared" si="24"/>
        <v>-23.445163574470673</v>
      </c>
      <c r="AB98" s="23">
        <f t="shared" si="24"/>
        <v>-40.352952823518741</v>
      </c>
      <c r="AC98" s="23">
        <f t="shared" si="24"/>
        <v>-52.014521575742179</v>
      </c>
      <c r="AD98" s="65">
        <f t="shared" si="24"/>
        <v>-29.11174466815315</v>
      </c>
      <c r="AE98" s="66">
        <f t="shared" si="24"/>
        <v>-16.682033255314654</v>
      </c>
      <c r="AF98" s="23">
        <f t="shared" si="24"/>
        <v>21.46611938635241</v>
      </c>
      <c r="AG98" s="23">
        <f t="shared" si="24"/>
        <v>23.63963121421806</v>
      </c>
      <c r="AH98" s="65">
        <f t="shared" si="24"/>
        <v>15.143065562060398</v>
      </c>
      <c r="AI98" s="104">
        <f t="shared" si="24"/>
        <v>12.754805386186629</v>
      </c>
      <c r="AJ98" s="23">
        <f t="shared" si="24"/>
        <v>4.4816942918094682</v>
      </c>
      <c r="AK98" s="23">
        <f t="shared" si="24"/>
        <v>15.678244238609086</v>
      </c>
      <c r="AL98" s="23">
        <f t="shared" si="23"/>
        <v>43.72956443098235</v>
      </c>
      <c r="AM98" s="23">
        <f t="shared" si="23"/>
        <v>15.545374229888154</v>
      </c>
      <c r="AN98" s="23">
        <f t="shared" si="23"/>
        <v>-4.2373866957357675</v>
      </c>
      <c r="AO98" s="23">
        <f t="shared" si="23"/>
        <v>12.378970333714157</v>
      </c>
      <c r="AP98" s="23">
        <f t="shared" si="23"/>
        <v>-21.367018391705106</v>
      </c>
      <c r="AQ98" s="23">
        <f t="shared" si="23"/>
        <v>-8.9618476341930098</v>
      </c>
      <c r="AR98" s="23">
        <f t="shared" si="23"/>
        <v>-7.9556952961451604</v>
      </c>
      <c r="AS98" s="23">
        <f t="shared" si="23"/>
        <v>-26.025146166052316</v>
      </c>
      <c r="AT98" s="23">
        <f t="shared" si="23"/>
        <v>-7.4017196408842523</v>
      </c>
      <c r="AU98" s="23">
        <f t="shared" si="23"/>
        <v>5.9485842441962644</v>
      </c>
      <c r="AV98" s="23">
        <f t="shared" si="23"/>
        <v>19.720436329800584</v>
      </c>
      <c r="AW98" s="23">
        <f t="shared" si="23"/>
        <v>34.743781208833411</v>
      </c>
      <c r="AX98" s="23">
        <f t="shared" si="23"/>
        <v>26.19302265392658</v>
      </c>
      <c r="AY98" s="23">
        <f t="shared" si="23"/>
        <v>36.640046091906541</v>
      </c>
      <c r="AZ98" s="23">
        <f t="shared" si="23"/>
        <v>43.671808435580608</v>
      </c>
    </row>
    <row r="99" spans="1:52" x14ac:dyDescent="0.25">
      <c r="A99" s="63" t="s">
        <v>21</v>
      </c>
      <c r="B99" s="78" t="s">
        <v>23</v>
      </c>
      <c r="C99" s="109"/>
      <c r="D99" s="30"/>
      <c r="E99" s="30"/>
      <c r="F99" s="30"/>
      <c r="G99" s="30">
        <f t="shared" si="22"/>
        <v>10.455444669492465</v>
      </c>
      <c r="H99" s="30">
        <f t="shared" si="22"/>
        <v>13.705544938141223</v>
      </c>
      <c r="I99" s="30">
        <f t="shared" si="22"/>
        <v>11.634183180664559</v>
      </c>
      <c r="J99" s="30">
        <f t="shared" si="22"/>
        <v>4.4662040554753979</v>
      </c>
      <c r="K99" s="30">
        <f t="shared" si="22"/>
        <v>-27.132270523596279</v>
      </c>
      <c r="L99" s="30">
        <f t="shared" si="22"/>
        <v>-15.212544261222193</v>
      </c>
      <c r="M99" s="30">
        <f t="shared" si="22"/>
        <v>-9.7085683485674696</v>
      </c>
      <c r="N99" s="30">
        <f t="shared" si="22"/>
        <v>-2.1627685415362308</v>
      </c>
      <c r="O99" s="30">
        <f t="shared" si="22"/>
        <v>39.639691416323018</v>
      </c>
      <c r="P99" s="30">
        <f t="shared" si="22"/>
        <v>27.856788775927875</v>
      </c>
      <c r="Q99" s="30">
        <f t="shared" si="22"/>
        <v>17.650492615606296</v>
      </c>
      <c r="R99" s="30">
        <f t="shared" si="22"/>
        <v>10.744328629899291</v>
      </c>
      <c r="S99" s="30">
        <f t="shared" si="22"/>
        <v>8.0869886871882901</v>
      </c>
      <c r="T99" s="30">
        <f t="shared" si="22"/>
        <v>7.3792784582374482</v>
      </c>
      <c r="U99" s="30">
        <f t="shared" si="22"/>
        <v>9.8020855670839069</v>
      </c>
      <c r="V99" s="30">
        <f t="shared" si="22"/>
        <v>11.308939937444773</v>
      </c>
      <c r="W99" s="30">
        <f t="shared" si="24"/>
        <v>16.531307030764285</v>
      </c>
      <c r="X99" s="30">
        <f t="shared" si="24"/>
        <v>15.584179426992373</v>
      </c>
      <c r="Y99" s="30">
        <f t="shared" si="24"/>
        <v>11.50282938105831</v>
      </c>
      <c r="Z99" s="30">
        <f t="shared" si="24"/>
        <v>10.530013236270296</v>
      </c>
      <c r="AA99" s="30">
        <f t="shared" si="24"/>
        <v>1.3434902184142894</v>
      </c>
      <c r="AB99" s="30">
        <f t="shared" si="24"/>
        <v>1.4873211505963324</v>
      </c>
      <c r="AC99" s="30">
        <f t="shared" si="24"/>
        <v>0.41219859787400281</v>
      </c>
      <c r="AD99" s="79">
        <f t="shared" si="24"/>
        <v>3.440386580701027</v>
      </c>
      <c r="AE99" s="80">
        <f t="shared" si="24"/>
        <v>6.9029171569722214</v>
      </c>
      <c r="AF99" s="30">
        <f t="shared" si="24"/>
        <v>6.8676606246734995</v>
      </c>
      <c r="AG99" s="30">
        <f t="shared" si="24"/>
        <v>10.172919879333687</v>
      </c>
      <c r="AH99" s="79">
        <f t="shared" si="24"/>
        <v>8.1300120749796534</v>
      </c>
      <c r="AI99" s="110">
        <f t="shared" si="24"/>
        <v>4.9632314334235872</v>
      </c>
      <c r="AJ99" s="30">
        <f t="shared" si="24"/>
        <v>7.3300207390941896</v>
      </c>
      <c r="AK99" s="30">
        <f t="shared" si="24"/>
        <v>4.5713194119052503</v>
      </c>
      <c r="AL99" s="30">
        <f t="shared" si="23"/>
        <v>6.3696758868780012</v>
      </c>
      <c r="AM99" s="30">
        <f t="shared" si="23"/>
        <v>2.6379064315491085</v>
      </c>
      <c r="AN99" s="30">
        <f t="shared" si="23"/>
        <v>0.8436623042995528</v>
      </c>
      <c r="AO99" s="30">
        <f t="shared" si="23"/>
        <v>1.8446713256458303</v>
      </c>
      <c r="AP99" s="30">
        <f t="shared" si="23"/>
        <v>0.57233101595348668</v>
      </c>
      <c r="AQ99" s="30">
        <f t="shared" si="23"/>
        <v>4.7029162720852113</v>
      </c>
      <c r="AR99" s="30">
        <f t="shared" si="23"/>
        <v>6.4349551120366888</v>
      </c>
      <c r="AS99" s="30">
        <f t="shared" si="23"/>
        <v>6.90481034485666</v>
      </c>
      <c r="AT99" s="30">
        <f t="shared" si="23"/>
        <v>7.5499005130517771</v>
      </c>
      <c r="AU99" s="30">
        <f t="shared" si="23"/>
        <v>6.9047487842256672</v>
      </c>
      <c r="AV99" s="30">
        <f t="shared" si="23"/>
        <v>7.4737400815881649</v>
      </c>
      <c r="AW99" s="30">
        <f t="shared" si="23"/>
        <v>4.6447079563090021</v>
      </c>
      <c r="AX99" s="30">
        <f t="shared" si="23"/>
        <v>1.4100769782211087</v>
      </c>
      <c r="AY99" s="30">
        <f t="shared" si="23"/>
        <v>-1.0688343794236665</v>
      </c>
      <c r="AZ99" s="30">
        <f t="shared" si="23"/>
        <v>-1.3052745160671453</v>
      </c>
    </row>
    <row r="100" spans="1:52" x14ac:dyDescent="0.25">
      <c r="A100" s="77"/>
      <c r="B100" s="64" t="s">
        <v>25</v>
      </c>
      <c r="C100" s="103"/>
      <c r="D100" s="23"/>
      <c r="E100" s="23"/>
      <c r="F100" s="23"/>
      <c r="G100" s="23">
        <f t="shared" si="22"/>
        <v>34.323338289742125</v>
      </c>
      <c r="H100" s="23">
        <f t="shared" si="22"/>
        <v>25.866697188637076</v>
      </c>
      <c r="I100" s="23">
        <f t="shared" si="22"/>
        <v>26.448542825618237</v>
      </c>
      <c r="J100" s="23">
        <f t="shared" si="22"/>
        <v>12.046835820509006</v>
      </c>
      <c r="K100" s="23">
        <f t="shared" si="22"/>
        <v>7.7573534747042316</v>
      </c>
      <c r="L100" s="23">
        <f t="shared" si="22"/>
        <v>10.258316630093178</v>
      </c>
      <c r="M100" s="23">
        <f t="shared" si="22"/>
        <v>10.333895776569268</v>
      </c>
      <c r="N100" s="23">
        <f t="shared" si="22"/>
        <v>2.4984570581404686</v>
      </c>
      <c r="O100" s="23">
        <f t="shared" si="22"/>
        <v>8.1834153804924092</v>
      </c>
      <c r="P100" s="23">
        <f t="shared" si="22"/>
        <v>17.957464218971641</v>
      </c>
      <c r="Q100" s="23">
        <f t="shared" si="22"/>
        <v>17.060976733986479</v>
      </c>
      <c r="R100" s="23">
        <f t="shared" si="22"/>
        <v>18.426886597721449</v>
      </c>
      <c r="S100" s="23">
        <f t="shared" si="22"/>
        <v>8.3223896105226736</v>
      </c>
      <c r="T100" s="23">
        <f t="shared" si="22"/>
        <v>1.0811710916896144</v>
      </c>
      <c r="U100" s="23">
        <f t="shared" si="22"/>
        <v>20.680747823680811</v>
      </c>
      <c r="V100" s="23">
        <f t="shared" si="22"/>
        <v>3.2432631102919052</v>
      </c>
      <c r="W100" s="23">
        <f t="shared" si="24"/>
        <v>30.659386921964927</v>
      </c>
      <c r="X100" s="23">
        <f t="shared" si="24"/>
        <v>16.304393885349789</v>
      </c>
      <c r="Y100" s="23">
        <f t="shared" si="24"/>
        <v>-0.84285672980841664</v>
      </c>
      <c r="Z100" s="23">
        <f t="shared" si="24"/>
        <v>10.894524778753434</v>
      </c>
      <c r="AA100" s="23">
        <f t="shared" si="24"/>
        <v>-10.73847391378122</v>
      </c>
      <c r="AB100" s="23">
        <f t="shared" si="24"/>
        <v>-3.8580266602196933</v>
      </c>
      <c r="AC100" s="23">
        <f t="shared" si="24"/>
        <v>-18.66260471711071</v>
      </c>
      <c r="AD100" s="65">
        <f t="shared" si="24"/>
        <v>-11.179787553150488</v>
      </c>
      <c r="AE100" s="66">
        <f t="shared" si="24"/>
        <v>-9.3460850022014981</v>
      </c>
      <c r="AF100" s="23">
        <f t="shared" si="24"/>
        <v>-5.3856643748700916</v>
      </c>
      <c r="AG100" s="23">
        <f t="shared" si="24"/>
        <v>17.995782252011416</v>
      </c>
      <c r="AH100" s="65">
        <f t="shared" si="24"/>
        <v>0.61566078266168667</v>
      </c>
      <c r="AI100" s="104">
        <f t="shared" si="24"/>
        <v>0.88642886761691742</v>
      </c>
      <c r="AJ100" s="23">
        <f t="shared" si="24"/>
        <v>17.664741229049639</v>
      </c>
      <c r="AK100" s="23">
        <f t="shared" si="24"/>
        <v>4.8975445731060496</v>
      </c>
      <c r="AL100" s="23">
        <f t="shared" si="23"/>
        <v>18.806141793787013</v>
      </c>
      <c r="AM100" s="23">
        <f t="shared" si="23"/>
        <v>16.628653881359657</v>
      </c>
      <c r="AN100" s="23">
        <f t="shared" si="23"/>
        <v>5.8492063096177827</v>
      </c>
      <c r="AO100" s="23">
        <f t="shared" si="23"/>
        <v>-0.90458391009163863</v>
      </c>
      <c r="AP100" s="23">
        <f t="shared" si="23"/>
        <v>8.2041400462308456</v>
      </c>
      <c r="AQ100" s="23">
        <f t="shared" si="23"/>
        <v>12.475888198178019</v>
      </c>
      <c r="AR100" s="23">
        <f t="shared" si="23"/>
        <v>12.306381117327426</v>
      </c>
      <c r="AS100" s="23">
        <f t="shared" si="23"/>
        <v>12.903328008345326</v>
      </c>
      <c r="AT100" s="23">
        <f t="shared" si="23"/>
        <v>8.1790481182603347</v>
      </c>
      <c r="AU100" s="23">
        <f t="shared" si="23"/>
        <v>2.0929690442444304</v>
      </c>
      <c r="AV100" s="23">
        <f t="shared" si="23"/>
        <v>8.8759756023724101</v>
      </c>
      <c r="AW100" s="23">
        <f t="shared" si="23"/>
        <v>8.7038554153564753</v>
      </c>
      <c r="AX100" s="23">
        <f t="shared" si="23"/>
        <v>12.376006111793036</v>
      </c>
      <c r="AY100" s="23">
        <f t="shared" si="23"/>
        <v>16.135459313133605</v>
      </c>
      <c r="AZ100" s="23">
        <f t="shared" si="23"/>
        <v>-4.3864913366429175</v>
      </c>
    </row>
    <row r="101" spans="1:52" x14ac:dyDescent="0.25">
      <c r="A101" s="63" t="s">
        <v>24</v>
      </c>
      <c r="B101" s="64" t="s">
        <v>27</v>
      </c>
      <c r="C101" s="103"/>
      <c r="D101" s="23"/>
      <c r="E101" s="23"/>
      <c r="F101" s="23"/>
      <c r="G101" s="23">
        <f t="shared" si="22"/>
        <v>15.056120826533647</v>
      </c>
      <c r="H101" s="23">
        <f t="shared" si="22"/>
        <v>22.497504870608374</v>
      </c>
      <c r="I101" s="23">
        <f t="shared" si="22"/>
        <v>17.242060724650688</v>
      </c>
      <c r="J101" s="23">
        <f t="shared" si="22"/>
        <v>4.6151487595452512</v>
      </c>
      <c r="K101" s="23">
        <f t="shared" si="22"/>
        <v>-53.656504218088855</v>
      </c>
      <c r="L101" s="23">
        <f t="shared" si="22"/>
        <v>-37.159574265962604</v>
      </c>
      <c r="M101" s="23">
        <f t="shared" si="22"/>
        <v>-26.162263813834052</v>
      </c>
      <c r="N101" s="23">
        <f t="shared" si="22"/>
        <v>-14.450590126877261</v>
      </c>
      <c r="O101" s="23">
        <f t="shared" si="22"/>
        <v>96.038037662807497</v>
      </c>
      <c r="P101" s="23">
        <f t="shared" si="22"/>
        <v>54.102284992428906</v>
      </c>
      <c r="Q101" s="23">
        <f t="shared" si="22"/>
        <v>26.555542372579488</v>
      </c>
      <c r="R101" s="23">
        <f t="shared" si="22"/>
        <v>19.260613960803362</v>
      </c>
      <c r="S101" s="23">
        <f t="shared" si="22"/>
        <v>9.8714448288074195</v>
      </c>
      <c r="T101" s="23">
        <f t="shared" si="22"/>
        <v>12.316759284055756</v>
      </c>
      <c r="U101" s="23">
        <f t="shared" si="22"/>
        <v>9.3705073480176537</v>
      </c>
      <c r="V101" s="23">
        <f t="shared" si="22"/>
        <v>7.7171280437790202</v>
      </c>
      <c r="W101" s="23">
        <f t="shared" si="24"/>
        <v>9.1906929877986663</v>
      </c>
      <c r="X101" s="23">
        <f t="shared" si="24"/>
        <v>3.7543430834428015</v>
      </c>
      <c r="Y101" s="23">
        <f t="shared" si="24"/>
        <v>-0.54970218083347788</v>
      </c>
      <c r="Z101" s="23">
        <f t="shared" si="24"/>
        <v>0.81822476217383588</v>
      </c>
      <c r="AA101" s="23">
        <f t="shared" si="24"/>
        <v>-8.7673289792075781</v>
      </c>
      <c r="AB101" s="23">
        <f t="shared" si="24"/>
        <v>-8.5391630937353131</v>
      </c>
      <c r="AC101" s="23">
        <f t="shared" si="24"/>
        <v>-4.465768283437721</v>
      </c>
      <c r="AD101" s="65">
        <f t="shared" si="24"/>
        <v>0.60220526847123423</v>
      </c>
      <c r="AE101" s="66">
        <f t="shared" si="24"/>
        <v>14.51923959600312</v>
      </c>
      <c r="AF101" s="23">
        <f t="shared" si="24"/>
        <v>14.560397819194272</v>
      </c>
      <c r="AG101" s="23">
        <f t="shared" si="24"/>
        <v>17.708184970683448</v>
      </c>
      <c r="AH101" s="65">
        <f t="shared" si="24"/>
        <v>16.492237181354795</v>
      </c>
      <c r="AI101" s="104">
        <f t="shared" si="24"/>
        <v>7.8587597458844138</v>
      </c>
      <c r="AJ101" s="23">
        <f t="shared" si="24"/>
        <v>12.683568664860957</v>
      </c>
      <c r="AK101" s="23">
        <f t="shared" si="24"/>
        <v>7.7587680298174089</v>
      </c>
      <c r="AL101" s="23">
        <f t="shared" si="23"/>
        <v>8.9684336380671645</v>
      </c>
      <c r="AM101" s="23">
        <f t="shared" si="23"/>
        <v>0.59131114126969031</v>
      </c>
      <c r="AN101" s="23">
        <f t="shared" si="23"/>
        <v>-0.96946746318148369</v>
      </c>
      <c r="AO101" s="23">
        <f t="shared" si="23"/>
        <v>1.46356168598889</v>
      </c>
      <c r="AP101" s="23">
        <f t="shared" si="23"/>
        <v>-1.3051495083519549</v>
      </c>
      <c r="AQ101" s="23">
        <f t="shared" si="23"/>
        <v>5.9705131059574645</v>
      </c>
      <c r="AR101" s="23">
        <f t="shared" si="23"/>
        <v>11.118473305045939</v>
      </c>
      <c r="AS101" s="23">
        <f t="shared" si="23"/>
        <v>11.469802814196406</v>
      </c>
      <c r="AT101" s="23">
        <f t="shared" si="23"/>
        <v>8.440274968857775</v>
      </c>
      <c r="AU101" s="23">
        <f t="shared" si="23"/>
        <v>4.8948557888270683</v>
      </c>
      <c r="AV101" s="23">
        <f t="shared" si="23"/>
        <v>7.6865125401152534</v>
      </c>
      <c r="AW101" s="23">
        <f t="shared" si="23"/>
        <v>5.5748466088148207</v>
      </c>
      <c r="AX101" s="23">
        <f t="shared" si="23"/>
        <v>-1.3551210394368352</v>
      </c>
      <c r="AY101" s="23">
        <f t="shared" si="23"/>
        <v>-2.7912033886150045</v>
      </c>
      <c r="AZ101" s="23">
        <f t="shared" si="23"/>
        <v>-4.8441887005296387</v>
      </c>
    </row>
    <row r="102" spans="1:52" x14ac:dyDescent="0.25">
      <c r="A102" s="63" t="s">
        <v>26</v>
      </c>
      <c r="B102" s="64" t="s">
        <v>29</v>
      </c>
      <c r="C102" s="103"/>
      <c r="D102" s="32"/>
      <c r="E102" s="32"/>
      <c r="F102" s="32"/>
      <c r="G102" s="32">
        <f t="shared" si="22"/>
        <v>11.026330528078731</v>
      </c>
      <c r="H102" s="32">
        <f t="shared" si="22"/>
        <v>25.166140092314304</v>
      </c>
      <c r="I102" s="32">
        <f t="shared" si="22"/>
        <v>20.94704187767644</v>
      </c>
      <c r="J102" s="32">
        <f t="shared" si="22"/>
        <v>7.3499995779082283</v>
      </c>
      <c r="K102" s="32">
        <f t="shared" si="22"/>
        <v>-22.713248954470533</v>
      </c>
      <c r="L102" s="32">
        <f t="shared" si="22"/>
        <v>-14.882078030016698</v>
      </c>
      <c r="M102" s="32">
        <f t="shared" si="22"/>
        <v>-7.9683187145188406</v>
      </c>
      <c r="N102" s="32">
        <f t="shared" si="22"/>
        <v>2.3750531186610413</v>
      </c>
      <c r="O102" s="32">
        <f t="shared" si="22"/>
        <v>42.829795835903916</v>
      </c>
      <c r="P102" s="32">
        <f t="shared" si="22"/>
        <v>36.565720861929485</v>
      </c>
      <c r="Q102" s="32">
        <f t="shared" si="22"/>
        <v>20.080522751945651</v>
      </c>
      <c r="R102" s="32">
        <f t="shared" si="22"/>
        <v>11.641776296117246</v>
      </c>
      <c r="S102" s="32">
        <f t="shared" si="22"/>
        <v>9.0177383058864358</v>
      </c>
      <c r="T102" s="32">
        <f t="shared" si="22"/>
        <v>4.493971587061929</v>
      </c>
      <c r="U102" s="32">
        <f t="shared" si="22"/>
        <v>11.778810666161599</v>
      </c>
      <c r="V102" s="32">
        <f t="shared" si="22"/>
        <v>10.118060520279414</v>
      </c>
      <c r="W102" s="32">
        <f t="shared" si="24"/>
        <v>10.363884062792561</v>
      </c>
      <c r="X102" s="32">
        <f t="shared" si="24"/>
        <v>7.9390383766049233</v>
      </c>
      <c r="Y102" s="32">
        <f t="shared" si="24"/>
        <v>3.0903688541580543</v>
      </c>
      <c r="Z102" s="32">
        <f t="shared" si="24"/>
        <v>2.3825142540610411</v>
      </c>
      <c r="AA102" s="32">
        <f t="shared" si="24"/>
        <v>-1.8132733833107206</v>
      </c>
      <c r="AB102" s="32">
        <f t="shared" si="24"/>
        <v>-2.6683859035996904</v>
      </c>
      <c r="AC102" s="32">
        <f t="shared" si="24"/>
        <v>-1.0235904818478025</v>
      </c>
      <c r="AD102" s="83">
        <f t="shared" si="24"/>
        <v>10.147102012981746</v>
      </c>
      <c r="AE102" s="66">
        <f t="shared" si="24"/>
        <v>14.127097508436703</v>
      </c>
      <c r="AF102" s="32">
        <f t="shared" si="24"/>
        <v>17.630639323669218</v>
      </c>
      <c r="AG102" s="32">
        <f t="shared" si="24"/>
        <v>22.263496560695216</v>
      </c>
      <c r="AH102" s="83">
        <f t="shared" si="24"/>
        <v>14.525139591713042</v>
      </c>
      <c r="AI102" s="104">
        <f t="shared" si="24"/>
        <v>10.939638367275716</v>
      </c>
      <c r="AJ102" s="23">
        <f t="shared" si="24"/>
        <v>10.77274916218267</v>
      </c>
      <c r="AK102" s="32">
        <f t="shared" si="24"/>
        <v>2.9513999554587889</v>
      </c>
      <c r="AL102" s="32">
        <f t="shared" si="23"/>
        <v>3.8228985381804748</v>
      </c>
      <c r="AM102" s="32">
        <f t="shared" si="23"/>
        <v>0.25923648388890275</v>
      </c>
      <c r="AN102" s="32">
        <f t="shared" si="23"/>
        <v>-6.1651570817758072</v>
      </c>
      <c r="AO102" s="32">
        <f t="shared" si="23"/>
        <v>1.6951972648172164</v>
      </c>
      <c r="AP102" s="32">
        <f t="shared" si="23"/>
        <v>-1.0520340601865241</v>
      </c>
      <c r="AQ102" s="32">
        <f t="shared" si="23"/>
        <v>3.7029643515098964</v>
      </c>
      <c r="AR102" s="32">
        <f t="shared" si="23"/>
        <v>8.4486809849461544</v>
      </c>
      <c r="AS102" s="32">
        <f t="shared" si="23"/>
        <v>0.34364793292980256</v>
      </c>
      <c r="AT102" s="32">
        <f t="shared" si="23"/>
        <v>4.5504742977122703</v>
      </c>
      <c r="AU102" s="32">
        <f t="shared" si="23"/>
        <v>1.9697903741068501</v>
      </c>
      <c r="AV102" s="32">
        <f t="shared" si="23"/>
        <v>8.2724744640907844</v>
      </c>
      <c r="AW102" s="32">
        <f t="shared" si="23"/>
        <v>8.2499963617919558</v>
      </c>
      <c r="AX102" s="32">
        <f t="shared" si="23"/>
        <v>10.5522565499496</v>
      </c>
      <c r="AY102" s="32">
        <f t="shared" si="23"/>
        <v>5.3239534568003011</v>
      </c>
      <c r="AZ102" s="32">
        <f t="shared" si="23"/>
        <v>2.2542087922205356</v>
      </c>
    </row>
    <row r="103" spans="1:52" x14ac:dyDescent="0.25">
      <c r="A103" s="63" t="s">
        <v>28</v>
      </c>
      <c r="B103" s="64" t="s">
        <v>30</v>
      </c>
      <c r="C103" s="103"/>
      <c r="D103" s="32"/>
      <c r="E103" s="32"/>
      <c r="F103" s="32"/>
      <c r="G103" s="32">
        <f t="shared" si="22"/>
        <v>4.7312671476816393</v>
      </c>
      <c r="H103" s="32">
        <f t="shared" si="22"/>
        <v>5.652194344238648</v>
      </c>
      <c r="I103" s="32">
        <f t="shared" si="22"/>
        <v>0.82342091768585757</v>
      </c>
      <c r="J103" s="32">
        <f t="shared" si="22"/>
        <v>-0.64790449699939634</v>
      </c>
      <c r="K103" s="32">
        <f t="shared" si="22"/>
        <v>-3.7038813229109624</v>
      </c>
      <c r="L103" s="32">
        <f t="shared" si="22"/>
        <v>-6.2930280731112838</v>
      </c>
      <c r="M103" s="32">
        <f t="shared" si="22"/>
        <v>0.20263080657796362</v>
      </c>
      <c r="N103" s="32">
        <f t="shared" si="22"/>
        <v>23.707876219415457</v>
      </c>
      <c r="O103" s="32">
        <f t="shared" si="22"/>
        <v>15.837568098369804</v>
      </c>
      <c r="P103" s="32">
        <f t="shared" si="22"/>
        <v>36.629699797949925</v>
      </c>
      <c r="Q103" s="32">
        <f t="shared" si="22"/>
        <v>36.653025710785769</v>
      </c>
      <c r="R103" s="32">
        <f t="shared" si="22"/>
        <v>-4.6940158385654351</v>
      </c>
      <c r="S103" s="32">
        <f t="shared" si="22"/>
        <v>20.222464845664632</v>
      </c>
      <c r="T103" s="32">
        <f t="shared" si="22"/>
        <v>11.216762240075994</v>
      </c>
      <c r="U103" s="32">
        <f t="shared" si="22"/>
        <v>5.1182421287624624</v>
      </c>
      <c r="V103" s="32">
        <f t="shared" si="22"/>
        <v>26.710484390412837</v>
      </c>
      <c r="W103" s="32">
        <f t="shared" si="24"/>
        <v>29.532199777468616</v>
      </c>
      <c r="X103" s="32">
        <f t="shared" si="24"/>
        <v>29.227166377840351</v>
      </c>
      <c r="Y103" s="32">
        <f t="shared" si="24"/>
        <v>30.615182690023769</v>
      </c>
      <c r="Z103" s="32">
        <f t="shared" si="24"/>
        <v>30.26337265016943</v>
      </c>
      <c r="AA103" s="32">
        <f t="shared" si="24"/>
        <v>25.047088919231708</v>
      </c>
      <c r="AB103" s="32">
        <f t="shared" si="24"/>
        <v>22.535953272677787</v>
      </c>
      <c r="AC103" s="32">
        <f t="shared" si="24"/>
        <v>21.475393314899382</v>
      </c>
      <c r="AD103" s="83">
        <f t="shared" si="24"/>
        <v>20.486979148164309</v>
      </c>
      <c r="AE103" s="66">
        <f t="shared" si="24"/>
        <v>0.9410408121679259</v>
      </c>
      <c r="AF103" s="32">
        <f t="shared" si="24"/>
        <v>1.8442291753512086</v>
      </c>
      <c r="AG103" s="32">
        <f t="shared" si="24"/>
        <v>4.2376146703632545</v>
      </c>
      <c r="AH103" s="83">
        <f t="shared" si="24"/>
        <v>0.51915372099933244</v>
      </c>
      <c r="AI103" s="104">
        <f t="shared" si="24"/>
        <v>5.0116044578983665</v>
      </c>
      <c r="AJ103" s="23">
        <f t="shared" si="24"/>
        <v>5.97097882738713</v>
      </c>
      <c r="AK103" s="32">
        <f t="shared" si="24"/>
        <v>8.4345015972897119</v>
      </c>
      <c r="AL103" s="32">
        <f t="shared" si="23"/>
        <v>13.951086374189003</v>
      </c>
      <c r="AM103" s="32">
        <f t="shared" si="23"/>
        <v>8.2349447000424227</v>
      </c>
      <c r="AN103" s="32">
        <f t="shared" si="23"/>
        <v>6.0896742232130485</v>
      </c>
      <c r="AO103" s="32">
        <f t="shared" si="23"/>
        <v>3.3631445930333292</v>
      </c>
      <c r="AP103" s="32">
        <f t="shared" si="23"/>
        <v>1.4126578774052545</v>
      </c>
      <c r="AQ103" s="32">
        <f t="shared" si="23"/>
        <v>8.3471682939178837</v>
      </c>
      <c r="AR103" s="32">
        <f t="shared" si="23"/>
        <v>5.78708843718585</v>
      </c>
      <c r="AS103" s="32">
        <f t="shared" si="23"/>
        <v>12.82513104482188</v>
      </c>
      <c r="AT103" s="32">
        <f t="shared" si="23"/>
        <v>13.752812329850904</v>
      </c>
      <c r="AU103" s="32">
        <f t="shared" si="23"/>
        <v>14.501754695355507</v>
      </c>
      <c r="AV103" s="32">
        <f t="shared" si="23"/>
        <v>13.675092178421909</v>
      </c>
      <c r="AW103" s="32">
        <f t="shared" si="23"/>
        <v>4.256385643453009</v>
      </c>
      <c r="AX103" s="32">
        <f t="shared" si="23"/>
        <v>2.7570319606157634</v>
      </c>
      <c r="AY103" s="32">
        <f t="shared" si="23"/>
        <v>-3.7825280478528955</v>
      </c>
      <c r="AZ103" s="32">
        <f t="shared" si="23"/>
        <v>-0.61384016668074581</v>
      </c>
    </row>
    <row r="104" spans="1:52" x14ac:dyDescent="0.25">
      <c r="A104" s="63" t="s">
        <v>28</v>
      </c>
      <c r="B104" s="85" t="s">
        <v>32</v>
      </c>
      <c r="C104" s="111"/>
      <c r="D104" s="34"/>
      <c r="E104" s="34"/>
      <c r="F104" s="34"/>
      <c r="G104" s="34">
        <f t="shared" si="22"/>
        <v>17.219929675213685</v>
      </c>
      <c r="H104" s="34">
        <f t="shared" si="22"/>
        <v>19.654546987800337</v>
      </c>
      <c r="I104" s="34">
        <f t="shared" si="22"/>
        <v>18.128340778182263</v>
      </c>
      <c r="J104" s="34">
        <f t="shared" si="22"/>
        <v>10.318406033620885</v>
      </c>
      <c r="K104" s="34">
        <f t="shared" si="22"/>
        <v>-27.049477315233005</v>
      </c>
      <c r="L104" s="34">
        <f t="shared" si="22"/>
        <v>-14.306216025403707</v>
      </c>
      <c r="M104" s="34">
        <f t="shared" si="22"/>
        <v>-7.2834461089317681</v>
      </c>
      <c r="N104" s="34">
        <f t="shared" si="22"/>
        <v>-0.57860304198220636</v>
      </c>
      <c r="O104" s="34">
        <f t="shared" si="22"/>
        <v>46.146070624521961</v>
      </c>
      <c r="P104" s="34">
        <f t="shared" si="22"/>
        <v>28.702398760255619</v>
      </c>
      <c r="Q104" s="34">
        <f t="shared" si="22"/>
        <v>14.185859841898907</v>
      </c>
      <c r="R104" s="34">
        <f t="shared" si="22"/>
        <v>11.708523194778886</v>
      </c>
      <c r="S104" s="34">
        <f t="shared" si="22"/>
        <v>9.4161649986484122</v>
      </c>
      <c r="T104" s="34">
        <f t="shared" si="22"/>
        <v>9.2044897915217092</v>
      </c>
      <c r="U104" s="34">
        <f t="shared" si="22"/>
        <v>17.501787732040675</v>
      </c>
      <c r="V104" s="34">
        <f t="shared" si="22"/>
        <v>11.819756097122113</v>
      </c>
      <c r="W104" s="34">
        <f t="shared" si="24"/>
        <v>14.54781274947976</v>
      </c>
      <c r="X104" s="34">
        <f t="shared" si="24"/>
        <v>12.623813123237815</v>
      </c>
      <c r="Y104" s="34">
        <f t="shared" si="24"/>
        <v>4.8942797408154659</v>
      </c>
      <c r="Z104" s="34">
        <f t="shared" si="24"/>
        <v>0.39878888222648623</v>
      </c>
      <c r="AA104" s="34">
        <f t="shared" si="24"/>
        <v>-7.5904446408597508</v>
      </c>
      <c r="AB104" s="34">
        <f t="shared" si="24"/>
        <v>-3.4625018926982776</v>
      </c>
      <c r="AC104" s="34">
        <f t="shared" si="24"/>
        <v>-7.1901349582118801</v>
      </c>
      <c r="AD104" s="86">
        <f t="shared" si="24"/>
        <v>-0.91201963184144308</v>
      </c>
      <c r="AE104" s="87">
        <f t="shared" si="24"/>
        <v>2.8486691905914796</v>
      </c>
      <c r="AF104" s="34">
        <f t="shared" si="24"/>
        <v>5.1073673260991548</v>
      </c>
      <c r="AG104" s="34">
        <f t="shared" si="24"/>
        <v>7.6679590510976281</v>
      </c>
      <c r="AH104" s="86">
        <f t="shared" si="24"/>
        <v>4.5649323715811096</v>
      </c>
      <c r="AI104" s="112">
        <f t="shared" si="24"/>
        <v>1.5792649053375296</v>
      </c>
      <c r="AJ104" s="34">
        <f t="shared" si="24"/>
        <v>4.5181907928825371</v>
      </c>
      <c r="AK104" s="34">
        <f t="shared" si="24"/>
        <v>2.8361129999620927</v>
      </c>
      <c r="AL104" s="34">
        <f t="shared" si="23"/>
        <v>3.190248343450941</v>
      </c>
      <c r="AM104" s="34">
        <f t="shared" si="23"/>
        <v>0.21983849170752467</v>
      </c>
      <c r="AN104" s="34">
        <f t="shared" si="23"/>
        <v>-9.9865743126192896E-2</v>
      </c>
      <c r="AO104" s="34">
        <f t="shared" si="23"/>
        <v>1.3482452050219251</v>
      </c>
      <c r="AP104" s="34">
        <f t="shared" si="23"/>
        <v>-0.44131712139525714</v>
      </c>
      <c r="AQ104" s="34">
        <f t="shared" si="23"/>
        <v>1.7730314474159181</v>
      </c>
      <c r="AR104" s="34">
        <f t="shared" si="23"/>
        <v>1.6976277658765193</v>
      </c>
      <c r="AS104" s="34">
        <f t="shared" si="23"/>
        <v>1.259797947068142</v>
      </c>
      <c r="AT104" s="34">
        <f t="shared" si="23"/>
        <v>2.4484213118876053</v>
      </c>
      <c r="AU104" s="34">
        <f t="shared" si="23"/>
        <v>2.1020588670764395</v>
      </c>
      <c r="AV104" s="34">
        <f t="shared" si="23"/>
        <v>3.7102825788156046</v>
      </c>
      <c r="AW104" s="34">
        <f t="shared" si="23"/>
        <v>2.851913484069124</v>
      </c>
      <c r="AX104" s="34">
        <f t="shared" si="23"/>
        <v>1.071476525354953</v>
      </c>
      <c r="AY104" s="34">
        <f t="shared" si="23"/>
        <v>4.091009532654466</v>
      </c>
      <c r="AZ104" s="34">
        <f t="shared" si="23"/>
        <v>0.3659285223443387</v>
      </c>
    </row>
    <row r="105" spans="1:52" x14ac:dyDescent="0.25">
      <c r="A105" s="63" t="s">
        <v>31</v>
      </c>
      <c r="B105" s="64" t="s">
        <v>34</v>
      </c>
      <c r="C105" s="103"/>
      <c r="D105" s="32"/>
      <c r="E105" s="32"/>
      <c r="F105" s="32"/>
      <c r="G105" s="32">
        <f t="shared" si="22"/>
        <v>1.7350364814762376</v>
      </c>
      <c r="H105" s="32">
        <f t="shared" si="22"/>
        <v>1.5679434447135376</v>
      </c>
      <c r="I105" s="32">
        <f t="shared" si="22"/>
        <v>1.6279313734123502</v>
      </c>
      <c r="J105" s="32">
        <f t="shared" si="22"/>
        <v>0.97253645696149249</v>
      </c>
      <c r="K105" s="32">
        <f t="shared" si="22"/>
        <v>-4.7095578691573881</v>
      </c>
      <c r="L105" s="32">
        <f t="shared" si="22"/>
        <v>-2.2246251370123926</v>
      </c>
      <c r="M105" s="32">
        <f t="shared" si="22"/>
        <v>-1.5434197029234986</v>
      </c>
      <c r="N105" s="32">
        <f t="shared" si="22"/>
        <v>-1.1444800001745414</v>
      </c>
      <c r="O105" s="32">
        <f t="shared" si="22"/>
        <v>3.7830752992581429</v>
      </c>
      <c r="P105" s="32">
        <f t="shared" si="22"/>
        <v>0.88733851434441569</v>
      </c>
      <c r="Q105" s="32">
        <f t="shared" si="22"/>
        <v>-1.0351190636005314</v>
      </c>
      <c r="R105" s="32">
        <f t="shared" si="22"/>
        <v>-1.1420375326309906</v>
      </c>
      <c r="S105" s="32">
        <f t="shared" si="22"/>
        <v>-0.96654793617705348</v>
      </c>
      <c r="T105" s="32">
        <f t="shared" si="22"/>
        <v>-1.3182033539462679</v>
      </c>
      <c r="U105" s="32">
        <f t="shared" si="22"/>
        <v>-0.45349369147613672</v>
      </c>
      <c r="V105" s="32">
        <f t="shared" si="22"/>
        <v>-2.339167562381661</v>
      </c>
      <c r="W105" s="32">
        <f t="shared" si="24"/>
        <v>-3.2125837674972013</v>
      </c>
      <c r="X105" s="32">
        <f t="shared" si="24"/>
        <v>-4.5120378886524311</v>
      </c>
      <c r="Y105" s="32">
        <f t="shared" si="24"/>
        <v>-5.2055609751818777</v>
      </c>
      <c r="Z105" s="32">
        <f t="shared" si="24"/>
        <v>-4.4308338146806463</v>
      </c>
      <c r="AA105" s="32">
        <f t="shared" si="24"/>
        <v>-3.5014786189816682</v>
      </c>
      <c r="AB105" s="32">
        <f t="shared" si="24"/>
        <v>-3.0135534005037989E-2</v>
      </c>
      <c r="AC105" s="32">
        <f t="shared" si="24"/>
        <v>0.59506907347166571</v>
      </c>
      <c r="AD105" s="83">
        <f t="shared" si="24"/>
        <v>2.554783969731611</v>
      </c>
      <c r="AE105" s="66">
        <f t="shared" si="24"/>
        <v>3.2392908282773192</v>
      </c>
      <c r="AF105" s="32">
        <f t="shared" si="24"/>
        <v>3.5367138467957027</v>
      </c>
      <c r="AG105" s="32">
        <f t="shared" si="24"/>
        <v>3.7991883171542673</v>
      </c>
      <c r="AH105" s="83">
        <f t="shared" si="24"/>
        <v>2.9677747470039817</v>
      </c>
      <c r="AI105" s="104">
        <f t="shared" si="24"/>
        <v>1.8835100054160892</v>
      </c>
      <c r="AJ105" s="23">
        <f t="shared" si="24"/>
        <v>2.320605325329117</v>
      </c>
      <c r="AK105" s="32">
        <f t="shared" si="24"/>
        <v>1.7359010991873536</v>
      </c>
      <c r="AL105" s="32">
        <f t="shared" si="23"/>
        <v>1.3510045055666886</v>
      </c>
      <c r="AM105" s="32">
        <f t="shared" si="23"/>
        <v>0.84903484993612555</v>
      </c>
      <c r="AN105" s="32">
        <f t="shared" si="23"/>
        <v>0.94014719037935901</v>
      </c>
      <c r="AO105" s="32">
        <f t="shared" si="23"/>
        <v>1.4816639693081779</v>
      </c>
      <c r="AP105" s="32">
        <f t="shared" si="23"/>
        <v>1.8230505520263174</v>
      </c>
      <c r="AQ105" s="32">
        <f t="shared" si="23"/>
        <v>2.9193897707310068</v>
      </c>
      <c r="AR105" s="32">
        <f t="shared" si="23"/>
        <v>3.5980624298632247</v>
      </c>
      <c r="AS105" s="32">
        <f t="shared" si="23"/>
        <v>4.0639405258336758</v>
      </c>
      <c r="AT105" s="32">
        <f t="shared" si="23"/>
        <v>4.5841878067101272</v>
      </c>
      <c r="AU105" s="32">
        <f t="shared" si="23"/>
        <v>4.7683193599808549</v>
      </c>
      <c r="AV105" s="32">
        <f t="shared" si="23"/>
        <v>4.8345466698573203</v>
      </c>
      <c r="AW105" s="32">
        <f t="shared" si="23"/>
        <v>4.2077196153363694</v>
      </c>
      <c r="AX105" s="32">
        <f t="shared" si="23"/>
        <v>3.1038338030786816</v>
      </c>
      <c r="AY105" s="32">
        <f t="shared" si="23"/>
        <v>3.450432231849776</v>
      </c>
      <c r="AZ105" s="32">
        <f t="shared" si="23"/>
        <v>2.3882659480455093</v>
      </c>
    </row>
    <row r="106" spans="1:52" x14ac:dyDescent="0.25">
      <c r="A106" s="63" t="s">
        <v>33</v>
      </c>
      <c r="B106" s="85" t="s">
        <v>35</v>
      </c>
      <c r="C106" s="111"/>
      <c r="D106" s="34"/>
      <c r="E106" s="34"/>
      <c r="F106" s="34"/>
      <c r="G106" s="34">
        <f t="shared" ref="G106:V111" si="25">(G23/C23-1)*100</f>
        <v>17.186119589413764</v>
      </c>
      <c r="H106" s="34">
        <f t="shared" si="25"/>
        <v>19.629102946570566</v>
      </c>
      <c r="I106" s="34">
        <f t="shared" si="25"/>
        <v>18.131753348613564</v>
      </c>
      <c r="J106" s="34">
        <f t="shared" si="25"/>
        <v>10.368062655750077</v>
      </c>
      <c r="K106" s="34">
        <f t="shared" si="25"/>
        <v>-26.971828162799618</v>
      </c>
      <c r="L106" s="34">
        <f t="shared" si="25"/>
        <v>-14.226142410937914</v>
      </c>
      <c r="M106" s="34">
        <f t="shared" si="25"/>
        <v>-7.2773684919376969</v>
      </c>
      <c r="N106" s="34">
        <f t="shared" si="25"/>
        <v>-0.74273880493624933</v>
      </c>
      <c r="O106" s="34">
        <f t="shared" si="25"/>
        <v>45.517303417136468</v>
      </c>
      <c r="P106" s="34">
        <f t="shared" si="25"/>
        <v>28.235970613986261</v>
      </c>
      <c r="Q106" s="34">
        <f t="shared" si="25"/>
        <v>14.19770475403752</v>
      </c>
      <c r="R106" s="34">
        <f t="shared" si="25"/>
        <v>12.497313373956054</v>
      </c>
      <c r="S106" s="34">
        <f t="shared" si="25"/>
        <v>11.342301137738042</v>
      </c>
      <c r="T106" s="34">
        <f t="shared" si="25"/>
        <v>11.977031777707193</v>
      </c>
      <c r="U106" s="34">
        <f t="shared" si="25"/>
        <v>15.054843507770489</v>
      </c>
      <c r="V106" s="34">
        <f t="shared" si="25"/>
        <v>9.7163412267522897</v>
      </c>
      <c r="W106" s="34">
        <f t="shared" si="24"/>
        <v>12.302549237514215</v>
      </c>
      <c r="X106" s="34">
        <f t="shared" si="24"/>
        <v>10.085694469391937</v>
      </c>
      <c r="Y106" s="34">
        <f t="shared" si="24"/>
        <v>7.3996862401402241</v>
      </c>
      <c r="Z106" s="34">
        <f t="shared" si="24"/>
        <v>2.1635104938900529</v>
      </c>
      <c r="AA106" s="34">
        <f t="shared" si="24"/>
        <v>-6.9566699425887553</v>
      </c>
      <c r="AB106" s="34">
        <f t="shared" si="24"/>
        <v>-2.1653245057367876</v>
      </c>
      <c r="AC106" s="34">
        <f t="shared" si="24"/>
        <v>-6.2427281510472383</v>
      </c>
      <c r="AD106" s="86">
        <f t="shared" si="24"/>
        <v>-0.97085633233674473</v>
      </c>
      <c r="AE106" s="87">
        <f t="shared" si="24"/>
        <v>2.3359986141284983</v>
      </c>
      <c r="AF106" s="34">
        <f t="shared" si="24"/>
        <v>4.3396127732378442</v>
      </c>
      <c r="AG106" s="34">
        <f t="shared" si="24"/>
        <v>6.6268078957421039</v>
      </c>
      <c r="AH106" s="86">
        <f t="shared" si="24"/>
        <v>4.0327478877870693</v>
      </c>
      <c r="AI106" s="112">
        <f t="shared" si="24"/>
        <v>2.3535588911973493</v>
      </c>
      <c r="AJ106" s="34">
        <f t="shared" si="24"/>
        <v>4.1763882397225283</v>
      </c>
      <c r="AK106" s="34">
        <f t="shared" si="24"/>
        <v>2.8389096932598612</v>
      </c>
      <c r="AL106" s="34">
        <f t="shared" si="23"/>
        <v>4.1279988623323716</v>
      </c>
      <c r="AM106" s="34">
        <f t="shared" si="23"/>
        <v>0.46849516401628044</v>
      </c>
      <c r="AN106" s="34">
        <f t="shared" si="23"/>
        <v>-9.2702953962076062E-2</v>
      </c>
      <c r="AO106" s="34">
        <f t="shared" si="23"/>
        <v>1.3830703324203553</v>
      </c>
      <c r="AP106" s="34">
        <f t="shared" si="23"/>
        <v>-0.62976926727705829</v>
      </c>
      <c r="AQ106" s="34">
        <f t="shared" si="23"/>
        <v>1.8601785148081085</v>
      </c>
      <c r="AR106" s="34">
        <f t="shared" si="23"/>
        <v>1.8821094818846529</v>
      </c>
      <c r="AS106" s="34">
        <f t="shared" si="23"/>
        <v>1.419455788994739</v>
      </c>
      <c r="AT106" s="34">
        <f t="shared" si="23"/>
        <v>2.7032288687668382</v>
      </c>
      <c r="AU106" s="34">
        <f t="shared" si="23"/>
        <v>2.2825987629114142</v>
      </c>
      <c r="AV106" s="34">
        <f t="shared" si="23"/>
        <v>4.0493295063915635</v>
      </c>
      <c r="AW106" s="34">
        <f t="shared" si="23"/>
        <v>3.092078089914807</v>
      </c>
      <c r="AX106" s="34">
        <f t="shared" si="23"/>
        <v>1.1241356673251657</v>
      </c>
      <c r="AY106" s="34">
        <f t="shared" si="23"/>
        <v>4.0812272347349188</v>
      </c>
      <c r="AZ106" s="34">
        <f t="shared" si="23"/>
        <v>0.49956961012913581</v>
      </c>
    </row>
    <row r="107" spans="1:52" x14ac:dyDescent="0.25">
      <c r="A107" s="63" t="s">
        <v>33</v>
      </c>
      <c r="B107" s="64" t="s">
        <v>37</v>
      </c>
      <c r="C107" s="103"/>
      <c r="D107" s="23"/>
      <c r="E107" s="23"/>
      <c r="F107" s="23"/>
      <c r="G107" s="23">
        <f t="shared" si="25"/>
        <v>0.4593166281411154</v>
      </c>
      <c r="H107" s="23">
        <f t="shared" si="25"/>
        <v>1.4444656151764157</v>
      </c>
      <c r="I107" s="23">
        <f t="shared" si="25"/>
        <v>3.2285785198201244</v>
      </c>
      <c r="J107" s="23">
        <f t="shared" si="25"/>
        <v>5.8070078673996717</v>
      </c>
      <c r="K107" s="23">
        <f t="shared" si="25"/>
        <v>9.1729483844940507</v>
      </c>
      <c r="L107" s="23">
        <f t="shared" si="25"/>
        <v>11.394342342341002</v>
      </c>
      <c r="M107" s="23">
        <f t="shared" si="25"/>
        <v>12.450790318370952</v>
      </c>
      <c r="N107" s="23">
        <f t="shared" si="25"/>
        <v>12.378879063504321</v>
      </c>
      <c r="O107" s="23">
        <f t="shared" si="25"/>
        <v>11.264468999027644</v>
      </c>
      <c r="P107" s="23">
        <f t="shared" si="25"/>
        <v>9.9133966152373141</v>
      </c>
      <c r="Q107" s="23">
        <f t="shared" si="25"/>
        <v>8.3395162420492941</v>
      </c>
      <c r="R107" s="23">
        <f t="shared" si="25"/>
        <v>6.5529709294229965</v>
      </c>
      <c r="S107" s="23">
        <f t="shared" si="25"/>
        <v>4.5608389275163974</v>
      </c>
      <c r="T107" s="23">
        <f t="shared" si="25"/>
        <v>6.7713927658670903</v>
      </c>
      <c r="U107" s="23">
        <f t="shared" si="25"/>
        <v>12.990537349946084</v>
      </c>
      <c r="V107" s="23">
        <f t="shared" si="25"/>
        <v>23.142496427550352</v>
      </c>
      <c r="W107" s="23">
        <f t="shared" si="24"/>
        <v>37.258721448514606</v>
      </c>
      <c r="X107" s="23">
        <f t="shared" si="24"/>
        <v>43.043984655909149</v>
      </c>
      <c r="Y107" s="23">
        <f t="shared" si="24"/>
        <v>40.837998261792549</v>
      </c>
      <c r="Z107" s="23">
        <f t="shared" si="24"/>
        <v>32.306383569434914</v>
      </c>
      <c r="AA107" s="23">
        <f t="shared" si="24"/>
        <v>19.645336477548227</v>
      </c>
      <c r="AB107" s="23">
        <f t="shared" si="24"/>
        <v>11.547346588538399</v>
      </c>
      <c r="AC107" s="23">
        <f t="shared" si="24"/>
        <v>6.5224843440041314</v>
      </c>
      <c r="AD107" s="65">
        <f t="shared" si="24"/>
        <v>3.8039970277745416</v>
      </c>
      <c r="AE107" s="66">
        <f t="shared" si="24"/>
        <v>3.0174524218991472</v>
      </c>
      <c r="AF107" s="23">
        <f t="shared" si="24"/>
        <v>2.179377353780354</v>
      </c>
      <c r="AG107" s="23">
        <f t="shared" si="24"/>
        <v>1.2867706438156601</v>
      </c>
      <c r="AH107" s="65">
        <f t="shared" si="24"/>
        <v>0.33615059119826984</v>
      </c>
      <c r="AI107" s="104">
        <f t="shared" si="24"/>
        <v>-0.67648782041084266</v>
      </c>
      <c r="AJ107" s="23">
        <f t="shared" si="24"/>
        <v>-1.0017344106764914</v>
      </c>
      <c r="AK107" s="23">
        <f t="shared" si="24"/>
        <v>-0.646375480999406</v>
      </c>
      <c r="AL107" s="23">
        <f t="shared" si="23"/>
        <v>0.39316088099412561</v>
      </c>
      <c r="AM107" s="23">
        <f t="shared" si="23"/>
        <v>2.1309179883687746</v>
      </c>
      <c r="AN107" s="23">
        <f t="shared" si="23"/>
        <v>3.1404237879387287</v>
      </c>
      <c r="AO107" s="23">
        <f t="shared" si="23"/>
        <v>3.4059881223424071</v>
      </c>
      <c r="AP107" s="23">
        <f t="shared" si="23"/>
        <v>2.9311681490560071</v>
      </c>
      <c r="AQ107" s="23">
        <f t="shared" si="23"/>
        <v>2.1747138748844153</v>
      </c>
      <c r="AR107" s="23">
        <f t="shared" si="23"/>
        <v>1.3203765621433217</v>
      </c>
      <c r="AS107" s="23">
        <f t="shared" si="23"/>
        <v>2.0188597977972567</v>
      </c>
      <c r="AT107" s="23">
        <f t="shared" si="23"/>
        <v>10.871451094494011</v>
      </c>
      <c r="AU107" s="23">
        <f t="shared" si="23"/>
        <v>17.721979193815486</v>
      </c>
      <c r="AV107" s="23">
        <f t="shared" si="23"/>
        <v>6.7306441674793271</v>
      </c>
      <c r="AW107" s="23">
        <f t="shared" si="23"/>
        <v>0.16837946237349133</v>
      </c>
      <c r="AX107" s="23">
        <f t="shared" si="23"/>
        <v>-6.3043634096089924</v>
      </c>
      <c r="AY107" s="23">
        <f t="shared" si="23"/>
        <v>-11.237844939070108</v>
      </c>
      <c r="AZ107" s="23">
        <f t="shared" si="23"/>
        <v>-1.1351691778562656</v>
      </c>
    </row>
    <row r="108" spans="1:52" x14ac:dyDescent="0.25">
      <c r="A108" s="63" t="s">
        <v>36</v>
      </c>
      <c r="B108" s="85" t="s">
        <v>39</v>
      </c>
      <c r="C108" s="111"/>
      <c r="D108" s="34"/>
      <c r="E108" s="34"/>
      <c r="F108" s="34"/>
      <c r="G108" s="34">
        <f t="shared" si="25"/>
        <v>-0.55175202906774246</v>
      </c>
      <c r="H108" s="34">
        <f t="shared" si="25"/>
        <v>1.0366072903096324</v>
      </c>
      <c r="I108" s="34">
        <f t="shared" si="25"/>
        <v>-0.34256714895256613</v>
      </c>
      <c r="J108" s="34">
        <f t="shared" si="25"/>
        <v>-4.3581458814449636</v>
      </c>
      <c r="K108" s="34">
        <f t="shared" si="25"/>
        <v>4.1888270396084337</v>
      </c>
      <c r="L108" s="34">
        <f t="shared" si="25"/>
        <v>1.8005862460024114</v>
      </c>
      <c r="M108" s="34">
        <f t="shared" si="25"/>
        <v>2.7658710597951996</v>
      </c>
      <c r="N108" s="34">
        <f t="shared" si="25"/>
        <v>6.9532242074279216</v>
      </c>
      <c r="O108" s="34">
        <f t="shared" si="25"/>
        <v>14.5529080449466</v>
      </c>
      <c r="P108" s="34">
        <f t="shared" si="25"/>
        <v>17.923297412012328</v>
      </c>
      <c r="Q108" s="34">
        <f t="shared" si="25"/>
        <v>16.96871558097093</v>
      </c>
      <c r="R108" s="34">
        <f t="shared" si="25"/>
        <v>12.01552209924024</v>
      </c>
      <c r="S108" s="34">
        <f t="shared" si="25"/>
        <v>3.7176649878897683</v>
      </c>
      <c r="T108" s="34">
        <f t="shared" si="25"/>
        <v>3.0400898594651116</v>
      </c>
      <c r="U108" s="34">
        <f t="shared" si="25"/>
        <v>9.1537521937930642</v>
      </c>
      <c r="V108" s="34">
        <f t="shared" si="25"/>
        <v>22.02722208159966</v>
      </c>
      <c r="W108" s="34">
        <f t="shared" si="24"/>
        <v>42.354179237771383</v>
      </c>
      <c r="X108" s="34">
        <f t="shared" si="24"/>
        <v>51.134391777880708</v>
      </c>
      <c r="Y108" s="34">
        <f t="shared" si="24"/>
        <v>48.185421985591859</v>
      </c>
      <c r="Z108" s="34">
        <f t="shared" si="24"/>
        <v>36.191970629859796</v>
      </c>
      <c r="AA108" s="34">
        <f t="shared" si="24"/>
        <v>18.939102448678248</v>
      </c>
      <c r="AB108" s="34">
        <f t="shared" si="24"/>
        <v>8.8037785476001282</v>
      </c>
      <c r="AC108" s="34">
        <f t="shared" si="24"/>
        <v>3.1777386907163807</v>
      </c>
      <c r="AD108" s="86">
        <f t="shared" si="24"/>
        <v>0.88220464389279218</v>
      </c>
      <c r="AE108" s="87">
        <f t="shared" si="24"/>
        <v>1.4682348717769411</v>
      </c>
      <c r="AF108" s="34">
        <f t="shared" si="24"/>
        <v>1.9395803290609859</v>
      </c>
      <c r="AG108" s="34">
        <f t="shared" si="24"/>
        <v>2.2943416633980807</v>
      </c>
      <c r="AH108" s="86">
        <f t="shared" si="24"/>
        <v>2.5316835334328047</v>
      </c>
      <c r="AI108" s="112">
        <f t="shared" si="24"/>
        <v>2.6518369927346574</v>
      </c>
      <c r="AJ108" s="34">
        <f t="shared" si="24"/>
        <v>2.8068719856688684</v>
      </c>
      <c r="AK108" s="34">
        <f t="shared" si="24"/>
        <v>2.9960121265654616</v>
      </c>
      <c r="AL108" s="34">
        <f t="shared" si="23"/>
        <v>3.2184139830537584</v>
      </c>
      <c r="AM108" s="34">
        <f t="shared" si="23"/>
        <v>3.4731712671877357</v>
      </c>
      <c r="AN108" s="34">
        <f t="shared" si="23"/>
        <v>3.4479872891540753</v>
      </c>
      <c r="AO108" s="34">
        <f t="shared" si="23"/>
        <v>3.1487630986318349</v>
      </c>
      <c r="AP108" s="34">
        <f t="shared" si="23"/>
        <v>2.5821621540505157</v>
      </c>
      <c r="AQ108" s="34">
        <f t="shared" si="23"/>
        <v>-1.0142018178645573</v>
      </c>
      <c r="AR108" s="34">
        <f t="shared" si="23"/>
        <v>-0.87908303808000854</v>
      </c>
      <c r="AS108" s="34">
        <f t="shared" si="23"/>
        <v>1.5352386637777604</v>
      </c>
      <c r="AT108" s="34">
        <f t="shared" si="23"/>
        <v>-1.4646036691014941</v>
      </c>
      <c r="AU108" s="34">
        <f t="shared" si="23"/>
        <v>3.8157712970610103</v>
      </c>
      <c r="AV108" s="34">
        <f t="shared" si="23"/>
        <v>1.1776699758127895</v>
      </c>
      <c r="AW108" s="34">
        <f t="shared" si="23"/>
        <v>2.6635310791498057</v>
      </c>
      <c r="AX108" s="34">
        <f t="shared" si="23"/>
        <v>2.9913788240677919</v>
      </c>
      <c r="AY108" s="34">
        <f t="shared" si="23"/>
        <v>1.3418225185261257</v>
      </c>
      <c r="AZ108" s="34">
        <f t="shared" si="23"/>
        <v>4.1034402654234192</v>
      </c>
    </row>
    <row r="109" spans="1:52" x14ac:dyDescent="0.25">
      <c r="A109" s="63" t="s">
        <v>38</v>
      </c>
      <c r="B109" s="85" t="s">
        <v>41</v>
      </c>
      <c r="C109" s="111"/>
      <c r="D109" s="34"/>
      <c r="E109" s="34"/>
      <c r="F109" s="34"/>
      <c r="G109" s="34">
        <f t="shared" si="25"/>
        <v>6.0940411286484641</v>
      </c>
      <c r="H109" s="34">
        <f t="shared" si="25"/>
        <v>7.6477809423878051</v>
      </c>
      <c r="I109" s="34">
        <f t="shared" si="25"/>
        <v>8.2928279117368433</v>
      </c>
      <c r="J109" s="34">
        <f t="shared" si="25"/>
        <v>8.0432278090768037</v>
      </c>
      <c r="K109" s="34">
        <f t="shared" si="25"/>
        <v>6.9412221586909517</v>
      </c>
      <c r="L109" s="34">
        <f t="shared" si="25"/>
        <v>7.1740892064709127</v>
      </c>
      <c r="M109" s="34">
        <f t="shared" si="25"/>
        <v>8.6693846279499951</v>
      </c>
      <c r="N109" s="34">
        <f t="shared" si="25"/>
        <v>11.375521657370214</v>
      </c>
      <c r="O109" s="34">
        <f t="shared" si="25"/>
        <v>15.259040926795597</v>
      </c>
      <c r="P109" s="34">
        <f t="shared" si="25"/>
        <v>17.378409584811937</v>
      </c>
      <c r="Q109" s="34">
        <f t="shared" si="25"/>
        <v>17.781156813607659</v>
      </c>
      <c r="R109" s="34">
        <f t="shared" si="25"/>
        <v>16.605225178794459</v>
      </c>
      <c r="S109" s="34">
        <f t="shared" si="25"/>
        <v>14.054413013228251</v>
      </c>
      <c r="T109" s="34">
        <f t="shared" si="25"/>
        <v>18.474261405843826</v>
      </c>
      <c r="U109" s="34">
        <f t="shared" si="25"/>
        <v>29.097224241619692</v>
      </c>
      <c r="V109" s="34">
        <f t="shared" si="25"/>
        <v>45.388439262958478</v>
      </c>
      <c r="W109" s="34">
        <f t="shared" si="24"/>
        <v>66.981852937790151</v>
      </c>
      <c r="X109" s="34">
        <f t="shared" si="24"/>
        <v>72.678475038054444</v>
      </c>
      <c r="Y109" s="34">
        <f t="shared" si="24"/>
        <v>64.957034476602573</v>
      </c>
      <c r="Z109" s="34">
        <f t="shared" si="24"/>
        <v>48.780238991168723</v>
      </c>
      <c r="AA109" s="34">
        <f t="shared" si="24"/>
        <v>28.843361281132161</v>
      </c>
      <c r="AB109" s="34">
        <f t="shared" si="24"/>
        <v>16.815902772577317</v>
      </c>
      <c r="AC109" s="34">
        <f t="shared" si="24"/>
        <v>9.3655637437322312</v>
      </c>
      <c r="AD109" s="86">
        <f t="shared" si="24"/>
        <v>4.9583213850910912</v>
      </c>
      <c r="AE109" s="87">
        <f t="shared" si="24"/>
        <v>2.8615737447375889</v>
      </c>
      <c r="AF109" s="34">
        <f t="shared" si="24"/>
        <v>1.4327477543452316</v>
      </c>
      <c r="AG109" s="34">
        <f t="shared" si="24"/>
        <v>0.62350362471224052</v>
      </c>
      <c r="AH109" s="86">
        <f t="shared" si="24"/>
        <v>0.40591146961970193</v>
      </c>
      <c r="AI109" s="112">
        <f t="shared" si="24"/>
        <v>0.77019782789020663</v>
      </c>
      <c r="AJ109" s="34">
        <f t="shared" si="24"/>
        <v>1.0188084455844848</v>
      </c>
      <c r="AK109" s="34">
        <f t="shared" si="24"/>
        <v>1.1509679202326151</v>
      </c>
      <c r="AL109" s="34">
        <f t="shared" si="23"/>
        <v>1.166520235803592</v>
      </c>
      <c r="AM109" s="34">
        <f t="shared" si="23"/>
        <v>1.0659283872296532</v>
      </c>
      <c r="AN109" s="34">
        <f t="shared" si="23"/>
        <v>1.0187931181846688</v>
      </c>
      <c r="AO109" s="34">
        <f t="shared" si="23"/>
        <v>1.0247263897450232</v>
      </c>
      <c r="AP109" s="34">
        <f t="shared" si="23"/>
        <v>1.0834176368655468</v>
      </c>
      <c r="AQ109" s="34">
        <f t="shared" si="23"/>
        <v>1.1946322660955522</v>
      </c>
      <c r="AR109" s="34">
        <f t="shared" si="23"/>
        <v>1.6126791949026442</v>
      </c>
      <c r="AS109" s="34">
        <f t="shared" si="23"/>
        <v>2.3356005453857298</v>
      </c>
      <c r="AT109" s="34">
        <f t="shared" si="23"/>
        <v>3.3608983419455063</v>
      </c>
      <c r="AU109" s="34">
        <f t="shared" si="23"/>
        <v>4.6855465132117358</v>
      </c>
      <c r="AV109" s="34">
        <f t="shared" si="23"/>
        <v>5.2371797127377162</v>
      </c>
      <c r="AW109" s="34">
        <f t="shared" si="23"/>
        <v>5.0232223603030146</v>
      </c>
      <c r="AX109" s="34">
        <f t="shared" si="23"/>
        <v>4.0663058974244048</v>
      </c>
      <c r="AY109" s="34">
        <f t="shared" si="23"/>
        <v>3.4651905595953103</v>
      </c>
      <c r="AZ109" s="34">
        <f t="shared" si="23"/>
        <v>3.295740116806356</v>
      </c>
    </row>
    <row r="110" spans="1:52" x14ac:dyDescent="0.25">
      <c r="A110" s="63" t="s">
        <v>40</v>
      </c>
      <c r="B110" s="85" t="s">
        <v>43</v>
      </c>
      <c r="C110" s="111"/>
      <c r="D110" s="34"/>
      <c r="E110" s="34"/>
      <c r="F110" s="34"/>
      <c r="G110" s="34">
        <f t="shared" si="25"/>
        <v>2.3218285593810117</v>
      </c>
      <c r="H110" s="34">
        <f t="shared" si="25"/>
        <v>3.6734030763346803</v>
      </c>
      <c r="I110" s="34">
        <f t="shared" si="25"/>
        <v>5.3268263968371254</v>
      </c>
      <c r="J110" s="34">
        <f t="shared" si="25"/>
        <v>6.979532200379257</v>
      </c>
      <c r="K110" s="34">
        <f t="shared" si="25"/>
        <v>8.2855031722685943</v>
      </c>
      <c r="L110" s="34">
        <f t="shared" si="25"/>
        <v>8.3066813374058857</v>
      </c>
      <c r="M110" s="34">
        <f t="shared" si="25"/>
        <v>7.8741905460335326</v>
      </c>
      <c r="N110" s="34">
        <f t="shared" si="25"/>
        <v>7.8017386324972682</v>
      </c>
      <c r="O110" s="34">
        <f t="shared" si="25"/>
        <v>8.8587726101560627</v>
      </c>
      <c r="P110" s="34">
        <f t="shared" si="25"/>
        <v>8.3003409347069734</v>
      </c>
      <c r="Q110" s="34">
        <f t="shared" si="25"/>
        <v>5.7444777354677345</v>
      </c>
      <c r="R110" s="34">
        <f t="shared" si="25"/>
        <v>0.83989319459427669</v>
      </c>
      <c r="S110" s="34">
        <f t="shared" si="25"/>
        <v>-6.6411517522810275</v>
      </c>
      <c r="T110" s="34">
        <f t="shared" si="25"/>
        <v>-4.5155020297680153</v>
      </c>
      <c r="U110" s="34">
        <f t="shared" si="25"/>
        <v>6.8456371372554559</v>
      </c>
      <c r="V110" s="34">
        <f t="shared" si="25"/>
        <v>27.192725232706216</v>
      </c>
      <c r="W110" s="34">
        <f t="shared" si="24"/>
        <v>56.197795947678287</v>
      </c>
      <c r="X110" s="34">
        <f t="shared" si="24"/>
        <v>61.844676542266861</v>
      </c>
      <c r="Y110" s="34">
        <f t="shared" si="24"/>
        <v>47.124407307742629</v>
      </c>
      <c r="Z110" s="34">
        <f t="shared" si="24"/>
        <v>22.059116774952649</v>
      </c>
      <c r="AA110" s="34">
        <f t="shared" si="24"/>
        <v>-4.6600146387286934</v>
      </c>
      <c r="AB110" s="34">
        <f t="shared" si="24"/>
        <v>-16.526573612874884</v>
      </c>
      <c r="AC110" s="34">
        <f t="shared" si="24"/>
        <v>-20.453552555264242</v>
      </c>
      <c r="AD110" s="86">
        <f t="shared" si="24"/>
        <v>-19.717986200629955</v>
      </c>
      <c r="AE110" s="87">
        <f t="shared" si="24"/>
        <v>-17.118553052646902</v>
      </c>
      <c r="AF110" s="34">
        <f t="shared" si="24"/>
        <v>-11.273185259467223</v>
      </c>
      <c r="AG110" s="34">
        <f t="shared" si="24"/>
        <v>3.7044968038595139</v>
      </c>
      <c r="AH110" s="86">
        <f t="shared" si="24"/>
        <v>33.016739842883645</v>
      </c>
      <c r="AI110" s="112">
        <f t="shared" si="24"/>
        <v>-2.8183452693099631</v>
      </c>
      <c r="AJ110" s="34">
        <f t="shared" si="24"/>
        <v>12.847424653098782</v>
      </c>
      <c r="AK110" s="34">
        <f t="shared" si="24"/>
        <v>8.8023354160981846</v>
      </c>
      <c r="AL110" s="34">
        <f t="shared" si="24"/>
        <v>-10.558952212398387</v>
      </c>
      <c r="AM110" s="34">
        <f>(AM27/AI27-1)*100</f>
        <v>25.608947667418104</v>
      </c>
      <c r="AN110" s="34">
        <f t="shared" ref="AN110:AZ111" si="26">(AN27/AJ27-1)*100</f>
        <v>4.7758168084343522</v>
      </c>
      <c r="AO110" s="34">
        <f t="shared" si="26"/>
        <v>-5.5554014065030017</v>
      </c>
      <c r="AP110" s="34">
        <f t="shared" si="26"/>
        <v>-9.2901433084686893</v>
      </c>
      <c r="AQ110" s="34">
        <f t="shared" si="26"/>
        <v>-7.3659863645110342</v>
      </c>
      <c r="AR110" s="34">
        <f t="shared" si="26"/>
        <v>-5.7152746956982465</v>
      </c>
      <c r="AS110" s="34">
        <f t="shared" si="26"/>
        <v>-4.466176364020102</v>
      </c>
      <c r="AT110" s="34">
        <f t="shared" si="26"/>
        <v>-3.6705131072285346</v>
      </c>
      <c r="AU110" s="34">
        <f t="shared" si="26"/>
        <v>-3.285122287738973</v>
      </c>
      <c r="AV110" s="34">
        <f t="shared" si="26"/>
        <v>-2.7918139215162507</v>
      </c>
      <c r="AW110" s="34">
        <f t="shared" si="26"/>
        <v>-2.2266789764924799</v>
      </c>
      <c r="AX110" s="34">
        <f t="shared" si="26"/>
        <v>-1.6156553387997041</v>
      </c>
      <c r="AY110" s="34">
        <f t="shared" si="26"/>
        <v>5.8170238267085672E-2</v>
      </c>
      <c r="AZ110" s="34">
        <f t="shared" si="26"/>
        <v>1.5471702571568269</v>
      </c>
    </row>
    <row r="111" spans="1:52" ht="15.75" thickBot="1" x14ac:dyDescent="0.3">
      <c r="A111" s="89" t="s">
        <v>42</v>
      </c>
      <c r="B111" s="90" t="s">
        <v>44</v>
      </c>
      <c r="C111" s="113"/>
      <c r="D111" s="37"/>
      <c r="E111" s="37"/>
      <c r="F111" s="37"/>
      <c r="G111" s="37">
        <f t="shared" si="25"/>
        <v>6.913895822209537</v>
      </c>
      <c r="H111" s="37">
        <f t="shared" si="25"/>
        <v>6.3783442291787562</v>
      </c>
      <c r="I111" s="37">
        <f t="shared" si="25"/>
        <v>3.4927013948299113</v>
      </c>
      <c r="J111" s="37">
        <f t="shared" si="25"/>
        <v>-3.5537555497867857</v>
      </c>
      <c r="K111" s="37">
        <f t="shared" si="25"/>
        <v>-35.406493594039375</v>
      </c>
      <c r="L111" s="37">
        <f t="shared" si="25"/>
        <v>-23.504503068461911</v>
      </c>
      <c r="M111" s="37">
        <f t="shared" si="25"/>
        <v>-16.913564632007006</v>
      </c>
      <c r="N111" s="37">
        <f t="shared" si="25"/>
        <v>-10.990870940556485</v>
      </c>
      <c r="O111" s="37">
        <f t="shared" si="25"/>
        <v>30.014242493912647</v>
      </c>
      <c r="P111" s="37">
        <f t="shared" si="25"/>
        <v>14.013327371263218</v>
      </c>
      <c r="Q111" s="37">
        <f t="shared" si="25"/>
        <v>0.93121055321661039</v>
      </c>
      <c r="R111" s="37">
        <f t="shared" si="25"/>
        <v>-1.2564857790678063</v>
      </c>
      <c r="S111" s="37">
        <f t="shared" si="25"/>
        <v>-3.0385149091260111</v>
      </c>
      <c r="T111" s="37">
        <f t="shared" si="25"/>
        <v>-2.9942022731243467</v>
      </c>
      <c r="U111" s="37">
        <f t="shared" si="25"/>
        <v>4.6248894743970315</v>
      </c>
      <c r="V111" s="37">
        <f t="shared" si="25"/>
        <v>-0.18031070853303799</v>
      </c>
      <c r="W111" s="37">
        <f t="shared" ref="W111:AM111" si="27">(W28/S28-1)*100</f>
        <v>2.5349725489338892</v>
      </c>
      <c r="X111" s="37">
        <f t="shared" si="27"/>
        <v>0.56885581162422483</v>
      </c>
      <c r="Y111" s="37">
        <f t="shared" si="27"/>
        <v>-7.0485140887513236</v>
      </c>
      <c r="Z111" s="37">
        <f t="shared" si="27"/>
        <v>-12.272911503489336</v>
      </c>
      <c r="AA111" s="37">
        <f t="shared" si="27"/>
        <v>-19.936379705428596</v>
      </c>
      <c r="AB111" s="37">
        <f t="shared" si="27"/>
        <v>-21.297454216056121</v>
      </c>
      <c r="AC111" s="37">
        <f t="shared" si="27"/>
        <v>-22.7674101294993</v>
      </c>
      <c r="AD111" s="91">
        <f t="shared" si="27"/>
        <v>-9.4282317397257565</v>
      </c>
      <c r="AE111" s="92">
        <f t="shared" si="27"/>
        <v>3.5158331528010844</v>
      </c>
      <c r="AF111" s="37">
        <f t="shared" si="27"/>
        <v>13.035652738521009</v>
      </c>
      <c r="AG111" s="37">
        <f t="shared" si="27"/>
        <v>21.147649948989343</v>
      </c>
      <c r="AH111" s="91">
        <f t="shared" si="27"/>
        <v>16.130273220451929</v>
      </c>
      <c r="AI111" s="114">
        <f t="shared" si="27"/>
        <v>12.808904252473429</v>
      </c>
      <c r="AJ111" s="37">
        <f t="shared" si="27"/>
        <v>12.794689743403254</v>
      </c>
      <c r="AK111" s="37">
        <f t="shared" si="27"/>
        <v>8.9082813083333434</v>
      </c>
      <c r="AL111" s="37">
        <f t="shared" si="27"/>
        <v>13.545073591070889</v>
      </c>
      <c r="AM111" s="37">
        <f t="shared" si="27"/>
        <v>2.178330528232153</v>
      </c>
      <c r="AN111" s="37">
        <f t="shared" si="26"/>
        <v>-0.23276927220950983</v>
      </c>
      <c r="AO111" s="37">
        <f t="shared" si="26"/>
        <v>3.4113881927105183</v>
      </c>
      <c r="AP111" s="37">
        <f t="shared" si="26"/>
        <v>-1.4745823123481494</v>
      </c>
      <c r="AQ111" s="37">
        <f t="shared" si="26"/>
        <v>5.9128110468549044</v>
      </c>
      <c r="AR111" s="37">
        <f t="shared" si="26"/>
        <v>6.9856987147705718</v>
      </c>
      <c r="AS111" s="37">
        <f t="shared" si="26"/>
        <v>6.7296131360955247</v>
      </c>
      <c r="AT111" s="37">
        <f t="shared" si="26"/>
        <v>11.34142858924745</v>
      </c>
      <c r="AU111" s="37">
        <f t="shared" si="26"/>
        <v>11.469503503183365</v>
      </c>
      <c r="AV111" s="37">
        <f t="shared" si="26"/>
        <v>17.302479413943097</v>
      </c>
      <c r="AW111" s="37">
        <f t="shared" si="26"/>
        <v>14.082236254738302</v>
      </c>
      <c r="AX111" s="37">
        <f t="shared" si="26"/>
        <v>7.46563704586376</v>
      </c>
      <c r="AY111" s="37">
        <f t="shared" si="26"/>
        <v>6.3457881885075729</v>
      </c>
      <c r="AZ111" s="37">
        <f t="shared" si="26"/>
        <v>5.5411236358004601</v>
      </c>
    </row>
  </sheetData>
  <mergeCells count="50">
    <mergeCell ref="AA87:AD87"/>
    <mergeCell ref="AE87:AH87"/>
    <mergeCell ref="AI87:AL87"/>
    <mergeCell ref="AM87:AP87"/>
    <mergeCell ref="AQ87:AT87"/>
    <mergeCell ref="AU87:AX87"/>
    <mergeCell ref="AI59:AL59"/>
    <mergeCell ref="AM59:AP59"/>
    <mergeCell ref="AQ59:AT59"/>
    <mergeCell ref="AU59:AX59"/>
    <mergeCell ref="C87:F87"/>
    <mergeCell ref="G87:J87"/>
    <mergeCell ref="K87:N87"/>
    <mergeCell ref="O87:R87"/>
    <mergeCell ref="S87:V87"/>
    <mergeCell ref="W87:Z87"/>
    <mergeCell ref="AU31:AX31"/>
    <mergeCell ref="A58:B58"/>
    <mergeCell ref="C59:F59"/>
    <mergeCell ref="G59:J59"/>
    <mergeCell ref="K59:N59"/>
    <mergeCell ref="O59:R59"/>
    <mergeCell ref="S59:V59"/>
    <mergeCell ref="W59:Z59"/>
    <mergeCell ref="AA59:AD59"/>
    <mergeCell ref="AE59:AH59"/>
    <mergeCell ref="W31:Z31"/>
    <mergeCell ref="AA31:AD31"/>
    <mergeCell ref="AE31:AH31"/>
    <mergeCell ref="AI31:AL31"/>
    <mergeCell ref="AM31:AP31"/>
    <mergeCell ref="AQ31:AT31"/>
    <mergeCell ref="A30:B30"/>
    <mergeCell ref="C31:F31"/>
    <mergeCell ref="G31:J31"/>
    <mergeCell ref="K31:N31"/>
    <mergeCell ref="O31:R31"/>
    <mergeCell ref="S31:V31"/>
    <mergeCell ref="AU4:AX4"/>
    <mergeCell ref="C4:F4"/>
    <mergeCell ref="G4:J4"/>
    <mergeCell ref="K4:N4"/>
    <mergeCell ref="O4:R4"/>
    <mergeCell ref="S4:V4"/>
    <mergeCell ref="W4:Z4"/>
    <mergeCell ref="AA4:AD4"/>
    <mergeCell ref="AE4:AH4"/>
    <mergeCell ref="AI4:AL4"/>
    <mergeCell ref="AM4:AP4"/>
    <mergeCell ref="AQ4:AT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2015-10-27T06:49:43Z</dcterms:modified>
</cp:coreProperties>
</file>