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law and order\New folder\"/>
    </mc:Choice>
  </mc:AlternateContent>
  <xr:revisionPtr revIDLastSave="0" documentId="13_ncr:1_{B893382E-21DB-4BFA-AA3E-C6ADE3715CC7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8.11" sheetId="11" r:id="rId1"/>
  </sheets>
  <definedNames>
    <definedName name="_xlnm.Print_Area" localSheetId="0">'8.11'!$A$1:$K$31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1" l="1"/>
  <c r="J7" i="11"/>
  <c r="J8" i="11" l="1"/>
  <c r="J9" i="11"/>
  <c r="J10" i="11"/>
  <c r="J11" i="11"/>
  <c r="J12" i="11"/>
  <c r="J6" i="11"/>
  <c r="I5" i="11" l="1"/>
  <c r="H5" i="11" l="1"/>
  <c r="G5" i="11" l="1"/>
  <c r="F5" i="11" l="1"/>
  <c r="E5" i="11" l="1"/>
  <c r="D5" i="11" l="1"/>
  <c r="C5" i="11" l="1"/>
  <c r="B5" i="11"/>
</calcChain>
</file>

<file path=xl/sharedStrings.xml><?xml version="1.0" encoding="utf-8"?>
<sst xmlns="http://schemas.openxmlformats.org/spreadsheetml/2006/main" count="25" uniqueCount="25">
  <si>
    <t>Total</t>
  </si>
  <si>
    <t>Traffic accidents</t>
  </si>
  <si>
    <t>Source: Maldives Police Service</t>
  </si>
  <si>
    <t>csivrws csilop cscviDclOm :Ivcaed utWmUluAwm</t>
  </si>
  <si>
    <t>-</t>
  </si>
  <si>
    <t>ޖުމްލަ</t>
  </si>
  <si>
    <t xml:space="preserve">Type </t>
  </si>
  <si>
    <t xml:space="preserve"> މައްސަލައިގެ ބާވަތް</t>
  </si>
  <si>
    <t xml:space="preserve">  ކުރީ އަހަރާއި  އަޅާބަލާއިރު  އިތުރުވި މިންވަރު</t>
  </si>
  <si>
    <t>Homicides</t>
  </si>
  <si>
    <t>ގަސްތުގައި މީހުން މެރުން</t>
  </si>
  <si>
    <t>Suicides</t>
  </si>
  <si>
    <t>އަމިއްލައަށް މަރުވުން</t>
  </si>
  <si>
    <t>Diving/snorkeling  accidents</t>
  </si>
  <si>
    <t>ޑައިވިންގ / ސްނޯކްލިންގ އެކްސިޑެންޓް</t>
  </si>
  <si>
    <t>ޓްރެފިކް އެކްސިޑެންޓް</t>
  </si>
  <si>
    <t>Drowning</t>
  </si>
  <si>
    <t>ގެނބިގެން</t>
  </si>
  <si>
    <t>Other death cases logged</t>
  </si>
  <si>
    <t xml:space="preserve">އެހެނިހެން </t>
  </si>
  <si>
    <t>Marine Accidents</t>
  </si>
  <si>
    <t>ކަނޑުމަތީގެ އެކްސިޑެންޓް</t>
  </si>
  <si>
    <t>% change over 2023</t>
  </si>
  <si>
    <t>Table 8.11 : LOGGED CASES OF DEATH , 2017 - 2024</t>
  </si>
  <si>
    <t>ތާވަލު 8.11: ހުށަހެޅިފައިވާ މަރުގެ މައްސަލަތައް، 2017- 2024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</si>
</sst>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General_)"/>
    <numFmt numFmtId="166" formatCode="_-* #,##0_-;\-* #,##0_-;_-* &quot;-&quot;??_-;_-@_-"/>
    <numFmt numFmtId="167" formatCode="#,##0.0"/>
    <numFmt numFmtId="172" formatCode="0.00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ourier"/>
      <family val="3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i/>
      <sz val="9"/>
      <color theme="1"/>
      <name val="Calibri"/>
      <family val="2"/>
      <scheme val="minor"/>
    </font>
    <font>
      <sz val="9"/>
      <color theme="1"/>
      <name val="A_Randhoo"/>
    </font>
    <font>
      <sz val="9"/>
      <color theme="1"/>
      <name val="Courier"/>
      <family val="3"/>
    </font>
    <font>
      <b/>
      <sz val="11"/>
      <color theme="1"/>
      <name val="Faruma"/>
      <family val="3"/>
    </font>
    <font>
      <b/>
      <sz val="10"/>
      <color theme="1"/>
      <name val="Faruma"/>
      <family val="3"/>
    </font>
    <font>
      <sz val="10"/>
      <color theme="1"/>
      <name val="Faruma"/>
      <family val="3"/>
    </font>
    <font>
      <b/>
      <sz val="9"/>
      <color theme="1"/>
      <name val="Calibri"/>
      <family val="2"/>
      <scheme val="minor"/>
    </font>
    <font>
      <b/>
      <sz val="9"/>
      <color theme="1"/>
      <name val="Faruma"/>
      <family val="3"/>
    </font>
    <font>
      <b/>
      <sz val="10"/>
      <color theme="1"/>
      <name val="Courier"/>
      <family val="3"/>
    </font>
    <font>
      <sz val="10"/>
      <name val="Arial"/>
      <family val="2"/>
    </font>
    <font>
      <b/>
      <sz val="15"/>
      <color theme="3"/>
      <name val="Arial Mäori"/>
      <family val="2"/>
    </font>
    <font>
      <sz val="10"/>
      <name val="Helv"/>
    </font>
    <font>
      <b/>
      <i/>
      <sz val="16"/>
      <name val="Helv"/>
    </font>
    <font>
      <b/>
      <sz val="10"/>
      <name val="TimesNewRomanPS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/>
    <xf numFmtId="0" fontId="18" fillId="0" borderId="7" applyNumberFormat="0" applyFill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172" fontId="20" fillId="0" borderId="0"/>
    <xf numFmtId="1" fontId="21" fillId="0" borderId="11" applyNumberFormat="0"/>
    <xf numFmtId="0" fontId="17" fillId="0" borderId="0"/>
    <xf numFmtId="0" fontId="1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9" fillId="0" borderId="0"/>
    <xf numFmtId="40" fontId="19" fillId="0" borderId="0" applyFont="0" applyFill="0" applyBorder="0" applyAlignment="0" applyProtection="0"/>
    <xf numFmtId="0" fontId="19" fillId="0" borderId="0"/>
    <xf numFmtId="0" fontId="17" fillId="0" borderId="0"/>
    <xf numFmtId="1" fontId="21" fillId="0" borderId="11" applyNumberFormat="0"/>
    <xf numFmtId="0" fontId="1" fillId="0" borderId="0"/>
    <xf numFmtId="0" fontId="19" fillId="0" borderId="0"/>
    <xf numFmtId="0" fontId="6" fillId="0" borderId="0" applyFill="0" applyProtection="0"/>
    <xf numFmtId="1" fontId="21" fillId="0" borderId="11" applyNumberFormat="0"/>
    <xf numFmtId="43" fontId="1" fillId="0" borderId="0" applyFont="0" applyFill="0" applyBorder="0" applyAlignment="0" applyProtection="0"/>
    <xf numFmtId="0" fontId="1" fillId="0" borderId="0"/>
    <xf numFmtId="0" fontId="22" fillId="0" borderId="0"/>
    <xf numFmtId="0" fontId="23" fillId="0" borderId="0"/>
    <xf numFmtId="0" fontId="22" fillId="0" borderId="0"/>
    <xf numFmtId="0" fontId="1" fillId="0" borderId="0"/>
    <xf numFmtId="0" fontId="19" fillId="0" borderId="0"/>
    <xf numFmtId="0" fontId="6" fillId="0" borderId="0" applyFill="0" applyProtection="0"/>
    <xf numFmtId="1" fontId="21" fillId="0" borderId="11" applyNumberFormat="0"/>
    <xf numFmtId="0" fontId="1" fillId="0" borderId="0"/>
    <xf numFmtId="0" fontId="17" fillId="0" borderId="0"/>
    <xf numFmtId="0" fontId="22" fillId="0" borderId="0"/>
    <xf numFmtId="0" fontId="23" fillId="0" borderId="0"/>
    <xf numFmtId="0" fontId="17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19" fillId="0" borderId="0" applyFont="0" applyFill="0" applyBorder="0" applyAlignment="0" applyProtection="0"/>
    <xf numFmtId="0" fontId="1" fillId="0" borderId="0"/>
    <xf numFmtId="0" fontId="24" fillId="0" borderId="0" applyBorder="0"/>
    <xf numFmtId="0" fontId="1" fillId="0" borderId="0"/>
    <xf numFmtId="40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 applyBorder="0"/>
    <xf numFmtId="0" fontId="1" fillId="0" borderId="0"/>
    <xf numFmtId="0" fontId="1" fillId="0" borderId="0"/>
    <xf numFmtId="1" fontId="21" fillId="0" borderId="11" applyNumberFormat="0"/>
    <xf numFmtId="1" fontId="21" fillId="0" borderId="11" applyNumberFormat="0"/>
    <xf numFmtId="1" fontId="21" fillId="0" borderId="11" applyNumberFormat="0"/>
    <xf numFmtId="1" fontId="21" fillId="0" borderId="11" applyNumberFormat="0"/>
    <xf numFmtId="0" fontId="25" fillId="0" borderId="0"/>
    <xf numFmtId="0" fontId="25" fillId="0" borderId="0"/>
  </cellStyleXfs>
  <cellXfs count="39">
    <xf numFmtId="0" fontId="0" fillId="0" borderId="0" xfId="0"/>
    <xf numFmtId="164" fontId="0" fillId="2" borderId="0" xfId="0" applyNumberFormat="1" applyFill="1"/>
    <xf numFmtId="164" fontId="4" fillId="2" borderId="0" xfId="0" applyNumberFormat="1" applyFont="1" applyFill="1"/>
    <xf numFmtId="164" fontId="8" fillId="2" borderId="5" xfId="0" applyNumberFormat="1" applyFont="1" applyFill="1" applyBorder="1" applyAlignment="1">
      <alignment vertical="center"/>
    </xf>
    <xf numFmtId="164" fontId="10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 indent="1"/>
    </xf>
    <xf numFmtId="3" fontId="3" fillId="2" borderId="4" xfId="0" applyNumberFormat="1" applyFont="1" applyFill="1" applyBorder="1" applyAlignment="1">
      <alignment horizontal="right" vertical="center"/>
    </xf>
    <xf numFmtId="164" fontId="13" fillId="2" borderId="4" xfId="0" applyNumberFormat="1" applyFont="1" applyFill="1" applyBorder="1" applyAlignment="1">
      <alignment horizontal="right" vertical="center" indent="1"/>
    </xf>
    <xf numFmtId="164" fontId="11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right" vertical="center" wrapText="1"/>
    </xf>
    <xf numFmtId="164" fontId="13" fillId="2" borderId="0" xfId="0" applyNumberFormat="1" applyFont="1" applyFill="1" applyAlignment="1">
      <alignment horizontal="right" vertical="center" wrapText="1"/>
    </xf>
    <xf numFmtId="164" fontId="5" fillId="2" borderId="0" xfId="0" applyNumberFormat="1" applyFont="1" applyFill="1" applyAlignment="1">
      <alignment vertical="center"/>
    </xf>
    <xf numFmtId="166" fontId="5" fillId="2" borderId="3" xfId="1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right" vertical="center"/>
    </xf>
    <xf numFmtId="164" fontId="16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1"/>
    </xf>
    <xf numFmtId="164" fontId="3" fillId="2" borderId="4" xfId="0" applyNumberFormat="1" applyFont="1" applyFill="1" applyBorder="1" applyAlignment="1">
      <alignment horizontal="left" vertical="center" indent="1"/>
    </xf>
    <xf numFmtId="3" fontId="3" fillId="2" borderId="4" xfId="0" applyNumberFormat="1" applyFont="1" applyFill="1" applyBorder="1" applyAlignment="1">
      <alignment horizontal="right" vertical="center" indent="7"/>
    </xf>
    <xf numFmtId="164" fontId="9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 indent="1"/>
    </xf>
    <xf numFmtId="164" fontId="9" fillId="2" borderId="6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right" vertical="center" indent="7"/>
    </xf>
    <xf numFmtId="3" fontId="3" fillId="2" borderId="0" xfId="0" applyNumberFormat="1" applyFont="1" applyFill="1" applyAlignment="1">
      <alignment horizontal="right" vertical="center" indent="7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164" fontId="15" fillId="2" borderId="3" xfId="0" applyNumberFormat="1" applyFont="1" applyFill="1" applyBorder="1" applyAlignment="1">
      <alignment horizontal="right" vertical="center" wrapText="1"/>
    </xf>
    <xf numFmtId="164" fontId="13" fillId="2" borderId="4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left" vertical="center" wrapText="1"/>
    </xf>
    <xf numFmtId="164" fontId="14" fillId="2" borderId="4" xfId="0" applyNumberFormat="1" applyFont="1" applyFill="1" applyBorder="1" applyAlignment="1">
      <alignment horizontal="left" vertical="center" wrapText="1"/>
    </xf>
  </cellXfs>
  <cellStyles count="71">
    <cellStyle name="1" xfId="7" xr:uid="{00000000-0005-0000-0000-000000000000}"/>
    <cellStyle name="Comma" xfId="1" builtinId="3"/>
    <cellStyle name="Comma 2" xfId="2" xr:uid="{00000000-0005-0000-0000-000002000000}"/>
    <cellStyle name="Comma 2 2" xfId="51" xr:uid="{9A84C4CD-F55D-4D7F-A24D-2331BEF12D2F}"/>
    <cellStyle name="Comma 2 2 2 5" xfId="32" xr:uid="{72CAE074-9478-48BE-827F-7C347CA8E33E}"/>
    <cellStyle name="Comma 2 3" xfId="58" xr:uid="{48917DD4-5850-420F-B56E-6D1242EC9C7D}"/>
    <cellStyle name="Comma 2 4" xfId="24" xr:uid="{25E79544-726A-40BC-9B88-F4040A358A37}"/>
    <cellStyle name="Comma 3" xfId="11" xr:uid="{B8EE6C01-62F8-4757-AEA0-A8E2BB20DD32}"/>
    <cellStyle name="Comma 3 2" xfId="54" xr:uid="{32AB1500-45AA-4601-AE5B-CC2189D86C97}"/>
    <cellStyle name="Heading 1 2" xfId="5" xr:uid="{00000000-0005-0000-0000-000003000000}"/>
    <cellStyle name="Normal" xfId="0" builtinId="0"/>
    <cellStyle name="Normal - Style1" xfId="12" xr:uid="{643D6BAF-51F0-40E9-A034-4148317B748D}"/>
    <cellStyle name="Normal 10" xfId="18" xr:uid="{53C320C8-74A4-4753-953E-745E7CA03BF9}"/>
    <cellStyle name="Normal 11" xfId="29" xr:uid="{C334F9A6-404A-429F-AAC8-A64A5D797F6B}"/>
    <cellStyle name="Normal 12" xfId="31" xr:uid="{AD19A09E-E36B-4581-9623-F54EE49DE1A7}"/>
    <cellStyle name="Normal 13" xfId="40" xr:uid="{8F3E15E1-866E-4642-A160-6EC78A16082E}"/>
    <cellStyle name="Normal 14" xfId="65" xr:uid="{38102293-679E-4BC4-8C21-B50A9352FE0D}"/>
    <cellStyle name="Normal 15" xfId="66" xr:uid="{DDD174B3-A44D-4519-9D5A-E09E51F6BD36}"/>
    <cellStyle name="Normal 16" xfId="67" xr:uid="{2B037F2C-6E53-4DFC-BCEF-4BAE4D22C99F}"/>
    <cellStyle name="Normal 17" xfId="68" xr:uid="{862E1F38-3D0E-4A33-9EDA-CE90F84B8E45}"/>
    <cellStyle name="Normal 18" xfId="69" xr:uid="{CF87BC40-E55D-4F82-AE28-8FA1017CE6B1}"/>
    <cellStyle name="Normal 19" xfId="70" xr:uid="{FA237C1A-38D9-46F9-9E54-DD0D4DE6F649}"/>
    <cellStyle name="Normal 2" xfId="6" xr:uid="{00000000-0005-0000-0000-000006000000}"/>
    <cellStyle name="Normal 2 2" xfId="13" xr:uid="{E1B4ADD7-AF9F-4C31-814B-2F7CCD24FB28}"/>
    <cellStyle name="Normal 2 2 2" xfId="25" xr:uid="{86D4674A-12DC-467D-8791-E9A1C7FC3D5C}"/>
    <cellStyle name="Normal 2 2 2 2" xfId="49" xr:uid="{E5E93CD8-FF9A-48B1-ADA9-AB3C731E6334}"/>
    <cellStyle name="Normal 2 2 3" xfId="26" xr:uid="{A9406696-2B5F-40B4-B07A-9A75502DB3A9}"/>
    <cellStyle name="Normal 2 2 3 2" xfId="47" xr:uid="{F69FCC6A-DC9B-4565-AD31-066A6C2F5064}"/>
    <cellStyle name="Normal 2 2 4" xfId="43" xr:uid="{6F0840CA-9553-405D-ACE5-D01A72852DAD}"/>
    <cellStyle name="Normal 2 3" xfId="28" xr:uid="{E13F57EA-1139-4D18-983A-599F278AD76F}"/>
    <cellStyle name="Normal 2 3 2" xfId="39" xr:uid="{0043EE02-D5BD-4812-AD16-BFACC7EF42A8}"/>
    <cellStyle name="Normal 2 3 3" xfId="42" xr:uid="{0A8706C9-91EC-4327-A8A0-F2E5BA34A857}"/>
    <cellStyle name="Normal 2 4" xfId="30" xr:uid="{20B2D89D-D384-47E8-A9EE-FCD14F76982F}"/>
    <cellStyle name="Normal 2 4 2" xfId="50" xr:uid="{3F0CEA5C-059B-43A9-859D-A965B48327F7}"/>
    <cellStyle name="Normal 2 5" xfId="34" xr:uid="{CE7AC479-92A4-4367-8F5E-D56B9C5A1031}"/>
    <cellStyle name="Normal 3" xfId="4" xr:uid="{00000000-0005-0000-0000-000007000000}"/>
    <cellStyle name="Normal 3 2" xfId="27" xr:uid="{D8C0391F-9AA5-43CD-9EDF-E1CEE95293DA}"/>
    <cellStyle name="Normal 3 2 2" xfId="36" xr:uid="{519BA7B2-00D0-4BC8-9FC5-2049B7FF832F}"/>
    <cellStyle name="Normal 3 2 2 2" xfId="61" xr:uid="{FFD9FBF6-074E-4300-A11B-1E9E248674A4}"/>
    <cellStyle name="Normal 3 3" xfId="45" xr:uid="{96442A53-EA32-4F89-842D-FC2B3500B36F}"/>
    <cellStyle name="Normal 3 3 2" xfId="64" xr:uid="{FC90F908-F2F6-489E-BDC8-B211A625F9C1}"/>
    <cellStyle name="Normal 3 4" xfId="55" xr:uid="{8D94B436-169A-4EF4-AF1F-BD2D38E48701}"/>
    <cellStyle name="Normal 3 5" xfId="59" xr:uid="{20B92D94-623A-4A41-B83E-988C78EE9919}"/>
    <cellStyle name="Normal 3 6" xfId="14" xr:uid="{2260A489-F0D9-40BA-A22E-29EA47F1B2F4}"/>
    <cellStyle name="Normal 4" xfId="19" xr:uid="{D3B53A52-2AD8-4381-AB54-845A42EF1FF2}"/>
    <cellStyle name="Normal 4 2" xfId="15" xr:uid="{861AA663-ADE1-4537-934E-8307E5FD8F74}"/>
    <cellStyle name="Normal 4 2 2" xfId="20" xr:uid="{E8677BA3-8211-444C-BEC4-9A07A188675B}"/>
    <cellStyle name="Normal 4 2 3" xfId="44" xr:uid="{A1A62C66-066C-4E8B-898C-FFCDC593C940}"/>
    <cellStyle name="Normal 4 3" xfId="35" xr:uid="{41EDC26E-37D1-45EB-B40D-C33CA90D2064}"/>
    <cellStyle name="Normal 4 3 2" xfId="52" xr:uid="{F0BD437D-A11C-4FCC-8D12-ECC542C171DB}"/>
    <cellStyle name="Normal 4 4" xfId="57" xr:uid="{644A2FD9-99FD-44AF-AD6A-7DA7696F10CB}"/>
    <cellStyle name="Normal 5" xfId="16" xr:uid="{497704D6-52EF-4ABE-A3CD-97569A2A33A7}"/>
    <cellStyle name="Normal 5 2" xfId="9" xr:uid="{00CB0B8C-510E-4BED-8B9B-553F22BD15C7}"/>
    <cellStyle name="Normal 5 2 2" xfId="60" xr:uid="{C310ED55-448A-4742-B398-B242C3A89A52}"/>
    <cellStyle name="Normal 5 3" xfId="33" xr:uid="{B6E770DA-49EF-4C68-912F-2AD9E34AB464}"/>
    <cellStyle name="Normal 5 4" xfId="46" xr:uid="{439C9414-9BA2-497D-BF7E-0C5A82DE1171}"/>
    <cellStyle name="Normal 6" xfId="21" xr:uid="{FF1D5E57-8C3F-43A7-8100-05F86404E24E}"/>
    <cellStyle name="Normal 6 2" xfId="37" xr:uid="{BF19C48D-9054-4CB1-8B26-C788F7386A5B}"/>
    <cellStyle name="Normal 6 2 2" xfId="62" xr:uid="{8DCBD4A4-A7DB-4626-B9AE-A2DBD111A1EA}"/>
    <cellStyle name="Normal 6 3" xfId="48" xr:uid="{EF61BC19-A02A-4B29-B5E5-F8ADBFFE6AF9}"/>
    <cellStyle name="Normal 7" xfId="22" xr:uid="{5E137597-5161-4D95-90E4-F6DC879E5B22}"/>
    <cellStyle name="Normal 7 2" xfId="38" xr:uid="{AF7B1DEB-2498-4714-A82C-DA80CF2C533D}"/>
    <cellStyle name="Normal 7 2 2" xfId="53" xr:uid="{72B3ACED-6426-4333-A31F-F7A584556C09}"/>
    <cellStyle name="Normal 7 3" xfId="63" xr:uid="{479EC22B-EFA4-4A4A-859B-B213AB646001}"/>
    <cellStyle name="Normal 7 4" xfId="41" xr:uid="{2E7F84E1-ECE1-404D-A212-C39658E7599D}"/>
    <cellStyle name="Normal 8" xfId="23" xr:uid="{CEB51C94-2E45-4D5B-9F0F-359FEE19D53C}"/>
    <cellStyle name="Normal 8 2" xfId="56" xr:uid="{286B7DE3-B5D9-42D4-91CA-A0F00AB06695}"/>
    <cellStyle name="Normal 9" xfId="10" xr:uid="{585AC317-7540-4658-AB5A-C34FB49F1152}"/>
    <cellStyle name="Percent 2" xfId="3" xr:uid="{00000000-0005-0000-0000-00000E000000}"/>
    <cellStyle name="Percent 2 2" xfId="8" xr:uid="{67C19ACC-B2FB-4E73-ACA6-0EF4958B92CE}"/>
    <cellStyle name="Percent 2 3" xfId="17" xr:uid="{2ABB9611-6919-4949-B383-4EF485E15F01}"/>
  </cellStyles>
  <dxfs count="0"/>
  <tableStyles count="0" defaultTableStyle="TableStyleMedium2" defaultPivotStyle="PivotStyleLight16"/>
  <colors>
    <mruColors>
      <color rgb="FF9BC2E6"/>
      <color rgb="FF003399"/>
      <color rgb="FFEDF1F9"/>
      <color rgb="FFAEAAAA"/>
      <color rgb="FF33CCCC"/>
      <color rgb="FFEEEEEE"/>
      <color rgb="FF7E5400"/>
      <color rgb="FFFFC5C5"/>
      <color rgb="FFFF6969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Figure 8.17: Number of death cases by type, 2020</a:t>
            </a:r>
            <a:r>
              <a:rPr lang="en-US" sz="1200" b="1" baseline="0"/>
              <a:t> - 2024</a:t>
            </a:r>
            <a:endParaRPr lang="en-US" sz="1200" b="1"/>
          </a:p>
        </c:rich>
      </c:tx>
      <c:layout>
        <c:manualLayout>
          <c:xMode val="edge"/>
          <c:yMode val="edge"/>
          <c:x val="0.38654881858601353"/>
          <c:y val="3.793781297497272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0219260555825087E-2"/>
          <c:y val="0.15634564301814474"/>
          <c:w val="0.94132317361263051"/>
          <c:h val="0.725316488047288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'8.11'!$E$3:$E$4</c:f>
              <c:strCache>
                <c:ptCount val="2"/>
                <c:pt idx="0">
                  <c:v>2020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'8.11'!$A$6:$A$11</c:f>
              <c:strCache>
                <c:ptCount val="6"/>
                <c:pt idx="0">
                  <c:v>Homicides</c:v>
                </c:pt>
                <c:pt idx="1">
                  <c:v>Suicides</c:v>
                </c:pt>
                <c:pt idx="2">
                  <c:v>Diving/snorkeling  accidents</c:v>
                </c:pt>
                <c:pt idx="3">
                  <c:v>Traffic accidents</c:v>
                </c:pt>
                <c:pt idx="4">
                  <c:v>Marine Accidents</c:v>
                </c:pt>
                <c:pt idx="5">
                  <c:v>Drowning</c:v>
                </c:pt>
              </c:strCache>
            </c:strRef>
          </c:cat>
          <c:val>
            <c:numRef>
              <c:f>'8.11'!$E$6:$E$11</c:f>
              <c:numCache>
                <c:formatCode>#,##0</c:formatCode>
                <c:ptCount val="6"/>
                <c:pt idx="0">
                  <c:v>2</c:v>
                </c:pt>
                <c:pt idx="1">
                  <c:v>13</c:v>
                </c:pt>
                <c:pt idx="2">
                  <c:v>11</c:v>
                </c:pt>
                <c:pt idx="3">
                  <c:v>0</c:v>
                </c:pt>
                <c:pt idx="4">
                  <c:v>1</c:v>
                </c:pt>
                <c:pt idx="5">
                  <c:v>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AE9-43C6-BAC7-B970DD4052CC}"/>
            </c:ext>
          </c:extLst>
        </c:ser>
        <c:ser>
          <c:idx val="2"/>
          <c:order val="1"/>
          <c:tx>
            <c:strRef>
              <c:f>'8.11'!$F$3:$F$4</c:f>
              <c:strCache>
                <c:ptCount val="2"/>
                <c:pt idx="0">
                  <c:v>2021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'8.11'!$A$6:$A$11</c:f>
              <c:strCache>
                <c:ptCount val="6"/>
                <c:pt idx="0">
                  <c:v>Homicides</c:v>
                </c:pt>
                <c:pt idx="1">
                  <c:v>Suicides</c:v>
                </c:pt>
                <c:pt idx="2">
                  <c:v>Diving/snorkeling  accidents</c:v>
                </c:pt>
                <c:pt idx="3">
                  <c:v>Traffic accidents</c:v>
                </c:pt>
                <c:pt idx="4">
                  <c:v>Marine Accidents</c:v>
                </c:pt>
                <c:pt idx="5">
                  <c:v>Drowning</c:v>
                </c:pt>
              </c:strCache>
            </c:strRef>
          </c:cat>
          <c:val>
            <c:numRef>
              <c:f>'8.11'!$F$6:$F$11</c:f>
              <c:numCache>
                <c:formatCode>#,##0</c:formatCode>
                <c:ptCount val="6"/>
                <c:pt idx="0">
                  <c:v>4</c:v>
                </c:pt>
                <c:pt idx="1">
                  <c:v>18</c:v>
                </c:pt>
                <c:pt idx="2">
                  <c:v>4</c:v>
                </c:pt>
                <c:pt idx="3">
                  <c:v>6</c:v>
                </c:pt>
                <c:pt idx="4">
                  <c:v>1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3C6-BAC7-B970DD4052CC}"/>
            </c:ext>
          </c:extLst>
        </c:ser>
        <c:ser>
          <c:idx val="3"/>
          <c:order val="2"/>
          <c:tx>
            <c:strRef>
              <c:f>'8.11'!$G$3:$G$4</c:f>
              <c:strCache>
                <c:ptCount val="2"/>
                <c:pt idx="0">
                  <c:v>2022 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'8.11'!$A$6:$A$11</c:f>
              <c:strCache>
                <c:ptCount val="6"/>
                <c:pt idx="0">
                  <c:v>Homicides</c:v>
                </c:pt>
                <c:pt idx="1">
                  <c:v>Suicides</c:v>
                </c:pt>
                <c:pt idx="2">
                  <c:v>Diving/snorkeling  accidents</c:v>
                </c:pt>
                <c:pt idx="3">
                  <c:v>Traffic accidents</c:v>
                </c:pt>
                <c:pt idx="4">
                  <c:v>Marine Accidents</c:v>
                </c:pt>
                <c:pt idx="5">
                  <c:v>Drowning</c:v>
                </c:pt>
              </c:strCache>
            </c:strRef>
          </c:cat>
          <c:val>
            <c:numRef>
              <c:f>'8.11'!$G$6:$G$11</c:f>
              <c:numCache>
                <c:formatCode>#,##0</c:formatCode>
                <c:ptCount val="6"/>
                <c:pt idx="0">
                  <c:v>4</c:v>
                </c:pt>
                <c:pt idx="1">
                  <c:v>15</c:v>
                </c:pt>
                <c:pt idx="2">
                  <c:v>9</c:v>
                </c:pt>
                <c:pt idx="3">
                  <c:v>5</c:v>
                </c:pt>
                <c:pt idx="4">
                  <c:v>1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E9-43C6-BAC7-B970DD4052CC}"/>
            </c:ext>
          </c:extLst>
        </c:ser>
        <c:ser>
          <c:idx val="0"/>
          <c:order val="3"/>
          <c:tx>
            <c:strRef>
              <c:f>'8.11'!$H$3:$H$4</c:f>
              <c:strCache>
                <c:ptCount val="2"/>
                <c:pt idx="0">
                  <c:v>2023 </c:v>
                </c:pt>
              </c:strCache>
            </c:strRef>
          </c:tx>
          <c:invertIfNegative val="0"/>
          <c:cat>
            <c:strRef>
              <c:f>'8.11'!$A$6:$A$11</c:f>
              <c:strCache>
                <c:ptCount val="6"/>
                <c:pt idx="0">
                  <c:v>Homicides</c:v>
                </c:pt>
                <c:pt idx="1">
                  <c:v>Suicides</c:v>
                </c:pt>
                <c:pt idx="2">
                  <c:v>Diving/snorkeling  accidents</c:v>
                </c:pt>
                <c:pt idx="3">
                  <c:v>Traffic accidents</c:v>
                </c:pt>
                <c:pt idx="4">
                  <c:v>Marine Accidents</c:v>
                </c:pt>
                <c:pt idx="5">
                  <c:v>Drowning</c:v>
                </c:pt>
              </c:strCache>
            </c:strRef>
          </c:cat>
          <c:val>
            <c:numRef>
              <c:f>'8.11'!$H$6:$H$11</c:f>
              <c:numCache>
                <c:formatCode>#,##0</c:formatCode>
                <c:ptCount val="6"/>
                <c:pt idx="0">
                  <c:v>3</c:v>
                </c:pt>
                <c:pt idx="1">
                  <c:v>14</c:v>
                </c:pt>
                <c:pt idx="2">
                  <c:v>11</c:v>
                </c:pt>
                <c:pt idx="3">
                  <c:v>9</c:v>
                </c:pt>
                <c:pt idx="4">
                  <c:v>4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0-4E10-BEFF-00A1F9CAFAF4}"/>
            </c:ext>
          </c:extLst>
        </c:ser>
        <c:ser>
          <c:idx val="4"/>
          <c:order val="4"/>
          <c:tx>
            <c:strRef>
              <c:f>'8.11'!$I$3:$I$4</c:f>
              <c:strCache>
                <c:ptCount val="2"/>
                <c:pt idx="0">
                  <c:v>2024 </c:v>
                </c:pt>
              </c:strCache>
            </c:strRef>
          </c:tx>
          <c:invertIfNegative val="0"/>
          <c:cat>
            <c:strRef>
              <c:f>'8.11'!$A$6:$A$11</c:f>
              <c:strCache>
                <c:ptCount val="6"/>
                <c:pt idx="0">
                  <c:v>Homicides</c:v>
                </c:pt>
                <c:pt idx="1">
                  <c:v>Suicides</c:v>
                </c:pt>
                <c:pt idx="2">
                  <c:v>Diving/snorkeling  accidents</c:v>
                </c:pt>
                <c:pt idx="3">
                  <c:v>Traffic accidents</c:v>
                </c:pt>
                <c:pt idx="4">
                  <c:v>Marine Accidents</c:v>
                </c:pt>
                <c:pt idx="5">
                  <c:v>Drowning</c:v>
                </c:pt>
              </c:strCache>
            </c:strRef>
          </c:cat>
          <c:val>
            <c:numRef>
              <c:f>'8.11'!$I$6:$I$11</c:f>
              <c:numCache>
                <c:formatCode>#,##0</c:formatCode>
                <c:ptCount val="6"/>
                <c:pt idx="0">
                  <c:v>0</c:v>
                </c:pt>
                <c:pt idx="1">
                  <c:v>23</c:v>
                </c:pt>
                <c:pt idx="2">
                  <c:v>15</c:v>
                </c:pt>
                <c:pt idx="3">
                  <c:v>6</c:v>
                </c:pt>
                <c:pt idx="4">
                  <c:v>2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EA-44DE-B00E-196B5DC96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292352"/>
        <c:axId val="44298240"/>
        <c:extLst/>
      </c:barChart>
      <c:catAx>
        <c:axId val="442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8240"/>
        <c:crosses val="autoZero"/>
        <c:auto val="1"/>
        <c:lblAlgn val="ctr"/>
        <c:lblOffset val="100"/>
        <c:noMultiLvlLbl val="0"/>
      </c:catAx>
      <c:valAx>
        <c:axId val="4429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235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1675952809334811"/>
          <c:y val="0.19961856473197467"/>
          <c:w val="0.29496778906584298"/>
          <c:h val="7.6985557811996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618708</xdr:colOff>
      <xdr:row>14</xdr:row>
      <xdr:rowOff>149498</xdr:rowOff>
    </xdr:from>
    <xdr:to>
      <xdr:col>10</xdr:col>
      <xdr:colOff>1516063</xdr:colOff>
      <xdr:row>30</xdr:row>
      <xdr:rowOff>116314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N13"/>
  <sheetViews>
    <sheetView tabSelected="1" zoomScale="96" zoomScaleNormal="96" workbookViewId="0">
      <selection activeCell="M7" sqref="M7"/>
    </sheetView>
  </sheetViews>
  <sheetFormatPr defaultColWidth="9.140625" defaultRowHeight="15"/>
  <cols>
    <col min="1" max="1" width="26.140625" style="1" customWidth="1"/>
    <col min="2" max="9" width="10.42578125" style="1" customWidth="1"/>
    <col min="10" max="10" width="22.42578125" style="1" customWidth="1"/>
    <col min="11" max="11" width="24.85546875" style="1" customWidth="1"/>
    <col min="12" max="12" width="41" style="1" customWidth="1"/>
    <col min="13" max="14" width="24.85546875" style="1" customWidth="1"/>
    <col min="15" max="16384" width="9.140625" style="1"/>
  </cols>
  <sheetData>
    <row r="1" spans="1:14" ht="21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  <c r="M1" s="9"/>
      <c r="N1" s="9"/>
    </row>
    <row r="2" spans="1:14">
      <c r="A2" s="33" t="s">
        <v>23</v>
      </c>
      <c r="B2" s="33"/>
      <c r="C2" s="33"/>
      <c r="D2" s="33"/>
      <c r="E2" s="34"/>
      <c r="F2" s="35"/>
      <c r="G2" s="36"/>
      <c r="H2" s="36"/>
      <c r="I2" s="36"/>
      <c r="J2" s="33"/>
      <c r="K2" s="33"/>
      <c r="L2" s="10"/>
      <c r="M2" s="10"/>
      <c r="N2" s="10"/>
    </row>
    <row r="3" spans="1:14" ht="34.5">
      <c r="A3" s="37" t="s">
        <v>6</v>
      </c>
      <c r="B3" s="28">
        <v>2017</v>
      </c>
      <c r="C3" s="28">
        <v>2018</v>
      </c>
      <c r="D3" s="28">
        <v>2019</v>
      </c>
      <c r="E3" s="28">
        <v>2020</v>
      </c>
      <c r="F3" s="28">
        <v>2021</v>
      </c>
      <c r="G3" s="28">
        <v>2022</v>
      </c>
      <c r="H3" s="28">
        <v>2023</v>
      </c>
      <c r="I3" s="28">
        <v>2024</v>
      </c>
      <c r="J3" s="11" t="s">
        <v>8</v>
      </c>
      <c r="K3" s="30" t="s">
        <v>7</v>
      </c>
      <c r="L3" s="12"/>
      <c r="M3" s="12"/>
      <c r="N3" s="12"/>
    </row>
    <row r="4" spans="1:14" ht="18.75">
      <c r="A4" s="38"/>
      <c r="B4" s="29"/>
      <c r="C4" s="29"/>
      <c r="D4" s="29"/>
      <c r="E4" s="29"/>
      <c r="F4" s="29"/>
      <c r="G4" s="29"/>
      <c r="H4" s="29"/>
      <c r="I4" s="29"/>
      <c r="J4" s="25" t="s">
        <v>22</v>
      </c>
      <c r="K4" s="31"/>
      <c r="L4" s="13"/>
      <c r="M4" s="13"/>
      <c r="N4" s="13"/>
    </row>
    <row r="5" spans="1:14" s="17" customFormat="1" ht="18.75">
      <c r="A5" s="14" t="s">
        <v>0</v>
      </c>
      <c r="B5" s="15">
        <f t="shared" ref="B5:F5" si="0">SUM(B6:B12)</f>
        <v>174</v>
      </c>
      <c r="C5" s="15">
        <f t="shared" si="0"/>
        <v>181</v>
      </c>
      <c r="D5" s="15">
        <f t="shared" si="0"/>
        <v>224</v>
      </c>
      <c r="E5" s="15">
        <f t="shared" si="0"/>
        <v>174</v>
      </c>
      <c r="F5" s="15">
        <f t="shared" si="0"/>
        <v>182</v>
      </c>
      <c r="G5" s="15">
        <f>SUM(G6:G12)</f>
        <v>203</v>
      </c>
      <c r="H5" s="15">
        <f>SUM(H6:H12)</f>
        <v>204</v>
      </c>
      <c r="I5" s="15">
        <f>SUM(I6:I12)</f>
        <v>220</v>
      </c>
      <c r="J5" s="26">
        <f>((I5-H5)/H5)*100</f>
        <v>7.8431372549019605</v>
      </c>
      <c r="K5" s="16" t="s">
        <v>5</v>
      </c>
      <c r="L5" s="24"/>
      <c r="M5" s="24"/>
      <c r="N5" s="24"/>
    </row>
    <row r="6" spans="1:14" s="2" customFormat="1" ht="18.75">
      <c r="A6" s="18" t="s">
        <v>9</v>
      </c>
      <c r="B6" s="5">
        <v>9</v>
      </c>
      <c r="C6" s="5">
        <v>3</v>
      </c>
      <c r="D6" s="5">
        <v>3</v>
      </c>
      <c r="E6" s="5">
        <v>2</v>
      </c>
      <c r="F6" s="5">
        <v>4</v>
      </c>
      <c r="G6" s="5">
        <v>4</v>
      </c>
      <c r="H6" s="5">
        <v>3</v>
      </c>
      <c r="I6" s="5">
        <v>0</v>
      </c>
      <c r="J6" s="27">
        <f>((I6-H6)/H6)*100</f>
        <v>-100</v>
      </c>
      <c r="K6" s="6" t="s">
        <v>10</v>
      </c>
      <c r="L6" s="5"/>
      <c r="M6" s="5"/>
      <c r="N6" s="5"/>
    </row>
    <row r="7" spans="1:14" s="2" customFormat="1" ht="18.75">
      <c r="A7" s="18" t="s">
        <v>11</v>
      </c>
      <c r="B7" s="5">
        <v>17</v>
      </c>
      <c r="C7" s="5">
        <v>14</v>
      </c>
      <c r="D7" s="5">
        <v>17</v>
      </c>
      <c r="E7" s="5">
        <v>13</v>
      </c>
      <c r="F7" s="5">
        <v>18</v>
      </c>
      <c r="G7" s="5">
        <v>15</v>
      </c>
      <c r="H7" s="5">
        <v>14</v>
      </c>
      <c r="I7" s="5">
        <v>23</v>
      </c>
      <c r="J7" s="27">
        <f>((I7-H7)/H7)*100</f>
        <v>64.285714285714292</v>
      </c>
      <c r="K7" s="6" t="s">
        <v>12</v>
      </c>
      <c r="L7" s="5"/>
      <c r="M7" s="5"/>
      <c r="N7" s="5"/>
    </row>
    <row r="8" spans="1:14" s="2" customFormat="1" ht="18.75">
      <c r="A8" s="18" t="s">
        <v>13</v>
      </c>
      <c r="B8" s="5">
        <v>19</v>
      </c>
      <c r="C8" s="5">
        <v>15</v>
      </c>
      <c r="D8" s="5">
        <v>28</v>
      </c>
      <c r="E8" s="5">
        <v>11</v>
      </c>
      <c r="F8" s="5">
        <v>4</v>
      </c>
      <c r="G8" s="5">
        <v>9</v>
      </c>
      <c r="H8" s="5">
        <v>11</v>
      </c>
      <c r="I8" s="5">
        <v>15</v>
      </c>
      <c r="J8" s="27">
        <f t="shared" ref="J8:J12" si="1">((I8-H8)/H8)*100</f>
        <v>36.363636363636367</v>
      </c>
      <c r="K8" s="6" t="s">
        <v>14</v>
      </c>
      <c r="L8" s="5"/>
      <c r="M8" s="5"/>
      <c r="N8" s="5"/>
    </row>
    <row r="9" spans="1:14" s="2" customFormat="1" ht="18.75">
      <c r="A9" s="18" t="s">
        <v>1</v>
      </c>
      <c r="B9" s="5">
        <v>9</v>
      </c>
      <c r="C9" s="5">
        <v>8</v>
      </c>
      <c r="D9" s="5">
        <v>5</v>
      </c>
      <c r="E9" s="5">
        <v>0</v>
      </c>
      <c r="F9" s="5">
        <v>6</v>
      </c>
      <c r="G9" s="5">
        <v>5</v>
      </c>
      <c r="H9" s="5">
        <v>9</v>
      </c>
      <c r="I9" s="5">
        <v>6</v>
      </c>
      <c r="J9" s="27">
        <f t="shared" si="1"/>
        <v>-33.333333333333329</v>
      </c>
      <c r="K9" s="6" t="s">
        <v>15</v>
      </c>
      <c r="L9" s="5"/>
      <c r="M9" s="5"/>
      <c r="N9" s="5"/>
    </row>
    <row r="10" spans="1:14" s="2" customFormat="1" ht="18.75">
      <c r="A10" s="18" t="s">
        <v>20</v>
      </c>
      <c r="B10" s="5" t="s">
        <v>4</v>
      </c>
      <c r="C10" s="5">
        <v>4</v>
      </c>
      <c r="D10" s="5">
        <v>0</v>
      </c>
      <c r="E10" s="5">
        <v>1</v>
      </c>
      <c r="F10" s="5">
        <v>1</v>
      </c>
      <c r="G10" s="5">
        <v>1</v>
      </c>
      <c r="H10" s="5">
        <v>4</v>
      </c>
      <c r="I10" s="5">
        <v>2</v>
      </c>
      <c r="J10" s="27">
        <f t="shared" si="1"/>
        <v>-50</v>
      </c>
      <c r="K10" s="6" t="s">
        <v>21</v>
      </c>
      <c r="L10" s="5"/>
      <c r="M10" s="5"/>
      <c r="N10" s="5"/>
    </row>
    <row r="11" spans="1:14" s="2" customFormat="1" ht="18.75">
      <c r="A11" s="18" t="s">
        <v>16</v>
      </c>
      <c r="B11" s="5">
        <v>12</v>
      </c>
      <c r="C11" s="5">
        <v>22</v>
      </c>
      <c r="D11" s="5">
        <v>7</v>
      </c>
      <c r="E11" s="5">
        <v>9</v>
      </c>
      <c r="F11" s="5">
        <v>22</v>
      </c>
      <c r="G11" s="5">
        <v>15</v>
      </c>
      <c r="H11" s="5">
        <v>23</v>
      </c>
      <c r="I11" s="5">
        <v>25</v>
      </c>
      <c r="J11" s="27">
        <f t="shared" si="1"/>
        <v>8.695652173913043</v>
      </c>
      <c r="K11" s="6" t="s">
        <v>17</v>
      </c>
      <c r="L11" s="5"/>
      <c r="M11" s="5"/>
      <c r="N11" s="5"/>
    </row>
    <row r="12" spans="1:14" s="2" customFormat="1" ht="18.75">
      <c r="A12" s="19" t="s">
        <v>18</v>
      </c>
      <c r="B12" s="7">
        <v>108</v>
      </c>
      <c r="C12" s="7">
        <v>115</v>
      </c>
      <c r="D12" s="7">
        <v>164</v>
      </c>
      <c r="E12" s="7">
        <v>138</v>
      </c>
      <c r="F12" s="7">
        <v>127</v>
      </c>
      <c r="G12" s="7">
        <v>154</v>
      </c>
      <c r="H12" s="7">
        <v>140</v>
      </c>
      <c r="I12" s="7">
        <v>149</v>
      </c>
      <c r="J12" s="20">
        <f t="shared" si="1"/>
        <v>6.4285714285714279</v>
      </c>
      <c r="K12" s="8" t="s">
        <v>19</v>
      </c>
      <c r="L12" s="5"/>
      <c r="M12" s="5"/>
      <c r="N12" s="5"/>
    </row>
    <row r="13" spans="1:14">
      <c r="A13" s="3" t="s">
        <v>2</v>
      </c>
      <c r="B13" s="4"/>
      <c r="C13" s="4"/>
      <c r="D13" s="4"/>
      <c r="E13" s="4"/>
      <c r="F13" s="4"/>
      <c r="G13" s="4"/>
      <c r="H13" s="4"/>
      <c r="I13" s="4"/>
      <c r="J13" s="4"/>
      <c r="K13" s="23" t="s">
        <v>3</v>
      </c>
      <c r="L13" s="22"/>
      <c r="M13" s="21"/>
    </row>
  </sheetData>
  <mergeCells count="12">
    <mergeCell ref="G3:G4"/>
    <mergeCell ref="H3:H4"/>
    <mergeCell ref="C3:C4"/>
    <mergeCell ref="K3:K4"/>
    <mergeCell ref="A1:K1"/>
    <mergeCell ref="A2:K2"/>
    <mergeCell ref="A3:A4"/>
    <mergeCell ref="B3:B4"/>
    <mergeCell ref="D3:D4"/>
    <mergeCell ref="E3:E4"/>
    <mergeCell ref="F3:F4"/>
    <mergeCell ref="I3:I4"/>
  </mergeCells>
  <pageMargins left="0.7" right="0.7" top="0.75" bottom="0.75" header="0.3" footer="0.3"/>
  <pageSetup scale="54" orientation="portrait" r:id="rId1"/>
  <drawing r:id="rId2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75c82633-bac2-4eeb-a472-e92fb7a90b9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8.11</vt:lpstr>
      <vt:lpstr>'8.11'!Print_Area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2026-01-25T07:47:52Z</cp:lastPrinted>
  <dcterms:created xsi:type="dcterms:W3CDTF">2019-06-30T04:22:49Z</dcterms:created>
  <dcterms:modified xsi:type="dcterms:W3CDTF">2026-01-25T07:47:59Z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2023-07-17T04:33:18Z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75c82633-bac2-4eeb-a472-e92fb7a90b9f</vt:lpwstr>
  </property>
  <property fmtid="{D5CDD505-2E9C-101B-9397-08002B2CF9AE}" pid="7" name="MSIP_Label_defa4170-0d19-0005-0004-bc88714345d2_ActionId">
    <vt:lpwstr>b5bda0bc-38ca-4d61-82ae-4e15e380adf9</vt:lpwstr>
  </property>
  <property fmtid="{D5CDD505-2E9C-101B-9397-08002B2CF9AE}" pid="8" name="MSIP_Label_defa4170-0d19-0005-0004-bc88714345d2_ContentBits">
    <vt:lpwstr>0</vt:lpwstr>
  </property>
</Properties>
</file>