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192.168.1.8\st4\Dissemination\Publications\Statistical Year Book\YEARBOOK 2022\Final\web\Pension and Social Protection\"/>
    </mc:Choice>
  </mc:AlternateContent>
  <xr:revisionPtr revIDLastSave="0" documentId="13_ncr:1_{355A68A5-EF3A-40F5-B773-90576CEA457D}" xr6:coauthVersionLast="47" xr6:coauthVersionMax="47" xr10:uidLastSave="{00000000-0000-0000-0000-000000000000}"/>
  <bookViews>
    <workbookView xWindow="-120" yWindow="-120" windowWidth="29040" windowHeight="15840" tabRatio="894" xr2:uid="{00000000-000D-0000-FFFF-FFFF00000000}"/>
  </bookViews>
  <sheets>
    <sheet name="18.14" sheetId="13" r:id="rId1"/>
  </sheets>
  <externalReferences>
    <externalReference r:id="rId2"/>
  </externalReferences>
  <definedNames>
    <definedName name="_xlnm.Print_Area" localSheetId="0">'18.14'!$A$1:$J$54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" i="13" l="1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B6" i="13" l="1"/>
  <c r="C6" i="13"/>
  <c r="D6" i="13"/>
  <c r="E6" i="13"/>
  <c r="F6" i="13"/>
  <c r="G6" i="13" l="1"/>
  <c r="H21" i="13" l="1"/>
  <c r="H25" i="13"/>
  <c r="H31" i="13"/>
  <c r="H27" i="13"/>
  <c r="H23" i="13"/>
  <c r="H19" i="13"/>
  <c r="H15" i="13"/>
  <c r="H11" i="13"/>
  <c r="H7" i="13"/>
  <c r="H29" i="13"/>
  <c r="H9" i="13"/>
  <c r="H13" i="13"/>
  <c r="H17" i="13"/>
  <c r="H26" i="13"/>
  <c r="H10" i="13"/>
  <c r="H12" i="13"/>
  <c r="H8" i="13"/>
  <c r="H16" i="13"/>
  <c r="H18" i="13"/>
  <c r="H20" i="13"/>
  <c r="H28" i="13"/>
  <c r="H24" i="13"/>
  <c r="H14" i="13"/>
  <c r="H32" i="13"/>
  <c r="H22" i="13"/>
  <c r="H30" i="13"/>
  <c r="H6" i="13"/>
</calcChain>
</file>

<file path=xl/sharedStrings.xml><?xml version="1.0" encoding="utf-8"?>
<sst xmlns="http://schemas.openxmlformats.org/spreadsheetml/2006/main" count="69" uniqueCount="68">
  <si>
    <t>ޖުމްލަ</t>
  </si>
  <si>
    <t>% share</t>
  </si>
  <si>
    <t>Total</t>
  </si>
  <si>
    <t>Source: Maldives Pension Administration</t>
  </si>
  <si>
    <t>މަޢުލޫމާތު ދެއްވި ފަރާތް: މޯލްޑިވްސް ޕެންޝަން އެޑްމިނިސްޓްރޭޝަން</t>
  </si>
  <si>
    <t>Sector</t>
  </si>
  <si>
    <t xml:space="preserve">މަސައްކަތްކުރާ ތަނުގެ ދާއިރާ </t>
  </si>
  <si>
    <t>0-9</t>
  </si>
  <si>
    <t>10-49</t>
  </si>
  <si>
    <t>50-99</t>
  </si>
  <si>
    <t>100-299</t>
  </si>
  <si>
    <t>&gt;300</t>
  </si>
  <si>
    <t>Agriculture</t>
  </si>
  <si>
    <t>ދަނޑުވެރިކަން</t>
  </si>
  <si>
    <t>Air Transportation</t>
  </si>
  <si>
    <t>ވައިގެ ދަތުރުފަތުރު</t>
  </si>
  <si>
    <t>Clothing industry</t>
  </si>
  <si>
    <t xml:space="preserve">އަންނައުނު </t>
  </si>
  <si>
    <t>Coffee, tea shops</t>
  </si>
  <si>
    <t>ކޮފީ ޝޮޕް، ސައި ހޮޓާ</t>
  </si>
  <si>
    <t>Construction</t>
  </si>
  <si>
    <t>އިމާރާތްކުރުން</t>
  </si>
  <si>
    <t>Electricity</t>
  </si>
  <si>
    <t>ކަރަންޓް</t>
  </si>
  <si>
    <t>Financial sector, Banks, Investment Funds, Insurance companies Investment</t>
  </si>
  <si>
    <t>ފައިސާގެ ޚިދުމަތް، ބެންކް، އިންވެސްޓްމަންޓް ފަންޑް، އިންޝުއަރެންސް ކުންފުނިތަކުގެ އިންވެސްޓްމަންޓް</t>
  </si>
  <si>
    <t>Fishing Industry</t>
  </si>
  <si>
    <t>މަސްވެރިކަމުގެ ދާއިރާ</t>
  </si>
  <si>
    <t>Garbage, and Recycling industry</t>
  </si>
  <si>
    <t>ކުނި އަދި ރީސައިކަލްކުރުން</t>
  </si>
  <si>
    <t>Government agencies, public institutions</t>
  </si>
  <si>
    <t xml:space="preserve">ސަރުކާރުގެ އޮފީސްތަކާއި ކުންފުނިތައް </t>
  </si>
  <si>
    <t>Health Sector, hospitals, clinics</t>
  </si>
  <si>
    <t>ޞިއްޚީ ޙިދުމަތް، ހޮސްޕިޓަލް އަދި ކްލިނިކްތައް</t>
  </si>
  <si>
    <t>Hotels, Tourist resorts, travel agencies</t>
  </si>
  <si>
    <t>ހޮޓާ، ރިސޯޓް، ޓްރެވަލް އޭޖެންސީ</t>
  </si>
  <si>
    <t xml:space="preserve">Housing Development </t>
  </si>
  <si>
    <t>ހައުސިންގ ޑިވެލޮޕްމަންޓް</t>
  </si>
  <si>
    <t>Land Transportation, taxis, buses etc</t>
  </si>
  <si>
    <t>އެއްގަމު ދަތުރުފަތުރު، ޓެކްސީ، ބަސް ފަދަ</t>
  </si>
  <si>
    <t>Mining Industry</t>
  </si>
  <si>
    <t>ގަލާއި ވެލިނެގުން</t>
  </si>
  <si>
    <t>Pharmacies</t>
  </si>
  <si>
    <t>ބޭސް ފިހާރަތައް</t>
  </si>
  <si>
    <t>Restaurants</t>
  </si>
  <si>
    <t>ރެސްޓޯރަންޓްތައް</t>
  </si>
  <si>
    <t>Sales of Motor Vehicles</t>
  </si>
  <si>
    <t>ސްޕެއަރޕާޓް ވިއްކުން</t>
  </si>
  <si>
    <t>Schools and educational centers</t>
  </si>
  <si>
    <t>ސްކޫލްތަކާއި ތަޢުލީމްދޭ މަރުކަޒުތައް</t>
  </si>
  <si>
    <t>Sea Transportation, shipping</t>
  </si>
  <si>
    <t xml:space="preserve">ކަނޑުދަތުރުފަތުރު، ޝިޕިންގ </t>
  </si>
  <si>
    <t>Shops, small and medium commercial retail</t>
  </si>
  <si>
    <t>ކުދި އަދި މެދުފަންތީގެ ވިޔަފާރި</t>
  </si>
  <si>
    <t>Telecommunications</t>
  </si>
  <si>
    <t>މުވާސަލާތީ ޚިދުމަތް</t>
  </si>
  <si>
    <t>Water processing</t>
  </si>
  <si>
    <t>ފެން އުފެއްދުން</t>
  </si>
  <si>
    <t>Wholesale retailers</t>
  </si>
  <si>
    <t>ހޯލްސޭލް ރީޓެއިލާރސް</t>
  </si>
  <si>
    <t>Others</t>
  </si>
  <si>
    <t>އެހެނިހެން</t>
  </si>
  <si>
    <t>Employment size</t>
  </si>
  <si>
    <t xml:space="preserve">Note: The Difference between values in this table  is due to  some members having multiple contracts with more than one employer </t>
  </si>
  <si>
    <t>Passenger Ferries</t>
  </si>
  <si>
    <t>ފެރީގެ ޙިދުމަތް</t>
  </si>
  <si>
    <t>TABLE   18.14: EMPLOYEES  REGISTERED IN THE RETIREMENT PENSION SCHEME, BY EMPLOYMENT SIZE, END  2021</t>
  </si>
  <si>
    <t>ތާވަލު  18.14 : އެކި ދާއިރާތަކުން ރިޓާޔަމަންޓް ޕެންޝަން ސްކީމްގައި ރެޖިސްޓަރކޮށްފައިވާ މުވައްޒަފުންގެ ޢަދަދު، ތަނުގެމުވައްޒަފުންގެ ގިންތިން،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</si>
</sst>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7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b/>
      <sz val="11"/>
      <color rgb="FF000000"/>
      <name val="Faruma"/>
    </font>
    <font>
      <sz val="1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Faruma"/>
    </font>
    <font>
      <sz val="9"/>
      <color rgb="FF000000"/>
      <name val="Faruma"/>
    </font>
    <font>
      <i/>
      <sz val="10"/>
      <color rgb="FF000000"/>
      <name val="Calibri"/>
      <family val="2"/>
    </font>
    <font>
      <sz val="10"/>
      <color rgb="FF000000"/>
      <name val="Faruma"/>
    </font>
    <font>
      <b/>
      <sz val="12"/>
      <color rgb="FF000000"/>
      <name val="Consolas"/>
      <family val="3"/>
    </font>
    <font>
      <sz val="11"/>
      <color rgb="FF000000"/>
      <name val="Calibri"/>
      <family val="2"/>
    </font>
    <font>
      <sz val="10"/>
      <name val="Arial"/>
      <family val="2"/>
    </font>
    <font>
      <sz val="10"/>
      <name val="Courier"/>
      <family val="3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000000"/>
      </left>
      <right/>
      <top/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/>
      <diagonal/>
    </border>
    <border>
      <left style="hair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20">
    <xf numFmtId="0" fontId="0" fillId="0" borderId="0"/>
    <xf numFmtId="164" fontId="12" fillId="0" borderId="16"/>
    <xf numFmtId="0" fontId="1" fillId="0" borderId="16"/>
    <xf numFmtId="0" fontId="1" fillId="0" borderId="16"/>
    <xf numFmtId="43" fontId="10" fillId="0" borderId="16" applyFont="0" applyFill="0" applyBorder="0" applyAlignment="0" applyProtection="0"/>
    <xf numFmtId="43" fontId="10" fillId="0" borderId="16" applyFont="0" applyFill="0" applyBorder="0" applyAlignment="0" applyProtection="0"/>
    <xf numFmtId="0" fontId="10" fillId="0" borderId="16"/>
    <xf numFmtId="0" fontId="14" fillId="0" borderId="16"/>
    <xf numFmtId="0" fontId="15" fillId="0" borderId="16" applyFill="0" applyProtection="0"/>
    <xf numFmtId="0" fontId="16" fillId="0" borderId="16"/>
    <xf numFmtId="0" fontId="16" fillId="0" borderId="16"/>
    <xf numFmtId="0" fontId="10" fillId="0" borderId="16"/>
    <xf numFmtId="0" fontId="10" fillId="0" borderId="16"/>
    <xf numFmtId="0" fontId="10" fillId="0" borderId="16"/>
    <xf numFmtId="0" fontId="10" fillId="0" borderId="16"/>
    <xf numFmtId="0" fontId="10" fillId="0" borderId="16"/>
    <xf numFmtId="0" fontId="10" fillId="0" borderId="16"/>
    <xf numFmtId="0" fontId="10" fillId="0" borderId="16"/>
    <xf numFmtId="0" fontId="10" fillId="0" borderId="16"/>
    <xf numFmtId="0" fontId="10" fillId="0" borderId="16"/>
  </cellStyleXfs>
  <cellXfs count="47">
    <xf numFmtId="0" fontId="0" fillId="0" borderId="0" xfId="0"/>
    <xf numFmtId="0" fontId="0" fillId="2" borderId="2" xfId="0" applyFill="1" applyBorder="1"/>
    <xf numFmtId="0" fontId="0" fillId="3" borderId="0" xfId="0" applyFill="1"/>
    <xf numFmtId="0" fontId="4" fillId="2" borderId="2" xfId="0" applyFont="1" applyFill="1" applyBorder="1"/>
    <xf numFmtId="0" fontId="4" fillId="2" borderId="2" xfId="0" applyFont="1" applyFill="1" applyBorder="1" applyAlignment="1">
      <alignment horizontal="center" vertical="center"/>
    </xf>
    <xf numFmtId="0" fontId="2" fillId="2" borderId="2" xfId="0" applyFont="1" applyFill="1" applyBorder="1"/>
    <xf numFmtId="0" fontId="6" fillId="2" borderId="2" xfId="0" applyFont="1" applyFill="1" applyBorder="1"/>
    <xf numFmtId="0" fontId="0" fillId="2" borderId="2" xfId="0" applyFill="1" applyBorder="1" applyAlignment="1">
      <alignment horizontal="right" vertical="center"/>
    </xf>
    <xf numFmtId="0" fontId="0" fillId="2" borderId="2" xfId="0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right" vertical="center"/>
    </xf>
    <xf numFmtId="49" fontId="4" fillId="2" borderId="13" xfId="0" applyNumberFormat="1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left" vertical="center"/>
    </xf>
    <xf numFmtId="3" fontId="4" fillId="2" borderId="6" xfId="0" applyNumberFormat="1" applyFont="1" applyFill="1" applyBorder="1" applyAlignment="1">
      <alignment horizontal="right" vertical="center"/>
    </xf>
    <xf numFmtId="0" fontId="9" fillId="2" borderId="2" xfId="0" applyFont="1" applyFill="1" applyBorder="1" applyAlignment="1">
      <alignment horizontal="center" vertical="center" readingOrder="1"/>
    </xf>
    <xf numFmtId="0" fontId="0" fillId="3" borderId="0" xfId="0" applyFill="1" applyAlignment="1">
      <alignment horizontal="center" vertical="center"/>
    </xf>
    <xf numFmtId="0" fontId="5" fillId="4" borderId="16" xfId="0" applyFont="1" applyFill="1" applyBorder="1"/>
    <xf numFmtId="0" fontId="5" fillId="4" borderId="16" xfId="0" applyFont="1" applyFill="1" applyBorder="1" applyAlignment="1">
      <alignment horizontal="right" vertical="center" wrapText="1"/>
    </xf>
    <xf numFmtId="0" fontId="5" fillId="4" borderId="17" xfId="0" applyFont="1" applyFill="1" applyBorder="1"/>
    <xf numFmtId="0" fontId="7" fillId="4" borderId="16" xfId="0" applyFont="1" applyFill="1" applyBorder="1" applyAlignment="1">
      <alignment horizontal="left" vertical="center"/>
    </xf>
    <xf numFmtId="3" fontId="0" fillId="4" borderId="16" xfId="0" applyNumberFormat="1" applyFill="1" applyBorder="1" applyAlignment="1">
      <alignment horizontal="right" vertical="center"/>
    </xf>
    <xf numFmtId="0" fontId="7" fillId="4" borderId="16" xfId="0" applyFont="1" applyFill="1" applyBorder="1"/>
    <xf numFmtId="3" fontId="10" fillId="4" borderId="16" xfId="0" applyNumberFormat="1" applyFont="1" applyFill="1" applyBorder="1" applyAlignment="1">
      <alignment horizontal="right" vertical="center"/>
    </xf>
    <xf numFmtId="0" fontId="0" fillId="4" borderId="16" xfId="0" applyFill="1" applyBorder="1" applyAlignment="1">
      <alignment horizontal="right" vertical="center"/>
    </xf>
    <xf numFmtId="0" fontId="0" fillId="3" borderId="0" xfId="0" applyFill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165" fontId="4" fillId="2" borderId="14" xfId="0" applyNumberFormat="1" applyFont="1" applyFill="1" applyBorder="1" applyAlignment="1">
      <alignment horizontal="center" vertical="center"/>
    </xf>
    <xf numFmtId="165" fontId="0" fillId="4" borderId="15" xfId="0" applyNumberFormat="1" applyFill="1" applyBorder="1" applyAlignment="1">
      <alignment horizontal="center" vertical="center"/>
    </xf>
    <xf numFmtId="165" fontId="0" fillId="4" borderId="12" xfId="0" applyNumberForma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left" vertical="center"/>
    </xf>
    <xf numFmtId="0" fontId="10" fillId="4" borderId="16" xfId="0" applyFont="1" applyFill="1" applyBorder="1" applyAlignment="1">
      <alignment horizontal="left" vertical="center" wrapText="1"/>
    </xf>
    <xf numFmtId="3" fontId="10" fillId="4" borderId="16" xfId="0" applyNumberFormat="1" applyFont="1" applyFill="1" applyBorder="1" applyAlignment="1">
      <alignment horizontal="right" vertical="center" wrapText="1"/>
    </xf>
    <xf numFmtId="0" fontId="10" fillId="4" borderId="17" xfId="0" applyFont="1" applyFill="1" applyBorder="1" applyAlignment="1">
      <alignment horizontal="left" vertical="center"/>
    </xf>
    <xf numFmtId="3" fontId="10" fillId="4" borderId="17" xfId="0" applyNumberFormat="1" applyFont="1" applyFill="1" applyBorder="1" applyAlignment="1">
      <alignment horizontal="right" vertical="center"/>
    </xf>
    <xf numFmtId="0" fontId="13" fillId="4" borderId="16" xfId="0" applyFont="1" applyFill="1" applyBorder="1"/>
    <xf numFmtId="0" fontId="2" fillId="2" borderId="1" xfId="0" applyFont="1" applyFill="1" applyBorder="1" applyAlignment="1">
      <alignment horizontal="center"/>
    </xf>
    <xf numFmtId="0" fontId="3" fillId="3" borderId="3" xfId="0" applyFont="1" applyFill="1" applyBorder="1"/>
    <xf numFmtId="0" fontId="3" fillId="3" borderId="4" xfId="0" applyFont="1" applyFill="1" applyBorder="1"/>
    <xf numFmtId="0" fontId="4" fillId="2" borderId="14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right" vertical="center"/>
    </xf>
    <xf numFmtId="0" fontId="3" fillId="3" borderId="10" xfId="0" applyFont="1" applyFill="1" applyBorder="1"/>
    <xf numFmtId="0" fontId="4" fillId="2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/>
    </xf>
    <xf numFmtId="0" fontId="3" fillId="3" borderId="16" xfId="0" applyFont="1" applyFill="1" applyBorder="1"/>
    <xf numFmtId="0" fontId="4" fillId="2" borderId="1" xfId="0" applyFont="1" applyFill="1" applyBorder="1" applyAlignment="1">
      <alignment horizontal="center" vertical="center"/>
    </xf>
  </cellXfs>
  <cellStyles count="20">
    <cellStyle name="Comma 23" xfId="5" xr:uid="{00000000-0005-0000-0000-000001000000}"/>
    <cellStyle name="Comma 3" xfId="4" xr:uid="{00000000-0005-0000-0000-000002000000}"/>
    <cellStyle name="Normal" xfId="0" builtinId="0"/>
    <cellStyle name="Normal 10" xfId="10" xr:uid="{00000000-0005-0000-0000-000004000000}"/>
    <cellStyle name="Normal 12" xfId="3" xr:uid="{00000000-0005-0000-0000-000005000000}"/>
    <cellStyle name="Normal 2" xfId="1" xr:uid="{00000000-0005-0000-0000-000006000000}"/>
    <cellStyle name="Normal 25" xfId="14" xr:uid="{00000000-0005-0000-0000-000007000000}"/>
    <cellStyle name="Normal 3" xfId="7" xr:uid="{00000000-0005-0000-0000-000008000000}"/>
    <cellStyle name="Normal 3 2" xfId="2" xr:uid="{00000000-0005-0000-0000-000009000000}"/>
    <cellStyle name="Normal 30" xfId="9" xr:uid="{00000000-0005-0000-0000-00000A000000}"/>
    <cellStyle name="Normal 30 2" xfId="15" xr:uid="{8CB7D01C-DD85-496B-BD11-D1776558F3C4}"/>
    <cellStyle name="Normal 39" xfId="16" xr:uid="{972F4BFA-9C5F-4CF5-816F-EC252FFDB201}"/>
    <cellStyle name="Normal 4" xfId="8" xr:uid="{00000000-0005-0000-0000-00000B000000}"/>
    <cellStyle name="Normal 40" xfId="17" xr:uid="{0613AE2C-83BE-4A4F-B0CC-2949951A75EC}"/>
    <cellStyle name="Normal 41" xfId="18" xr:uid="{425B46FD-B8A3-4FE6-AAF2-306F2E07F751}"/>
    <cellStyle name="Normal 44" xfId="19" xr:uid="{6C5CDDC4-C000-432D-BE85-6FFEDE896A02}"/>
    <cellStyle name="Normal 54" xfId="11" xr:uid="{00000000-0005-0000-0000-00000C000000}"/>
    <cellStyle name="Normal 58" xfId="13" xr:uid="{00000000-0005-0000-0000-00000D000000}"/>
    <cellStyle name="Normal 59" xfId="12" xr:uid="{00000000-0005-0000-0000-00000E000000}"/>
    <cellStyle name="Normal 8" xfId="6" xr:uid="{00000000-0005-0000-0000-00000F000000}"/>
  </cellStyles>
  <dxfs count="0"/>
  <tableStyles count="0" defaultTableStyle="TableStyleMedium2" defaultPivotStyle="PivotStyleLight16"/>
  <colors>
    <mruColors>
      <color rgb="FFFFA3A3"/>
      <color rgb="FFFFD9D9"/>
      <color rgb="FFFFEBEB"/>
      <color rgb="FFFFCCCC"/>
      <color rgb="FFFFD5D5"/>
      <color rgb="FFFFB7B7"/>
      <color rgb="FFB2EDEC"/>
      <color rgb="FF249390"/>
      <color rgb="FF33CCCC"/>
      <color rgb="FFFFBC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>
        <c:manualLayout>
          <c:layoutTarget val="inner"/>
          <c:xMode val="edge"/>
          <c:yMode val="edge"/>
          <c:x val="9.8811244979919693E-2"/>
          <c:y val="0.23497104184291018"/>
          <c:w val="0.8790337412642697"/>
          <c:h val="0.62027779585403064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C00000"/>
            </a:solidFill>
          </c:spPr>
          <c:invertIfNegative val="1"/>
          <c:cat>
            <c:strRef>
              <c:f>'18.14'!$B$5:$F$5</c:f>
              <c:strCache>
                <c:ptCount val="5"/>
                <c:pt idx="0">
                  <c:v>0-9</c:v>
                </c:pt>
                <c:pt idx="1">
                  <c:v>10-49</c:v>
                </c:pt>
                <c:pt idx="2">
                  <c:v>50-99</c:v>
                </c:pt>
                <c:pt idx="3">
                  <c:v>100-299</c:v>
                </c:pt>
                <c:pt idx="4">
                  <c:v>&gt;300</c:v>
                </c:pt>
              </c:strCache>
            </c:strRef>
          </c:cat>
          <c:val>
            <c:numRef>
              <c:f>'18.14'!$B$6:$F$6</c:f>
              <c:numCache>
                <c:formatCode>#,##0</c:formatCode>
                <c:ptCount val="5"/>
                <c:pt idx="0">
                  <c:v>3858</c:v>
                </c:pt>
                <c:pt idx="1">
                  <c:v>13344</c:v>
                </c:pt>
                <c:pt idx="2">
                  <c:v>11375</c:v>
                </c:pt>
                <c:pt idx="3">
                  <c:v>26450</c:v>
                </c:pt>
                <c:pt idx="4">
                  <c:v>49745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057C-4967-932F-95DBDEC05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1217896"/>
        <c:axId val="401222992"/>
      </c:barChart>
      <c:catAx>
        <c:axId val="401217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1" i="0"/>
                </a:pPr>
                <a:r>
                  <a:rPr lang="en-US"/>
                  <a:t>employment size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1" i="0"/>
            </a:pPr>
            <a:endParaRPr lang="en-US"/>
          </a:p>
        </c:txPr>
        <c:crossAx val="401222992"/>
        <c:crosses val="autoZero"/>
        <c:auto val="1"/>
        <c:lblAlgn val="ctr"/>
        <c:lblOffset val="100"/>
        <c:noMultiLvlLbl val="1"/>
      </c:catAx>
      <c:valAx>
        <c:axId val="401222992"/>
        <c:scaling>
          <c:orientation val="minMax"/>
        </c:scaling>
        <c:delete val="0"/>
        <c:axPos val="l"/>
        <c:majorGridlines>
          <c:spPr>
            <a:ln>
              <a:solidFill>
                <a:srgbClr val="FFFFFF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/>
                </a:pPr>
                <a:r>
                  <a:rPr lang="en-US"/>
                  <a:t>In Numbers</a:t>
                </a:r>
              </a:p>
            </c:rich>
          </c:tx>
          <c:overlay val="0"/>
        </c:title>
        <c:numFmt formatCode="#,##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1" i="0"/>
            </a:pPr>
            <a:endParaRPr lang="en-US"/>
          </a:p>
        </c:txPr>
        <c:crossAx val="401217896"/>
        <c:crosses val="autoZero"/>
        <c:crossBetween val="between"/>
      </c:valAx>
      <c:spPr>
        <a:solidFill>
          <a:srgbClr val="FFFFFF"/>
        </a:solidFill>
        <a:ln>
          <a:solidFill>
            <a:schemeClr val="bg1">
              <a:lumMod val="65000"/>
            </a:schemeClr>
          </a:solidFill>
        </a:ln>
      </c:spPr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976057</xdr:colOff>
      <xdr:row>34</xdr:row>
      <xdr:rowOff>167660</xdr:rowOff>
    </xdr:from>
    <xdr:ext cx="7905750" cy="3457575"/>
    <xdr:graphicFrame macro="">
      <xdr:nvGraphicFramePr>
        <xdr:cNvPr id="18" name="Chart 18">
          <a:extLst>
            <a:ext uri="{FF2B5EF4-FFF2-40B4-BE49-F238E27FC236}">
              <a16:creationId xmlns:a16="http://schemas.microsoft.com/office/drawing/2014/main" id="{00000000-0008-0000-0D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0.0253</cdr:x>
      <cdr:y>0.06703</cdr:y>
    </cdr:from>
    <cdr:to>
      <cdr:x>0.9494</cdr:x>
      <cdr:y>0.23322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00025" y="231775"/>
          <a:ext cx="7305675" cy="5746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i="0" baseline="0">
              <a:effectLst/>
              <a:latin typeface="Consolas" pitchFamily="49" charset="0"/>
              <a:ea typeface="+mn-ea"/>
              <a:cs typeface="Consolas" pitchFamily="49" charset="0"/>
            </a:rPr>
            <a:t>Figure 18.16: Employees registered in the retirement pension scheme, </a:t>
          </a:r>
        </a:p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i="0" baseline="0">
              <a:effectLst/>
              <a:latin typeface="Consolas" pitchFamily="49" charset="0"/>
              <a:ea typeface="+mn-ea"/>
              <a:cs typeface="Consolas" pitchFamily="49" charset="0"/>
            </a:rPr>
            <a:t>by employment size, 2021 </a:t>
          </a:r>
          <a:endParaRPr lang="en-US">
            <a:effectLst/>
            <a:latin typeface="Consolas" pitchFamily="49" charset="0"/>
            <a:cs typeface="Consolas" pitchFamily="49" charset="0"/>
          </a:endParaRPr>
        </a:p>
        <a:p xmlns:a="http://schemas.openxmlformats.org/drawingml/2006/main">
          <a:endParaRPr 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pril%202021/YEARBOOK%202021_%20Work%20from%20Home/RECEIVED/18.%20PENSION%20AND%20SOCIAL%20PROTECTION_NSPA%20-%20%2025.08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8.16"/>
      <sheetName val="18.17"/>
      <sheetName val="18.18"/>
      <sheetName val="18.19"/>
      <sheetName val="18.20"/>
      <sheetName val="18.21"/>
      <sheetName val="18.22"/>
      <sheetName val="18.23"/>
      <sheetName val="18.24"/>
      <sheetName val="18.25"/>
    </sheetNames>
    <sheetDataSet>
      <sheetData sheetId="0"/>
      <sheetData sheetId="1"/>
      <sheetData sheetId="2"/>
      <sheetData sheetId="3">
        <row r="7">
          <cell r="A7" t="str">
            <v xml:space="preserve">Male' </v>
          </cell>
        </row>
      </sheetData>
      <sheetData sheetId="4">
        <row r="38">
          <cell r="P38" t="str">
            <v>Hospitals</v>
          </cell>
          <cell r="Q38" t="str">
            <v>Pharmacies</v>
          </cell>
          <cell r="R38" t="str">
            <v>Opticals</v>
          </cell>
          <cell r="S38" t="str">
            <v>Clinics</v>
          </cell>
          <cell r="T38" t="str">
            <v>Airfare Tickets</v>
          </cell>
          <cell r="U38" t="str">
            <v>Emergency Evacuation - Sea</v>
          </cell>
        </row>
        <row r="39">
          <cell r="P39">
            <v>1083950632.6737001</v>
          </cell>
          <cell r="Q39">
            <v>752713889.11500001</v>
          </cell>
          <cell r="R39">
            <v>27752269.409999996</v>
          </cell>
          <cell r="S39">
            <v>75774147.599999994</v>
          </cell>
          <cell r="T39">
            <v>15723963.66</v>
          </cell>
          <cell r="U39">
            <v>20773359.949999999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AC54"/>
  <sheetViews>
    <sheetView tabSelected="1" zoomScaleNormal="100" zoomScaleSheetLayoutView="100" workbookViewId="0">
      <selection activeCell="L5" sqref="L5"/>
    </sheetView>
  </sheetViews>
  <sheetFormatPr defaultColWidth="12.7109375" defaultRowHeight="15" customHeight="1" x14ac:dyDescent="0.25"/>
  <cols>
    <col min="1" max="1" width="51.5703125" style="2" customWidth="1"/>
    <col min="2" max="7" width="11.42578125" style="23" customWidth="1"/>
    <col min="8" max="8" width="12.140625" style="14" customWidth="1"/>
    <col min="9" max="9" width="41.42578125" style="2" customWidth="1"/>
    <col min="10" max="10" width="5.85546875" style="2" customWidth="1"/>
    <col min="11" max="16384" width="12.7109375" style="2"/>
  </cols>
  <sheetData>
    <row r="1" spans="1:29" ht="21" customHeight="1" x14ac:dyDescent="0.55000000000000004">
      <c r="A1" s="34" t="s">
        <v>67</v>
      </c>
      <c r="B1" s="35"/>
      <c r="C1" s="35"/>
      <c r="D1" s="35"/>
      <c r="E1" s="35"/>
      <c r="F1" s="35"/>
      <c r="G1" s="35"/>
      <c r="H1" s="35"/>
      <c r="I1" s="36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x14ac:dyDescent="0.25">
      <c r="A2" s="46" t="s">
        <v>66</v>
      </c>
      <c r="B2" s="35"/>
      <c r="C2" s="35"/>
      <c r="D2" s="35"/>
      <c r="E2" s="35"/>
      <c r="F2" s="35"/>
      <c r="G2" s="35"/>
      <c r="H2" s="35"/>
      <c r="I2" s="36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x14ac:dyDescent="0.25">
      <c r="A3" s="1"/>
      <c r="B3" s="7"/>
      <c r="C3" s="7"/>
      <c r="D3" s="7"/>
      <c r="E3" s="7"/>
      <c r="F3" s="7"/>
      <c r="G3" s="7"/>
      <c r="H3" s="8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5" customHeight="1" x14ac:dyDescent="0.25">
      <c r="A4" s="44" t="s">
        <v>5</v>
      </c>
      <c r="B4" s="41" t="s">
        <v>62</v>
      </c>
      <c r="C4" s="42"/>
      <c r="D4" s="42"/>
      <c r="E4" s="42"/>
      <c r="F4" s="42"/>
      <c r="G4" s="43"/>
      <c r="H4" s="37" t="s">
        <v>1</v>
      </c>
      <c r="I4" s="39" t="s">
        <v>6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1"/>
      <c r="AB4" s="1"/>
      <c r="AC4" s="1"/>
    </row>
    <row r="5" spans="1:29" ht="15" customHeight="1" x14ac:dyDescent="0.25">
      <c r="A5" s="45"/>
      <c r="B5" s="9" t="s">
        <v>7</v>
      </c>
      <c r="C5" s="9" t="s">
        <v>8</v>
      </c>
      <c r="D5" s="9" t="s">
        <v>9</v>
      </c>
      <c r="E5" s="9" t="s">
        <v>10</v>
      </c>
      <c r="F5" s="10" t="s">
        <v>11</v>
      </c>
      <c r="G5" s="10" t="s">
        <v>2</v>
      </c>
      <c r="H5" s="38"/>
      <c r="I5" s="40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1"/>
      <c r="AB5" s="1"/>
      <c r="AC5" s="1"/>
    </row>
    <row r="6" spans="1:29" ht="21" customHeight="1" x14ac:dyDescent="0.55000000000000004">
      <c r="A6" s="11" t="s">
        <v>2</v>
      </c>
      <c r="B6" s="12">
        <f>SUM(B7:B32)</f>
        <v>3858</v>
      </c>
      <c r="C6" s="12">
        <f t="shared" ref="C6:F6" si="0">SUM(C7:C32)</f>
        <v>13344</v>
      </c>
      <c r="D6" s="12">
        <f t="shared" si="0"/>
        <v>11375</v>
      </c>
      <c r="E6" s="12">
        <f t="shared" si="0"/>
        <v>26450</v>
      </c>
      <c r="F6" s="12">
        <f t="shared" si="0"/>
        <v>49745</v>
      </c>
      <c r="G6" s="12">
        <f>SUM(G7:G32)</f>
        <v>104772</v>
      </c>
      <c r="H6" s="25">
        <f>G6/G6*100</f>
        <v>100</v>
      </c>
      <c r="I6" s="5" t="s">
        <v>0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1"/>
      <c r="AB6" s="1"/>
      <c r="AC6" s="1"/>
    </row>
    <row r="7" spans="1:29" ht="21" customHeight="1" x14ac:dyDescent="0.55000000000000004">
      <c r="A7" s="28" t="s">
        <v>12</v>
      </c>
      <c r="B7" s="21">
        <v>18</v>
      </c>
      <c r="C7" s="21">
        <v>29</v>
      </c>
      <c r="D7" s="21">
        <v>120</v>
      </c>
      <c r="E7" s="21">
        <v>0</v>
      </c>
      <c r="F7" s="21">
        <v>0</v>
      </c>
      <c r="G7" s="21">
        <f t="shared" ref="G7:G20" si="1">SUM(B7:F7)</f>
        <v>167</v>
      </c>
      <c r="H7" s="26">
        <f t="shared" ref="H7:H32" si="2">G7/$G$6*100</f>
        <v>0.15939373114954378</v>
      </c>
      <c r="I7" s="15" t="s">
        <v>13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21" customHeight="1" x14ac:dyDescent="0.55000000000000004">
      <c r="A8" s="28" t="s">
        <v>14</v>
      </c>
      <c r="B8" s="21">
        <v>12</v>
      </c>
      <c r="C8" s="21">
        <v>156</v>
      </c>
      <c r="D8" s="21">
        <v>0</v>
      </c>
      <c r="E8" s="21">
        <v>747</v>
      </c>
      <c r="F8" s="21">
        <v>4616</v>
      </c>
      <c r="G8" s="21">
        <f t="shared" si="1"/>
        <v>5531</v>
      </c>
      <c r="H8" s="26">
        <f t="shared" si="2"/>
        <v>5.2790821975336923</v>
      </c>
      <c r="I8" s="15" t="s">
        <v>15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21" customHeight="1" x14ac:dyDescent="0.55000000000000004">
      <c r="A9" s="28" t="s">
        <v>16</v>
      </c>
      <c r="B9" s="21">
        <v>10</v>
      </c>
      <c r="C9" s="21">
        <v>0</v>
      </c>
      <c r="D9" s="21">
        <v>0</v>
      </c>
      <c r="E9" s="21">
        <v>0</v>
      </c>
      <c r="F9" s="21">
        <v>0</v>
      </c>
      <c r="G9" s="21">
        <f t="shared" si="1"/>
        <v>10</v>
      </c>
      <c r="H9" s="26">
        <f t="shared" si="2"/>
        <v>9.5445347993738782E-3</v>
      </c>
      <c r="I9" s="15" t="s">
        <v>17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21" customHeight="1" x14ac:dyDescent="0.55000000000000004">
      <c r="A10" s="28" t="s">
        <v>18</v>
      </c>
      <c r="B10" s="21">
        <v>38</v>
      </c>
      <c r="C10" s="21">
        <v>14</v>
      </c>
      <c r="D10" s="21">
        <v>0</v>
      </c>
      <c r="E10" s="21">
        <v>0</v>
      </c>
      <c r="F10" s="21">
        <v>0</v>
      </c>
      <c r="G10" s="21">
        <f t="shared" si="1"/>
        <v>52</v>
      </c>
      <c r="H10" s="26">
        <f t="shared" si="2"/>
        <v>4.9631580956744172E-2</v>
      </c>
      <c r="I10" s="15" t="s">
        <v>19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21" customHeight="1" x14ac:dyDescent="0.55000000000000004">
      <c r="A11" s="28" t="s">
        <v>20</v>
      </c>
      <c r="B11" s="21">
        <v>323</v>
      </c>
      <c r="C11" s="21">
        <v>424</v>
      </c>
      <c r="D11" s="21">
        <v>407</v>
      </c>
      <c r="E11" s="21">
        <v>522</v>
      </c>
      <c r="F11" s="21">
        <v>959</v>
      </c>
      <c r="G11" s="21">
        <f t="shared" si="1"/>
        <v>2635</v>
      </c>
      <c r="H11" s="26">
        <f t="shared" si="2"/>
        <v>2.5149849196350171</v>
      </c>
      <c r="I11" s="15" t="s">
        <v>21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21" customHeight="1" x14ac:dyDescent="0.55000000000000004">
      <c r="A12" s="28" t="s">
        <v>22</v>
      </c>
      <c r="B12" s="21">
        <v>61</v>
      </c>
      <c r="C12" s="21">
        <v>23</v>
      </c>
      <c r="D12" s="21">
        <v>91</v>
      </c>
      <c r="E12" s="21">
        <v>0</v>
      </c>
      <c r="F12" s="21">
        <v>0</v>
      </c>
      <c r="G12" s="21">
        <f t="shared" si="1"/>
        <v>175</v>
      </c>
      <c r="H12" s="26">
        <f t="shared" si="2"/>
        <v>0.16702935898904289</v>
      </c>
      <c r="I12" s="15" t="s">
        <v>23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39.75" customHeight="1" x14ac:dyDescent="0.25">
      <c r="A13" s="29" t="s">
        <v>24</v>
      </c>
      <c r="B13" s="30">
        <v>75</v>
      </c>
      <c r="C13" s="30">
        <v>629</v>
      </c>
      <c r="D13" s="30">
        <v>446</v>
      </c>
      <c r="E13" s="30">
        <v>1055</v>
      </c>
      <c r="F13" s="30">
        <v>3173</v>
      </c>
      <c r="G13" s="21">
        <f t="shared" si="1"/>
        <v>5378</v>
      </c>
      <c r="H13" s="26">
        <f t="shared" si="2"/>
        <v>5.1330508151032719</v>
      </c>
      <c r="I13" s="16" t="s">
        <v>25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23.25" customHeight="1" x14ac:dyDescent="0.55000000000000004">
      <c r="A14" s="28" t="s">
        <v>26</v>
      </c>
      <c r="B14" s="21">
        <v>34</v>
      </c>
      <c r="C14" s="21">
        <v>10</v>
      </c>
      <c r="D14" s="21">
        <v>133</v>
      </c>
      <c r="E14" s="21">
        <v>187</v>
      </c>
      <c r="F14" s="21">
        <v>929</v>
      </c>
      <c r="G14" s="21">
        <f t="shared" si="1"/>
        <v>1293</v>
      </c>
      <c r="H14" s="26">
        <f t="shared" si="2"/>
        <v>1.2341083495590426</v>
      </c>
      <c r="I14" s="15" t="s">
        <v>27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1" customHeight="1" x14ac:dyDescent="0.55000000000000004">
      <c r="A15" s="28" t="s">
        <v>28</v>
      </c>
      <c r="B15" s="21">
        <v>10</v>
      </c>
      <c r="C15" s="21">
        <v>119</v>
      </c>
      <c r="D15" s="21">
        <v>78</v>
      </c>
      <c r="E15" s="21">
        <v>0</v>
      </c>
      <c r="F15" s="21">
        <v>0</v>
      </c>
      <c r="G15" s="21">
        <f t="shared" si="1"/>
        <v>207</v>
      </c>
      <c r="H15" s="26">
        <f t="shared" si="2"/>
        <v>0.1975718703470393</v>
      </c>
      <c r="I15" s="15" t="s">
        <v>29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21" customHeight="1" x14ac:dyDescent="0.55000000000000004">
      <c r="A16" s="28" t="s">
        <v>30</v>
      </c>
      <c r="B16" s="21">
        <v>164</v>
      </c>
      <c r="C16" s="21">
        <v>5406</v>
      </c>
      <c r="D16" s="21">
        <v>4281</v>
      </c>
      <c r="E16" s="21">
        <v>9997</v>
      </c>
      <c r="F16" s="21">
        <v>22027</v>
      </c>
      <c r="G16" s="21">
        <f t="shared" si="1"/>
        <v>41875</v>
      </c>
      <c r="H16" s="26">
        <f t="shared" si="2"/>
        <v>39.967739472378113</v>
      </c>
      <c r="I16" s="15" t="s">
        <v>31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21" customHeight="1" x14ac:dyDescent="0.55000000000000004">
      <c r="A17" s="28" t="s">
        <v>32</v>
      </c>
      <c r="B17" s="21">
        <v>61</v>
      </c>
      <c r="C17" s="21">
        <v>317</v>
      </c>
      <c r="D17" s="21">
        <v>134</v>
      </c>
      <c r="E17" s="21">
        <v>162</v>
      </c>
      <c r="F17" s="21">
        <v>765</v>
      </c>
      <c r="G17" s="21">
        <f t="shared" si="1"/>
        <v>1439</v>
      </c>
      <c r="H17" s="26">
        <f t="shared" si="2"/>
        <v>1.373458557629901</v>
      </c>
      <c r="I17" s="15" t="s">
        <v>33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21" customHeight="1" x14ac:dyDescent="0.55000000000000004">
      <c r="A18" s="28" t="s">
        <v>34</v>
      </c>
      <c r="B18" s="21">
        <v>566</v>
      </c>
      <c r="C18" s="21">
        <v>1621</v>
      </c>
      <c r="D18" s="21">
        <v>3210</v>
      </c>
      <c r="E18" s="21">
        <v>10496</v>
      </c>
      <c r="F18" s="21">
        <v>3377</v>
      </c>
      <c r="G18" s="21">
        <f t="shared" si="1"/>
        <v>19270</v>
      </c>
      <c r="H18" s="26">
        <f t="shared" si="2"/>
        <v>18.392318558393463</v>
      </c>
      <c r="I18" s="15" t="s">
        <v>35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21" customHeight="1" x14ac:dyDescent="0.55000000000000004">
      <c r="A19" s="28" t="s">
        <v>36</v>
      </c>
      <c r="B19" s="21">
        <v>16</v>
      </c>
      <c r="C19" s="21">
        <v>62</v>
      </c>
      <c r="D19" s="21">
        <v>0</v>
      </c>
      <c r="E19" s="21">
        <v>0</v>
      </c>
      <c r="F19" s="21">
        <v>0</v>
      </c>
      <c r="G19" s="21">
        <f t="shared" si="1"/>
        <v>78</v>
      </c>
      <c r="H19" s="26">
        <f t="shared" si="2"/>
        <v>7.4447371435116247E-2</v>
      </c>
      <c r="I19" s="15" t="s">
        <v>37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21" customHeight="1" x14ac:dyDescent="0.55000000000000004">
      <c r="A20" s="28" t="s">
        <v>38</v>
      </c>
      <c r="B20" s="21">
        <v>1</v>
      </c>
      <c r="C20" s="21">
        <v>28</v>
      </c>
      <c r="D20" s="21">
        <v>0</v>
      </c>
      <c r="E20" s="21">
        <v>0</v>
      </c>
      <c r="F20" s="21">
        <v>613</v>
      </c>
      <c r="G20" s="21">
        <f t="shared" si="1"/>
        <v>642</v>
      </c>
      <c r="H20" s="26">
        <f t="shared" si="2"/>
        <v>0.61275913411980298</v>
      </c>
      <c r="I20" s="15" t="s">
        <v>39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21" customHeight="1" x14ac:dyDescent="0.55000000000000004">
      <c r="A21" s="28" t="s">
        <v>40</v>
      </c>
      <c r="B21" s="21">
        <v>6</v>
      </c>
      <c r="C21" s="21">
        <v>0</v>
      </c>
      <c r="D21" s="21">
        <v>0</v>
      </c>
      <c r="E21" s="21">
        <v>0</v>
      </c>
      <c r="F21" s="21">
        <v>0</v>
      </c>
      <c r="G21" s="21">
        <f>B21+C21+D21+E21+F21</f>
        <v>6</v>
      </c>
      <c r="H21" s="26">
        <f t="shared" si="2"/>
        <v>5.7267208796243276E-3</v>
      </c>
      <c r="I21" s="15" t="s">
        <v>41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21" customHeight="1" x14ac:dyDescent="0.25">
      <c r="A22" s="28" t="s">
        <v>64</v>
      </c>
      <c r="B22" s="21">
        <v>1</v>
      </c>
      <c r="C22" s="21">
        <v>0</v>
      </c>
      <c r="D22" s="21">
        <v>0</v>
      </c>
      <c r="E22" s="21">
        <v>0</v>
      </c>
      <c r="F22" s="21">
        <v>0</v>
      </c>
      <c r="G22" s="21">
        <f t="shared" ref="G22:G32" si="3">SUM(B22:F22)</f>
        <v>1</v>
      </c>
      <c r="H22" s="26">
        <f t="shared" si="2"/>
        <v>9.5445347993738786E-4</v>
      </c>
      <c r="I22" s="33" t="s">
        <v>65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21" customHeight="1" x14ac:dyDescent="0.55000000000000004">
      <c r="A23" s="28" t="s">
        <v>42</v>
      </c>
      <c r="B23" s="21">
        <v>20</v>
      </c>
      <c r="C23" s="21">
        <v>53</v>
      </c>
      <c r="D23" s="21">
        <v>0</v>
      </c>
      <c r="E23" s="21">
        <v>0</v>
      </c>
      <c r="F23" s="21">
        <v>0</v>
      </c>
      <c r="G23" s="21">
        <f t="shared" si="3"/>
        <v>73</v>
      </c>
      <c r="H23" s="26">
        <f t="shared" si="2"/>
        <v>6.9675104035429314E-2</v>
      </c>
      <c r="I23" s="15" t="s">
        <v>43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21" customHeight="1" x14ac:dyDescent="0.55000000000000004">
      <c r="A24" s="28" t="s">
        <v>44</v>
      </c>
      <c r="B24" s="21">
        <v>71</v>
      </c>
      <c r="C24" s="21">
        <v>19</v>
      </c>
      <c r="D24" s="21">
        <v>0</v>
      </c>
      <c r="E24" s="21">
        <v>0</v>
      </c>
      <c r="F24" s="21">
        <v>0</v>
      </c>
      <c r="G24" s="21">
        <f t="shared" si="3"/>
        <v>90</v>
      </c>
      <c r="H24" s="26">
        <f t="shared" si="2"/>
        <v>8.5900813194364906E-2</v>
      </c>
      <c r="I24" s="15" t="s">
        <v>45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21" customHeight="1" x14ac:dyDescent="0.55000000000000004">
      <c r="A25" s="28" t="s">
        <v>46</v>
      </c>
      <c r="B25" s="21">
        <v>0</v>
      </c>
      <c r="C25" s="21">
        <v>20</v>
      </c>
      <c r="D25" s="21">
        <v>69</v>
      </c>
      <c r="E25" s="21">
        <v>0</v>
      </c>
      <c r="F25" s="21">
        <v>0</v>
      </c>
      <c r="G25" s="21">
        <f t="shared" si="3"/>
        <v>89</v>
      </c>
      <c r="H25" s="26">
        <f t="shared" si="2"/>
        <v>8.4946359714427516E-2</v>
      </c>
      <c r="I25" s="15" t="s">
        <v>47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21" customHeight="1" x14ac:dyDescent="0.55000000000000004">
      <c r="A26" s="28" t="s">
        <v>48</v>
      </c>
      <c r="B26" s="21">
        <v>82</v>
      </c>
      <c r="C26" s="21">
        <v>572</v>
      </c>
      <c r="D26" s="21">
        <v>733</v>
      </c>
      <c r="E26" s="21">
        <v>1083</v>
      </c>
      <c r="F26" s="21">
        <v>346</v>
      </c>
      <c r="G26" s="21">
        <f t="shared" si="3"/>
        <v>2816</v>
      </c>
      <c r="H26" s="26">
        <f t="shared" si="2"/>
        <v>2.6877409995036841</v>
      </c>
      <c r="I26" s="15" t="s">
        <v>49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21" customHeight="1" x14ac:dyDescent="0.55000000000000004">
      <c r="A27" s="28" t="s">
        <v>50</v>
      </c>
      <c r="B27" s="21">
        <v>123</v>
      </c>
      <c r="C27" s="21">
        <v>220</v>
      </c>
      <c r="D27" s="21">
        <v>207</v>
      </c>
      <c r="E27" s="21">
        <v>294</v>
      </c>
      <c r="F27" s="21">
        <v>3319</v>
      </c>
      <c r="G27" s="21">
        <f t="shared" si="3"/>
        <v>4163</v>
      </c>
      <c r="H27" s="26">
        <f t="shared" si="2"/>
        <v>3.9733898369793454</v>
      </c>
      <c r="I27" s="15" t="s">
        <v>51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21" customHeight="1" x14ac:dyDescent="0.55000000000000004">
      <c r="A28" s="28" t="s">
        <v>52</v>
      </c>
      <c r="B28" s="21">
        <v>641</v>
      </c>
      <c r="C28" s="21">
        <v>1231</v>
      </c>
      <c r="D28" s="21">
        <v>528</v>
      </c>
      <c r="E28" s="21">
        <v>999</v>
      </c>
      <c r="F28" s="21">
        <v>0</v>
      </c>
      <c r="G28" s="21">
        <f t="shared" si="3"/>
        <v>3399</v>
      </c>
      <c r="H28" s="26">
        <f t="shared" si="2"/>
        <v>3.2441873783071813</v>
      </c>
      <c r="I28" s="15" t="s">
        <v>53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21" customHeight="1" x14ac:dyDescent="0.55000000000000004">
      <c r="A29" s="28" t="s">
        <v>54</v>
      </c>
      <c r="B29" s="21">
        <v>27</v>
      </c>
      <c r="C29" s="21">
        <v>95</v>
      </c>
      <c r="D29" s="21">
        <v>173</v>
      </c>
      <c r="E29" s="21">
        <v>142</v>
      </c>
      <c r="F29" s="21">
        <v>1100</v>
      </c>
      <c r="G29" s="21">
        <f t="shared" si="3"/>
        <v>1537</v>
      </c>
      <c r="H29" s="26">
        <f t="shared" si="2"/>
        <v>1.4669949986637651</v>
      </c>
      <c r="I29" s="15" t="s">
        <v>55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21" customHeight="1" x14ac:dyDescent="0.55000000000000004">
      <c r="A30" s="28" t="s">
        <v>56</v>
      </c>
      <c r="B30" s="21">
        <v>18</v>
      </c>
      <c r="C30" s="21">
        <v>19</v>
      </c>
      <c r="D30" s="21">
        <v>0</v>
      </c>
      <c r="E30" s="21">
        <v>0</v>
      </c>
      <c r="F30" s="21">
        <v>0</v>
      </c>
      <c r="G30" s="21">
        <f t="shared" si="3"/>
        <v>37</v>
      </c>
      <c r="H30" s="26">
        <f t="shared" si="2"/>
        <v>3.5314778757683352E-2</v>
      </c>
      <c r="I30" s="15" t="s">
        <v>57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21" customHeight="1" x14ac:dyDescent="0.55000000000000004">
      <c r="A31" s="28" t="s">
        <v>58</v>
      </c>
      <c r="B31" s="21">
        <v>366</v>
      </c>
      <c r="C31" s="21">
        <v>664</v>
      </c>
      <c r="D31" s="21">
        <v>364</v>
      </c>
      <c r="E31" s="21">
        <v>202</v>
      </c>
      <c r="F31" s="21">
        <v>2106</v>
      </c>
      <c r="G31" s="21">
        <f t="shared" si="3"/>
        <v>3702</v>
      </c>
      <c r="H31" s="26">
        <f t="shared" si="2"/>
        <v>3.5333867827282095</v>
      </c>
      <c r="I31" s="15" t="s">
        <v>59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21" customHeight="1" x14ac:dyDescent="0.55000000000000004">
      <c r="A32" s="31" t="s">
        <v>60</v>
      </c>
      <c r="B32" s="32">
        <v>1114</v>
      </c>
      <c r="C32" s="32">
        <v>1613</v>
      </c>
      <c r="D32" s="32">
        <v>401</v>
      </c>
      <c r="E32" s="32">
        <v>564</v>
      </c>
      <c r="F32" s="32">
        <v>6415</v>
      </c>
      <c r="G32" s="32">
        <f t="shared" si="3"/>
        <v>10107</v>
      </c>
      <c r="H32" s="27">
        <f t="shared" si="2"/>
        <v>9.6466613217271799</v>
      </c>
      <c r="I32" s="17" t="s">
        <v>61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8.75" customHeight="1" x14ac:dyDescent="0.25">
      <c r="A33" s="18" t="s">
        <v>63</v>
      </c>
      <c r="B33" s="19"/>
      <c r="C33" s="19"/>
      <c r="D33" s="19"/>
      <c r="E33" s="19"/>
      <c r="F33" s="19"/>
      <c r="G33" s="7"/>
      <c r="H33" s="24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5.75" customHeight="1" x14ac:dyDescent="0.45">
      <c r="A34" s="20" t="s">
        <v>3</v>
      </c>
      <c r="B34" s="22"/>
      <c r="C34" s="22"/>
      <c r="D34" s="22"/>
      <c r="E34" s="22"/>
      <c r="F34" s="22"/>
      <c r="G34" s="7"/>
      <c r="H34" s="8"/>
      <c r="I34" s="6" t="s">
        <v>4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5.75" customHeight="1" x14ac:dyDescent="0.25">
      <c r="A35" s="1"/>
      <c r="B35" s="7"/>
      <c r="C35" s="7"/>
      <c r="D35" s="7"/>
      <c r="E35" s="7"/>
      <c r="F35" s="7"/>
      <c r="G35" s="7"/>
      <c r="H35" s="8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5.75" customHeight="1" x14ac:dyDescent="0.25">
      <c r="A36" s="1"/>
      <c r="B36" s="7"/>
      <c r="C36" s="7"/>
      <c r="D36" s="7"/>
      <c r="E36" s="7"/>
      <c r="F36" s="7"/>
      <c r="G36" s="7"/>
      <c r="H36" s="8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5.75" customHeight="1" x14ac:dyDescent="0.25">
      <c r="A37" s="1"/>
      <c r="B37" s="7"/>
      <c r="C37" s="7"/>
      <c r="D37" s="7"/>
      <c r="E37" s="7"/>
      <c r="F37" s="7"/>
      <c r="G37" s="7"/>
      <c r="H37" s="8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5.75" customHeight="1" x14ac:dyDescent="0.25">
      <c r="A38" s="1"/>
      <c r="B38" s="7"/>
      <c r="C38" s="7"/>
      <c r="D38" s="7"/>
      <c r="E38" s="7"/>
      <c r="F38" s="7"/>
      <c r="G38" s="7"/>
      <c r="H38" s="8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5.75" customHeight="1" x14ac:dyDescent="0.25">
      <c r="A39" s="1"/>
      <c r="B39" s="7"/>
      <c r="C39" s="7"/>
      <c r="D39" s="7"/>
      <c r="E39" s="7"/>
      <c r="F39" s="7"/>
      <c r="G39" s="7"/>
      <c r="H39" s="8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5.75" customHeight="1" x14ac:dyDescent="0.25">
      <c r="A40" s="1"/>
      <c r="B40" s="7"/>
      <c r="C40" s="7"/>
      <c r="D40" s="7"/>
      <c r="E40" s="7"/>
      <c r="F40" s="7"/>
      <c r="G40" s="7"/>
      <c r="H40" s="8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5.75" customHeight="1" x14ac:dyDescent="0.25">
      <c r="A41" s="1"/>
      <c r="B41" s="7"/>
      <c r="C41" s="7"/>
      <c r="D41" s="7"/>
      <c r="E41" s="7"/>
      <c r="F41" s="7"/>
      <c r="G41" s="7"/>
      <c r="H41" s="8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5.75" customHeight="1" x14ac:dyDescent="0.25">
      <c r="A42" s="1"/>
      <c r="B42" s="7"/>
      <c r="C42" s="7"/>
      <c r="D42" s="7"/>
      <c r="E42" s="7"/>
      <c r="F42" s="7"/>
      <c r="G42" s="7"/>
      <c r="H42" s="8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5.75" customHeight="1" x14ac:dyDescent="0.25">
      <c r="A43" s="1"/>
      <c r="B43" s="7"/>
      <c r="C43" s="7"/>
      <c r="D43" s="7"/>
      <c r="E43" s="7"/>
      <c r="F43" s="7"/>
      <c r="G43" s="7"/>
      <c r="H43" s="8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5.75" customHeight="1" x14ac:dyDescent="0.25">
      <c r="A44" s="1"/>
      <c r="B44" s="7"/>
      <c r="C44" s="7"/>
      <c r="D44" s="7"/>
      <c r="E44" s="7"/>
      <c r="F44" s="7"/>
      <c r="G44" s="7"/>
      <c r="H44" s="8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5.75" customHeight="1" x14ac:dyDescent="0.25">
      <c r="A45" s="1"/>
      <c r="B45" s="7"/>
      <c r="C45" s="7"/>
      <c r="D45" s="7"/>
      <c r="E45" s="7"/>
      <c r="F45" s="7"/>
      <c r="G45" s="7"/>
      <c r="H45" s="8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5.75" customHeight="1" x14ac:dyDescent="0.25">
      <c r="A46" s="1"/>
      <c r="B46" s="7"/>
      <c r="C46" s="7"/>
      <c r="D46" s="7"/>
      <c r="E46" s="7"/>
      <c r="F46" s="7"/>
      <c r="G46" s="7"/>
      <c r="H46" s="8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5.75" customHeight="1" x14ac:dyDescent="0.25">
      <c r="A47" s="1"/>
      <c r="B47" s="7"/>
      <c r="C47" s="7"/>
      <c r="D47" s="7"/>
      <c r="E47" s="7"/>
      <c r="F47" s="7"/>
      <c r="G47" s="7"/>
      <c r="H47" s="8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5.75" customHeight="1" x14ac:dyDescent="0.25">
      <c r="A48" s="1"/>
      <c r="B48" s="7"/>
      <c r="C48" s="7"/>
      <c r="D48" s="7"/>
      <c r="E48" s="7"/>
      <c r="F48" s="7"/>
      <c r="G48" s="7"/>
      <c r="H48" s="8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5.75" customHeight="1" x14ac:dyDescent="0.25">
      <c r="A49" s="1"/>
      <c r="B49" s="7"/>
      <c r="C49" s="7"/>
      <c r="D49" s="7"/>
      <c r="E49" s="7"/>
      <c r="F49" s="7"/>
      <c r="G49" s="7"/>
      <c r="H49" s="8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5.75" customHeight="1" x14ac:dyDescent="0.25">
      <c r="A50" s="1"/>
      <c r="B50" s="7"/>
      <c r="C50" s="7"/>
      <c r="D50" s="7"/>
      <c r="E50" s="7"/>
      <c r="F50" s="7"/>
      <c r="G50" s="7"/>
      <c r="H50" s="8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5.75" customHeight="1" x14ac:dyDescent="0.25">
      <c r="A51" s="1"/>
      <c r="B51" s="7"/>
      <c r="C51" s="7"/>
      <c r="D51" s="7"/>
      <c r="E51" s="7"/>
      <c r="F51" s="7"/>
      <c r="G51" s="7"/>
      <c r="H51" s="8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5.75" customHeight="1" x14ac:dyDescent="0.25">
      <c r="A52" s="1"/>
      <c r="B52" s="7"/>
      <c r="C52" s="7"/>
      <c r="D52" s="7"/>
      <c r="E52" s="7"/>
      <c r="F52" s="7"/>
      <c r="G52" s="7"/>
      <c r="H52" s="8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5" customHeight="1" x14ac:dyDescent="0.25">
      <c r="A53" s="1"/>
      <c r="B53" s="7"/>
      <c r="C53" s="7"/>
      <c r="D53" s="7"/>
      <c r="E53" s="7"/>
      <c r="F53" s="7"/>
      <c r="G53" s="7"/>
      <c r="H53" s="8"/>
      <c r="I53" s="13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5.75" customHeight="1" x14ac:dyDescent="0.25">
      <c r="A54" s="1"/>
      <c r="B54" s="7"/>
      <c r="C54" s="7"/>
      <c r="D54" s="7"/>
      <c r="E54" s="7"/>
      <c r="F54" s="7"/>
      <c r="G54" s="7"/>
      <c r="H54" s="8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</sheetData>
  <mergeCells count="6">
    <mergeCell ref="A1:I1"/>
    <mergeCell ref="H4:H5"/>
    <mergeCell ref="I4:I5"/>
    <mergeCell ref="B4:G4"/>
    <mergeCell ref="A4:A5"/>
    <mergeCell ref="A2:I2"/>
  </mergeCells>
  <pageMargins left="0.7" right="0.7" top="0.75" bottom="0.75" header="0" footer="0"/>
  <pageSetup paperSize="9" scale="71" orientation="landscape" horizontalDpi="4294967295" verticalDpi="4294967295" r:id="rId1"/>
  <rowBreaks count="1" manualBreakCount="1">
    <brk id="34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18.14</vt:lpstr>
      <vt:lpstr>'18.14'!Print_Area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Fathimath Shifaza</dc:creator>
  <cp:lastModifiedBy>Fathimath Shifaza</cp:lastModifiedBy>
  <cp:lastPrinted>2023-03-16T03:37:46Z</cp:lastPrinted>
  <dcterms:created xsi:type="dcterms:W3CDTF">2019-02-21T04:10:17Z</dcterms:created>
  <dcterms:modified xsi:type="dcterms:W3CDTF">2023-03-16T03:37:53Z</dcterms:modified>
</cp:coreProperties>
</file>