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18. Pension and Social Protection\"/>
    </mc:Choice>
  </mc:AlternateContent>
  <bookViews>
    <workbookView xWindow="0" yWindow="0" windowWidth="28800" windowHeight="12435" tabRatio="842"/>
  </bookViews>
  <sheets>
    <sheet name="18.4" sheetId="4" r:id="rId1"/>
  </sheets>
  <definedNames>
    <definedName name="_xlnm.Print_Area" localSheetId="0">'18.4'!$A$1:$K$38</definedName>
  </definedNames>
  <calcPr calcId="152511"/>
</workbook>
</file>

<file path=xl/calcChain.xml><?xml version="1.0" encoding="utf-8"?>
<calcChain xmlns="http://schemas.openxmlformats.org/spreadsheetml/2006/main">
  <c r="AL19" i="4" l="1"/>
  <c r="AM19" i="4"/>
  <c r="AK19" i="4"/>
  <c r="F19" i="4" l="1"/>
  <c r="F18" i="4"/>
  <c r="F17" i="4"/>
  <c r="F16" i="4"/>
  <c r="F15" i="4"/>
  <c r="F14" i="4"/>
  <c r="F13" i="4"/>
  <c r="F12" i="4"/>
  <c r="F11" i="4"/>
  <c r="F10" i="4"/>
  <c r="F9" i="4"/>
  <c r="F8" i="4"/>
  <c r="B8" i="4" l="1"/>
  <c r="B19" i="4" l="1"/>
  <c r="B18" i="4"/>
  <c r="B17" i="4"/>
  <c r="B16" i="4"/>
  <c r="B15" i="4"/>
  <c r="B14" i="4"/>
  <c r="B13" i="4"/>
  <c r="B12" i="4"/>
  <c r="B11" i="4"/>
  <c r="B10" i="4"/>
  <c r="B9" i="4"/>
</calcChain>
</file>

<file path=xl/sharedStrings.xml><?xml version="1.0" encoding="utf-8"?>
<sst xmlns="http://schemas.openxmlformats.org/spreadsheetml/2006/main" count="42" uniqueCount="38">
  <si>
    <t>Month</t>
  </si>
  <si>
    <t>މަސް</t>
  </si>
  <si>
    <t>Total</t>
  </si>
  <si>
    <t>Jan</t>
  </si>
  <si>
    <t>ޖެނުއަރީ</t>
  </si>
  <si>
    <t>Feb</t>
  </si>
  <si>
    <t>ފެބްރުއަރީ</t>
  </si>
  <si>
    <t>Mar</t>
  </si>
  <si>
    <t>މާޗް</t>
  </si>
  <si>
    <t>Apr</t>
  </si>
  <si>
    <t>އޭޕްރީލް</t>
  </si>
  <si>
    <t>May</t>
  </si>
  <si>
    <t>މެއި</t>
  </si>
  <si>
    <t>Jun</t>
  </si>
  <si>
    <t>ޖޫން</t>
  </si>
  <si>
    <t>Jul</t>
  </si>
  <si>
    <t>ޖުލައި</t>
  </si>
  <si>
    <t>Aug</t>
  </si>
  <si>
    <t>އޮގަސްޓް</t>
  </si>
  <si>
    <t>Sep</t>
  </si>
  <si>
    <t>ސެޕްޓެމްބަރ</t>
  </si>
  <si>
    <t>Oct</t>
  </si>
  <si>
    <t>އޮކްޓޫބަރ</t>
  </si>
  <si>
    <t>Nov</t>
  </si>
  <si>
    <t>ނޮވެމްބަރ</t>
  </si>
  <si>
    <t>Dec</t>
  </si>
  <si>
    <t>ޑިސެމްބަރ</t>
  </si>
  <si>
    <t>Source: Maldives Pension Administration</t>
  </si>
  <si>
    <t>މަޢުލޫމާތު ދެއްވި ފަރާތް: މޯލްޑިވްސް ޕެންޝަން އެޑްމިނިސްޓްރޭޝަން</t>
  </si>
  <si>
    <r>
      <t xml:space="preserve">Age Groups </t>
    </r>
    <r>
      <rPr>
        <b/>
        <sz val="11"/>
        <color rgb="FF000000"/>
        <rFont val="Faruma"/>
      </rPr>
      <t xml:space="preserve">  ޢުމުރުފުރާ   </t>
    </r>
  </si>
  <si>
    <t>65-69</t>
  </si>
  <si>
    <t>70-74</t>
  </si>
  <si>
    <t>75 &amp; over</t>
  </si>
  <si>
    <t>65-69 yrs</t>
  </si>
  <si>
    <t xml:space="preserve">70-74 yrs </t>
  </si>
  <si>
    <t>75  yrs &amp; over</t>
  </si>
  <si>
    <t>TABLE   18.4: NUMBER OF BENEFICIARIES OF BASIC PENSION SCHEME BY AGE, 2019 - 2020</t>
  </si>
  <si>
    <t>ތާވަލު  18.4 : އަސާސީ ޕެންޝަން ލިބޭ މީހުންގެ އަދަދު އަދި ޢުމުރުފުރާތައް،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</si>
</sst>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Faruma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Faruma"/>
    </font>
    <font>
      <i/>
      <sz val="9"/>
      <color rgb="FF000000"/>
      <name val="Calibri"/>
      <family val="2"/>
    </font>
    <font>
      <sz val="9"/>
      <color rgb="FF000000"/>
      <name val="Faruma"/>
    </font>
    <font>
      <i/>
      <sz val="10"/>
      <color rgb="FF000000"/>
      <name val="Calibri"/>
      <family val="2"/>
    </font>
    <font>
      <sz val="10"/>
      <color rgb="FF000000"/>
      <name val="Faruma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165" fontId="13" fillId="0" borderId="14"/>
    <xf numFmtId="0" fontId="1" fillId="0" borderId="14"/>
    <xf numFmtId="0" fontId="1" fillId="0" borderId="14"/>
    <xf numFmtId="164" fontId="11" fillId="0" borderId="14" applyFont="0" applyFill="0" applyBorder="0" applyAlignment="0" applyProtection="0"/>
    <xf numFmtId="164" fontId="11" fillId="0" borderId="14" applyFont="0" applyFill="0" applyBorder="0" applyAlignment="0" applyProtection="0"/>
    <xf numFmtId="0" fontId="11" fillId="0" borderId="14"/>
    <xf numFmtId="0" fontId="14" fillId="0" borderId="14"/>
    <xf numFmtId="0" fontId="15" fillId="0" borderId="14" applyFill="0" applyProtection="0"/>
  </cellStyleXfs>
  <cellXfs count="46">
    <xf numFmtId="0" fontId="0" fillId="0" borderId="0" xfId="0" applyFont="1" applyAlignment="1"/>
    <xf numFmtId="0" fontId="0" fillId="2" borderId="2" xfId="0" applyFont="1" applyFill="1" applyBorder="1"/>
    <xf numFmtId="0" fontId="0" fillId="3" borderId="0" xfId="0" applyFont="1" applyFill="1" applyAlignment="1"/>
    <xf numFmtId="0" fontId="4" fillId="2" borderId="7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5" fontId="0" fillId="2" borderId="2" xfId="0" applyNumberFormat="1" applyFont="1" applyFill="1" applyBorder="1"/>
    <xf numFmtId="0" fontId="0" fillId="2" borderId="14" xfId="0" applyFont="1" applyFill="1" applyBorder="1"/>
    <xf numFmtId="0" fontId="6" fillId="2" borderId="2" xfId="0" applyFont="1" applyFill="1" applyBorder="1" applyAlignment="1">
      <alignment horizontal="right" vertical="center"/>
    </xf>
    <xf numFmtId="3" fontId="0" fillId="2" borderId="2" xfId="0" applyNumberFormat="1" applyFont="1" applyFill="1" applyBorder="1"/>
    <xf numFmtId="0" fontId="6" fillId="2" borderId="2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5" fillId="2" borderId="2" xfId="0" applyFont="1" applyFill="1" applyBorder="1"/>
    <xf numFmtId="0" fontId="7" fillId="2" borderId="2" xfId="0" applyFont="1" applyFill="1" applyBorder="1"/>
    <xf numFmtId="0" fontId="8" fillId="2" borderId="2" xfId="0" applyFont="1" applyFill="1" applyBorder="1" applyAlignment="1"/>
    <xf numFmtId="0" fontId="5" fillId="2" borderId="14" xfId="0" applyFont="1" applyFill="1" applyBorder="1"/>
    <xf numFmtId="0" fontId="0" fillId="2" borderId="2" xfId="0" applyFont="1" applyFill="1" applyBorder="1" applyAlignment="1">
      <alignment horizontal="right" vertical="center"/>
    </xf>
    <xf numFmtId="14" fontId="0" fillId="2" borderId="2" xfId="0" applyNumberFormat="1" applyFont="1" applyFill="1" applyBorder="1"/>
    <xf numFmtId="0" fontId="4" fillId="2" borderId="9" xfId="0" applyFont="1" applyFill="1" applyBorder="1" applyAlignment="1">
      <alignment horizontal="right" vertical="center"/>
    </xf>
    <xf numFmtId="0" fontId="9" fillId="2" borderId="2" xfId="0" applyFont="1" applyFill="1" applyBorder="1"/>
    <xf numFmtId="0" fontId="10" fillId="2" borderId="2" xfId="0" applyFont="1" applyFill="1" applyBorder="1"/>
    <xf numFmtId="0" fontId="4" fillId="2" borderId="2" xfId="0" applyFont="1" applyFill="1" applyBorder="1" applyAlignment="1">
      <alignment horizontal="right" vertical="center"/>
    </xf>
    <xf numFmtId="1" fontId="0" fillId="2" borderId="2" xfId="0" applyNumberFormat="1" applyFont="1" applyFill="1" applyBorder="1"/>
    <xf numFmtId="166" fontId="0" fillId="2" borderId="2" xfId="0" applyNumberFormat="1" applyFont="1" applyFill="1" applyBorder="1"/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3" fontId="0" fillId="4" borderId="14" xfId="0" applyNumberFormat="1" applyFont="1" applyFill="1" applyBorder="1" applyAlignment="1">
      <alignment vertical="center"/>
    </xf>
    <xf numFmtId="3" fontId="0" fillId="4" borderId="15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3" fillId="3" borderId="14" xfId="0" applyFont="1" applyFill="1" applyBorder="1"/>
    <xf numFmtId="0" fontId="3" fillId="3" borderId="3" xfId="0" applyFont="1" applyFill="1" applyBorder="1"/>
    <xf numFmtId="0" fontId="3" fillId="3" borderId="11" xfId="0" applyFont="1" applyFill="1" applyBorder="1"/>
    <xf numFmtId="0" fontId="2" fillId="2" borderId="4" xfId="0" applyFont="1" applyFill="1" applyBorder="1" applyAlignment="1">
      <alignment horizontal="right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</cellXfs>
  <cellStyles count="9">
    <cellStyle name="Comma 23" xfId="5"/>
    <cellStyle name="Comma 3" xfId="4"/>
    <cellStyle name="Normal" xfId="0" builtinId="0"/>
    <cellStyle name="Normal 12" xfId="3"/>
    <cellStyle name="Normal 2" xfId="1"/>
    <cellStyle name="Normal 3" xfId="7"/>
    <cellStyle name="Normal 3 2" xfId="2"/>
    <cellStyle name="Normal 4" xfId="8"/>
    <cellStyle name="Normal 8" xfId="6"/>
  </cellStyles>
  <dxfs count="0"/>
  <tableStyles count="0" defaultTableStyle="TableStyleMedium2" defaultPivotStyle="PivotStyleLight16"/>
  <colors>
    <mruColors>
      <color rgb="FFFF9900"/>
      <color rgb="FFFFBC79"/>
      <color rgb="FF33CCCC"/>
      <color rgb="FFB2EDEC"/>
      <color rgb="FFEAFAFA"/>
      <color rgb="FF249390"/>
      <color rgb="FF196563"/>
      <color rgb="FFFFDAA3"/>
      <color rgb="FFBFF0EF"/>
      <color rgb="FFE5C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26946031746031746"/>
          <c:y val="0.18825876177242551"/>
          <c:w val="0.42592592592592593"/>
          <c:h val="0.833333333333333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BC7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5B-4B2D-A930-3081B9EDE0A5}"/>
              </c:ext>
            </c:extLst>
          </c:dPt>
          <c:dPt>
            <c:idx val="1"/>
            <c:bubble3D val="0"/>
            <c:spPr>
              <a:solidFill>
                <a:srgbClr val="24939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5B-4B2D-A930-3081B9EDE0A5}"/>
              </c:ext>
            </c:extLst>
          </c:dPt>
          <c:dPt>
            <c:idx val="2"/>
            <c:bubble3D val="0"/>
            <c:spPr>
              <a:solidFill>
                <a:srgbClr val="33CC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75B-4B2D-A930-3081B9EDE0A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7736503219415551E-2"/>
                  <c:y val="-9.38967136150235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5B-4B2D-A930-3081B9EDE0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'18.4'!$AK$18:$AM$18</c:f>
              <c:strCache>
                <c:ptCount val="3"/>
                <c:pt idx="0">
                  <c:v>65-69 yrs</c:v>
                </c:pt>
                <c:pt idx="1">
                  <c:v>70-74 yrs </c:v>
                </c:pt>
                <c:pt idx="2">
                  <c:v>75  yrs &amp; over</c:v>
                </c:pt>
              </c:strCache>
            </c:strRef>
          </c:cat>
          <c:val>
            <c:numRef>
              <c:f>'18.4'!$AK$19:$AM$19</c:f>
              <c:numCache>
                <c:formatCode>#,##0</c:formatCode>
                <c:ptCount val="3"/>
                <c:pt idx="0">
                  <c:v>5533</c:v>
                </c:pt>
                <c:pt idx="1">
                  <c:v>4454</c:v>
                </c:pt>
                <c:pt idx="2">
                  <c:v>8354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5B-4B2D-A930-3081B9EDE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20</xdr:row>
      <xdr:rowOff>104775</xdr:rowOff>
    </xdr:from>
    <xdr:ext cx="6410325" cy="338137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600075</xdr:colOff>
      <xdr:row>21</xdr:row>
      <xdr:rowOff>114299</xdr:rowOff>
    </xdr:from>
    <xdr:ext cx="5981700" cy="257175"/>
    <xdr:sp macro="" textlink="">
      <xdr:nvSpPr>
        <xdr:cNvPr id="10" name="Shape 10"/>
        <xdr:cNvSpPr txBox="1"/>
      </xdr:nvSpPr>
      <xdr:spPr>
        <a:xfrm>
          <a:off x="600075" y="5657849"/>
          <a:ext cx="5981700" cy="2571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63"/>
            <a:buFont typeface="Consolas"/>
            <a:buNone/>
          </a:pPr>
          <a:r>
            <a:rPr lang="en-US" sz="1050" b="1" i="0">
              <a:solidFill>
                <a:schemeClr val="dk1"/>
              </a:solidFill>
              <a:latin typeface="Consolas"/>
              <a:ea typeface="Consolas"/>
              <a:cs typeface="Consolas"/>
              <a:sym typeface="Consolas"/>
            </a:rPr>
            <a:t>Figure 18.6: Percentage share of beneficiaries of basic pension scheme by age group, 2020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89"/>
  <sheetViews>
    <sheetView tabSelected="1" zoomScale="95" zoomScaleNormal="95" workbookViewId="0">
      <selection activeCell="S22" sqref="S22"/>
    </sheetView>
  </sheetViews>
  <sheetFormatPr defaultColWidth="14.42578125" defaultRowHeight="15" customHeight="1" x14ac:dyDescent="0.25"/>
  <cols>
    <col min="1" max="1" width="10.85546875" style="2" customWidth="1"/>
    <col min="2" max="9" width="11" style="2" customWidth="1"/>
    <col min="10" max="10" width="14.5703125" style="2" customWidth="1"/>
    <col min="11" max="11" width="3.28515625" style="2" customWidth="1"/>
    <col min="12" max="36" width="8" style="2" customWidth="1"/>
    <col min="37" max="39" width="12.7109375" style="2" customWidth="1"/>
    <col min="40" max="40" width="8" style="2" customWidth="1"/>
    <col min="41" max="41" width="15.140625" style="2" customWidth="1"/>
    <col min="42" max="16384" width="14.42578125" style="2"/>
  </cols>
  <sheetData>
    <row r="1" spans="1:4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6.5" customHeight="1" x14ac:dyDescent="0.25">
      <c r="A2" s="38" t="s">
        <v>37</v>
      </c>
      <c r="B2" s="32"/>
      <c r="C2" s="32"/>
      <c r="D2" s="32"/>
      <c r="E2" s="32"/>
      <c r="F2" s="32"/>
      <c r="G2" s="32"/>
      <c r="H2" s="32"/>
      <c r="I2" s="32"/>
      <c r="J2" s="33"/>
      <c r="K2" s="1"/>
      <c r="L2" s="1"/>
      <c r="M2" s="1"/>
      <c r="N2" s="1"/>
      <c r="O2" s="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 customHeight="1" x14ac:dyDescent="0.25">
      <c r="A3" s="39" t="s">
        <v>36</v>
      </c>
      <c r="B3" s="32"/>
      <c r="C3" s="32"/>
      <c r="D3" s="32"/>
      <c r="E3" s="32"/>
      <c r="F3" s="32"/>
      <c r="G3" s="32"/>
      <c r="H3" s="32"/>
      <c r="I3" s="32"/>
      <c r="J3" s="33"/>
      <c r="K3" s="1"/>
      <c r="L3" s="1"/>
      <c r="M3" s="1"/>
      <c r="N3" s="1"/>
      <c r="O3" s="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1" customHeight="1" x14ac:dyDescent="0.25">
      <c r="A5" s="40" t="s">
        <v>0</v>
      </c>
      <c r="B5" s="45" t="s">
        <v>29</v>
      </c>
      <c r="C5" s="45"/>
      <c r="D5" s="45"/>
      <c r="E5" s="45"/>
      <c r="F5" s="45"/>
      <c r="G5" s="45"/>
      <c r="H5" s="45"/>
      <c r="I5" s="45"/>
      <c r="J5" s="35" t="s">
        <v>1</v>
      </c>
      <c r="K5" s="1"/>
      <c r="L5" s="1"/>
      <c r="M5" s="1"/>
      <c r="N5" s="1"/>
      <c r="O5" s="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41"/>
      <c r="B6" s="43">
        <v>2019</v>
      </c>
      <c r="C6" s="34"/>
      <c r="D6" s="34"/>
      <c r="E6" s="34"/>
      <c r="F6" s="44">
        <v>2020</v>
      </c>
      <c r="G6" s="34"/>
      <c r="H6" s="34"/>
      <c r="I6" s="34"/>
      <c r="J6" s="36"/>
      <c r="K6" s="1"/>
      <c r="L6" s="1"/>
      <c r="M6" s="18"/>
      <c r="N6" s="1"/>
      <c r="O6" s="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x14ac:dyDescent="0.25">
      <c r="A7" s="42"/>
      <c r="B7" s="4" t="s">
        <v>2</v>
      </c>
      <c r="C7" s="4" t="s">
        <v>30</v>
      </c>
      <c r="D7" s="4" t="s">
        <v>31</v>
      </c>
      <c r="E7" s="19" t="s">
        <v>32</v>
      </c>
      <c r="F7" s="5" t="s">
        <v>2</v>
      </c>
      <c r="G7" s="4" t="s">
        <v>30</v>
      </c>
      <c r="H7" s="4" t="s">
        <v>31</v>
      </c>
      <c r="I7" s="19" t="s">
        <v>32</v>
      </c>
      <c r="J7" s="37"/>
      <c r="K7" s="1"/>
      <c r="L7" s="1"/>
      <c r="M7" s="18"/>
      <c r="N7" s="1"/>
      <c r="O7" s="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4.75" customHeight="1" x14ac:dyDescent="0.25">
      <c r="A8" s="27" t="s">
        <v>3</v>
      </c>
      <c r="B8" s="25">
        <f>SUM(C8:E8)</f>
        <v>17101</v>
      </c>
      <c r="C8" s="29">
        <v>4875</v>
      </c>
      <c r="D8" s="29">
        <v>4132</v>
      </c>
      <c r="E8" s="29">
        <v>8094</v>
      </c>
      <c r="F8" s="31">
        <f>SUM(G8:I8)</f>
        <v>17828</v>
      </c>
      <c r="G8" s="29">
        <v>5263</v>
      </c>
      <c r="H8" s="29">
        <v>4336</v>
      </c>
      <c r="I8" s="29">
        <v>8229</v>
      </c>
      <c r="J8" s="8" t="s">
        <v>4</v>
      </c>
      <c r="K8" s="1"/>
      <c r="L8" s="1"/>
      <c r="M8" s="18"/>
      <c r="N8" s="1"/>
      <c r="O8" s="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4.75" customHeight="1" x14ac:dyDescent="0.25">
      <c r="A9" s="27" t="s">
        <v>5</v>
      </c>
      <c r="B9" s="25">
        <f t="shared" ref="B9:B19" si="0">SUM(C9:E9)</f>
        <v>17191</v>
      </c>
      <c r="C9" s="29">
        <v>4983</v>
      </c>
      <c r="D9" s="29">
        <v>4125</v>
      </c>
      <c r="E9" s="29">
        <v>8083</v>
      </c>
      <c r="F9" s="31">
        <f t="shared" ref="F9:F19" si="1">SUM(G9:I9)</f>
        <v>17946</v>
      </c>
      <c r="G9" s="29">
        <v>5377</v>
      </c>
      <c r="H9" s="29">
        <v>4353</v>
      </c>
      <c r="I9" s="29">
        <v>8216</v>
      </c>
      <c r="J9" s="8" t="s">
        <v>6</v>
      </c>
      <c r="K9" s="1"/>
      <c r="L9" s="1"/>
      <c r="M9" s="18"/>
      <c r="N9" s="1"/>
      <c r="O9" s="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4.75" customHeight="1" x14ac:dyDescent="0.25">
      <c r="A10" s="27" t="s">
        <v>7</v>
      </c>
      <c r="B10" s="25">
        <f t="shared" si="0"/>
        <v>17477</v>
      </c>
      <c r="C10" s="29">
        <v>5144</v>
      </c>
      <c r="D10" s="29">
        <v>4184</v>
      </c>
      <c r="E10" s="29">
        <v>8149</v>
      </c>
      <c r="F10" s="31">
        <f t="shared" si="1"/>
        <v>18036</v>
      </c>
      <c r="G10" s="29">
        <v>5456</v>
      </c>
      <c r="H10" s="29">
        <v>4418</v>
      </c>
      <c r="I10" s="29">
        <v>8162</v>
      </c>
      <c r="J10" s="8" t="s">
        <v>8</v>
      </c>
      <c r="K10" s="1"/>
      <c r="L10" s="1"/>
      <c r="M10" s="18"/>
      <c r="N10" s="1"/>
      <c r="O10" s="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4.75" customHeight="1" x14ac:dyDescent="0.25">
      <c r="A11" s="27" t="s">
        <v>9</v>
      </c>
      <c r="B11" s="25">
        <f t="shared" si="0"/>
        <v>17473</v>
      </c>
      <c r="C11" s="29">
        <v>5124</v>
      </c>
      <c r="D11" s="29">
        <v>4235</v>
      </c>
      <c r="E11" s="29">
        <v>8114</v>
      </c>
      <c r="F11" s="31">
        <f t="shared" si="1"/>
        <v>18069</v>
      </c>
      <c r="G11" s="29">
        <v>5500</v>
      </c>
      <c r="H11" s="29">
        <v>4395</v>
      </c>
      <c r="I11" s="29">
        <v>8174</v>
      </c>
      <c r="J11" s="8" t="s">
        <v>10</v>
      </c>
      <c r="K11" s="1"/>
      <c r="L11" s="1"/>
      <c r="M11" s="18"/>
      <c r="N11" s="1"/>
      <c r="O11" s="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.75" customHeight="1" x14ac:dyDescent="0.25">
      <c r="A12" s="27" t="s">
        <v>11</v>
      </c>
      <c r="B12" s="25">
        <f t="shared" si="0"/>
        <v>17502</v>
      </c>
      <c r="C12" s="29">
        <v>5208</v>
      </c>
      <c r="D12" s="29">
        <v>4208</v>
      </c>
      <c r="E12" s="29">
        <v>8086</v>
      </c>
      <c r="F12" s="31">
        <f t="shared" si="1"/>
        <v>18071</v>
      </c>
      <c r="G12" s="29">
        <v>5499</v>
      </c>
      <c r="H12" s="29">
        <v>4438</v>
      </c>
      <c r="I12" s="29">
        <v>8134</v>
      </c>
      <c r="J12" s="8" t="s">
        <v>12</v>
      </c>
      <c r="K12" s="1"/>
      <c r="L12" s="1"/>
      <c r="M12" s="18"/>
      <c r="N12" s="1"/>
      <c r="O12" s="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.75" customHeight="1" x14ac:dyDescent="0.25">
      <c r="A13" s="27" t="s">
        <v>13</v>
      </c>
      <c r="B13" s="25">
        <f t="shared" si="0"/>
        <v>17521</v>
      </c>
      <c r="C13" s="29">
        <v>5203</v>
      </c>
      <c r="D13" s="29">
        <v>4261</v>
      </c>
      <c r="E13" s="29">
        <v>8057</v>
      </c>
      <c r="F13" s="31">
        <f t="shared" si="1"/>
        <v>18115</v>
      </c>
      <c r="G13" s="29">
        <v>5580</v>
      </c>
      <c r="H13" s="29">
        <v>4394</v>
      </c>
      <c r="I13" s="29">
        <v>8141</v>
      </c>
      <c r="J13" s="8" t="s">
        <v>14</v>
      </c>
      <c r="K13" s="1"/>
      <c r="L13" s="1"/>
      <c r="M13" s="18"/>
      <c r="N13" s="1"/>
      <c r="O13" s="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"/>
      <c r="AF13" s="17"/>
      <c r="AG13" s="17"/>
      <c r="AH13" s="17"/>
      <c r="AI13" s="17"/>
      <c r="AJ13" s="17"/>
      <c r="AK13" s="17"/>
      <c r="AL13" s="17"/>
      <c r="AM13" s="1"/>
      <c r="AN13" s="1"/>
      <c r="AO13" s="1"/>
    </row>
    <row r="14" spans="1:41" ht="24.75" customHeight="1" x14ac:dyDescent="0.25">
      <c r="A14" s="27" t="s">
        <v>15</v>
      </c>
      <c r="B14" s="25">
        <f t="shared" si="0"/>
        <v>17519</v>
      </c>
      <c r="C14" s="29">
        <v>5285</v>
      </c>
      <c r="D14" s="29">
        <v>4221</v>
      </c>
      <c r="E14" s="29">
        <v>8013</v>
      </c>
      <c r="F14" s="31">
        <f t="shared" si="1"/>
        <v>18171</v>
      </c>
      <c r="G14" s="29">
        <v>5671</v>
      </c>
      <c r="H14" s="29">
        <v>4421</v>
      </c>
      <c r="I14" s="29">
        <v>8079</v>
      </c>
      <c r="J14" s="8" t="s">
        <v>16</v>
      </c>
      <c r="K14" s="1"/>
      <c r="L14" s="1"/>
      <c r="M14" s="18"/>
      <c r="N14" s="1"/>
      <c r="O14" s="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"/>
      <c r="AF14" s="17"/>
      <c r="AG14" s="17"/>
      <c r="AH14" s="17"/>
      <c r="AI14" s="17"/>
      <c r="AJ14" s="17"/>
      <c r="AK14" s="17"/>
      <c r="AL14" s="17"/>
      <c r="AM14" s="1"/>
      <c r="AN14" s="1"/>
      <c r="AO14" s="1"/>
    </row>
    <row r="15" spans="1:41" ht="24.75" customHeight="1" x14ac:dyDescent="0.25">
      <c r="A15" s="27" t="s">
        <v>17</v>
      </c>
      <c r="B15" s="25">
        <f t="shared" si="0"/>
        <v>17527</v>
      </c>
      <c r="C15" s="29">
        <v>5325</v>
      </c>
      <c r="D15" s="29">
        <v>4230</v>
      </c>
      <c r="E15" s="29">
        <v>7972</v>
      </c>
      <c r="F15" s="31">
        <f t="shared" si="1"/>
        <v>18225</v>
      </c>
      <c r="G15" s="29">
        <v>5384</v>
      </c>
      <c r="H15" s="29">
        <v>4797</v>
      </c>
      <c r="I15" s="29">
        <v>8044</v>
      </c>
      <c r="J15" s="8" t="s">
        <v>18</v>
      </c>
      <c r="K15" s="1"/>
      <c r="L15" s="1"/>
      <c r="M15" s="18"/>
      <c r="N15" s="1"/>
      <c r="O15" s="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"/>
      <c r="AF15" s="17"/>
      <c r="AG15" s="17"/>
      <c r="AH15" s="17"/>
      <c r="AI15" s="17"/>
      <c r="AJ15" s="17"/>
      <c r="AK15" s="17"/>
      <c r="AL15" s="17"/>
      <c r="AM15" s="1"/>
      <c r="AN15" s="1"/>
      <c r="AO15" s="1"/>
    </row>
    <row r="16" spans="1:41" ht="24.75" customHeight="1" x14ac:dyDescent="0.25">
      <c r="A16" s="27" t="s">
        <v>19</v>
      </c>
      <c r="B16" s="25">
        <f t="shared" si="0"/>
        <v>17547</v>
      </c>
      <c r="C16" s="29">
        <v>4909</v>
      </c>
      <c r="D16" s="29">
        <v>4331</v>
      </c>
      <c r="E16" s="29">
        <v>8307</v>
      </c>
      <c r="F16" s="31">
        <f t="shared" si="1"/>
        <v>18259</v>
      </c>
      <c r="G16" s="29">
        <v>5432</v>
      </c>
      <c r="H16" s="29">
        <v>4440</v>
      </c>
      <c r="I16" s="29">
        <v>8387</v>
      </c>
      <c r="J16" s="8" t="s">
        <v>20</v>
      </c>
      <c r="K16" s="1"/>
      <c r="L16" s="1"/>
      <c r="M16" s="18"/>
      <c r="N16" s="1"/>
      <c r="O16" s="1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"/>
      <c r="AF16" s="17"/>
      <c r="AG16" s="17"/>
      <c r="AH16" s="17"/>
      <c r="AI16" s="17"/>
      <c r="AJ16" s="17"/>
      <c r="AK16" s="17"/>
      <c r="AL16" s="17"/>
      <c r="AM16" s="1"/>
      <c r="AN16" s="1"/>
      <c r="AO16" s="1"/>
    </row>
    <row r="17" spans="1:41" ht="24.75" customHeight="1" x14ac:dyDescent="0.25">
      <c r="A17" s="27" t="s">
        <v>21</v>
      </c>
      <c r="B17" s="25">
        <f t="shared" si="0"/>
        <v>17555</v>
      </c>
      <c r="C17" s="29">
        <v>4918</v>
      </c>
      <c r="D17" s="29">
        <v>4341</v>
      </c>
      <c r="E17" s="29">
        <v>8296</v>
      </c>
      <c r="F17" s="31">
        <f t="shared" si="1"/>
        <v>18301</v>
      </c>
      <c r="G17" s="29">
        <v>5486</v>
      </c>
      <c r="H17" s="29">
        <v>4428</v>
      </c>
      <c r="I17" s="29">
        <v>8387</v>
      </c>
      <c r="J17" s="8" t="s">
        <v>22</v>
      </c>
      <c r="K17" s="1"/>
      <c r="L17" s="1"/>
      <c r="M17" s="18"/>
      <c r="N17" s="1"/>
      <c r="O17" s="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"/>
      <c r="AF17" s="17"/>
      <c r="AG17" s="17"/>
      <c r="AH17" s="17"/>
      <c r="AI17" s="17"/>
      <c r="AJ17" s="17"/>
      <c r="AK17" s="17"/>
      <c r="AL17" s="17"/>
      <c r="AM17" s="1"/>
      <c r="AN17" s="1"/>
      <c r="AO17" s="1"/>
    </row>
    <row r="18" spans="1:41" ht="24.75" customHeight="1" x14ac:dyDescent="0.55000000000000004">
      <c r="A18" s="27" t="s">
        <v>23</v>
      </c>
      <c r="B18" s="25">
        <f t="shared" si="0"/>
        <v>17528</v>
      </c>
      <c r="C18" s="29">
        <v>4931</v>
      </c>
      <c r="D18" s="29">
        <v>4330</v>
      </c>
      <c r="E18" s="29">
        <v>8267</v>
      </c>
      <c r="F18" s="31">
        <f t="shared" si="1"/>
        <v>18309</v>
      </c>
      <c r="G18" s="29">
        <v>5505</v>
      </c>
      <c r="H18" s="29">
        <v>4440</v>
      </c>
      <c r="I18" s="29">
        <v>8364</v>
      </c>
      <c r="J18" s="10" t="s">
        <v>24</v>
      </c>
      <c r="K18" s="1"/>
      <c r="L18" s="1"/>
      <c r="M18" s="1"/>
      <c r="N18" s="1"/>
      <c r="O18" s="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"/>
      <c r="AF18" s="1"/>
      <c r="AG18" s="1"/>
      <c r="AH18" s="1"/>
      <c r="AI18" s="1"/>
      <c r="AJ18" s="1"/>
      <c r="AK18" s="3" t="s">
        <v>33</v>
      </c>
      <c r="AL18" s="3" t="s">
        <v>34</v>
      </c>
      <c r="AM18" s="19" t="s">
        <v>35</v>
      </c>
      <c r="AN18" s="1"/>
      <c r="AO18" s="1"/>
    </row>
    <row r="19" spans="1:41" ht="24.75" customHeight="1" x14ac:dyDescent="0.25">
      <c r="A19" s="28" t="s">
        <v>25</v>
      </c>
      <c r="B19" s="26">
        <f t="shared" si="0"/>
        <v>17496</v>
      </c>
      <c r="C19" s="30">
        <v>4931</v>
      </c>
      <c r="D19" s="30">
        <v>4333</v>
      </c>
      <c r="E19" s="30">
        <v>8232</v>
      </c>
      <c r="F19" s="11">
        <f t="shared" si="1"/>
        <v>18341</v>
      </c>
      <c r="G19" s="30">
        <v>5533</v>
      </c>
      <c r="H19" s="30">
        <v>4454</v>
      </c>
      <c r="I19" s="30">
        <v>8354</v>
      </c>
      <c r="J19" s="12" t="s">
        <v>26</v>
      </c>
      <c r="K19" s="1"/>
      <c r="L19" s="9"/>
      <c r="M19" s="1"/>
      <c r="N19" s="1"/>
      <c r="O19" s="1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"/>
      <c r="AF19" s="1"/>
      <c r="AG19" s="1"/>
      <c r="AH19" s="1"/>
      <c r="AI19" s="1"/>
      <c r="AJ19" s="1"/>
      <c r="AK19" s="9">
        <f>G19</f>
        <v>5533</v>
      </c>
      <c r="AL19" s="9">
        <f t="shared" ref="AL19:AM19" si="2">H19</f>
        <v>4454</v>
      </c>
      <c r="AM19" s="9">
        <f t="shared" si="2"/>
        <v>8354</v>
      </c>
      <c r="AN19" s="1"/>
      <c r="AO19" s="1"/>
    </row>
    <row r="20" spans="1:41" ht="17.25" customHeight="1" x14ac:dyDescent="0.4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5" t="s">
        <v>28</v>
      </c>
      <c r="K20" s="13"/>
      <c r="L20" s="13"/>
      <c r="M20" s="13"/>
      <c r="N20" s="13"/>
      <c r="O20" s="13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"/>
    </row>
    <row r="21" spans="1:41" ht="18.75" customHeight="1" x14ac:dyDescent="0.5">
      <c r="A21" s="20"/>
      <c r="B21" s="1"/>
      <c r="C21" s="1"/>
      <c r="D21" s="1"/>
      <c r="E21" s="1"/>
      <c r="F21" s="1"/>
      <c r="G21" s="1"/>
      <c r="H21" s="1"/>
      <c r="I21" s="1"/>
      <c r="J21" s="21"/>
      <c r="K21" s="1"/>
      <c r="L21" s="1"/>
      <c r="M21" s="1"/>
      <c r="N21" s="1"/>
      <c r="O21" s="1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"/>
      <c r="AF31" s="1"/>
      <c r="AG31" s="1"/>
      <c r="AH31" s="1"/>
      <c r="AI31" s="1"/>
      <c r="AJ31" s="1"/>
      <c r="AK31" s="22"/>
      <c r="AL31" s="22"/>
      <c r="AM31" s="22"/>
      <c r="AN31" s="1"/>
      <c r="AO31" s="1"/>
    </row>
    <row r="32" spans="1:4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"/>
      <c r="AF32" s="1"/>
      <c r="AG32" s="1"/>
      <c r="AH32" s="1"/>
      <c r="AI32" s="23"/>
      <c r="AJ32" s="23"/>
      <c r="AK32" s="23"/>
      <c r="AL32" s="23"/>
      <c r="AM32" s="23"/>
      <c r="AN32" s="24"/>
      <c r="AO32" s="1"/>
    </row>
    <row r="33" spans="1:4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7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"/>
      <c r="AF36" s="1"/>
      <c r="AG36" s="1"/>
      <c r="AH36" s="1"/>
      <c r="AI36" s="22"/>
      <c r="AJ36" s="22"/>
      <c r="AK36" s="22"/>
      <c r="AL36" s="22"/>
      <c r="AM36" s="22"/>
      <c r="AN36" s="1"/>
      <c r="AO36" s="1"/>
    </row>
    <row r="37" spans="1:4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"/>
      <c r="AF37" s="1"/>
      <c r="AG37" s="1"/>
      <c r="AH37" s="1"/>
      <c r="AI37" s="24"/>
      <c r="AJ37" s="24"/>
      <c r="AK37" s="24"/>
      <c r="AL37" s="24"/>
      <c r="AM37" s="24"/>
      <c r="AN37" s="1"/>
      <c r="AO37" s="1"/>
    </row>
    <row r="38" spans="1:4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"/>
      <c r="AF38" s="1"/>
      <c r="AG38" s="1"/>
      <c r="AH38" s="1"/>
      <c r="AI38" s="6"/>
      <c r="AJ38" s="6"/>
      <c r="AK38" s="6"/>
      <c r="AL38" s="6"/>
      <c r="AM38" s="6"/>
      <c r="AN38" s="6"/>
      <c r="AO38" s="1"/>
    </row>
    <row r="39" spans="1:4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</sheetData>
  <mergeCells count="7">
    <mergeCell ref="A2:J2"/>
    <mergeCell ref="A3:J3"/>
    <mergeCell ref="A5:A7"/>
    <mergeCell ref="J5:J7"/>
    <mergeCell ref="B6:E6"/>
    <mergeCell ref="F6:I6"/>
    <mergeCell ref="B5:I5"/>
  </mergeCells>
  <pageMargins left="0.7" right="0.7" top="0.75" bottom="0.75" header="0" footer="0"/>
  <pageSetup paperSize="9" scale="7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18.4</vt:lpstr>
      <vt:lpstr>'18.4'!Print_Area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2021-06-20T04:34:16Z</cp:lastPrinted>
  <dcterms:created xsi:type="dcterms:W3CDTF">2019-02-21T04:10:17Z</dcterms:created>
  <dcterms:modified xsi:type="dcterms:W3CDTF">2021-06-20T04:35:22Z</dcterms:modified>
</cp:coreProperties>
</file>