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ril 2021\YEARBOOK 2021_ Work from Home\CHECKING\CHECKED\web\13. Public Finance\"/>
    </mc:Choice>
  </mc:AlternateContent>
  <bookViews>
    <workbookView xWindow="0" yWindow="0" windowWidth="21570" windowHeight="8145" tabRatio="738"/>
  </bookViews>
  <sheets>
    <sheet name="13.2" sheetId="2" r:id="rId1"/>
  </sheets>
  <externalReferences>
    <externalReference r:id="rId2"/>
    <externalReference r:id="rId3"/>
    <externalReference r:id="rId4"/>
  </externalReferences>
  <definedNames>
    <definedName name="aas">'[1]Expenditure Codes'!$B$86:$B$127</definedName>
    <definedName name="BACODE">#REF!</definedName>
    <definedName name="BAList">'[2]Business areas'!$A$1:$A$1000</definedName>
    <definedName name="bcodelist">#REF!</definedName>
    <definedName name="capital">#REF!</definedName>
    <definedName name="Code">#REF!</definedName>
    <definedName name="Code2">#REF!</definedName>
    <definedName name="Location">#REF!</definedName>
    <definedName name="m">'[3]Expenditure Codes'!$B$86:$B$127</definedName>
    <definedName name="namelookup">#REF!</definedName>
    <definedName name="Office">#REF!</definedName>
    <definedName name="PLIST">#REF!</definedName>
    <definedName name="policylist">#REF!</definedName>
    <definedName name="_xlnm.Print_Area" localSheetId="0">'13.2'!$A$1:$S$34</definedName>
    <definedName name="Priority">#REF!</definedName>
    <definedName name="Prog111">#REF!</definedName>
    <definedName name="Prog112">#REF!</definedName>
    <definedName name="Prog113">#REF!</definedName>
    <definedName name="Prog114">#REF!</definedName>
    <definedName name="Prog115">#REF!</definedName>
    <definedName name="Prog116">#REF!</definedName>
    <definedName name="Prog121">#REF!</definedName>
    <definedName name="Prog122">#REF!</definedName>
    <definedName name="Prog123">#REF!</definedName>
    <definedName name="Prog124">#REF!</definedName>
    <definedName name="Prog125">#REF!</definedName>
    <definedName name="Prog126">#REF!</definedName>
    <definedName name="Prog127">#REF!</definedName>
    <definedName name="Prog131">#REF!</definedName>
    <definedName name="Prog132">#REF!</definedName>
    <definedName name="Prog133">#REF!</definedName>
    <definedName name="Prog134">#REF!</definedName>
    <definedName name="Prog141">#REF!</definedName>
    <definedName name="Prog142">#REF!</definedName>
    <definedName name="Prog143">#REF!</definedName>
    <definedName name="Prog144">#REF!</definedName>
    <definedName name="Prog145">#REF!</definedName>
    <definedName name="Prog151">#REF!</definedName>
    <definedName name="Prog152">#REF!</definedName>
    <definedName name="Prog153">#REF!</definedName>
    <definedName name="Prog154">#REF!</definedName>
    <definedName name="Prog155">#REF!</definedName>
    <definedName name="Prog211">#REF!</definedName>
    <definedName name="Prog2110">#REF!</definedName>
    <definedName name="Prog2111">#REF!</definedName>
    <definedName name="Prog212">#REF!</definedName>
    <definedName name="Prog213">#REF!</definedName>
    <definedName name="Prog214">#REF!</definedName>
    <definedName name="Prog215">#REF!</definedName>
    <definedName name="Prog216">#REF!</definedName>
    <definedName name="Prog217">#REF!</definedName>
    <definedName name="Prog218">#REF!</definedName>
    <definedName name="Prog219">#REF!</definedName>
    <definedName name="Prog221">#REF!</definedName>
    <definedName name="Prog222">#REF!</definedName>
    <definedName name="Prog223">#REF!</definedName>
    <definedName name="Prog224">#REF!</definedName>
    <definedName name="Prog225">#REF!</definedName>
    <definedName name="Prog226">#REF!</definedName>
    <definedName name="Prog227">#REF!</definedName>
    <definedName name="Prog228">#REF!</definedName>
    <definedName name="Prog229">#REF!</definedName>
    <definedName name="Prog231">#REF!</definedName>
    <definedName name="Prog232">#REF!</definedName>
    <definedName name="Prog233">#REF!</definedName>
    <definedName name="Prog234">#REF!</definedName>
    <definedName name="Prog241">#REF!</definedName>
    <definedName name="Prog242">#REF!</definedName>
    <definedName name="Prog243">#REF!</definedName>
    <definedName name="Prog251">#REF!</definedName>
    <definedName name="Prog252">#REF!</definedName>
    <definedName name="Prog253">#REF!</definedName>
    <definedName name="Prog254">#REF!</definedName>
    <definedName name="Prog255">#REF!</definedName>
    <definedName name="Prog256">#REF!</definedName>
    <definedName name="Prog311">#REF!</definedName>
    <definedName name="Prog312">#REF!</definedName>
    <definedName name="Prog313">#REF!</definedName>
    <definedName name="Prog314">#REF!</definedName>
    <definedName name="Prog315">#REF!</definedName>
    <definedName name="Prog316">#REF!</definedName>
    <definedName name="Prog317">#REF!</definedName>
    <definedName name="Prog321">#REF!</definedName>
    <definedName name="Prog322">#REF!</definedName>
    <definedName name="Prog323">#REF!</definedName>
    <definedName name="Prog324">#REF!</definedName>
    <definedName name="Prog331">#REF!</definedName>
    <definedName name="Prog3310">#REF!</definedName>
    <definedName name="Prog3311">#REF!</definedName>
    <definedName name="Prog3312">#REF!</definedName>
    <definedName name="Prog3313">#REF!</definedName>
    <definedName name="Prog3314">#REF!</definedName>
    <definedName name="Prog332">#REF!</definedName>
    <definedName name="Prog333">#REF!</definedName>
    <definedName name="Prog334">#REF!</definedName>
    <definedName name="Prog335">#REF!</definedName>
    <definedName name="Prog336">#REF!</definedName>
    <definedName name="Prog337">#REF!</definedName>
    <definedName name="Prog338">#REF!</definedName>
    <definedName name="Prog339">#REF!</definedName>
    <definedName name="Prog341">#REF!</definedName>
    <definedName name="Prog342">#REF!</definedName>
    <definedName name="Prog343">#REF!</definedName>
    <definedName name="Prog344">#REF!</definedName>
    <definedName name="Prog345">#REF!</definedName>
    <definedName name="Prog351">#REF!</definedName>
    <definedName name="Prog352">#REF!</definedName>
    <definedName name="Prog353">#REF!</definedName>
    <definedName name="Prog354">#REF!</definedName>
    <definedName name="Prog355">#REF!</definedName>
    <definedName name="Prog356">#REF!</definedName>
    <definedName name="Prog357">#REF!</definedName>
    <definedName name="Prog361">#REF!</definedName>
    <definedName name="Prog362">#REF!</definedName>
    <definedName name="Prog363">#REF!</definedName>
    <definedName name="Prog364">#REF!</definedName>
    <definedName name="Prog365">#REF!</definedName>
    <definedName name="Prog366">#REF!</definedName>
    <definedName name="Prog371">#REF!</definedName>
    <definedName name="Prog3710">#REF!</definedName>
    <definedName name="Prog372">#REF!</definedName>
    <definedName name="Prog373">#REF!</definedName>
    <definedName name="Prog374">#REF!</definedName>
    <definedName name="Prog375">#REF!</definedName>
    <definedName name="Prog376">#REF!</definedName>
    <definedName name="Prog377">#REF!</definedName>
    <definedName name="Prog378">#REF!</definedName>
    <definedName name="Prog379">#REF!</definedName>
    <definedName name="Prog4101">#REF!</definedName>
    <definedName name="Prog4102">#REF!</definedName>
    <definedName name="Prog4103">#REF!</definedName>
    <definedName name="Prog4104">#REF!</definedName>
    <definedName name="Prog4105">#REF!</definedName>
    <definedName name="Prog4106">#REF!</definedName>
    <definedName name="Prog411">#REF!</definedName>
    <definedName name="Prog412">#REF!</definedName>
    <definedName name="Prog413">#REF!</definedName>
    <definedName name="Prog414">#REF!</definedName>
    <definedName name="Prog415">#REF!</definedName>
    <definedName name="Prog416">#REF!</definedName>
    <definedName name="Prog421">#REF!</definedName>
    <definedName name="Prog422">#REF!</definedName>
    <definedName name="Prog423">#REF!</definedName>
    <definedName name="Prog424">#REF!</definedName>
    <definedName name="Prog425">#REF!</definedName>
    <definedName name="Prog426">#REF!</definedName>
    <definedName name="Prog427">#REF!</definedName>
    <definedName name="Prog431">#REF!</definedName>
    <definedName name="Prog432">#REF!</definedName>
    <definedName name="Prog433">#REF!</definedName>
    <definedName name="Prog434">#REF!</definedName>
    <definedName name="Prog435">#REF!</definedName>
    <definedName name="Prog436">#REF!</definedName>
    <definedName name="Prog437">#REF!</definedName>
    <definedName name="Prog441">#REF!</definedName>
    <definedName name="Prog442">#REF!</definedName>
    <definedName name="Prog443">#REF!</definedName>
    <definedName name="Prog444">#REF!</definedName>
    <definedName name="Prog445">#REF!</definedName>
    <definedName name="Prog451">#REF!</definedName>
    <definedName name="Prog452">#REF!</definedName>
    <definedName name="Prog453">#REF!</definedName>
    <definedName name="Prog454">#REF!</definedName>
    <definedName name="Prog455">#REF!</definedName>
    <definedName name="Prog456">#REF!</definedName>
    <definedName name="Prog461">#REF!</definedName>
    <definedName name="Prog4610">#REF!</definedName>
    <definedName name="Prog462">#REF!</definedName>
    <definedName name="Prog463">#REF!</definedName>
    <definedName name="Prog464">#REF!</definedName>
    <definedName name="Prog465">#REF!</definedName>
    <definedName name="Prog466">#REF!</definedName>
    <definedName name="Prog467">#REF!</definedName>
    <definedName name="Prog468">#REF!</definedName>
    <definedName name="Prog469">#REF!</definedName>
    <definedName name="Prog471">#REF!</definedName>
    <definedName name="Prog472">#REF!</definedName>
    <definedName name="Prog473">#REF!</definedName>
    <definedName name="Prog474">#REF!</definedName>
    <definedName name="Prog475">#REF!</definedName>
    <definedName name="Prog476">#REF!</definedName>
    <definedName name="Prog477">#REF!</definedName>
    <definedName name="Prog478">#REF!</definedName>
    <definedName name="Prog479">#REF!</definedName>
    <definedName name="Prog481">#REF!</definedName>
    <definedName name="Prog482">#REF!</definedName>
    <definedName name="Prog483">#REF!</definedName>
    <definedName name="Prog484">#REF!</definedName>
    <definedName name="Prog485">#REF!</definedName>
    <definedName name="Prog486">#REF!</definedName>
    <definedName name="Prog491">#REF!</definedName>
    <definedName name="Prog492">#REF!</definedName>
    <definedName name="Prog493">#REF!</definedName>
    <definedName name="Prog494">#REF!</definedName>
    <definedName name="Prog495">#REF!</definedName>
    <definedName name="Prog496">#REF!</definedName>
    <definedName name="Prog497">#REF!</definedName>
    <definedName name="Prog511">#REF!</definedName>
    <definedName name="Prog512">#REF!</definedName>
    <definedName name="Prog513">#REF!</definedName>
    <definedName name="Prog521">#REF!</definedName>
    <definedName name="Prog522">#REF!</definedName>
    <definedName name="Prog523">#REF!</definedName>
    <definedName name="Prog524">#REF!</definedName>
    <definedName name="Prog525">#REF!</definedName>
    <definedName name="Prog526">#REF!</definedName>
    <definedName name="Prog531">#REF!</definedName>
    <definedName name="Prog532">#REF!</definedName>
    <definedName name="Prog533">#REF!</definedName>
    <definedName name="Prog534">#REF!</definedName>
    <definedName name="Prog535">#REF!</definedName>
    <definedName name="Prog541">#REF!</definedName>
    <definedName name="Prog542">#REF!</definedName>
    <definedName name="Prog543">#REF!</definedName>
    <definedName name="Prog544">#REF!</definedName>
    <definedName name="Prog545">#REF!</definedName>
    <definedName name="Prog546">#REF!</definedName>
    <definedName name="Prog547">#REF!</definedName>
    <definedName name="Program1P1">#REF!</definedName>
    <definedName name="Program1P1SAPREF">#REF!</definedName>
    <definedName name="Program1P1SL">#REF!</definedName>
    <definedName name="Program1P2">#REF!</definedName>
    <definedName name="Program1P2SAPREF">#REF!</definedName>
    <definedName name="Program1P2SL">#REF!</definedName>
    <definedName name="recurrent">#REF!</definedName>
    <definedName name="reruerueu">#REF!</definedName>
    <definedName name="Status">#REF!</definedName>
    <definedName name="strategylist">#REF!</definedName>
    <definedName name="Type">#REF!</definedName>
  </definedNames>
  <calcPr calcId="152511"/>
</workbook>
</file>

<file path=xl/calcChain.xml><?xml version="1.0" encoding="utf-8"?>
<calcChain xmlns="http://schemas.openxmlformats.org/spreadsheetml/2006/main">
  <c r="R18" i="2" l="1"/>
  <c r="R24" i="2"/>
  <c r="O22" i="2" l="1"/>
  <c r="Q22" i="2"/>
  <c r="P22" i="2"/>
  <c r="N22" i="2"/>
  <c r="M22" i="2"/>
  <c r="L22" i="2"/>
  <c r="K22" i="2"/>
  <c r="J22" i="2"/>
  <c r="I22" i="2"/>
  <c r="H22" i="2"/>
  <c r="R21" i="2" l="1"/>
  <c r="R22" i="2"/>
  <c r="R23" i="2"/>
  <c r="R26" i="2"/>
  <c r="R27" i="2"/>
  <c r="R10" i="2"/>
  <c r="R11" i="2"/>
  <c r="R12" i="2"/>
  <c r="R13" i="2"/>
  <c r="R15" i="2"/>
  <c r="R16" i="2"/>
  <c r="R17" i="2"/>
  <c r="R19" i="2"/>
  <c r="R8" i="2"/>
  <c r="L9" i="2" l="1"/>
  <c r="L14" i="2" l="1"/>
  <c r="R14" i="2"/>
  <c r="K14" i="2"/>
  <c r="R9" i="2"/>
  <c r="K9" i="2"/>
  <c r="J9" i="2"/>
  <c r="J21" i="2" l="1"/>
  <c r="H9" i="2" l="1"/>
  <c r="G22" i="2" l="1"/>
  <c r="H14" i="2"/>
  <c r="G21" i="2" l="1"/>
  <c r="H21" i="2"/>
  <c r="I21" i="2"/>
  <c r="H13" i="2"/>
  <c r="I14" i="2"/>
  <c r="I9" i="2"/>
  <c r="H8" i="2"/>
  <c r="H18" i="2" l="1"/>
  <c r="I8" i="2"/>
  <c r="I18" i="2" s="1"/>
  <c r="I13" i="2"/>
  <c r="D22" i="2" l="1"/>
  <c r="D21" i="2" s="1"/>
  <c r="E22" i="2"/>
  <c r="E21" i="2" s="1"/>
  <c r="C22" i="2"/>
  <c r="C21" i="2" s="1"/>
  <c r="B22" i="2"/>
  <c r="B21" i="2" s="1"/>
  <c r="B18" i="2"/>
  <c r="G14" i="2"/>
  <c r="F14" i="2"/>
  <c r="D14" i="2"/>
  <c r="C14" i="2"/>
  <c r="C13" i="2" s="1"/>
  <c r="B14" i="2"/>
  <c r="G9" i="2"/>
  <c r="F9" i="2"/>
  <c r="F8" i="2" s="1"/>
  <c r="D9" i="2"/>
  <c r="C9" i="2"/>
  <c r="B9" i="2"/>
  <c r="G8" i="2" l="1"/>
  <c r="G18" i="2" s="1"/>
  <c r="G13" i="2"/>
  <c r="F13" i="2"/>
  <c r="C8" i="2"/>
  <c r="C18" i="2" s="1"/>
  <c r="F22" i="2"/>
  <c r="F21" i="2" l="1"/>
  <c r="F18" i="2"/>
</calcChain>
</file>

<file path=xl/sharedStrings.xml><?xml version="1.0" encoding="utf-8"?>
<sst xmlns="http://schemas.openxmlformats.org/spreadsheetml/2006/main" count="84" uniqueCount="64">
  <si>
    <t>(cniaWyifur cnwailim)</t>
  </si>
  <si>
    <t>(In million MVR)</t>
  </si>
  <si>
    <t>Particulars</t>
  </si>
  <si>
    <t>clIBcfwt</t>
  </si>
  <si>
    <t>Actual</t>
  </si>
  <si>
    <t xml:space="preserve">Approved </t>
  </si>
  <si>
    <t>IrwRercT cDcnea cscnEnif cfoa IrcTcsinim :ctWrwfivcaed utWmUluAwm</t>
  </si>
  <si>
    <t>2023- 2012 ,WsWluK egutogWviawfihebutwycailWm egurWkurws  : 13.2 ulwvWt</t>
  </si>
  <si>
    <t xml:space="preserve">Table  13.2 :   SUMMARY OF CENTRAL GOVERNMENT FINANCE, 2012 - 2023
</t>
  </si>
  <si>
    <t>(urwvcnimivurutia)</t>
  </si>
  <si>
    <t>Actuals</t>
  </si>
  <si>
    <t xml:space="preserve">Revised </t>
  </si>
  <si>
    <t>Percentage Change</t>
  </si>
  <si>
    <t>2019-2020</t>
  </si>
  <si>
    <t>Total Revenue and grants</t>
  </si>
  <si>
    <t>Wsiawf unubil iawgutogegIhea egurEb iaWaInwdcmWa</t>
  </si>
  <si>
    <t>Total  Revenue</t>
  </si>
  <si>
    <t>InwdcmWa</t>
  </si>
  <si>
    <t>Current Revenue</t>
  </si>
  <si>
    <t>InwdcmWA cTcnwrwk</t>
  </si>
  <si>
    <t xml:space="preserve">Capital Revenue </t>
  </si>
  <si>
    <t>InwdcmWA clwTipek</t>
  </si>
  <si>
    <r>
      <t xml:space="preserve">Grants  </t>
    </r>
    <r>
      <rPr>
        <b/>
        <vertAlign val="superscript"/>
        <sz val="10"/>
        <color theme="1"/>
        <rFont val="Calibri"/>
        <family val="2"/>
        <scheme val="minor"/>
      </rPr>
      <t>1_/</t>
    </r>
  </si>
  <si>
    <t>1_/ unubil iawgutogegIhea egurEb</t>
  </si>
  <si>
    <t>Expenditure and net lending</t>
  </si>
  <si>
    <t>IkWbufWs egInwrwdEverukUd iaWdwrwK</t>
  </si>
  <si>
    <t>Total Expenditure</t>
  </si>
  <si>
    <t>udwrwK</t>
  </si>
  <si>
    <t>Current expenditure</t>
  </si>
  <si>
    <t>udwrwK Wditenivua</t>
  </si>
  <si>
    <t xml:space="preserve">Capital expenditure </t>
  </si>
  <si>
    <t xml:space="preserve">udwrwK ivinwncnuhimed    </t>
  </si>
  <si>
    <t>Net lending</t>
  </si>
  <si>
    <t>IkWbufWs egInwrwd EverukUd</t>
  </si>
  <si>
    <r>
      <t xml:space="preserve">Overall Balance </t>
    </r>
    <r>
      <rPr>
        <b/>
        <sz val="10"/>
        <color theme="1"/>
        <rFont val="Calibri"/>
        <family val="2"/>
      </rPr>
      <t xml:space="preserve"> </t>
    </r>
    <r>
      <rPr>
        <b/>
        <vertAlign val="superscript"/>
        <sz val="10"/>
        <color theme="1"/>
        <rFont val="Calibri"/>
        <family val="2"/>
      </rPr>
      <t>2_/</t>
    </r>
  </si>
  <si>
    <r>
      <t xml:space="preserve">Primary Balance </t>
    </r>
    <r>
      <rPr>
        <b/>
        <vertAlign val="superscript"/>
        <sz val="10"/>
        <color theme="1"/>
        <rFont val="Calibri"/>
        <family val="2"/>
        <scheme val="minor"/>
      </rPr>
      <t>3_/</t>
    </r>
  </si>
  <si>
    <t>Financing</t>
  </si>
  <si>
    <t xml:space="preserve"> ctogunuscaejwmwh udwrwK ivurutia eruvcSwaInwdcmWa egcTejwb iLum</t>
  </si>
  <si>
    <t>Foreign (net)</t>
  </si>
  <si>
    <t>IkWbufWs egWsiawf unubilcnurEb</t>
  </si>
  <si>
    <t>Disbursements</t>
  </si>
  <si>
    <t>unuverukudwrwK cnunOl</t>
  </si>
  <si>
    <t>Repayments  (-)</t>
  </si>
  <si>
    <t>(-) cSwmukcaedWrubwa cnunOl</t>
  </si>
  <si>
    <t>1_/  Excludes grants for direct expenditure by donors.</t>
  </si>
  <si>
    <t>.eveaevun caeawfinemih udwrwK Wruk WdIs ctWrwf EdIhea 1_/</t>
  </si>
  <si>
    <t>2_/  Overall Balance including Grants (Starting from 2012, Overall balance is calculated excluding net lending)</t>
  </si>
  <si>
    <t>/-2 އޯވަރޯލް ބެލެންސްގެ ގޮތުގައި ހިމެނިފައިވަނީ މުޅިބަޖެޓް އާމްދަނީ އަށް ވުރެޚަރަދު އިތުރުވި މިންވަރު (ޖުމްލަ އާމްދަނީއާއި ހިލޭ އެހީ ހިމަނައިގެން)</t>
  </si>
  <si>
    <t>3_/  Primary Balance is excluding Loan repayment</t>
  </si>
  <si>
    <t>/-3 ޕްރައިމަރީ ބެލެންސްގެ ގޮތުގައި ހިމެނިފައިވަނީ މުޅިބަޖެޓް އާމްދަނީ އަށް ވުރެޚަރަދު އިތުރުވި މިންވަރު (ލޯން ހިދުމަތުގެ ޚަރަދު އުނިކުރުމަށްފަހު)</t>
  </si>
  <si>
    <t>.everwvcnim Wviawfigencnia Ea.cmea.cmea Inediawkcawd iawgcaetoguDnwgiawm 4_/</t>
  </si>
  <si>
    <r>
      <rPr>
        <sz val="9"/>
        <color theme="1"/>
        <rFont val="A_Faseyha"/>
      </rPr>
      <t>iawfiverukuhWlcsia</t>
    </r>
    <r>
      <rPr>
        <sz val="7"/>
        <color theme="1"/>
        <rFont val="A_Faseyha"/>
      </rPr>
      <t xml:space="preserve"> </t>
    </r>
    <r>
      <rPr>
        <sz val="9"/>
        <color theme="1"/>
        <rFont val="A_Faseyha"/>
      </rPr>
      <t>5</t>
    </r>
    <r>
      <rPr>
        <sz val="7"/>
        <color theme="1"/>
        <rFont val="A_Faseyha"/>
      </rPr>
      <t>_/</t>
    </r>
  </si>
  <si>
    <t>-</t>
  </si>
  <si>
    <t>Green/ Blue Bond</t>
  </si>
  <si>
    <r>
      <t xml:space="preserve">Sukuk/ Bond </t>
    </r>
    <r>
      <rPr>
        <vertAlign val="superscript"/>
        <sz val="10"/>
        <color theme="1"/>
        <rFont val="Calibri"/>
        <family val="2"/>
        <scheme val="minor"/>
      </rPr>
      <t>4_/</t>
    </r>
  </si>
  <si>
    <r>
      <t xml:space="preserve">Domestic </t>
    </r>
    <r>
      <rPr>
        <b/>
        <vertAlign val="superscript"/>
        <sz val="10"/>
        <color theme="1"/>
        <rFont val="Calibri"/>
        <family val="2"/>
        <scheme val="minor"/>
      </rPr>
      <t>5_/</t>
    </r>
  </si>
  <si>
    <t>5_/  Domestic Financing primarily reflects borrowings from MMA</t>
  </si>
  <si>
    <t>4_/  Data Updated</t>
  </si>
  <si>
    <t>Source:  Ministry of Finance.</t>
  </si>
  <si>
    <t>ސުކޫކް/ބޮންޑް</t>
  </si>
  <si>
    <t>ގްރީން / ބްލޫ ބޮންޑް</t>
  </si>
  <si>
    <r>
      <rPr>
        <b/>
        <sz val="10"/>
        <color theme="1"/>
        <rFont val="Faruma"/>
      </rPr>
      <t>އޯވަރޯލް ބެލެންސް</t>
    </r>
    <r>
      <rPr>
        <b/>
        <sz val="10"/>
        <color theme="1"/>
        <rFont val="A_Faseyha"/>
      </rPr>
      <t xml:space="preserve"> </t>
    </r>
    <r>
      <rPr>
        <b/>
        <vertAlign val="superscript"/>
        <sz val="10"/>
        <color theme="1"/>
        <rFont val="A_Faseyha"/>
      </rPr>
      <t>/- 2</t>
    </r>
  </si>
  <si>
    <r>
      <rPr>
        <b/>
        <sz val="10"/>
        <color theme="1"/>
        <rFont val="Faruma"/>
      </rPr>
      <t>ޕްރައިމަރީ ބެލެންސް</t>
    </r>
    <r>
      <rPr>
        <b/>
        <sz val="10"/>
        <color theme="1"/>
        <rFont val="A_Faseyha"/>
      </rPr>
      <t xml:space="preserve"> </t>
    </r>
    <r>
      <rPr>
        <b/>
        <vertAlign val="superscript"/>
        <sz val="10"/>
        <color theme="1"/>
        <rFont val="A_Faseyha"/>
      </rPr>
      <t xml:space="preserve"> /- 3</t>
    </r>
  </si>
  <si>
    <r>
      <rPr>
        <vertAlign val="superscript"/>
        <sz val="10"/>
        <color theme="1"/>
        <rFont val="A_Faseyha"/>
      </rPr>
      <t>4_/ c</t>
    </r>
    <r>
      <rPr>
        <sz val="10"/>
        <color theme="1"/>
        <rFont val="A_Faseyha"/>
      </rPr>
      <t>niaejcaWr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</si>
</sst>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_(* #,##0.00_);_(* \(#,##0.00\);_(* &quot;-&quot;??_);_(@_)"/>
    <numFmt numFmtId="166" formatCode="General_)"/>
    <numFmt numFmtId="167" formatCode="#,##0.0"/>
    <numFmt numFmtId="170" formatCode="0.0"/>
    <numFmt numFmtId="172" formatCode="_-* #,##0.00_-;\-* #,##0.00_-;_-* &quot;-&quot;??_-;_-@_-"/>
    <numFmt numFmtId="173" formatCode="#,##0.00\ ;&quot; (&quot;#,##0.00\);&quot; -&quot;#\ ;@\ "/>
    <numFmt numFmtId="175" formatCode="#,##0.0_);\(#,##0.0\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Garamond"/>
      <family val="1"/>
    </font>
    <font>
      <sz val="10"/>
      <name val="Courier"/>
      <family val="3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trike/>
      <u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Faruma"/>
    </font>
    <font>
      <sz val="9"/>
      <color theme="1"/>
      <name val="Faruma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_Randhoo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i/>
      <sz val="9.5"/>
      <color theme="1"/>
      <name val="Calibri"/>
      <family val="2"/>
      <scheme val="minor"/>
    </font>
    <font>
      <sz val="10"/>
      <color indexed="8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vertAlign val="superscript"/>
      <sz val="9"/>
      <color theme="1"/>
      <name val="A_Randhoo"/>
    </font>
    <font>
      <b/>
      <sz val="12"/>
      <color theme="1"/>
      <name val="A_Faseyha"/>
    </font>
    <font>
      <sz val="10"/>
      <name val="Courier"/>
    </font>
    <font>
      <sz val="10"/>
      <name val="Helv"/>
    </font>
    <font>
      <b/>
      <sz val="10"/>
      <color theme="1"/>
      <name val="A_Faseyha"/>
    </font>
    <font>
      <b/>
      <sz val="9"/>
      <color theme="1"/>
      <name val="A_Faseyha"/>
    </font>
    <font>
      <b/>
      <sz val="8"/>
      <color theme="1"/>
      <name val="A_Faseyha"/>
    </font>
    <font>
      <sz val="10"/>
      <color theme="1"/>
      <name val="A_Faseyha"/>
    </font>
    <font>
      <sz val="9"/>
      <color theme="1"/>
      <name val="A_Faseyha"/>
    </font>
    <font>
      <sz val="7"/>
      <color theme="1"/>
      <name val="A_Faseyha"/>
    </font>
    <font>
      <b/>
      <sz val="11"/>
      <color theme="1"/>
      <name val="Roboto Condensed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Faruma"/>
    </font>
    <font>
      <b/>
      <vertAlign val="superscript"/>
      <sz val="10"/>
      <color theme="1"/>
      <name val="A_Faseyha"/>
    </font>
    <font>
      <vertAlign val="superscript"/>
      <sz val="10"/>
      <color theme="1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theme="1" tint="4.9989318521683403E-2"/>
      </bottom>
      <diagonal/>
    </border>
    <border>
      <left/>
      <right/>
      <top/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4" fillId="0" borderId="0"/>
    <xf numFmtId="172" fontId="1" fillId="0" borderId="0" applyFont="0" applyFill="0" applyBorder="0" applyAlignment="0" applyProtection="0"/>
    <xf numFmtId="0" fontId="7" fillId="0" borderId="0"/>
    <xf numFmtId="173" fontId="7" fillId="0" borderId="0"/>
    <xf numFmtId="0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0" fontId="27" fillId="0" borderId="0"/>
    <xf numFmtId="4" fontId="2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167" fontId="6" fillId="2" borderId="0" xfId="1" applyNumberFormat="1" applyFont="1" applyFill="1" applyBorder="1" applyAlignment="1" applyProtection="1">
      <alignment horizontal="right" vertical="center"/>
      <protection locked="0"/>
    </xf>
    <xf numFmtId="166" fontId="6" fillId="2" borderId="0" xfId="1" applyNumberFormat="1" applyFont="1" applyFill="1" applyBorder="1" applyAlignment="1" applyProtection="1">
      <alignment horizontal="right" vertical="center"/>
      <protection locked="0"/>
    </xf>
    <xf numFmtId="166" fontId="6" fillId="2" borderId="1" xfId="1" applyNumberFormat="1" applyFont="1" applyFill="1" applyBorder="1" applyAlignment="1" applyProtection="1">
      <alignment horizontal="right" vertical="center"/>
    </xf>
    <xf numFmtId="166" fontId="16" fillId="2" borderId="0" xfId="1" applyNumberFormat="1" applyFont="1" applyFill="1" applyAlignment="1">
      <alignment vertical="center"/>
    </xf>
    <xf numFmtId="166" fontId="17" fillId="2" borderId="0" xfId="1" applyNumberFormat="1" applyFont="1" applyFill="1" applyAlignment="1">
      <alignment vertical="center"/>
    </xf>
    <xf numFmtId="166" fontId="6" fillId="2" borderId="3" xfId="1" applyNumberFormat="1" applyFont="1" applyFill="1" applyBorder="1" applyAlignment="1">
      <alignment vertical="center"/>
    </xf>
    <xf numFmtId="166" fontId="6" fillId="2" borderId="3" xfId="1" applyNumberFormat="1" applyFont="1" applyFill="1" applyBorder="1" applyAlignment="1">
      <alignment horizontal="center" vertical="center"/>
    </xf>
    <xf numFmtId="166" fontId="18" fillId="2" borderId="3" xfId="1" applyNumberFormat="1" applyFont="1" applyFill="1" applyBorder="1" applyAlignment="1">
      <alignment horizontal="right" vertical="center"/>
    </xf>
    <xf numFmtId="166" fontId="6" fillId="2" borderId="2" xfId="1" applyNumberFormat="1" applyFont="1" applyFill="1" applyBorder="1" applyAlignment="1" applyProtection="1">
      <alignment horizontal="right" vertical="center"/>
    </xf>
    <xf numFmtId="167" fontId="6" fillId="2" borderId="0" xfId="1" applyNumberFormat="1" applyFont="1" applyFill="1" applyBorder="1" applyAlignment="1" applyProtection="1">
      <alignment horizontal="right" vertical="center"/>
    </xf>
    <xf numFmtId="166" fontId="6" fillId="2" borderId="0" xfId="1" applyNumberFormat="1" applyFont="1" applyFill="1" applyAlignment="1" applyProtection="1">
      <alignment horizontal="left" vertical="center"/>
    </xf>
    <xf numFmtId="166" fontId="11" fillId="2" borderId="0" xfId="1" applyNumberFormat="1" applyFont="1" applyFill="1" applyAlignment="1" applyProtection="1">
      <alignment horizontal="left" vertical="center" indent="1"/>
    </xf>
    <xf numFmtId="167" fontId="11" fillId="2" borderId="0" xfId="1" applyNumberFormat="1" applyFont="1" applyFill="1" applyBorder="1" applyAlignment="1" applyProtection="1">
      <alignment horizontal="right" vertical="center"/>
    </xf>
    <xf numFmtId="166" fontId="6" fillId="2" borderId="0" xfId="1" applyNumberFormat="1" applyFont="1" applyFill="1" applyAlignment="1" applyProtection="1">
      <alignment vertical="center"/>
    </xf>
    <xf numFmtId="166" fontId="9" fillId="2" borderId="0" xfId="1" applyNumberFormat="1" applyFont="1" applyFill="1" applyAlignment="1">
      <alignment vertical="center"/>
    </xf>
    <xf numFmtId="166" fontId="6" fillId="2" borderId="0" xfId="1" applyNumberFormat="1" applyFont="1" applyFill="1" applyBorder="1" applyAlignment="1" applyProtection="1">
      <alignment vertical="center"/>
    </xf>
    <xf numFmtId="166" fontId="20" fillId="2" borderId="0" xfId="1" applyNumberFormat="1" applyFont="1" applyFill="1" applyAlignment="1">
      <alignment vertical="center"/>
    </xf>
    <xf numFmtId="167" fontId="6" fillId="2" borderId="0" xfId="1" applyNumberFormat="1" applyFont="1" applyFill="1" applyBorder="1" applyAlignment="1">
      <alignment vertical="center"/>
    </xf>
    <xf numFmtId="167" fontId="11" fillId="2" borderId="0" xfId="1" applyNumberFormat="1" applyFont="1" applyFill="1" applyBorder="1" applyAlignment="1">
      <alignment vertical="center"/>
    </xf>
    <xf numFmtId="166" fontId="6" fillId="2" borderId="2" xfId="1" applyNumberFormat="1" applyFont="1" applyFill="1" applyBorder="1" applyAlignment="1" applyProtection="1">
      <alignment vertical="center"/>
    </xf>
    <xf numFmtId="167" fontId="6" fillId="2" borderId="2" xfId="1" applyNumberFormat="1" applyFont="1" applyFill="1" applyBorder="1" applyAlignment="1" applyProtection="1">
      <alignment horizontal="right" vertical="center"/>
      <protection locked="0"/>
    </xf>
    <xf numFmtId="166" fontId="15" fillId="2" borderId="0" xfId="1" applyNumberFormat="1" applyFont="1" applyFill="1" applyAlignment="1" applyProtection="1">
      <alignment horizontal="left" vertical="center"/>
    </xf>
    <xf numFmtId="167" fontId="12" fillId="2" borderId="0" xfId="1" applyNumberFormat="1" applyFont="1" applyFill="1" applyAlignment="1" applyProtection="1">
      <alignment horizontal="center" vertical="center"/>
    </xf>
    <xf numFmtId="166" fontId="12" fillId="2" borderId="0" xfId="1" applyNumberFormat="1" applyFont="1" applyFill="1" applyAlignment="1">
      <alignment vertical="center"/>
    </xf>
    <xf numFmtId="167" fontId="20" fillId="2" borderId="0" xfId="1" applyNumberFormat="1" applyFont="1" applyFill="1" applyAlignment="1" applyProtection="1">
      <alignment horizontal="center" vertical="center"/>
    </xf>
    <xf numFmtId="166" fontId="11" fillId="2" borderId="0" xfId="1" applyNumberFormat="1" applyFont="1" applyFill="1" applyAlignment="1">
      <alignment vertical="center"/>
    </xf>
    <xf numFmtId="166" fontId="11" fillId="2" borderId="0" xfId="1" applyNumberFormat="1" applyFont="1" applyFill="1" applyAlignment="1">
      <alignment horizontal="center" vertical="center"/>
    </xf>
    <xf numFmtId="166" fontId="16" fillId="2" borderId="0" xfId="1" applyNumberFormat="1" applyFont="1" applyFill="1" applyAlignment="1">
      <alignment horizontal="center" vertical="center"/>
    </xf>
    <xf numFmtId="166" fontId="21" fillId="2" borderId="0" xfId="1" applyNumberFormat="1" applyFont="1" applyFill="1" applyAlignment="1" applyProtection="1">
      <alignment horizontal="left" vertical="center"/>
    </xf>
    <xf numFmtId="167" fontId="6" fillId="2" borderId="0" xfId="1" applyNumberFormat="1" applyFont="1" applyFill="1" applyBorder="1" applyAlignment="1">
      <alignment horizontal="right" vertical="center"/>
    </xf>
    <xf numFmtId="167" fontId="11" fillId="2" borderId="0" xfId="1" applyNumberFormat="1" applyFont="1" applyFill="1" applyBorder="1" applyAlignment="1">
      <alignment horizontal="right" vertical="center"/>
    </xf>
    <xf numFmtId="167" fontId="25" fillId="2" borderId="0" xfId="1" applyNumberFormat="1" applyFont="1" applyFill="1" applyAlignment="1">
      <alignment horizontal="right" vertical="center" readingOrder="1"/>
    </xf>
    <xf numFmtId="167" fontId="14" fillId="2" borderId="0" xfId="1" applyNumberFormat="1" applyFont="1" applyFill="1" applyAlignment="1">
      <alignment horizontal="right" vertical="center" readingOrder="2"/>
    </xf>
    <xf numFmtId="167" fontId="33" fillId="2" borderId="0" xfId="1" applyNumberFormat="1" applyFont="1" applyFill="1" applyAlignment="1">
      <alignment horizontal="right" vertical="center"/>
    </xf>
    <xf numFmtId="166" fontId="34" fillId="2" borderId="0" xfId="1" applyNumberFormat="1" applyFont="1" applyFill="1" applyAlignment="1">
      <alignment horizontal="right" vertical="center"/>
    </xf>
    <xf numFmtId="167" fontId="33" fillId="2" borderId="0" xfId="1" applyNumberFormat="1" applyFont="1" applyFill="1" applyBorder="1" applyAlignment="1">
      <alignment horizontal="right" vertical="center"/>
    </xf>
    <xf numFmtId="166" fontId="29" fillId="2" borderId="0" xfId="1" applyNumberFormat="1" applyFont="1" applyFill="1" applyBorder="1" applyAlignment="1">
      <alignment horizontal="right" vertical="center"/>
    </xf>
    <xf numFmtId="167" fontId="29" fillId="2" borderId="0" xfId="1" applyNumberFormat="1" applyFont="1" applyFill="1" applyAlignment="1">
      <alignment horizontal="right" vertical="center"/>
    </xf>
    <xf numFmtId="167" fontId="32" fillId="2" borderId="0" xfId="1" applyNumberFormat="1" applyFont="1" applyFill="1" applyAlignment="1">
      <alignment horizontal="right" vertical="center" indent="1"/>
    </xf>
    <xf numFmtId="175" fontId="35" fillId="2" borderId="0" xfId="12" applyNumberFormat="1" applyFont="1" applyFill="1" applyBorder="1" applyAlignment="1">
      <alignment vertical="center"/>
    </xf>
    <xf numFmtId="166" fontId="18" fillId="2" borderId="6" xfId="1" applyNumberFormat="1" applyFont="1" applyFill="1" applyBorder="1" applyAlignment="1">
      <alignment horizontal="right" vertical="center"/>
    </xf>
    <xf numFmtId="166" fontId="6" fillId="2" borderId="8" xfId="1" applyNumberFormat="1" applyFont="1" applyFill="1" applyBorder="1" applyAlignment="1" applyProtection="1">
      <alignment horizontal="right" vertical="center"/>
    </xf>
    <xf numFmtId="167" fontId="6" fillId="2" borderId="4" xfId="1" applyNumberFormat="1" applyFont="1" applyFill="1" applyBorder="1" applyAlignment="1" applyProtection="1">
      <alignment horizontal="right" vertical="center"/>
    </xf>
    <xf numFmtId="167" fontId="11" fillId="2" borderId="4" xfId="1" applyNumberFormat="1" applyFont="1" applyFill="1" applyBorder="1" applyAlignment="1" applyProtection="1">
      <alignment horizontal="right" vertical="center"/>
    </xf>
    <xf numFmtId="167" fontId="6" fillId="2" borderId="4" xfId="1" applyNumberFormat="1" applyFont="1" applyFill="1" applyBorder="1" applyAlignment="1" applyProtection="1">
      <alignment horizontal="right" vertical="center"/>
      <protection locked="0"/>
    </xf>
    <xf numFmtId="167" fontId="6" fillId="2" borderId="4" xfId="1" applyNumberFormat="1" applyFont="1" applyFill="1" applyBorder="1" applyAlignment="1">
      <alignment horizontal="right" vertical="center"/>
    </xf>
    <xf numFmtId="167" fontId="11" fillId="2" borderId="4" xfId="1" applyNumberFormat="1" applyFont="1" applyFill="1" applyBorder="1" applyAlignment="1">
      <alignment horizontal="right" vertical="center"/>
    </xf>
    <xf numFmtId="167" fontId="6" fillId="2" borderId="5" xfId="1" applyNumberFormat="1" applyFont="1" applyFill="1" applyBorder="1" applyAlignment="1" applyProtection="1">
      <alignment horizontal="right" vertical="center"/>
      <protection locked="0"/>
    </xf>
    <xf numFmtId="166" fontId="6" fillId="2" borderId="7" xfId="1" applyNumberFormat="1" applyFont="1" applyFill="1" applyBorder="1" applyAlignment="1" applyProtection="1">
      <alignment horizontal="right" vertical="center"/>
      <protection locked="0"/>
    </xf>
    <xf numFmtId="166" fontId="6" fillId="2" borderId="9" xfId="1" applyNumberFormat="1" applyFont="1" applyFill="1" applyBorder="1" applyAlignment="1" applyProtection="1">
      <alignment horizontal="right" vertical="center"/>
      <protection locked="0"/>
    </xf>
    <xf numFmtId="167" fontId="32" fillId="2" borderId="2" xfId="1" applyNumberFormat="1" applyFont="1" applyFill="1" applyBorder="1" applyAlignment="1">
      <alignment horizontal="right" vertical="center" indent="1"/>
    </xf>
    <xf numFmtId="167" fontId="6" fillId="2" borderId="5" xfId="1" applyNumberFormat="1" applyFont="1" applyFill="1" applyBorder="1" applyAlignment="1" applyProtection="1">
      <alignment horizontal="right" vertical="center" indent="4"/>
    </xf>
    <xf numFmtId="167" fontId="11" fillId="2" borderId="0" xfId="1" applyNumberFormat="1" applyFont="1" applyFill="1" applyBorder="1" applyAlignment="1">
      <alignment horizontal="center" vertical="center"/>
    </xf>
    <xf numFmtId="166" fontId="31" fillId="2" borderId="6" xfId="1" applyNumberFormat="1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/>
    </xf>
    <xf numFmtId="166" fontId="6" fillId="2" borderId="8" xfId="1" applyNumberFormat="1" applyFont="1" applyFill="1" applyBorder="1" applyAlignment="1">
      <alignment horizontal="center" vertical="center"/>
    </xf>
    <xf numFmtId="167" fontId="6" fillId="2" borderId="4" xfId="1" applyNumberFormat="1" applyFont="1" applyFill="1" applyBorder="1" applyAlignment="1" applyProtection="1">
      <alignment horizontal="right" vertical="center" indent="4"/>
    </xf>
    <xf numFmtId="166" fontId="6" fillId="2" borderId="0" xfId="1" applyNumberFormat="1" applyFont="1" applyFill="1" applyBorder="1" applyAlignment="1" applyProtection="1">
      <alignment horizontal="left" vertical="center"/>
    </xf>
    <xf numFmtId="166" fontId="26" fillId="2" borderId="0" xfId="1" applyNumberFormat="1" applyFont="1" applyFill="1" applyAlignment="1">
      <alignment horizontal="center" vertical="center"/>
    </xf>
    <xf numFmtId="166" fontId="6" fillId="2" borderId="0" xfId="1" applyNumberFormat="1" applyFont="1" applyFill="1" applyBorder="1" applyAlignment="1" applyProtection="1">
      <alignment horizontal="left" vertical="center"/>
    </xf>
    <xf numFmtId="166" fontId="6" fillId="2" borderId="1" xfId="1" applyNumberFormat="1" applyFont="1" applyFill="1" applyBorder="1" applyAlignment="1" applyProtection="1">
      <alignment horizontal="left" vertical="center"/>
    </xf>
    <xf numFmtId="166" fontId="6" fillId="2" borderId="3" xfId="1" applyNumberFormat="1" applyFont="1" applyFill="1" applyBorder="1" applyAlignment="1" applyProtection="1">
      <alignment horizontal="left" vertical="center"/>
    </xf>
    <xf numFmtId="166" fontId="6" fillId="2" borderId="0" xfId="1" applyNumberFormat="1" applyFont="1" applyFill="1" applyBorder="1" applyAlignment="1">
      <alignment horizontal="center" vertical="center"/>
    </xf>
    <xf numFmtId="166" fontId="30" fillId="2" borderId="0" xfId="1" applyNumberFormat="1" applyFont="1" applyFill="1" applyAlignment="1">
      <alignment horizontal="center" vertical="center" wrapText="1"/>
    </xf>
    <xf numFmtId="0" fontId="35" fillId="2" borderId="0" xfId="0" applyNumberFormat="1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7" fontId="11" fillId="2" borderId="4" xfId="1" applyNumberFormat="1" applyFont="1" applyFill="1" applyBorder="1" applyAlignment="1" applyProtection="1">
      <alignment horizontal="right" vertical="center" indent="4"/>
    </xf>
    <xf numFmtId="166" fontId="29" fillId="2" borderId="3" xfId="1" applyNumberFormat="1" applyFont="1" applyFill="1" applyBorder="1" applyAlignment="1">
      <alignment horizontal="right" vertical="center"/>
    </xf>
    <xf numFmtId="166" fontId="29" fillId="2" borderId="0" xfId="1" applyNumberFormat="1" applyFont="1" applyFill="1" applyBorder="1" applyAlignment="1">
      <alignment horizontal="right" vertical="center"/>
    </xf>
    <xf numFmtId="166" fontId="29" fillId="2" borderId="1" xfId="1" applyNumberFormat="1" applyFont="1" applyFill="1" applyBorder="1" applyAlignment="1">
      <alignment horizontal="right" vertical="center"/>
    </xf>
    <xf numFmtId="167" fontId="29" fillId="2" borderId="0" xfId="1" applyNumberFormat="1" applyFont="1" applyFill="1" applyAlignment="1">
      <alignment horizontal="right" vertical="center" wrapText="1"/>
    </xf>
    <xf numFmtId="167" fontId="13" fillId="2" borderId="0" xfId="1" applyNumberFormat="1" applyFont="1" applyFill="1" applyAlignment="1">
      <alignment horizontal="right" vertical="center" indent="1"/>
    </xf>
  </cellXfs>
  <cellStyles count="16">
    <cellStyle name="Comma 2" xfId="6"/>
    <cellStyle name="Comma 3" xfId="7"/>
    <cellStyle name="Comma 4" xfId="3"/>
    <cellStyle name="Comma 4 2" xfId="14"/>
    <cellStyle name="Comma 5" xfId="12"/>
    <cellStyle name="Comma 6" xfId="9"/>
    <cellStyle name="Excel Built-in Comma" xfId="5"/>
    <cellStyle name="Excel Built-in Normal" xfId="4"/>
    <cellStyle name="Normal" xfId="0" builtinId="0"/>
    <cellStyle name="Normal 2" xfId="10"/>
    <cellStyle name="Normal 2 2" xfId="13"/>
    <cellStyle name="Normal 3" xfId="11"/>
    <cellStyle name="Normal 4" xfId="8"/>
    <cellStyle name="Normal_13 Public Finance_done" xfId="1"/>
    <cellStyle name="Normal_X-5 (Electricity)" xfId="2"/>
    <cellStyle name="Percent 2" xfId="15"/>
  </cellStyles>
  <dxfs count="0"/>
  <tableStyles count="0" defaultTableStyle="TableStyleMedium9" defaultPivotStyle="PivotStyleLight16"/>
  <colors>
    <mruColors>
      <color rgb="FFFBC99F"/>
      <color rgb="FFF5EADF"/>
      <color rgb="FFFDEADA"/>
      <color rgb="FFFAC090"/>
      <color rgb="FF996633"/>
      <color rgb="FFCC6600"/>
      <color rgb="FF6C3600"/>
      <color rgb="FFFCD5B5"/>
      <color rgb="FF7DDFDD"/>
      <color rgb="FF953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Users/faisal.JUVENILE/AppData/Local/Microsoft/Windows/Temporary%20Internet%20Files/Content.Outlook/425EP8R6/Ha.%20Vashafaru%20Magistrate%20Court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Users/ismail.riza/Desktop/budget/Budget%20Insert%20Shee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mv-my.sharepoint.com/National%20Budget/Budget%202012/PSIP/2012%20budget/CI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Instructions"/>
      <sheetName val="Expenditure Codes"/>
      <sheetName val="Revenue Codes"/>
      <sheetName val="Business Area"/>
      <sheetName val="Coding Structure"/>
      <sheetName val="Program, policies, strategies "/>
      <sheetName val="Policy.Strategy"/>
      <sheetName val="Form 1"/>
      <sheetName val="Form 2"/>
      <sheetName val="Form2a "/>
      <sheetName val="6.01.01.01.001"/>
      <sheetName val="Form 4"/>
      <sheetName val="Form 5 P1(Capital)"/>
      <sheetName val="Form 5 P2(Recurrent)"/>
      <sheetName val="Form 6"/>
      <sheetName val="Form 7"/>
      <sheetName val="Form 8"/>
      <sheetName val="Form 9"/>
    </sheetNames>
    <sheetDataSet>
      <sheetData sheetId="0" refreshError="1"/>
      <sheetData sheetId="1">
        <row r="86">
          <cell r="B86" t="str">
            <v>224 022</v>
          </cell>
        </row>
        <row r="87">
          <cell r="B87" t="str">
            <v>224 999</v>
          </cell>
        </row>
        <row r="88">
          <cell r="B88" t="str">
            <v>225 001</v>
          </cell>
        </row>
        <row r="89">
          <cell r="B89" t="str">
            <v>225 002</v>
          </cell>
        </row>
        <row r="90">
          <cell r="B90" t="str">
            <v>225 003</v>
          </cell>
        </row>
        <row r="91">
          <cell r="B91" t="str">
            <v>225 004</v>
          </cell>
        </row>
        <row r="92">
          <cell r="B92" t="str">
            <v>225 005</v>
          </cell>
        </row>
        <row r="93">
          <cell r="B93" t="str">
            <v>225 006</v>
          </cell>
        </row>
        <row r="94">
          <cell r="B94" t="str">
            <v>226 001</v>
          </cell>
        </row>
        <row r="95">
          <cell r="B95" t="str">
            <v>226 002</v>
          </cell>
        </row>
        <row r="96">
          <cell r="B96" t="str">
            <v>226 003</v>
          </cell>
        </row>
        <row r="97">
          <cell r="B97" t="str">
            <v>226 004</v>
          </cell>
        </row>
        <row r="98">
          <cell r="B98" t="str">
            <v>226 005</v>
          </cell>
        </row>
        <row r="99">
          <cell r="B99" t="str">
            <v>226 006</v>
          </cell>
        </row>
        <row r="100">
          <cell r="B100" t="str">
            <v>226 007</v>
          </cell>
        </row>
        <row r="101">
          <cell r="B101" t="str">
            <v>226 008</v>
          </cell>
        </row>
        <row r="102">
          <cell r="B102" t="str">
            <v>226 009</v>
          </cell>
        </row>
        <row r="103">
          <cell r="B103" t="str">
            <v>226 010</v>
          </cell>
        </row>
        <row r="104">
          <cell r="B104" t="str">
            <v>226 011</v>
          </cell>
        </row>
        <row r="105">
          <cell r="B105" t="str">
            <v>226 012</v>
          </cell>
        </row>
        <row r="106">
          <cell r="B106" t="str">
            <v>226 013</v>
          </cell>
        </row>
        <row r="107">
          <cell r="B107" t="str">
            <v>226 014</v>
          </cell>
        </row>
        <row r="108">
          <cell r="B108" t="str">
            <v>226 015</v>
          </cell>
        </row>
        <row r="109">
          <cell r="B109" t="str">
            <v>226 016</v>
          </cell>
        </row>
        <row r="110">
          <cell r="B110" t="str">
            <v>226 017</v>
          </cell>
        </row>
        <row r="111">
          <cell r="B111" t="str">
            <v>226 018</v>
          </cell>
        </row>
        <row r="112">
          <cell r="B112" t="str">
            <v>227 001</v>
          </cell>
        </row>
        <row r="113">
          <cell r="B113" t="str">
            <v>227 002</v>
          </cell>
        </row>
        <row r="114">
          <cell r="B114" t="str">
            <v>227 003</v>
          </cell>
        </row>
        <row r="115">
          <cell r="B115" t="str">
            <v>228 001</v>
          </cell>
        </row>
        <row r="116">
          <cell r="B116" t="str">
            <v>228 002</v>
          </cell>
        </row>
        <row r="117">
          <cell r="B117" t="str">
            <v>228 003</v>
          </cell>
        </row>
        <row r="118">
          <cell r="B118" t="str">
            <v>228 004</v>
          </cell>
        </row>
        <row r="119">
          <cell r="B119" t="str">
            <v>228 005</v>
          </cell>
        </row>
        <row r="120">
          <cell r="B120" t="str">
            <v>228 006</v>
          </cell>
        </row>
        <row r="121">
          <cell r="B121" t="str">
            <v>228 007</v>
          </cell>
        </row>
        <row r="122">
          <cell r="B122" t="str">
            <v>228 008</v>
          </cell>
        </row>
        <row r="123">
          <cell r="B123" t="str">
            <v>228 009</v>
          </cell>
        </row>
        <row r="124">
          <cell r="B124" t="str">
            <v>228 010</v>
          </cell>
        </row>
        <row r="125">
          <cell r="B125" t="str">
            <v>228 999</v>
          </cell>
        </row>
        <row r="126">
          <cell r="B126" t="str">
            <v>281 001</v>
          </cell>
        </row>
        <row r="127">
          <cell r="B127" t="str">
            <v>281 002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1">
          <cell r="N11">
            <v>0</v>
          </cell>
        </row>
      </sheetData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ding Instructions"/>
      <sheetName val="vlucodelist"/>
      <sheetName val="policies"/>
      <sheetName val="strats"/>
      <sheetName val="Business areas"/>
      <sheetName val="statlookup"/>
      <sheetName val="Policy.Strategy"/>
      <sheetName val="Sheet1"/>
      <sheetName val="Form 1"/>
      <sheetName val="Form 2"/>
      <sheetName val="Form2a "/>
      <sheetName val="Form 4"/>
      <sheetName val="Form4B"/>
      <sheetName val="Form 5"/>
      <sheetName val="Form 7"/>
      <sheetName val="Form 8"/>
      <sheetName val="Form 9"/>
      <sheetName val="Form 10"/>
      <sheetName val="Codelist"/>
      <sheetName val="Expenditure Codes"/>
      <sheetName val="Revenue Codes"/>
      <sheetName val="Budget"/>
      <sheetName val="Programs"/>
      <sheetName val="Salaries &amp; Wages"/>
      <sheetName val="Capital Details"/>
      <sheetName val="Exp Codes"/>
      <sheetName val="Rev Codes"/>
      <sheetName val="Mauloomath (2)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1">
          <cell r="A1">
            <v>1001</v>
          </cell>
        </row>
        <row r="2">
          <cell r="A2">
            <v>1003</v>
          </cell>
        </row>
        <row r="3">
          <cell r="A3">
            <v>1005</v>
          </cell>
        </row>
        <row r="4">
          <cell r="A4">
            <v>1242</v>
          </cell>
        </row>
        <row r="5">
          <cell r="A5">
            <v>1247</v>
          </cell>
        </row>
        <row r="6">
          <cell r="A6">
            <v>1264</v>
          </cell>
        </row>
        <row r="7">
          <cell r="A7">
            <v>1248</v>
          </cell>
        </row>
        <row r="8">
          <cell r="A8">
            <v>1249</v>
          </cell>
        </row>
        <row r="9">
          <cell r="A9">
            <v>1251</v>
          </cell>
        </row>
        <row r="10">
          <cell r="A10">
            <v>1252</v>
          </cell>
        </row>
        <row r="11">
          <cell r="A11">
            <v>1253</v>
          </cell>
        </row>
        <row r="12">
          <cell r="A12">
            <v>1254</v>
          </cell>
        </row>
        <row r="13">
          <cell r="A13">
            <v>1255</v>
          </cell>
        </row>
        <row r="14">
          <cell r="A14">
            <v>1244</v>
          </cell>
        </row>
        <row r="15">
          <cell r="A15">
            <v>1256</v>
          </cell>
        </row>
        <row r="16">
          <cell r="A16">
            <v>1246</v>
          </cell>
        </row>
        <row r="17">
          <cell r="A17">
            <v>1245</v>
          </cell>
        </row>
        <row r="18">
          <cell r="A18">
            <v>1243</v>
          </cell>
        </row>
        <row r="19">
          <cell r="A19">
            <v>1257</v>
          </cell>
        </row>
        <row r="20">
          <cell r="A20">
            <v>1258</v>
          </cell>
        </row>
        <row r="21">
          <cell r="A21">
            <v>1009</v>
          </cell>
        </row>
        <row r="22">
          <cell r="A22">
            <v>1262</v>
          </cell>
        </row>
        <row r="23">
          <cell r="A23">
            <v>1222</v>
          </cell>
        </row>
        <row r="24">
          <cell r="A24">
            <v>1275</v>
          </cell>
        </row>
        <row r="25">
          <cell r="A25">
            <v>1272</v>
          </cell>
        </row>
        <row r="26">
          <cell r="A26">
            <v>1478</v>
          </cell>
        </row>
        <row r="27">
          <cell r="A27">
            <v>1270</v>
          </cell>
        </row>
        <row r="28">
          <cell r="A28">
            <v>1006</v>
          </cell>
        </row>
        <row r="29">
          <cell r="A29">
            <v>1265</v>
          </cell>
        </row>
        <row r="30">
          <cell r="A30">
            <v>1007</v>
          </cell>
        </row>
        <row r="31">
          <cell r="A31">
            <v>1273</v>
          </cell>
        </row>
        <row r="32">
          <cell r="A32">
            <v>1008</v>
          </cell>
        </row>
        <row r="33">
          <cell r="A33">
            <v>1010</v>
          </cell>
        </row>
        <row r="34">
          <cell r="A34">
            <v>1011</v>
          </cell>
        </row>
        <row r="35">
          <cell r="A35">
            <v>1012</v>
          </cell>
        </row>
        <row r="36">
          <cell r="A36">
            <v>1013</v>
          </cell>
        </row>
        <row r="37">
          <cell r="A37">
            <v>1015</v>
          </cell>
        </row>
        <row r="38">
          <cell r="A38">
            <v>1016</v>
          </cell>
        </row>
        <row r="39">
          <cell r="A39">
            <v>1017</v>
          </cell>
        </row>
        <row r="40">
          <cell r="A40">
            <v>1018</v>
          </cell>
        </row>
        <row r="41">
          <cell r="A41">
            <v>1019</v>
          </cell>
        </row>
        <row r="42">
          <cell r="A42">
            <v>1020</v>
          </cell>
        </row>
        <row r="43">
          <cell r="A43">
            <v>1021</v>
          </cell>
        </row>
        <row r="44">
          <cell r="A44">
            <v>1022</v>
          </cell>
        </row>
        <row r="45">
          <cell r="A45">
            <v>1023</v>
          </cell>
        </row>
        <row r="46">
          <cell r="A46">
            <v>1024</v>
          </cell>
        </row>
        <row r="47">
          <cell r="A47">
            <v>1026</v>
          </cell>
        </row>
        <row r="48">
          <cell r="A48">
            <v>1027</v>
          </cell>
        </row>
        <row r="49">
          <cell r="A49">
            <v>1029</v>
          </cell>
        </row>
        <row r="50">
          <cell r="A50">
            <v>1030</v>
          </cell>
        </row>
        <row r="51">
          <cell r="A51">
            <v>1031</v>
          </cell>
        </row>
        <row r="52">
          <cell r="A52">
            <v>1032</v>
          </cell>
        </row>
        <row r="53">
          <cell r="A53">
            <v>1025</v>
          </cell>
        </row>
        <row r="54">
          <cell r="A54">
            <v>1259</v>
          </cell>
        </row>
        <row r="55">
          <cell r="A55">
            <v>1033</v>
          </cell>
        </row>
        <row r="56">
          <cell r="A56">
            <v>1034</v>
          </cell>
        </row>
        <row r="57">
          <cell r="A57">
            <v>1035</v>
          </cell>
        </row>
        <row r="58">
          <cell r="A58">
            <v>1028</v>
          </cell>
        </row>
        <row r="59">
          <cell r="A59">
            <v>1036</v>
          </cell>
        </row>
        <row r="60">
          <cell r="A60">
            <v>1037</v>
          </cell>
        </row>
        <row r="61">
          <cell r="A61">
            <v>1038</v>
          </cell>
        </row>
        <row r="62">
          <cell r="A62">
            <v>1039</v>
          </cell>
        </row>
        <row r="63">
          <cell r="A63">
            <v>1143</v>
          </cell>
        </row>
        <row r="64">
          <cell r="A64">
            <v>1040</v>
          </cell>
        </row>
        <row r="65">
          <cell r="A65">
            <v>1041</v>
          </cell>
        </row>
        <row r="66">
          <cell r="A66">
            <v>1042</v>
          </cell>
        </row>
        <row r="67">
          <cell r="A67">
            <v>1043</v>
          </cell>
        </row>
        <row r="68">
          <cell r="A68">
            <v>1193</v>
          </cell>
        </row>
        <row r="69">
          <cell r="A69">
            <v>1044</v>
          </cell>
        </row>
        <row r="70">
          <cell r="A70">
            <v>1045</v>
          </cell>
        </row>
        <row r="71">
          <cell r="A71">
            <v>1046</v>
          </cell>
        </row>
        <row r="72">
          <cell r="A72">
            <v>1223</v>
          </cell>
        </row>
        <row r="73">
          <cell r="A73">
            <v>1047</v>
          </cell>
        </row>
        <row r="74">
          <cell r="A74">
            <v>1048</v>
          </cell>
        </row>
        <row r="75">
          <cell r="A75">
            <v>1225</v>
          </cell>
        </row>
        <row r="76">
          <cell r="A76">
            <v>1049</v>
          </cell>
        </row>
        <row r="77">
          <cell r="A77">
            <v>1050</v>
          </cell>
        </row>
        <row r="78">
          <cell r="A78">
            <v>1260</v>
          </cell>
        </row>
        <row r="79">
          <cell r="A79">
            <v>1051</v>
          </cell>
        </row>
        <row r="80">
          <cell r="A80">
            <v>1052</v>
          </cell>
        </row>
        <row r="81">
          <cell r="A81">
            <v>1053</v>
          </cell>
        </row>
        <row r="82">
          <cell r="A82">
            <v>1055</v>
          </cell>
        </row>
        <row r="83">
          <cell r="A83">
            <v>1056</v>
          </cell>
        </row>
        <row r="84">
          <cell r="A84">
            <v>1058</v>
          </cell>
        </row>
        <row r="85">
          <cell r="A85">
            <v>1059</v>
          </cell>
        </row>
        <row r="86">
          <cell r="A86">
            <v>1060</v>
          </cell>
        </row>
        <row r="87">
          <cell r="A87">
            <v>1061</v>
          </cell>
        </row>
        <row r="88">
          <cell r="A88">
            <v>1062</v>
          </cell>
        </row>
        <row r="89">
          <cell r="A89">
            <v>1063</v>
          </cell>
        </row>
        <row r="90">
          <cell r="A90">
            <v>1064</v>
          </cell>
        </row>
        <row r="91">
          <cell r="A91">
            <v>1065</v>
          </cell>
        </row>
        <row r="92">
          <cell r="A92">
            <v>1066</v>
          </cell>
        </row>
        <row r="93">
          <cell r="A93">
            <v>1067</v>
          </cell>
        </row>
        <row r="94">
          <cell r="A94">
            <v>1261</v>
          </cell>
        </row>
        <row r="95">
          <cell r="A95">
            <v>1068</v>
          </cell>
        </row>
        <row r="96">
          <cell r="A96">
            <v>1069</v>
          </cell>
        </row>
        <row r="97">
          <cell r="A97">
            <v>1070</v>
          </cell>
        </row>
        <row r="98">
          <cell r="A98">
            <v>1071</v>
          </cell>
        </row>
        <row r="99">
          <cell r="A99">
            <v>1072</v>
          </cell>
        </row>
        <row r="100">
          <cell r="A100">
            <v>1073</v>
          </cell>
        </row>
        <row r="101">
          <cell r="A101">
            <v>1074</v>
          </cell>
        </row>
        <row r="102">
          <cell r="A102">
            <v>1075</v>
          </cell>
        </row>
        <row r="103">
          <cell r="A103">
            <v>1076</v>
          </cell>
        </row>
        <row r="104">
          <cell r="A104">
            <v>1077</v>
          </cell>
        </row>
        <row r="105">
          <cell r="A105">
            <v>1078</v>
          </cell>
        </row>
        <row r="106">
          <cell r="A106">
            <v>1079</v>
          </cell>
        </row>
        <row r="107">
          <cell r="A107">
            <v>1080</v>
          </cell>
        </row>
        <row r="108">
          <cell r="A108">
            <v>1081</v>
          </cell>
        </row>
        <row r="109">
          <cell r="A109">
            <v>1082</v>
          </cell>
        </row>
        <row r="110">
          <cell r="A110">
            <v>1083</v>
          </cell>
        </row>
        <row r="111">
          <cell r="A111">
            <v>1084</v>
          </cell>
        </row>
        <row r="112">
          <cell r="A112">
            <v>1085</v>
          </cell>
        </row>
        <row r="113">
          <cell r="A113">
            <v>1086</v>
          </cell>
        </row>
        <row r="114">
          <cell r="A114">
            <v>1087</v>
          </cell>
        </row>
        <row r="115">
          <cell r="A115">
            <v>1088</v>
          </cell>
        </row>
        <row r="116">
          <cell r="A116">
            <v>1089</v>
          </cell>
        </row>
        <row r="117">
          <cell r="A117">
            <v>1090</v>
          </cell>
        </row>
        <row r="118">
          <cell r="A118">
            <v>1091</v>
          </cell>
        </row>
        <row r="119">
          <cell r="A119">
            <v>1092</v>
          </cell>
        </row>
        <row r="120">
          <cell r="A120">
            <v>1093</v>
          </cell>
        </row>
        <row r="121">
          <cell r="A121">
            <v>1094</v>
          </cell>
        </row>
        <row r="122">
          <cell r="A122">
            <v>1095</v>
          </cell>
        </row>
        <row r="123">
          <cell r="A123">
            <v>1096</v>
          </cell>
        </row>
        <row r="124">
          <cell r="A124">
            <v>1097</v>
          </cell>
        </row>
        <row r="125">
          <cell r="A125">
            <v>1098</v>
          </cell>
        </row>
        <row r="126">
          <cell r="A126">
            <v>1099</v>
          </cell>
        </row>
        <row r="127">
          <cell r="A127">
            <v>1100</v>
          </cell>
        </row>
        <row r="128">
          <cell r="A128">
            <v>1101</v>
          </cell>
        </row>
        <row r="129">
          <cell r="A129">
            <v>1102</v>
          </cell>
        </row>
        <row r="130">
          <cell r="A130">
            <v>1103</v>
          </cell>
        </row>
        <row r="131">
          <cell r="A131">
            <v>1104</v>
          </cell>
        </row>
        <row r="132">
          <cell r="A132">
            <v>1105</v>
          </cell>
        </row>
        <row r="133">
          <cell r="A133">
            <v>1106</v>
          </cell>
        </row>
        <row r="134">
          <cell r="A134">
            <v>1107</v>
          </cell>
        </row>
        <row r="135">
          <cell r="A135">
            <v>1108</v>
          </cell>
        </row>
        <row r="136">
          <cell r="A136">
            <v>1109</v>
          </cell>
        </row>
        <row r="137">
          <cell r="A137">
            <v>1110</v>
          </cell>
        </row>
        <row r="138">
          <cell r="A138">
            <v>1111</v>
          </cell>
        </row>
        <row r="139">
          <cell r="A139">
            <v>1112</v>
          </cell>
        </row>
        <row r="140">
          <cell r="A140">
            <v>1113</v>
          </cell>
        </row>
        <row r="141">
          <cell r="A141">
            <v>1114</v>
          </cell>
        </row>
        <row r="142">
          <cell r="A142">
            <v>1115</v>
          </cell>
        </row>
        <row r="143">
          <cell r="A143">
            <v>1116</v>
          </cell>
        </row>
        <row r="144">
          <cell r="A144">
            <v>1117</v>
          </cell>
        </row>
        <row r="145">
          <cell r="A145">
            <v>1118</v>
          </cell>
        </row>
        <row r="146">
          <cell r="A146">
            <v>1119</v>
          </cell>
        </row>
        <row r="147">
          <cell r="A147">
            <v>1120</v>
          </cell>
        </row>
        <row r="148">
          <cell r="A148">
            <v>1121</v>
          </cell>
        </row>
        <row r="149">
          <cell r="A149">
            <v>1122</v>
          </cell>
        </row>
        <row r="150">
          <cell r="A150">
            <v>1123</v>
          </cell>
        </row>
        <row r="151">
          <cell r="A151">
            <v>1124</v>
          </cell>
        </row>
        <row r="152">
          <cell r="A152">
            <v>1125</v>
          </cell>
        </row>
        <row r="153">
          <cell r="A153">
            <v>1126</v>
          </cell>
        </row>
        <row r="154">
          <cell r="A154">
            <v>1268</v>
          </cell>
        </row>
        <row r="155">
          <cell r="A155">
            <v>1002</v>
          </cell>
        </row>
        <row r="156">
          <cell r="A156">
            <v>1127</v>
          </cell>
        </row>
        <row r="157">
          <cell r="A157">
            <v>1128</v>
          </cell>
        </row>
        <row r="158">
          <cell r="A158">
            <v>1129</v>
          </cell>
        </row>
        <row r="159">
          <cell r="A159">
            <v>1266</v>
          </cell>
        </row>
        <row r="160">
          <cell r="A160">
            <v>1130</v>
          </cell>
        </row>
        <row r="161">
          <cell r="A161">
            <v>1131</v>
          </cell>
        </row>
        <row r="162">
          <cell r="A162">
            <v>1132</v>
          </cell>
        </row>
        <row r="163">
          <cell r="A163">
            <v>1133</v>
          </cell>
        </row>
        <row r="164">
          <cell r="A164">
            <v>1134</v>
          </cell>
        </row>
        <row r="165">
          <cell r="A165">
            <v>1135</v>
          </cell>
        </row>
        <row r="166">
          <cell r="A166">
            <v>1136</v>
          </cell>
        </row>
        <row r="167">
          <cell r="A167">
            <v>1137</v>
          </cell>
        </row>
        <row r="168">
          <cell r="A168">
            <v>1138</v>
          </cell>
        </row>
        <row r="169">
          <cell r="A169">
            <v>1139</v>
          </cell>
        </row>
        <row r="170">
          <cell r="A170">
            <v>1140</v>
          </cell>
        </row>
        <row r="171">
          <cell r="A171">
            <v>1141</v>
          </cell>
        </row>
        <row r="172">
          <cell r="A172">
            <v>1142</v>
          </cell>
        </row>
        <row r="173">
          <cell r="A173">
            <v>1263</v>
          </cell>
        </row>
        <row r="174">
          <cell r="A174">
            <v>1267</v>
          </cell>
        </row>
        <row r="175">
          <cell r="A175">
            <v>1144</v>
          </cell>
        </row>
        <row r="176">
          <cell r="A176">
            <v>1145</v>
          </cell>
        </row>
        <row r="177">
          <cell r="A177">
            <v>1147</v>
          </cell>
        </row>
        <row r="178">
          <cell r="A178">
            <v>1148</v>
          </cell>
        </row>
        <row r="179">
          <cell r="A179">
            <v>1149</v>
          </cell>
        </row>
        <row r="180">
          <cell r="A180">
            <v>1150</v>
          </cell>
        </row>
        <row r="181">
          <cell r="A181">
            <v>1151</v>
          </cell>
        </row>
        <row r="182">
          <cell r="A182">
            <v>1152</v>
          </cell>
        </row>
        <row r="183">
          <cell r="A183">
            <v>1153</v>
          </cell>
        </row>
        <row r="184">
          <cell r="A184">
            <v>1154</v>
          </cell>
        </row>
        <row r="185">
          <cell r="A185">
            <v>1155</v>
          </cell>
        </row>
        <row r="186">
          <cell r="A186">
            <v>1157</v>
          </cell>
        </row>
        <row r="187">
          <cell r="A187">
            <v>1158</v>
          </cell>
        </row>
        <row r="188">
          <cell r="A188">
            <v>1159</v>
          </cell>
        </row>
        <row r="189">
          <cell r="A189">
            <v>1160</v>
          </cell>
        </row>
        <row r="190">
          <cell r="A190">
            <v>1161</v>
          </cell>
        </row>
        <row r="191">
          <cell r="A191">
            <v>1162</v>
          </cell>
        </row>
        <row r="192">
          <cell r="A192">
            <v>1163</v>
          </cell>
        </row>
        <row r="193">
          <cell r="A193">
            <v>1164</v>
          </cell>
        </row>
        <row r="194">
          <cell r="A194">
            <v>1167</v>
          </cell>
        </row>
        <row r="195">
          <cell r="A195">
            <v>1168</v>
          </cell>
        </row>
        <row r="196">
          <cell r="A196">
            <v>1169</v>
          </cell>
        </row>
        <row r="197">
          <cell r="A197">
            <v>1170</v>
          </cell>
        </row>
        <row r="198">
          <cell r="A198">
            <v>1171</v>
          </cell>
        </row>
        <row r="199">
          <cell r="A199">
            <v>1172</v>
          </cell>
        </row>
        <row r="200">
          <cell r="A200">
            <v>1173</v>
          </cell>
        </row>
        <row r="201">
          <cell r="A201">
            <v>1174</v>
          </cell>
        </row>
        <row r="202">
          <cell r="A202">
            <v>1175</v>
          </cell>
        </row>
        <row r="203">
          <cell r="A203">
            <v>1176</v>
          </cell>
        </row>
        <row r="204">
          <cell r="A204">
            <v>1177</v>
          </cell>
        </row>
        <row r="205">
          <cell r="A205">
            <v>1178</v>
          </cell>
        </row>
        <row r="206">
          <cell r="A206">
            <v>1179</v>
          </cell>
        </row>
        <row r="207">
          <cell r="A207">
            <v>1180</v>
          </cell>
        </row>
        <row r="208">
          <cell r="A208">
            <v>1181</v>
          </cell>
        </row>
        <row r="209">
          <cell r="A209">
            <v>1182</v>
          </cell>
        </row>
        <row r="210">
          <cell r="A210">
            <v>1183</v>
          </cell>
        </row>
        <row r="211">
          <cell r="A211">
            <v>1184</v>
          </cell>
        </row>
        <row r="212">
          <cell r="A212">
            <v>1185</v>
          </cell>
        </row>
        <row r="213">
          <cell r="A213">
            <v>1189</v>
          </cell>
        </row>
        <row r="214">
          <cell r="A214">
            <v>1190</v>
          </cell>
        </row>
        <row r="215">
          <cell r="A215">
            <v>1191</v>
          </cell>
        </row>
        <row r="216">
          <cell r="A216">
            <v>1192</v>
          </cell>
        </row>
        <row r="217">
          <cell r="A217">
            <v>1194</v>
          </cell>
        </row>
        <row r="218">
          <cell r="A218">
            <v>1195</v>
          </cell>
        </row>
        <row r="219">
          <cell r="A219">
            <v>1196</v>
          </cell>
        </row>
        <row r="220">
          <cell r="A220">
            <v>1197</v>
          </cell>
        </row>
        <row r="221">
          <cell r="A221">
            <v>1198</v>
          </cell>
        </row>
        <row r="222">
          <cell r="A222">
            <v>1199</v>
          </cell>
        </row>
        <row r="223">
          <cell r="A223">
            <v>1201</v>
          </cell>
        </row>
        <row r="224">
          <cell r="A224">
            <v>1202</v>
          </cell>
        </row>
        <row r="225">
          <cell r="A225">
            <v>1204</v>
          </cell>
        </row>
        <row r="226">
          <cell r="A226">
            <v>1205</v>
          </cell>
        </row>
        <row r="227">
          <cell r="A227">
            <v>1206</v>
          </cell>
        </row>
        <row r="228">
          <cell r="A228">
            <v>1207</v>
          </cell>
        </row>
        <row r="229">
          <cell r="A229">
            <v>1210</v>
          </cell>
        </row>
        <row r="230">
          <cell r="A230">
            <v>1211</v>
          </cell>
        </row>
        <row r="231">
          <cell r="A231">
            <v>1212</v>
          </cell>
        </row>
        <row r="232">
          <cell r="A232">
            <v>1213</v>
          </cell>
        </row>
        <row r="233">
          <cell r="A233">
            <v>1271</v>
          </cell>
        </row>
        <row r="234">
          <cell r="A234">
            <v>1215</v>
          </cell>
        </row>
        <row r="235">
          <cell r="A235">
            <v>1216</v>
          </cell>
        </row>
        <row r="236">
          <cell r="A236">
            <v>1218</v>
          </cell>
        </row>
        <row r="237">
          <cell r="A237">
            <v>1220</v>
          </cell>
        </row>
        <row r="238">
          <cell r="A238">
            <v>1004</v>
          </cell>
        </row>
        <row r="239">
          <cell r="A239">
            <v>1224</v>
          </cell>
        </row>
        <row r="240">
          <cell r="A240">
            <v>1227</v>
          </cell>
        </row>
        <row r="241">
          <cell r="A241">
            <v>1228</v>
          </cell>
        </row>
        <row r="242">
          <cell r="A242">
            <v>1229</v>
          </cell>
        </row>
        <row r="243">
          <cell r="A243">
            <v>1230</v>
          </cell>
        </row>
        <row r="244">
          <cell r="A244">
            <v>1231</v>
          </cell>
        </row>
        <row r="245">
          <cell r="A245">
            <v>1014</v>
          </cell>
        </row>
        <row r="246">
          <cell r="A246">
            <v>1233</v>
          </cell>
        </row>
        <row r="247">
          <cell r="A247">
            <v>1236</v>
          </cell>
        </row>
        <row r="248">
          <cell r="A248">
            <v>1237</v>
          </cell>
        </row>
        <row r="249">
          <cell r="A249">
            <v>1238</v>
          </cell>
        </row>
        <row r="250">
          <cell r="A250">
            <v>1239</v>
          </cell>
        </row>
        <row r="251">
          <cell r="A251">
            <v>1226</v>
          </cell>
        </row>
        <row r="252">
          <cell r="A252">
            <v>1232</v>
          </cell>
        </row>
        <row r="253">
          <cell r="A253">
            <v>1240</v>
          </cell>
        </row>
        <row r="254">
          <cell r="A254">
            <v>1250</v>
          </cell>
        </row>
        <row r="255">
          <cell r="A255">
            <v>1241</v>
          </cell>
        </row>
        <row r="256">
          <cell r="A256">
            <v>1276</v>
          </cell>
        </row>
        <row r="257">
          <cell r="A257">
            <v>1274</v>
          </cell>
        </row>
        <row r="258">
          <cell r="A258">
            <v>1269</v>
          </cell>
        </row>
        <row r="259">
          <cell r="A259">
            <v>1477</v>
          </cell>
        </row>
        <row r="260">
          <cell r="A260">
            <v>1277</v>
          </cell>
        </row>
        <row r="261">
          <cell r="A261">
            <v>1281</v>
          </cell>
        </row>
        <row r="262">
          <cell r="A262">
            <v>1280</v>
          </cell>
        </row>
        <row r="263">
          <cell r="A263">
            <v>1282</v>
          </cell>
        </row>
        <row r="264">
          <cell r="A264">
            <v>1283</v>
          </cell>
        </row>
        <row r="265">
          <cell r="A265">
            <v>1284</v>
          </cell>
        </row>
        <row r="266">
          <cell r="A266">
            <v>1285</v>
          </cell>
        </row>
        <row r="267">
          <cell r="A267">
            <v>1286</v>
          </cell>
        </row>
        <row r="268">
          <cell r="A268">
            <v>1287</v>
          </cell>
        </row>
        <row r="269">
          <cell r="A269">
            <v>1288</v>
          </cell>
        </row>
        <row r="270">
          <cell r="A270">
            <v>1289</v>
          </cell>
        </row>
        <row r="271">
          <cell r="A271">
            <v>1290</v>
          </cell>
        </row>
        <row r="272">
          <cell r="A272">
            <v>1291</v>
          </cell>
        </row>
        <row r="273">
          <cell r="A273">
            <v>1292</v>
          </cell>
        </row>
        <row r="274">
          <cell r="A274">
            <v>1293</v>
          </cell>
        </row>
        <row r="275">
          <cell r="A275">
            <v>1294</v>
          </cell>
        </row>
        <row r="276">
          <cell r="A276">
            <v>1295</v>
          </cell>
        </row>
        <row r="277">
          <cell r="A277">
            <v>1296</v>
          </cell>
        </row>
        <row r="278">
          <cell r="A278">
            <v>1297</v>
          </cell>
        </row>
        <row r="279">
          <cell r="A279">
            <v>1298</v>
          </cell>
        </row>
        <row r="280">
          <cell r="A280">
            <v>1299</v>
          </cell>
        </row>
        <row r="281">
          <cell r="A281">
            <v>1300</v>
          </cell>
        </row>
        <row r="282">
          <cell r="A282">
            <v>1301</v>
          </cell>
        </row>
        <row r="283">
          <cell r="A283">
            <v>1302</v>
          </cell>
        </row>
        <row r="284">
          <cell r="A284">
            <v>1303</v>
          </cell>
        </row>
        <row r="285">
          <cell r="A285">
            <v>1304</v>
          </cell>
        </row>
        <row r="286">
          <cell r="A286">
            <v>1305</v>
          </cell>
        </row>
        <row r="287">
          <cell r="A287">
            <v>1306</v>
          </cell>
        </row>
        <row r="288">
          <cell r="A288">
            <v>1307</v>
          </cell>
        </row>
        <row r="289">
          <cell r="A289">
            <v>1308</v>
          </cell>
        </row>
        <row r="290">
          <cell r="A290">
            <v>1309</v>
          </cell>
        </row>
        <row r="291">
          <cell r="A291">
            <v>1310</v>
          </cell>
        </row>
        <row r="292">
          <cell r="A292">
            <v>1311</v>
          </cell>
        </row>
        <row r="293">
          <cell r="A293">
            <v>1312</v>
          </cell>
        </row>
        <row r="294">
          <cell r="A294">
            <v>1313</v>
          </cell>
        </row>
        <row r="295">
          <cell r="A295">
            <v>1314</v>
          </cell>
        </row>
        <row r="296">
          <cell r="A296">
            <v>1315</v>
          </cell>
        </row>
        <row r="297">
          <cell r="A297">
            <v>1316</v>
          </cell>
        </row>
        <row r="298">
          <cell r="A298">
            <v>1317</v>
          </cell>
        </row>
        <row r="299">
          <cell r="A299">
            <v>1318</v>
          </cell>
        </row>
        <row r="300">
          <cell r="A300">
            <v>1319</v>
          </cell>
        </row>
        <row r="301">
          <cell r="A301">
            <v>1320</v>
          </cell>
        </row>
        <row r="302">
          <cell r="A302">
            <v>1321</v>
          </cell>
        </row>
        <row r="303">
          <cell r="A303">
            <v>1322</v>
          </cell>
        </row>
        <row r="304">
          <cell r="A304">
            <v>1323</v>
          </cell>
        </row>
        <row r="305">
          <cell r="A305">
            <v>1324</v>
          </cell>
        </row>
        <row r="306">
          <cell r="A306">
            <v>1325</v>
          </cell>
        </row>
        <row r="307">
          <cell r="A307">
            <v>1326</v>
          </cell>
        </row>
        <row r="308">
          <cell r="A308">
            <v>1327</v>
          </cell>
        </row>
        <row r="309">
          <cell r="A309">
            <v>1328</v>
          </cell>
        </row>
        <row r="310">
          <cell r="A310">
            <v>1329</v>
          </cell>
        </row>
        <row r="311">
          <cell r="A311">
            <v>1330</v>
          </cell>
        </row>
        <row r="312">
          <cell r="A312">
            <v>1331</v>
          </cell>
        </row>
        <row r="313">
          <cell r="A313">
            <v>1332</v>
          </cell>
        </row>
        <row r="314">
          <cell r="A314">
            <v>1333</v>
          </cell>
        </row>
        <row r="315">
          <cell r="A315">
            <v>1334</v>
          </cell>
        </row>
        <row r="316">
          <cell r="A316">
            <v>1335</v>
          </cell>
        </row>
        <row r="317">
          <cell r="A317">
            <v>1336</v>
          </cell>
        </row>
        <row r="318">
          <cell r="A318">
            <v>1337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Instructions"/>
      <sheetName val="Expenditure Codes"/>
      <sheetName val="Business Area"/>
      <sheetName val="Coding Structure"/>
      <sheetName val="Program, policies, strategies "/>
      <sheetName val="Policy.Strategy "/>
      <sheetName val="Form 1"/>
      <sheetName val="1.02.01.01.001"/>
      <sheetName val="1.02.01.01.002"/>
      <sheetName val="1.02.01.01.003"/>
      <sheetName val="1.02.07.01.001"/>
      <sheetName val="1.02.07.02.001"/>
      <sheetName val="1.02.07.03.001"/>
      <sheetName val="1.02.07.03.002"/>
      <sheetName val="1.02.07.03.003"/>
      <sheetName val="1.02.07.03.004"/>
      <sheetName val="1.02.07.03.005"/>
      <sheetName val="4.06.03.04.001"/>
      <sheetName val="4.06.03.04.002"/>
      <sheetName val="4.06.03.04.003"/>
      <sheetName val="4.06.03.04.004"/>
      <sheetName val="4.06.03.04.005"/>
      <sheetName val="4.06.03.04.006"/>
      <sheetName val="4.06.03.04.007"/>
      <sheetName val="4.06.03.04.008"/>
      <sheetName val="4.06.03.04.009"/>
      <sheetName val="4.06.03.04.010"/>
      <sheetName val="4.06.03.04.011"/>
      <sheetName val="4.06.03.04.012"/>
      <sheetName val="4.07.01.03.001"/>
      <sheetName val="4.08.01.02.001"/>
      <sheetName val="4.08.03.03.001"/>
      <sheetName val="Form 4"/>
      <sheetName val="Form 5 P1(Capital)1.02.01.01.1"/>
      <sheetName val="Form 5 P1(Capital)1.02.01.01.2"/>
      <sheetName val="Form 5 P1(Capital)1.02.01.01.5"/>
      <sheetName val="Form 5 P1(Capital)4.07.01.03.1"/>
      <sheetName val="Form 9"/>
      <sheetName val="Form 5 P2(Recurrent)"/>
      <sheetName val="Form 2"/>
      <sheetName val="Form2a "/>
      <sheetName val="Form 6"/>
      <sheetName val="Form 7"/>
      <sheetName val="Form 8"/>
      <sheetName val="Revenue Codes"/>
      <sheetName val="Business areas"/>
    </sheetNames>
    <sheetDataSet>
      <sheetData sheetId="0"/>
      <sheetData sheetId="1">
        <row r="86">
          <cell r="B86" t="str">
            <v>224 022</v>
          </cell>
        </row>
        <row r="87">
          <cell r="B87" t="str">
            <v>224 999</v>
          </cell>
        </row>
        <row r="88">
          <cell r="B88" t="str">
            <v>225 001</v>
          </cell>
        </row>
        <row r="89">
          <cell r="B89" t="str">
            <v>225 002</v>
          </cell>
        </row>
        <row r="90">
          <cell r="B90" t="str">
            <v>225 003</v>
          </cell>
        </row>
        <row r="91">
          <cell r="B91" t="str">
            <v>225 004</v>
          </cell>
        </row>
        <row r="92">
          <cell r="B92" t="str">
            <v>225 005</v>
          </cell>
        </row>
        <row r="93">
          <cell r="B93" t="str">
            <v>225 006</v>
          </cell>
        </row>
        <row r="94">
          <cell r="B94" t="str">
            <v>226 001</v>
          </cell>
        </row>
        <row r="95">
          <cell r="B95" t="str">
            <v>226 002</v>
          </cell>
        </row>
        <row r="96">
          <cell r="B96" t="str">
            <v>226 003</v>
          </cell>
        </row>
        <row r="97">
          <cell r="B97" t="str">
            <v>226 004</v>
          </cell>
        </row>
        <row r="98">
          <cell r="B98" t="str">
            <v>226 005</v>
          </cell>
        </row>
        <row r="99">
          <cell r="B99" t="str">
            <v>226 006</v>
          </cell>
        </row>
        <row r="100">
          <cell r="B100" t="str">
            <v>226 007</v>
          </cell>
        </row>
        <row r="101">
          <cell r="B101" t="str">
            <v>226 008</v>
          </cell>
        </row>
        <row r="102">
          <cell r="B102" t="str">
            <v>226 009</v>
          </cell>
        </row>
        <row r="103">
          <cell r="B103" t="str">
            <v>226 010</v>
          </cell>
        </row>
        <row r="104">
          <cell r="B104" t="str">
            <v>226 011</v>
          </cell>
        </row>
        <row r="105">
          <cell r="B105" t="str">
            <v>226 012</v>
          </cell>
        </row>
        <row r="106">
          <cell r="B106" t="str">
            <v>226 013</v>
          </cell>
        </row>
        <row r="107">
          <cell r="B107" t="str">
            <v>226 014</v>
          </cell>
        </row>
        <row r="108">
          <cell r="B108" t="str">
            <v>226 015</v>
          </cell>
        </row>
        <row r="109">
          <cell r="B109" t="str">
            <v>226 016</v>
          </cell>
        </row>
        <row r="110">
          <cell r="B110" t="str">
            <v>226 017</v>
          </cell>
        </row>
        <row r="111">
          <cell r="B111" t="str">
            <v>226 018</v>
          </cell>
        </row>
        <row r="112">
          <cell r="B112" t="str">
            <v>227 001</v>
          </cell>
        </row>
        <row r="113">
          <cell r="B113" t="str">
            <v>227 002</v>
          </cell>
        </row>
        <row r="114">
          <cell r="B114" t="str">
            <v>227 003</v>
          </cell>
        </row>
        <row r="115">
          <cell r="B115" t="str">
            <v>228 001</v>
          </cell>
        </row>
        <row r="116">
          <cell r="B116" t="str">
            <v>228 002</v>
          </cell>
        </row>
        <row r="117">
          <cell r="B117" t="str">
            <v>228 003</v>
          </cell>
        </row>
        <row r="118">
          <cell r="B118" t="str">
            <v>228 004</v>
          </cell>
        </row>
        <row r="119">
          <cell r="B119" t="str">
            <v>228 005</v>
          </cell>
        </row>
        <row r="120">
          <cell r="B120" t="str">
            <v>228 006</v>
          </cell>
        </row>
        <row r="121">
          <cell r="B121" t="str">
            <v>228 007</v>
          </cell>
        </row>
        <row r="122">
          <cell r="B122" t="str">
            <v>228 008</v>
          </cell>
        </row>
        <row r="123">
          <cell r="B123" t="str">
            <v>228 009</v>
          </cell>
        </row>
        <row r="124">
          <cell r="B124" t="str">
            <v>228 010</v>
          </cell>
        </row>
        <row r="125">
          <cell r="B125" t="str">
            <v>228 999</v>
          </cell>
        </row>
        <row r="126">
          <cell r="B126" t="str">
            <v>281 001</v>
          </cell>
        </row>
        <row r="127">
          <cell r="B127" t="str">
            <v>281 002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6"/>
  <sheetViews>
    <sheetView tabSelected="1" zoomScale="106" zoomScaleNormal="106" zoomScaleSheetLayoutView="91" workbookViewId="0">
      <pane xSplit="5" topLeftCell="F1" activePane="topRight" state="frozen"/>
      <selection pane="topRight" activeCell="O32" sqref="O32"/>
    </sheetView>
  </sheetViews>
  <sheetFormatPr defaultRowHeight="12.75"/>
  <cols>
    <col min="1" max="1" width="26.7109375" style="4" customWidth="1"/>
    <col min="2" max="4" width="8.42578125" style="28" hidden="1" customWidth="1"/>
    <col min="5" max="5" width="8.42578125" style="4" hidden="1" customWidth="1"/>
    <col min="6" max="17" width="11.5703125" style="4" customWidth="1"/>
    <col min="18" max="18" width="16.140625" style="28" customWidth="1"/>
    <col min="19" max="19" width="50.7109375" style="4" customWidth="1"/>
    <col min="20" max="16384" width="9.140625" style="4"/>
  </cols>
  <sheetData>
    <row r="1" spans="1:19" ht="18.7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28" customFormat="1" ht="27.75" customHeight="1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4.2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s="5" customForma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s="5" customFormat="1" ht="13.5">
      <c r="A5" s="62" t="s">
        <v>2</v>
      </c>
      <c r="B5" s="6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41"/>
      <c r="P5" s="8"/>
      <c r="Q5" s="8"/>
      <c r="R5" s="54" t="s">
        <v>9</v>
      </c>
      <c r="S5" s="68" t="s">
        <v>3</v>
      </c>
    </row>
    <row r="6" spans="1:19" s="5" customFormat="1" ht="14.45" customHeight="1">
      <c r="A6" s="60"/>
      <c r="B6" s="2"/>
      <c r="C6" s="2"/>
      <c r="D6" s="2"/>
      <c r="E6" s="2"/>
      <c r="F6" s="2" t="s">
        <v>10</v>
      </c>
      <c r="G6" s="2" t="s">
        <v>10</v>
      </c>
      <c r="H6" s="2" t="s">
        <v>4</v>
      </c>
      <c r="I6" s="2" t="s">
        <v>4</v>
      </c>
      <c r="J6" s="2" t="s">
        <v>4</v>
      </c>
      <c r="K6" s="2" t="s">
        <v>4</v>
      </c>
      <c r="L6" s="2" t="s">
        <v>4</v>
      </c>
      <c r="M6" s="2" t="s">
        <v>11</v>
      </c>
      <c r="N6" s="2"/>
      <c r="O6" s="49" t="s">
        <v>5</v>
      </c>
      <c r="P6" s="50" t="s">
        <v>5</v>
      </c>
      <c r="Q6" s="50" t="s">
        <v>5</v>
      </c>
      <c r="R6" s="55" t="s">
        <v>12</v>
      </c>
      <c r="S6" s="69"/>
    </row>
    <row r="7" spans="1:19" s="5" customFormat="1" ht="15.75" customHeight="1">
      <c r="A7" s="61"/>
      <c r="B7" s="9">
        <v>2008</v>
      </c>
      <c r="C7" s="3">
        <v>2009</v>
      </c>
      <c r="D7" s="3">
        <v>2010</v>
      </c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3">
        <v>2016</v>
      </c>
      <c r="K7" s="3">
        <v>2017</v>
      </c>
      <c r="L7" s="3">
        <v>2018</v>
      </c>
      <c r="M7" s="3">
        <v>2019</v>
      </c>
      <c r="N7" s="3">
        <v>2020</v>
      </c>
      <c r="O7" s="42">
        <v>2021</v>
      </c>
      <c r="P7" s="3">
        <v>2022</v>
      </c>
      <c r="Q7" s="3">
        <v>2023</v>
      </c>
      <c r="R7" s="56" t="s">
        <v>13</v>
      </c>
      <c r="S7" s="70"/>
    </row>
    <row r="8" spans="1:19" ht="21" customHeight="1">
      <c r="A8" s="58" t="s">
        <v>14</v>
      </c>
      <c r="B8" s="10">
        <v>7456.54</v>
      </c>
      <c r="C8" s="10">
        <f>+C9+C12</f>
        <v>5734.8352960000002</v>
      </c>
      <c r="D8" s="10">
        <v>6546.9287702799966</v>
      </c>
      <c r="E8" s="10">
        <v>9904.5614829999995</v>
      </c>
      <c r="F8" s="10">
        <f>F9+F12</f>
        <v>10138.11294952</v>
      </c>
      <c r="G8" s="10">
        <f>G9+G12</f>
        <v>11900.748051730001</v>
      </c>
      <c r="H8" s="10">
        <f>H9+H12</f>
        <v>15164.227912</v>
      </c>
      <c r="I8" s="10">
        <f>I9+I12</f>
        <v>17306.201467370003</v>
      </c>
      <c r="J8" s="10">
        <v>18578.118781009995</v>
      </c>
      <c r="K8" s="10">
        <v>20258.636295000004</v>
      </c>
      <c r="L8" s="10">
        <v>22222.967435000002</v>
      </c>
      <c r="M8" s="10">
        <v>23231.857586999999</v>
      </c>
      <c r="N8" s="10">
        <v>14692.808497000002</v>
      </c>
      <c r="O8" s="43">
        <v>21128.501097</v>
      </c>
      <c r="P8" s="10">
        <v>23076.642072999999</v>
      </c>
      <c r="Q8" s="10">
        <v>27650.186001000002</v>
      </c>
      <c r="R8" s="57">
        <f>+((N8/M8)-1)*100</f>
        <v>-36.755774083163494</v>
      </c>
      <c r="S8" s="37" t="s">
        <v>15</v>
      </c>
    </row>
    <row r="9" spans="1:19" ht="21" customHeight="1">
      <c r="A9" s="11" t="s">
        <v>16</v>
      </c>
      <c r="B9" s="10">
        <f>SUM(B10:B11)</f>
        <v>6939.54</v>
      </c>
      <c r="C9" s="10">
        <f>SUM(C10:C11)</f>
        <v>5313.319469</v>
      </c>
      <c r="D9" s="10">
        <f>SUM(D10:D11)</f>
        <v>6392.3855347199969</v>
      </c>
      <c r="E9" s="10">
        <v>9172.1262260000003</v>
      </c>
      <c r="F9" s="10">
        <f t="shared" ref="F9:K9" si="0">SUM(F10:F11)</f>
        <v>9771.4430765199995</v>
      </c>
      <c r="G9" s="10">
        <f t="shared" si="0"/>
        <v>11783.092824200001</v>
      </c>
      <c r="H9" s="10">
        <f t="shared" si="0"/>
        <v>14998.954087</v>
      </c>
      <c r="I9" s="10">
        <f t="shared" si="0"/>
        <v>16669.260271000003</v>
      </c>
      <c r="J9" s="10">
        <f t="shared" si="0"/>
        <v>18324.993013089996</v>
      </c>
      <c r="K9" s="10">
        <f t="shared" si="0"/>
        <v>19914.872814000002</v>
      </c>
      <c r="L9" s="10">
        <f>SUM(L10:L11)</f>
        <v>21403.159912000003</v>
      </c>
      <c r="M9" s="10">
        <v>22076.971195999999</v>
      </c>
      <c r="N9" s="10">
        <v>12568.539111000002</v>
      </c>
      <c r="O9" s="43">
        <v>18916.998082999999</v>
      </c>
      <c r="P9" s="10">
        <v>20833.386032999999</v>
      </c>
      <c r="Q9" s="10">
        <v>25499.657443</v>
      </c>
      <c r="R9" s="57">
        <f t="shared" ref="R9:R27" si="1">+((N9/M9)-1)*100</f>
        <v>-43.069459123644528</v>
      </c>
      <c r="S9" s="38" t="s">
        <v>17</v>
      </c>
    </row>
    <row r="10" spans="1:19" ht="21" customHeight="1">
      <c r="A10" s="12" t="s">
        <v>18</v>
      </c>
      <c r="B10" s="13">
        <v>6897.24</v>
      </c>
      <c r="C10" s="13">
        <v>5299.4316959999996</v>
      </c>
      <c r="D10" s="13">
        <v>6343.0314386499977</v>
      </c>
      <c r="E10" s="13">
        <v>8637.6616890000005</v>
      </c>
      <c r="F10" s="13">
        <v>9723.3702617999988</v>
      </c>
      <c r="G10" s="13">
        <v>11514.974798200001</v>
      </c>
      <c r="H10" s="13">
        <v>14874.843471</v>
      </c>
      <c r="I10" s="13">
        <v>16548.977957000003</v>
      </c>
      <c r="J10" s="13">
        <v>17455.631974769996</v>
      </c>
      <c r="K10" s="13">
        <v>19337.288926000001</v>
      </c>
      <c r="L10" s="13">
        <v>21037.005152000002</v>
      </c>
      <c r="M10" s="13">
        <v>22021.574255</v>
      </c>
      <c r="N10" s="13">
        <v>12553.997836000002</v>
      </c>
      <c r="O10" s="44">
        <v>17740.170322999998</v>
      </c>
      <c r="P10" s="13">
        <v>20456.812097999999</v>
      </c>
      <c r="Q10" s="13">
        <v>25122.139056</v>
      </c>
      <c r="R10" s="67">
        <f t="shared" si="1"/>
        <v>-42.992277978720729</v>
      </c>
      <c r="S10" s="39" t="s">
        <v>19</v>
      </c>
    </row>
    <row r="11" spans="1:19" ht="21" customHeight="1">
      <c r="A11" s="12" t="s">
        <v>20</v>
      </c>
      <c r="B11" s="13">
        <v>42.3</v>
      </c>
      <c r="C11" s="13">
        <v>13.887772999999999</v>
      </c>
      <c r="D11" s="13">
        <v>49.354096069998995</v>
      </c>
      <c r="E11" s="13">
        <v>534.46453699999995</v>
      </c>
      <c r="F11" s="13">
        <v>48.072814719999997</v>
      </c>
      <c r="G11" s="13">
        <v>268.11802599999999</v>
      </c>
      <c r="H11" s="13">
        <v>124.11061599999999</v>
      </c>
      <c r="I11" s="13">
        <v>120.282314</v>
      </c>
      <c r="J11" s="13">
        <v>869.36103832000015</v>
      </c>
      <c r="K11" s="13">
        <v>577.583888</v>
      </c>
      <c r="L11" s="13">
        <v>366.15476000000001</v>
      </c>
      <c r="M11" s="13">
        <v>55.396940999999998</v>
      </c>
      <c r="N11" s="13">
        <v>14.541275000000001</v>
      </c>
      <c r="O11" s="44">
        <v>1176.8277599999999</v>
      </c>
      <c r="P11" s="13">
        <v>376.57393500000001</v>
      </c>
      <c r="Q11" s="13">
        <v>377.51838700000002</v>
      </c>
      <c r="R11" s="67">
        <f t="shared" si="1"/>
        <v>-73.750761797479043</v>
      </c>
      <c r="S11" s="39" t="s">
        <v>21</v>
      </c>
    </row>
    <row r="12" spans="1:19" s="5" customFormat="1" ht="21" customHeight="1">
      <c r="A12" s="14" t="s">
        <v>22</v>
      </c>
      <c r="B12" s="10">
        <v>517</v>
      </c>
      <c r="C12" s="10">
        <v>421.515827</v>
      </c>
      <c r="D12" s="10">
        <v>154.54323556</v>
      </c>
      <c r="E12" s="10">
        <v>732.43525699999998</v>
      </c>
      <c r="F12" s="10">
        <v>366.669873</v>
      </c>
      <c r="G12" s="10">
        <v>117.65522753</v>
      </c>
      <c r="H12" s="10">
        <v>165.27382499999999</v>
      </c>
      <c r="I12" s="10">
        <v>636.94119636999983</v>
      </c>
      <c r="J12" s="10">
        <v>253.12576791999993</v>
      </c>
      <c r="K12" s="10">
        <v>343.76348099999996</v>
      </c>
      <c r="L12" s="10">
        <v>819.80752300000006</v>
      </c>
      <c r="M12" s="10">
        <v>1154.886391</v>
      </c>
      <c r="N12" s="10">
        <v>2124.2693859999999</v>
      </c>
      <c r="O12" s="43">
        <v>2211.5030139999999</v>
      </c>
      <c r="P12" s="10">
        <v>2243.2560400000002</v>
      </c>
      <c r="Q12" s="10">
        <v>2150.528558</v>
      </c>
      <c r="R12" s="57">
        <f t="shared" si="1"/>
        <v>83.937519963381391</v>
      </c>
      <c r="S12" s="38" t="s">
        <v>23</v>
      </c>
    </row>
    <row r="13" spans="1:19" ht="21" customHeight="1">
      <c r="A13" s="14" t="s">
        <v>24</v>
      </c>
      <c r="B13" s="10">
        <v>10176.000000000002</v>
      </c>
      <c r="C13" s="10">
        <f>+C14+C17</f>
        <v>10953.434156000003</v>
      </c>
      <c r="D13" s="10">
        <v>10815.062102899999</v>
      </c>
      <c r="E13" s="10">
        <v>12264.726665999999</v>
      </c>
      <c r="F13" s="10">
        <f>F14+F17</f>
        <v>13110.002924999999</v>
      </c>
      <c r="G13" s="10">
        <f>G14+G17</f>
        <v>13530.771002489999</v>
      </c>
      <c r="H13" s="10">
        <f>H14+H17</f>
        <v>16417.211596000001</v>
      </c>
      <c r="I13" s="10">
        <f>I14+I17</f>
        <v>21336.878134909999</v>
      </c>
      <c r="J13" s="10">
        <v>25262.973192969996</v>
      </c>
      <c r="K13" s="10">
        <v>22420.18677</v>
      </c>
      <c r="L13" s="10">
        <v>26418.667526999998</v>
      </c>
      <c r="M13" s="10">
        <v>28919.533213000002</v>
      </c>
      <c r="N13" s="10">
        <v>30566.561805000001</v>
      </c>
      <c r="O13" s="43">
        <v>33440.525403999993</v>
      </c>
      <c r="P13" s="10">
        <v>38314.009976999994</v>
      </c>
      <c r="Q13" s="10">
        <v>37939.416805000001</v>
      </c>
      <c r="R13" s="57">
        <f t="shared" si="1"/>
        <v>5.6952115370230816</v>
      </c>
      <c r="S13" s="38" t="s">
        <v>25</v>
      </c>
    </row>
    <row r="14" spans="1:19" ht="21" customHeight="1">
      <c r="A14" s="14" t="s">
        <v>26</v>
      </c>
      <c r="B14" s="10">
        <f>SUM(B15:B16)</f>
        <v>10342.400000000001</v>
      </c>
      <c r="C14" s="10">
        <f>SUM(C15:C16)</f>
        <v>11104.270489000002</v>
      </c>
      <c r="D14" s="10">
        <f>SUM(D15:D16)</f>
        <v>10996.362102899999</v>
      </c>
      <c r="E14" s="10">
        <v>12663.726665999999</v>
      </c>
      <c r="F14" s="10">
        <f>SUM(F15:F16)</f>
        <v>13200.234560999999</v>
      </c>
      <c r="G14" s="10">
        <f>SUM(G15:G16)</f>
        <v>13666.256009489998</v>
      </c>
      <c r="H14" s="10">
        <f>SUM(H15:H16)</f>
        <v>16539.373646</v>
      </c>
      <c r="I14" s="10">
        <f>SUM(I15:I16)</f>
        <v>21440.896380909999</v>
      </c>
      <c r="J14" s="10">
        <v>25306.509388119997</v>
      </c>
      <c r="K14" s="10">
        <f t="shared" ref="K14:L14" si="2">SUM(K15:K16)</f>
        <v>22497.557322000001</v>
      </c>
      <c r="L14" s="10">
        <f t="shared" si="2"/>
        <v>26522.292830999999</v>
      </c>
      <c r="M14" s="10">
        <v>28994.730041000003</v>
      </c>
      <c r="N14" s="10">
        <v>30627.655278000002</v>
      </c>
      <c r="O14" s="43">
        <v>33431.529467999993</v>
      </c>
      <c r="P14" s="10">
        <v>38598.399967999998</v>
      </c>
      <c r="Q14" s="10">
        <v>38250.269287000003</v>
      </c>
      <c r="R14" s="57">
        <f t="shared" si="1"/>
        <v>5.6318001053672795</v>
      </c>
      <c r="S14" s="38" t="s">
        <v>27</v>
      </c>
    </row>
    <row r="15" spans="1:19" ht="21" customHeight="1">
      <c r="A15" s="12" t="s">
        <v>28</v>
      </c>
      <c r="B15" s="13">
        <v>7463.2000000000007</v>
      </c>
      <c r="C15" s="13">
        <v>8764.9308290000008</v>
      </c>
      <c r="D15" s="13">
        <v>8428.0733739999996</v>
      </c>
      <c r="E15" s="13">
        <v>9075.7434510000003</v>
      </c>
      <c r="F15" s="13">
        <v>10316.485255</v>
      </c>
      <c r="G15" s="13">
        <v>11573.214585849999</v>
      </c>
      <c r="H15" s="13">
        <v>13959.968519999999</v>
      </c>
      <c r="I15" s="13">
        <v>16733.74419112</v>
      </c>
      <c r="J15" s="13">
        <v>16141.004692499997</v>
      </c>
      <c r="K15" s="13">
        <v>14955.176706</v>
      </c>
      <c r="L15" s="13">
        <v>18268.036271999998</v>
      </c>
      <c r="M15" s="13">
        <v>21371.957551</v>
      </c>
      <c r="N15" s="13">
        <v>20876.937707000001</v>
      </c>
      <c r="O15" s="44">
        <v>21638.102760999998</v>
      </c>
      <c r="P15" s="13">
        <v>22099.614652999997</v>
      </c>
      <c r="Q15" s="13">
        <v>22618.161796</v>
      </c>
      <c r="R15" s="67">
        <f t="shared" si="1"/>
        <v>-2.3162119933035186</v>
      </c>
      <c r="S15" s="39" t="s">
        <v>29</v>
      </c>
    </row>
    <row r="16" spans="1:19" s="15" customFormat="1" ht="21" customHeight="1">
      <c r="A16" s="12" t="s">
        <v>30</v>
      </c>
      <c r="B16" s="13">
        <v>2879.2</v>
      </c>
      <c r="C16" s="13">
        <v>2339.3396600000005</v>
      </c>
      <c r="D16" s="13">
        <v>2568.2887288999996</v>
      </c>
      <c r="E16" s="13">
        <v>3587.9832149999993</v>
      </c>
      <c r="F16" s="13">
        <v>2883.7493059999997</v>
      </c>
      <c r="G16" s="13">
        <v>2093.0414236399993</v>
      </c>
      <c r="H16" s="13">
        <v>2579.4051260000006</v>
      </c>
      <c r="I16" s="13">
        <v>4707.1521897899993</v>
      </c>
      <c r="J16" s="13">
        <v>9165.5046956200003</v>
      </c>
      <c r="K16" s="13">
        <v>7542.3806160000004</v>
      </c>
      <c r="L16" s="13">
        <v>8254.2565589999995</v>
      </c>
      <c r="M16" s="13">
        <v>7622.7724900000012</v>
      </c>
      <c r="N16" s="13">
        <v>9750.717571000001</v>
      </c>
      <c r="O16" s="44">
        <v>11793.426706999999</v>
      </c>
      <c r="P16" s="13">
        <v>16498.785315000001</v>
      </c>
      <c r="Q16" s="13">
        <v>15632.107490999999</v>
      </c>
      <c r="R16" s="67">
        <f t="shared" si="1"/>
        <v>27.915631534216235</v>
      </c>
      <c r="S16" s="39" t="s">
        <v>31</v>
      </c>
    </row>
    <row r="17" spans="1:19" s="15" customFormat="1" ht="21" customHeight="1">
      <c r="A17" s="14" t="s">
        <v>32</v>
      </c>
      <c r="B17" s="1">
        <v>-166.4</v>
      </c>
      <c r="C17" s="1">
        <v>-150.836333</v>
      </c>
      <c r="D17" s="1">
        <v>-181.3</v>
      </c>
      <c r="E17" s="1">
        <v>-399</v>
      </c>
      <c r="F17" s="1">
        <v>-90.231635999999995</v>
      </c>
      <c r="G17" s="1">
        <v>-135.485007</v>
      </c>
      <c r="H17" s="1">
        <v>-122.16204999999999</v>
      </c>
      <c r="I17" s="1">
        <v>-104.018246</v>
      </c>
      <c r="J17" s="1">
        <v>-43.536195150000012</v>
      </c>
      <c r="K17" s="1">
        <v>-77.370552000000004</v>
      </c>
      <c r="L17" s="1">
        <v>-103.625304</v>
      </c>
      <c r="M17" s="1">
        <v>-75.196827999999996</v>
      </c>
      <c r="N17" s="1">
        <v>-61.093473000000003</v>
      </c>
      <c r="O17" s="45">
        <v>8.9959360000000004</v>
      </c>
      <c r="P17" s="1">
        <v>-284.38999100000001</v>
      </c>
      <c r="Q17" s="1">
        <v>-310.85248200000001</v>
      </c>
      <c r="R17" s="57">
        <f t="shared" si="1"/>
        <v>-18.75525254868462</v>
      </c>
      <c r="S17" s="38" t="s">
        <v>33</v>
      </c>
    </row>
    <row r="18" spans="1:19" s="17" customFormat="1" ht="26.25" customHeight="1">
      <c r="A18" s="16" t="s">
        <v>34</v>
      </c>
      <c r="B18" s="10">
        <f>+B8-B13</f>
        <v>-2719.4600000000019</v>
      </c>
      <c r="C18" s="10">
        <f>+C8-C13</f>
        <v>-5218.5988600000028</v>
      </c>
      <c r="D18" s="10">
        <v>-4268.1333326200029</v>
      </c>
      <c r="E18" s="10">
        <v>-2360.1651829999992</v>
      </c>
      <c r="F18" s="10">
        <f>F8-F13</f>
        <v>-2971.8899754799986</v>
      </c>
      <c r="G18" s="10">
        <f>G8-G14</f>
        <v>-1765.5079577599972</v>
      </c>
      <c r="H18" s="10">
        <f>H8-H14</f>
        <v>-1375.1457339999997</v>
      </c>
      <c r="I18" s="10">
        <f>I8-I14</f>
        <v>-4134.6949135399955</v>
      </c>
      <c r="J18" s="10">
        <v>-6728.3906071100027</v>
      </c>
      <c r="K18" s="10">
        <v>-2238.9210269999967</v>
      </c>
      <c r="L18" s="10">
        <v>-4299.3253959999965</v>
      </c>
      <c r="M18" s="10">
        <v>-5762.8724540000039</v>
      </c>
      <c r="N18" s="10">
        <v>-15934.846781</v>
      </c>
      <c r="O18" s="43">
        <v>-12303.028370999993</v>
      </c>
      <c r="P18" s="10">
        <v>-15521.757894999999</v>
      </c>
      <c r="Q18" s="10">
        <v>-10600.083286000001</v>
      </c>
      <c r="R18" s="57">
        <f>+((N18/M18)-1)*100</f>
        <v>176.50875337245472</v>
      </c>
      <c r="S18" s="71" t="s">
        <v>61</v>
      </c>
    </row>
    <row r="19" spans="1:19" s="17" customFormat="1" ht="26.25" customHeight="1">
      <c r="A19" s="16" t="s">
        <v>35</v>
      </c>
      <c r="B19" s="10">
        <v>-2439.4600000000019</v>
      </c>
      <c r="C19" s="10">
        <v>-4600.7200820000025</v>
      </c>
      <c r="D19" s="10">
        <v>-3592.3513126200028</v>
      </c>
      <c r="E19" s="10">
        <v>-1634.3804499999992</v>
      </c>
      <c r="F19" s="10">
        <v>-1864.8087464799987</v>
      </c>
      <c r="G19" s="10">
        <v>-808.78176075999909</v>
      </c>
      <c r="H19" s="10">
        <v>-396.79836499999976</v>
      </c>
      <c r="I19" s="10">
        <v>-2787.0450525399956</v>
      </c>
      <c r="J19" s="10">
        <v>-5546.1014912900027</v>
      </c>
      <c r="K19" s="10">
        <v>-1141.9743679999967</v>
      </c>
      <c r="L19" s="10">
        <v>-2859.0684689999966</v>
      </c>
      <c r="M19" s="10">
        <v>-4222.0593300000037</v>
      </c>
      <c r="N19" s="10">
        <v>-14226.793734999999</v>
      </c>
      <c r="O19" s="43">
        <v>-9834.6634059999924</v>
      </c>
      <c r="P19" s="10">
        <v>-12806.118377999999</v>
      </c>
      <c r="Q19" s="10">
        <v>-8019.6041710000009</v>
      </c>
      <c r="R19" s="57">
        <f t="shared" si="1"/>
        <v>236.96337789265476</v>
      </c>
      <c r="S19" s="71" t="s">
        <v>62</v>
      </c>
    </row>
    <row r="20" spans="1:19" ht="12.75" customHeight="1">
      <c r="A20" s="1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5"/>
      <c r="P20" s="1"/>
      <c r="Q20" s="1"/>
      <c r="R20" s="57"/>
      <c r="S20" s="38"/>
    </row>
    <row r="21" spans="1:19" s="17" customFormat="1" ht="21" customHeight="1">
      <c r="A21" s="14" t="s">
        <v>36</v>
      </c>
      <c r="B21" s="18">
        <f t="shared" ref="B21:J21" si="3">+B22+B27</f>
        <v>2719.4</v>
      </c>
      <c r="C21" s="18">
        <f t="shared" si="3"/>
        <v>5218.5418559999998</v>
      </c>
      <c r="D21" s="18">
        <f t="shared" si="3"/>
        <v>4268.1000000000004</v>
      </c>
      <c r="E21" s="18">
        <f t="shared" si="3"/>
        <v>2360.0889139999999</v>
      </c>
      <c r="F21" s="18">
        <f t="shared" si="3"/>
        <v>2971.889975</v>
      </c>
      <c r="G21" s="30">
        <f t="shared" si="3"/>
        <v>1765.5079579999997</v>
      </c>
      <c r="H21" s="30">
        <f t="shared" si="3"/>
        <v>1375.1457340000004</v>
      </c>
      <c r="I21" s="30">
        <f t="shared" si="3"/>
        <v>4134.6949133600001</v>
      </c>
      <c r="J21" s="30">
        <f t="shared" si="3"/>
        <v>6728.4460148500111</v>
      </c>
      <c r="K21" s="30">
        <v>2238.8918629999998</v>
      </c>
      <c r="L21" s="30">
        <v>4299.8753960000004</v>
      </c>
      <c r="M21" s="30">
        <v>5762.9349990000001</v>
      </c>
      <c r="N21" s="30">
        <v>15934.752017000003</v>
      </c>
      <c r="O21" s="46">
        <v>12303.002225</v>
      </c>
      <c r="P21" s="30">
        <v>15521.848494000002</v>
      </c>
      <c r="Q21" s="30">
        <v>10600.088126999999</v>
      </c>
      <c r="R21" s="57">
        <f t="shared" si="1"/>
        <v>176.50410805891519</v>
      </c>
      <c r="S21" s="38" t="s">
        <v>37</v>
      </c>
    </row>
    <row r="22" spans="1:19" s="17" customFormat="1" ht="21" customHeight="1">
      <c r="A22" s="14" t="s">
        <v>38</v>
      </c>
      <c r="B22" s="1">
        <f t="shared" ref="B22:G22" si="4">SUM(B23:B26)</f>
        <v>747.69999999999993</v>
      </c>
      <c r="C22" s="1">
        <f t="shared" si="4"/>
        <v>1006.141856</v>
      </c>
      <c r="D22" s="1">
        <f t="shared" si="4"/>
        <v>1228.3000000000002</v>
      </c>
      <c r="E22" s="1">
        <f t="shared" si="4"/>
        <v>967.96693600000003</v>
      </c>
      <c r="F22" s="1">
        <f t="shared" si="4"/>
        <v>772.15054499999997</v>
      </c>
      <c r="G22" s="1">
        <f t="shared" si="4"/>
        <v>472.55445400000008</v>
      </c>
      <c r="H22" s="1">
        <f t="shared" ref="H22:Q22" si="5">SUM(H23:H26)</f>
        <v>-370.60431500000004</v>
      </c>
      <c r="I22" s="1">
        <f t="shared" si="5"/>
        <v>-297.77568000000008</v>
      </c>
      <c r="J22" s="1">
        <f t="shared" si="5"/>
        <v>1931.9270714199997</v>
      </c>
      <c r="K22" s="1">
        <f t="shared" si="5"/>
        <v>3041.7776670000003</v>
      </c>
      <c r="L22" s="1">
        <f t="shared" si="5"/>
        <v>5712.7696960000003</v>
      </c>
      <c r="M22" s="1">
        <f t="shared" si="5"/>
        <v>936.13370100000009</v>
      </c>
      <c r="N22" s="1">
        <f t="shared" si="5"/>
        <v>6455.6305090000005</v>
      </c>
      <c r="O22" s="45">
        <f t="shared" si="5"/>
        <v>9020.8198869999997</v>
      </c>
      <c r="P22" s="1">
        <f t="shared" si="5"/>
        <v>9119.119071000001</v>
      </c>
      <c r="Q22" s="1">
        <f t="shared" si="5"/>
        <v>7993.1108889999996</v>
      </c>
      <c r="R22" s="57">
        <f t="shared" si="1"/>
        <v>589.6056089107725</v>
      </c>
      <c r="S22" s="39" t="s">
        <v>39</v>
      </c>
    </row>
    <row r="23" spans="1:19" s="17" customFormat="1" ht="21" customHeight="1">
      <c r="A23" s="12" t="s">
        <v>40</v>
      </c>
      <c r="B23" s="19">
        <v>1137.5999999999999</v>
      </c>
      <c r="C23" s="19">
        <v>1416.341856</v>
      </c>
      <c r="D23" s="19">
        <v>1817.7</v>
      </c>
      <c r="E23" s="19">
        <v>1884.5</v>
      </c>
      <c r="F23" s="19">
        <v>1713.11293</v>
      </c>
      <c r="G23" s="31">
        <v>1187.19235</v>
      </c>
      <c r="H23" s="31">
        <v>641.742166</v>
      </c>
      <c r="I23" s="31">
        <v>648.39113899999995</v>
      </c>
      <c r="J23" s="31">
        <v>2987.2736873199997</v>
      </c>
      <c r="K23" s="31">
        <v>1562.315793</v>
      </c>
      <c r="L23" s="31">
        <v>3563.0462699999998</v>
      </c>
      <c r="M23" s="31">
        <v>1853.161296</v>
      </c>
      <c r="N23" s="31">
        <v>2724.5437590000001</v>
      </c>
      <c r="O23" s="47">
        <v>6150.468887</v>
      </c>
      <c r="P23" s="31">
        <v>6768.3370709999999</v>
      </c>
      <c r="Q23" s="31">
        <v>8026.0038889999996</v>
      </c>
      <c r="R23" s="67">
        <f t="shared" si="1"/>
        <v>47.021404174631542</v>
      </c>
      <c r="S23" s="39" t="s">
        <v>41</v>
      </c>
    </row>
    <row r="24" spans="1:19" s="17" customFormat="1" ht="21" customHeight="1">
      <c r="A24" s="12" t="s">
        <v>54</v>
      </c>
      <c r="B24" s="19"/>
      <c r="C24" s="19"/>
      <c r="D24" s="19"/>
      <c r="E24" s="19"/>
      <c r="F24" s="53" t="s">
        <v>52</v>
      </c>
      <c r="G24" s="53" t="s">
        <v>52</v>
      </c>
      <c r="H24" s="53" t="s">
        <v>52</v>
      </c>
      <c r="I24" s="53" t="s">
        <v>52</v>
      </c>
      <c r="J24" s="53" t="s">
        <v>52</v>
      </c>
      <c r="K24" s="31">
        <v>2528.2932420000002</v>
      </c>
      <c r="L24" s="31">
        <v>3255.9710530000002</v>
      </c>
      <c r="M24" s="31">
        <v>70.468097999999998</v>
      </c>
      <c r="N24" s="31">
        <v>4662.5457500000002</v>
      </c>
      <c r="O24" s="47">
        <v>3084</v>
      </c>
      <c r="P24" s="31">
        <v>6168</v>
      </c>
      <c r="Q24" s="31">
        <v>1542</v>
      </c>
      <c r="R24" s="67">
        <f>+((N24/M24)-1)*100</f>
        <v>6516.5341230013055</v>
      </c>
      <c r="S24" s="72" t="s">
        <v>59</v>
      </c>
    </row>
    <row r="25" spans="1:19" s="17" customFormat="1" ht="21" customHeight="1">
      <c r="A25" s="12" t="s">
        <v>53</v>
      </c>
      <c r="B25" s="19"/>
      <c r="C25" s="19"/>
      <c r="D25" s="19"/>
      <c r="E25" s="19"/>
      <c r="F25" s="53" t="s">
        <v>52</v>
      </c>
      <c r="G25" s="53" t="s">
        <v>52</v>
      </c>
      <c r="H25" s="53" t="s">
        <v>52</v>
      </c>
      <c r="I25" s="53" t="s">
        <v>52</v>
      </c>
      <c r="J25" s="53" t="s">
        <v>52</v>
      </c>
      <c r="K25" s="53" t="s">
        <v>52</v>
      </c>
      <c r="L25" s="53" t="s">
        <v>52</v>
      </c>
      <c r="M25" s="53" t="s">
        <v>52</v>
      </c>
      <c r="N25" s="53" t="s">
        <v>52</v>
      </c>
      <c r="O25" s="47">
        <v>771</v>
      </c>
      <c r="P25" s="31">
        <v>1542</v>
      </c>
      <c r="Q25" s="31">
        <v>0</v>
      </c>
      <c r="R25" s="67">
        <v>0</v>
      </c>
      <c r="S25" s="72" t="s">
        <v>60</v>
      </c>
    </row>
    <row r="26" spans="1:19" s="17" customFormat="1" ht="21" customHeight="1">
      <c r="A26" s="12" t="s">
        <v>42</v>
      </c>
      <c r="B26" s="19">
        <v>-389.9</v>
      </c>
      <c r="C26" s="19">
        <v>-410.2</v>
      </c>
      <c r="D26" s="19">
        <v>-589.4</v>
      </c>
      <c r="E26" s="19">
        <v>-916.53306399999997</v>
      </c>
      <c r="F26" s="19">
        <v>-940.96238500000004</v>
      </c>
      <c r="G26" s="31">
        <v>-714.63789599999996</v>
      </c>
      <c r="H26" s="31">
        <v>-1012.346481</v>
      </c>
      <c r="I26" s="31">
        <v>-946.16681900000003</v>
      </c>
      <c r="J26" s="31">
        <v>-1055.3466159</v>
      </c>
      <c r="K26" s="31">
        <v>-1048.8313680000001</v>
      </c>
      <c r="L26" s="31">
        <v>-1106.247627</v>
      </c>
      <c r="M26" s="31">
        <v>-987.49569299999996</v>
      </c>
      <c r="N26" s="31">
        <v>-931.45899999999995</v>
      </c>
      <c r="O26" s="47">
        <v>-984.649</v>
      </c>
      <c r="P26" s="31">
        <v>-5359.2179999999998</v>
      </c>
      <c r="Q26" s="31">
        <v>-1574.893</v>
      </c>
      <c r="R26" s="67">
        <f t="shared" si="1"/>
        <v>-5.6746265727763534</v>
      </c>
      <c r="S26" s="39" t="s">
        <v>43</v>
      </c>
    </row>
    <row r="27" spans="1:19" s="17" customFormat="1" ht="21" customHeight="1">
      <c r="A27" s="20" t="s">
        <v>55</v>
      </c>
      <c r="B27" s="21">
        <v>1971.7</v>
      </c>
      <c r="C27" s="21">
        <v>4212.3999999999996</v>
      </c>
      <c r="D27" s="21">
        <v>3039.8</v>
      </c>
      <c r="E27" s="21">
        <v>1392.1219779999999</v>
      </c>
      <c r="F27" s="21">
        <v>2199.7394300000001</v>
      </c>
      <c r="G27" s="21">
        <v>1292.9535039999996</v>
      </c>
      <c r="H27" s="21">
        <v>1745.7500490000004</v>
      </c>
      <c r="I27" s="21">
        <v>4432.4705933599998</v>
      </c>
      <c r="J27" s="21">
        <v>4796.5189434300109</v>
      </c>
      <c r="K27" s="21">
        <v>-802.88580400000023</v>
      </c>
      <c r="L27" s="21">
        <v>-1412.8942999999999</v>
      </c>
      <c r="M27" s="21">
        <v>4826.8012980000003</v>
      </c>
      <c r="N27" s="21">
        <v>9479.121508000002</v>
      </c>
      <c r="O27" s="48">
        <v>3282.1823380000001</v>
      </c>
      <c r="P27" s="21">
        <v>6402.7294230000007</v>
      </c>
      <c r="Q27" s="21">
        <v>2606.9772379999995</v>
      </c>
      <c r="R27" s="52">
        <f t="shared" si="1"/>
        <v>96.385161161030283</v>
      </c>
      <c r="S27" s="51" t="s">
        <v>63</v>
      </c>
    </row>
    <row r="28" spans="1:19" s="17" customFormat="1" ht="14.25">
      <c r="A28" s="22" t="s">
        <v>44</v>
      </c>
      <c r="B28" s="23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  <c r="S28" s="34" t="s">
        <v>45</v>
      </c>
    </row>
    <row r="29" spans="1:19" s="17" customFormat="1" ht="17.25">
      <c r="A29" s="22" t="s">
        <v>46</v>
      </c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  <c r="S29" s="33" t="s">
        <v>47</v>
      </c>
    </row>
    <row r="30" spans="1:19" s="17" customFormat="1" ht="17.25">
      <c r="A30" s="22" t="s">
        <v>48</v>
      </c>
      <c r="B30" s="23"/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  <c r="S30" s="33" t="s">
        <v>49</v>
      </c>
    </row>
    <row r="31" spans="1:19" s="17" customFormat="1" ht="16.5" customHeight="1">
      <c r="A31" s="22" t="s">
        <v>57</v>
      </c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  <c r="S31" s="34" t="s">
        <v>50</v>
      </c>
    </row>
    <row r="32" spans="1:19" s="17" customFormat="1" ht="14.25">
      <c r="A32" s="29" t="s">
        <v>56</v>
      </c>
      <c r="B32" s="24"/>
      <c r="C32" s="24"/>
      <c r="S32" s="35" t="s">
        <v>51</v>
      </c>
    </row>
    <row r="33" spans="1:19" ht="14.25">
      <c r="A33" s="22" t="s">
        <v>58</v>
      </c>
      <c r="B33" s="23"/>
      <c r="C33" s="23"/>
      <c r="D33" s="2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5"/>
      <c r="S33" s="36" t="s">
        <v>6</v>
      </c>
    </row>
    <row r="34" spans="1:19" ht="15">
      <c r="A34" s="26"/>
      <c r="B34" s="27"/>
      <c r="C34" s="27"/>
      <c r="D34" s="27"/>
      <c r="E34" s="2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9" ht="15"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S35" s="32"/>
    </row>
    <row r="36" spans="1:19" ht="15"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</sheetData>
  <mergeCells count="6">
    <mergeCell ref="A5:A7"/>
    <mergeCell ref="S5:S7"/>
    <mergeCell ref="A1:S1"/>
    <mergeCell ref="A2:S2"/>
    <mergeCell ref="A3:S3"/>
    <mergeCell ref="A4:S4"/>
  </mergeCells>
  <pageMargins left="0.17" right="0.16" top="0.75" bottom="0.75" header="0.3" footer="0.3"/>
  <pageSetup paperSize="9" scale="60" orientation="landscape" horizontalDpi="4294967295" verticalDpi="4294967295" r:id="rId1"/>
  <ignoredErrors>
    <ignoredError sqref="G2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7DC9D39BAE724F85A1474AC8C92FD3" ma:contentTypeVersion="12" ma:contentTypeDescription="Create a new document." ma:contentTypeScope="" ma:versionID="ddf961073f13a059aafd10dd57e81137">
  <xsd:schema xmlns:xsd="http://www.w3.org/2001/XMLSchema" xmlns:xs="http://www.w3.org/2001/XMLSchema" xmlns:p="http://schemas.microsoft.com/office/2006/metadata/properties" xmlns:ns3="1593d9c1-a9f6-478d-a576-b0943b39c604" xmlns:ns4="1916c6aa-fa20-4fca-8349-5fbeea1bc483" targetNamespace="http://schemas.microsoft.com/office/2006/metadata/properties" ma:root="true" ma:fieldsID="f7905aefecda01ffe934984932a8a6d2" ns3:_="" ns4:_="">
    <xsd:import namespace="1593d9c1-a9f6-478d-a576-b0943b39c604"/>
    <xsd:import namespace="1916c6aa-fa20-4fca-8349-5fbeea1bc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3d9c1-a9f6-478d-a576-b0943b39c6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6c6aa-fa20-4fca-8349-5fbeea1b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650295-2D2D-4185-9F87-A8013C75F15B}">
  <ds:schemaRefs>
    <ds:schemaRef ds:uri="http://schemas.microsoft.com/office/2006/documentManagement/types"/>
    <ds:schemaRef ds:uri="http://schemas.microsoft.com/office/infopath/2007/PartnerControls"/>
    <ds:schemaRef ds:uri="1593d9c1-a9f6-478d-a576-b0943b39c60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916c6aa-fa20-4fca-8349-5fbeea1bc4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4048A6-D847-4D7F-8D3A-6E928B052D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8C741E-629C-40C3-A399-FDE3A4E33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3d9c1-a9f6-478d-a576-b0943b39c604"/>
    <ds:schemaRef ds:uri="1916c6aa-fa20-4fca-8349-5fbeea1bc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13.2</vt:lpstr>
      <vt:lpstr>'13.2'!Print_Area</vt:lpstr>
    </vt:vector>
  </TitlesOfParts>
  <Manager/>
  <Company>Department of National Planning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f.shifaza</dc:creator>
  <cp:keywords/>
  <dc:description/>
  <cp:lastModifiedBy>mohamed</cp:lastModifiedBy>
  <cp:revision/>
  <cp:lastPrinted>2021-06-13T03:39:09Z</cp:lastPrinted>
  <dcterms:created xsi:type="dcterms:W3CDTF">2014-03-06T08:38:12Z</dcterms:created>
  <dcterms:modified xsi:type="dcterms:W3CDTF">2021-06-13T03:39:49Z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0x010100707DC9D39BAE724F85A1474AC8C92FD3</vt:lpwstr>
  </property>
</Properties>
</file>