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20\SYB 2020 _latest\YEARBOOK 2020_Final\web\3. POPULATION\"/>
    </mc:Choice>
  </mc:AlternateContent>
  <bookViews>
    <workbookView xWindow="0" yWindow="0" windowWidth="28800" windowHeight="12435" tabRatio="769"/>
  </bookViews>
  <sheets>
    <sheet name="3.8" sheetId="9" r:id="rId1"/>
  </sheets>
  <definedNames>
    <definedName name="_xlnm.Print_Area" localSheetId="0">'3.8'!$A$1:$N$85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9" l="1"/>
  <c r="C74" i="9"/>
  <c r="I73" i="9"/>
  <c r="C73" i="9"/>
  <c r="I72" i="9"/>
  <c r="C72" i="9"/>
  <c r="I71" i="9"/>
  <c r="C71" i="9"/>
  <c r="I70" i="9"/>
  <c r="C70" i="9"/>
  <c r="I69" i="9"/>
  <c r="C69" i="9"/>
  <c r="I68" i="9"/>
  <c r="C68" i="9"/>
  <c r="I67" i="9"/>
  <c r="C67" i="9"/>
  <c r="I66" i="9"/>
  <c r="C66" i="9"/>
  <c r="I65" i="9"/>
  <c r="C65" i="9"/>
  <c r="I64" i="9"/>
  <c r="C64" i="9"/>
  <c r="I63" i="9"/>
  <c r="C63" i="9"/>
  <c r="I62" i="9"/>
  <c r="C62" i="9"/>
  <c r="I61" i="9"/>
  <c r="C61" i="9"/>
  <c r="I60" i="9"/>
  <c r="C60" i="9"/>
  <c r="I59" i="9"/>
  <c r="C59" i="9"/>
  <c r="I58" i="9"/>
  <c r="C58" i="9"/>
  <c r="I57" i="9"/>
  <c r="C57" i="9"/>
  <c r="I56" i="9"/>
  <c r="C56" i="9"/>
  <c r="I55" i="9"/>
  <c r="C55" i="9"/>
  <c r="I54" i="9"/>
  <c r="C54" i="9"/>
  <c r="I53" i="9"/>
  <c r="C53" i="9"/>
  <c r="L52" i="9"/>
  <c r="K52" i="9"/>
  <c r="K50" i="9" s="1"/>
  <c r="J52" i="9"/>
  <c r="I52" i="9"/>
  <c r="I50" i="9" s="1"/>
  <c r="E52" i="9"/>
  <c r="D52" i="9"/>
  <c r="C52" i="9" s="1"/>
  <c r="I51" i="9"/>
  <c r="C51" i="9"/>
  <c r="L50" i="9"/>
  <c r="J50" i="9"/>
  <c r="E50" i="9"/>
  <c r="I32" i="9"/>
  <c r="C32" i="9"/>
  <c r="I31" i="9"/>
  <c r="C31" i="9"/>
  <c r="I30" i="9"/>
  <c r="I29" i="9"/>
  <c r="C29" i="9"/>
  <c r="I28" i="9"/>
  <c r="C28" i="9"/>
  <c r="I27" i="9"/>
  <c r="C27" i="9"/>
  <c r="I26" i="9"/>
  <c r="C26" i="9"/>
  <c r="I25" i="9"/>
  <c r="C25" i="9"/>
  <c r="I24" i="9"/>
  <c r="C24" i="9"/>
  <c r="I23" i="9"/>
  <c r="C23" i="9"/>
  <c r="I22" i="9"/>
  <c r="C22" i="9"/>
  <c r="I21" i="9"/>
  <c r="C21" i="9"/>
  <c r="I20" i="9"/>
  <c r="C20" i="9"/>
  <c r="I19" i="9"/>
  <c r="C19" i="9"/>
  <c r="I18" i="9"/>
  <c r="C18" i="9"/>
  <c r="I17" i="9"/>
  <c r="C17" i="9"/>
  <c r="I16" i="9"/>
  <c r="C16" i="9"/>
  <c r="I15" i="9"/>
  <c r="C15" i="9"/>
  <c r="I14" i="9"/>
  <c r="I13" i="9"/>
  <c r="C13" i="9"/>
  <c r="I12" i="9"/>
  <c r="C12" i="9"/>
  <c r="I11" i="9"/>
  <c r="C11" i="9"/>
  <c r="I10" i="9"/>
  <c r="C10" i="9"/>
  <c r="C9" i="9" s="1"/>
  <c r="K9" i="9"/>
  <c r="K7" i="9" s="1"/>
  <c r="J9" i="9"/>
  <c r="I9" i="9" s="1"/>
  <c r="F9" i="9"/>
  <c r="E9" i="9"/>
  <c r="D9" i="9"/>
  <c r="I8" i="9"/>
  <c r="I7" i="9" s="1"/>
  <c r="C8" i="9"/>
  <c r="L7" i="9"/>
  <c r="F7" i="9"/>
  <c r="E7" i="9"/>
  <c r="D7" i="9"/>
  <c r="C7" i="9" s="1"/>
  <c r="C50" i="9" l="1"/>
  <c r="J7" i="9"/>
  <c r="D50" i="9"/>
</calcChain>
</file>

<file path=xl/sharedStrings.xml><?xml version="1.0" encoding="utf-8"?>
<sst xmlns="http://schemas.openxmlformats.org/spreadsheetml/2006/main" count="174" uniqueCount="81">
  <si>
    <t>cscnijed</t>
  </si>
  <si>
    <t>cnehirif</t>
  </si>
  <si>
    <t>cnehcnwa</t>
  </si>
  <si>
    <t>Both Sexes</t>
  </si>
  <si>
    <t>Male</t>
  </si>
  <si>
    <t>Female</t>
  </si>
  <si>
    <t>ejcaWriLum</t>
  </si>
  <si>
    <t>Male'</t>
  </si>
  <si>
    <t>elWm</t>
  </si>
  <si>
    <t>Atolls</t>
  </si>
  <si>
    <t>cawtuLotwa</t>
  </si>
  <si>
    <t xml:space="preserve"> HA</t>
  </si>
  <si>
    <t>ah</t>
  </si>
  <si>
    <t xml:space="preserve"> HDh</t>
  </si>
  <si>
    <t>dh</t>
  </si>
  <si>
    <t xml:space="preserve"> Sh</t>
  </si>
  <si>
    <t>S</t>
  </si>
  <si>
    <t xml:space="preserve"> N</t>
  </si>
  <si>
    <t>n</t>
  </si>
  <si>
    <t xml:space="preserve"> R</t>
  </si>
  <si>
    <t>r</t>
  </si>
  <si>
    <t>B</t>
  </si>
  <si>
    <t>b</t>
  </si>
  <si>
    <t>Lh</t>
  </si>
  <si>
    <t>L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</si>
  <si>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</si>
  <si>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</si>
  <si>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</si>
  <si>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</si>
  <si>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</si>
  <si>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</si>
  <si>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</si>
  <si>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</si>
  <si>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</si>
  <si>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</si>
  <si>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</si>
  <si>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</si>
  <si>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</si>
  <si>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</si>
  <si>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 xml:space="preserve"> L</t>
  </si>
  <si>
    <t>l</t>
  </si>
  <si>
    <t>GA</t>
  </si>
  <si>
    <t>ag</t>
  </si>
  <si>
    <t>GDh</t>
  </si>
  <si>
    <t>dg</t>
  </si>
  <si>
    <t>Gn</t>
  </si>
  <si>
    <t>N</t>
  </si>
  <si>
    <t>s</t>
  </si>
  <si>
    <t>ivcnwfua</t>
  </si>
  <si>
    <t>ivurwm</t>
  </si>
  <si>
    <t>Births</t>
  </si>
  <si>
    <t>Deaths</t>
  </si>
  <si>
    <r>
      <t xml:space="preserve">Republic </t>
    </r>
    <r>
      <rPr>
        <b/>
        <vertAlign val="superscript"/>
        <sz val="9"/>
        <color indexed="8"/>
        <rFont val="Calibri"/>
        <family val="2"/>
      </rPr>
      <t>1_/</t>
    </r>
  </si>
  <si>
    <t>K</t>
  </si>
  <si>
    <t>k</t>
  </si>
  <si>
    <t>Not stated</t>
  </si>
  <si>
    <t>ބަޔާން ނުކުރާ</t>
  </si>
  <si>
    <r>
      <t xml:space="preserve">Maldivians born and died abroad  </t>
    </r>
    <r>
      <rPr>
        <b/>
        <vertAlign val="superscript"/>
        <sz val="9"/>
        <color indexed="8"/>
        <rFont val="Calibri"/>
        <family val="2"/>
      </rPr>
      <t>2_/</t>
    </r>
  </si>
  <si>
    <t>ރާއްޖޭން ބޭރުގައި އުފަންވި އަދި މަރުވި ދިވެހިން</t>
  </si>
  <si>
    <t xml:space="preserve">Foriegners </t>
  </si>
  <si>
    <t>ބިދޭސީން</t>
  </si>
  <si>
    <t xml:space="preserve">Note: </t>
  </si>
  <si>
    <t xml:space="preserve">Few deaths have not certified in the same atoll/island in which the death occurred, those deaths are counted in the place of death certified atoll/island </t>
  </si>
  <si>
    <t xml:space="preserve"> Atolls doesnot include births and deaths occurred abroad </t>
  </si>
  <si>
    <t xml:space="preserve">އަތޮޅުތަކުގެ ޖުމްލައިގެ ތެރޭގައި ރާއްޖޭން ބޭރުގައި އުފަންވި އަދި މަރުވި ދިވެހިނެއް ނުހިމެނޭނެއެވެ.  </t>
  </si>
  <si>
    <t xml:space="preserve">1_/ Total (Births  and Deaths) does not include foreigners </t>
  </si>
  <si>
    <t>iawnwmihun cnIsEdib iawgumurukcaea wlcmuj  1_/</t>
  </si>
  <si>
    <t>2_/ Reported no. only</t>
  </si>
  <si>
    <t>udwdwA WviawfiverukcTOpir inwkeawmwh 2_/</t>
  </si>
  <si>
    <t xml:space="preserve">Source: Ministry of Health </t>
  </si>
  <si>
    <t xml:space="preserve">މަޢުލޫމާތު ދެއްވީ: މިނިސްޓްރީ އޮފް ހެލްތު </t>
  </si>
  <si>
    <t>2018 ,cnuhIm ivurwmiaWncnuhIm ivcnwfua cnutog eguscnij iaWncnutog egunwt : 3.8 ulwvWt</t>
  </si>
  <si>
    <t>Table 3.8 :  BIRTHS AND DEATHS, BY SEX AND LOCALITY,  2018</t>
  </si>
  <si>
    <t>2019 ,cnuhIm ivurwmiaWncnuhIm ivcnwfua cnutog eguscnij iaWncnutog egunwt : 3.8 ulwvWt</t>
  </si>
  <si>
    <t>Table 3.8 :  BIRTHS AND DEATHS, BY SEX AND LOCALITY,  2019</t>
  </si>
  <si>
    <t>Locality</t>
  </si>
  <si>
    <t>ތަން</t>
  </si>
  <si>
    <t xml:space="preserve"> 2019 figures are tentative and is expected to change</t>
  </si>
  <si>
    <r>
      <rPr>
        <sz val="8"/>
        <rFont val="Faruma"/>
      </rPr>
      <t xml:space="preserve">ނ 2019 ވަނަ އަހަރުގެ މައުލޫމާތު ރިވައިޒުކުރަމުންދާތީވެ މިއަދަދުތަކަށް ބަދަލުއައުން އެކަށީގެންވެއެވެ. </t>
    </r>
  </si>
  <si>
    <t xml:space="preserve"> 2018 data  are revised</t>
  </si>
  <si>
    <r>
      <rPr>
        <sz val="1"/>
        <rFont val="Faruma"/>
      </rPr>
      <t xml:space="preserve">ނ </t>
    </r>
    <r>
      <rPr>
        <sz val="10"/>
        <rFont val="Faruma"/>
      </rPr>
      <t>2018 ވަނަ އަހަރުގެ މައުލޫމާތު އިސްލާޙުކުރެވިފައި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</si>
</sst>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_-* #,##0.00\ _ރ_._-;_-* #,##0.00\ _ރ_.\-;_-* &quot;-&quot;??\ _ރ_._-;_-@_-"/>
    <numFmt numFmtId="166" formatCode="0;[Red]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9"/>
      <name val="Arial"/>
      <family val="2"/>
    </font>
    <font>
      <sz val="9"/>
      <name val="Faruma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indexed="8"/>
      <name val="A_Randhoo"/>
    </font>
    <font>
      <b/>
      <sz val="9"/>
      <color indexed="8"/>
      <name val="Faruma"/>
    </font>
    <font>
      <sz val="9"/>
      <color indexed="8"/>
      <name val="A_Randhoo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Faruma"/>
    </font>
    <font>
      <sz val="8"/>
      <color indexed="8"/>
      <name val="Calibri"/>
      <family val="2"/>
    </font>
    <font>
      <sz val="9"/>
      <color indexed="8"/>
      <name val="A_Faseyha"/>
    </font>
    <font>
      <b/>
      <sz val="9"/>
      <color indexed="8"/>
      <name val="A_Faseyha"/>
    </font>
    <font>
      <b/>
      <sz val="10"/>
      <color indexed="8"/>
      <name val="A_Faseyha"/>
    </font>
    <font>
      <b/>
      <sz val="9"/>
      <color indexed="8"/>
      <name val="Win Ahamedey PRB"/>
      <family val="2"/>
    </font>
    <font>
      <sz val="8"/>
      <color indexed="8"/>
      <name val="Faruma"/>
    </font>
    <font>
      <sz val="8"/>
      <name val="Faruma"/>
    </font>
    <font>
      <sz val="11"/>
      <name val="Faruma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Faruma"/>
    </font>
    <font>
      <sz val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" fillId="0" borderId="0"/>
    <xf numFmtId="164" fontId="2" fillId="0" borderId="0"/>
    <xf numFmtId="164" fontId="2" fillId="0" borderId="0"/>
    <xf numFmtId="0" fontId="3" fillId="0" borderId="0"/>
    <xf numFmtId="43" fontId="3" fillId="0" borderId="0" applyFont="0" applyFill="0" applyBorder="0" applyAlignment="0" applyProtection="0"/>
    <xf numFmtId="164" fontId="2" fillId="0" borderId="0"/>
  </cellStyleXfs>
  <cellXfs count="95">
    <xf numFmtId="0" fontId="0" fillId="0" borderId="0" xfId="0"/>
    <xf numFmtId="164" fontId="17" fillId="2" borderId="0" xfId="10" applyFont="1" applyFill="1"/>
    <xf numFmtId="164" fontId="7" fillId="2" borderId="2" xfId="0" applyNumberFormat="1" applyFont="1" applyFill="1" applyBorder="1" applyAlignment="1" applyProtection="1">
      <alignment horizontal="right" vertical="center"/>
    </xf>
    <xf numFmtId="164" fontId="8" fillId="2" borderId="2" xfId="0" applyNumberFormat="1" applyFont="1" applyFill="1" applyBorder="1" applyAlignment="1" applyProtection="1">
      <alignment horizontal="centerContinuous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0" xfId="0" applyNumberFormat="1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 applyProtection="1">
      <alignment horizontal="left" vertical="center" indent="2"/>
    </xf>
    <xf numFmtId="3" fontId="7" fillId="2" borderId="0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3" fontId="7" fillId="2" borderId="3" xfId="0" applyNumberFormat="1" applyFont="1" applyFill="1" applyBorder="1" applyAlignment="1">
      <alignment vertical="center"/>
    </xf>
    <xf numFmtId="164" fontId="13" fillId="2" borderId="0" xfId="0" applyNumberFormat="1" applyFont="1" applyFill="1" applyAlignment="1" applyProtection="1">
      <alignment horizontal="left" vertical="center" indent="3"/>
    </xf>
    <xf numFmtId="3" fontId="13" fillId="2" borderId="0" xfId="0" applyNumberFormat="1" applyFont="1" applyFill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 applyProtection="1">
      <alignment vertical="center"/>
      <protection locked="0"/>
    </xf>
    <xf numFmtId="3" fontId="13" fillId="2" borderId="0" xfId="0" applyNumberFormat="1" applyFont="1" applyFill="1" applyBorder="1" applyAlignment="1" applyProtection="1">
      <alignment horizontal="right" vertical="center"/>
      <protection locked="0"/>
    </xf>
    <xf numFmtId="3" fontId="16" fillId="2" borderId="0" xfId="0" applyNumberFormat="1" applyFont="1" applyFill="1" applyBorder="1" applyAlignment="1" applyProtection="1">
      <alignment horizontal="right" vertical="center"/>
      <protection locked="0"/>
    </xf>
    <xf numFmtId="3" fontId="13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 applyProtection="1">
      <alignment horizontal="left" vertical="center" indent="3"/>
    </xf>
    <xf numFmtId="164" fontId="5" fillId="2" borderId="0" xfId="0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>
      <alignment horizontal="left" vertical="center" wrapText="1" indent="2"/>
    </xf>
    <xf numFmtId="166" fontId="13" fillId="2" borderId="0" xfId="0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 wrapText="1" indent="1"/>
    </xf>
    <xf numFmtId="164" fontId="17" fillId="2" borderId="0" xfId="0" applyNumberFormat="1" applyFont="1" applyFill="1" applyAlignment="1"/>
    <xf numFmtId="164" fontId="7" fillId="2" borderId="1" xfId="0" applyNumberFormat="1" applyFont="1" applyFill="1" applyBorder="1" applyAlignment="1">
      <alignment horizontal="left" vertical="center" indent="2"/>
    </xf>
    <xf numFmtId="166" fontId="13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 applyProtection="1">
      <alignment vertical="center"/>
      <protection locked="0"/>
    </xf>
    <xf numFmtId="3" fontId="13" fillId="2" borderId="4" xfId="0" applyNumberFormat="1" applyFont="1" applyFill="1" applyBorder="1" applyAlignment="1" applyProtection="1">
      <alignment horizontal="right" vertical="center"/>
      <protection locked="0"/>
    </xf>
    <xf numFmtId="164" fontId="22" fillId="2" borderId="1" xfId="0" applyNumberFormat="1" applyFont="1" applyFill="1" applyBorder="1" applyAlignment="1">
      <alignment horizontal="right" vertical="center" wrapText="1" indent="1"/>
    </xf>
    <xf numFmtId="164" fontId="7" fillId="2" borderId="0" xfId="0" applyNumberFormat="1" applyFont="1" applyFill="1" applyBorder="1" applyAlignment="1">
      <alignment horizontal="left" vertical="center" wrapText="1"/>
    </xf>
    <xf numFmtId="164" fontId="17" fillId="2" borderId="0" xfId="0" applyNumberFormat="1" applyFont="1" applyFill="1" applyBorder="1"/>
    <xf numFmtId="164" fontId="21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vertical="center"/>
    </xf>
    <xf numFmtId="164" fontId="23" fillId="2" borderId="0" xfId="0" applyNumberFormat="1" applyFont="1" applyFill="1"/>
    <xf numFmtId="164" fontId="21" fillId="2" borderId="0" xfId="0" applyNumberFormat="1" applyFont="1" applyFill="1"/>
    <xf numFmtId="164" fontId="17" fillId="2" borderId="0" xfId="0" applyNumberFormat="1" applyFont="1" applyFill="1"/>
    <xf numFmtId="164" fontId="12" fillId="2" borderId="0" xfId="0" applyNumberFormat="1" applyFont="1" applyFill="1" applyAlignment="1" applyProtection="1">
      <alignment horizontal="left" vertical="center"/>
    </xf>
    <xf numFmtId="164" fontId="13" fillId="2" borderId="0" xfId="0" applyNumberFormat="1" applyFont="1" applyFill="1" applyAlignment="1" applyProtection="1">
      <alignment horizontal="right"/>
      <protection hidden="1"/>
    </xf>
    <xf numFmtId="164" fontId="20" fillId="2" borderId="0" xfId="0" applyNumberFormat="1" applyFont="1" applyFill="1"/>
    <xf numFmtId="164" fontId="22" fillId="2" borderId="0" xfId="0" applyNumberFormat="1" applyFont="1" applyFill="1" applyAlignment="1" applyProtection="1">
      <alignment horizontal="right" vertical="top"/>
      <protection hidden="1"/>
    </xf>
    <xf numFmtId="164" fontId="22" fillId="2" borderId="0" xfId="10" applyFont="1" applyFill="1" applyAlignment="1" applyProtection="1">
      <alignment horizontal="right"/>
      <protection hidden="1"/>
    </xf>
    <xf numFmtId="164" fontId="24" fillId="2" borderId="0" xfId="0" applyNumberFormat="1" applyFont="1" applyFill="1" applyAlignment="1">
      <alignment horizontal="right" vertical="center"/>
    </xf>
    <xf numFmtId="164" fontId="24" fillId="2" borderId="0" xfId="0" applyNumberFormat="1" applyFont="1" applyFill="1" applyAlignment="1">
      <alignment horizontal="right" vertical="top"/>
    </xf>
    <xf numFmtId="164" fontId="25" fillId="2" borderId="0" xfId="0" applyNumberFormat="1" applyFont="1" applyFill="1" applyBorder="1" applyAlignment="1">
      <alignment horizontal="right" vertical="center" indent="1"/>
    </xf>
    <xf numFmtId="164" fontId="24" fillId="2" borderId="0" xfId="0" applyNumberFormat="1" applyFont="1" applyFill="1" applyBorder="1" applyAlignment="1">
      <alignment horizontal="right" vertical="center" indent="2"/>
    </xf>
    <xf numFmtId="164" fontId="25" fillId="2" borderId="7" xfId="0" applyNumberFormat="1" applyFont="1" applyFill="1" applyBorder="1" applyAlignment="1">
      <alignment horizontal="right" vertical="center"/>
    </xf>
    <xf numFmtId="164" fontId="25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right" vertical="center"/>
    </xf>
    <xf numFmtId="164" fontId="10" fillId="2" borderId="0" xfId="10" applyFont="1" applyFill="1" applyAlignment="1">
      <alignment horizontal="right" vertical="center"/>
    </xf>
    <xf numFmtId="164" fontId="27" fillId="2" borderId="3" xfId="0" applyNumberFormat="1" applyFont="1" applyFill="1" applyBorder="1" applyAlignment="1" applyProtection="1">
      <alignment vertical="center"/>
    </xf>
    <xf numFmtId="164" fontId="7" fillId="2" borderId="0" xfId="0" applyNumberFormat="1" applyFont="1" applyFill="1" applyAlignment="1" applyProtection="1">
      <alignment horizontal="right" vertical="center"/>
    </xf>
    <xf numFmtId="3" fontId="16" fillId="2" borderId="1" xfId="0" applyNumberFormat="1" applyFont="1" applyFill="1" applyBorder="1" applyAlignment="1" applyProtection="1">
      <alignment vertical="center"/>
      <protection locked="0"/>
    </xf>
    <xf numFmtId="164" fontId="12" fillId="2" borderId="0" xfId="0" applyNumberFormat="1" applyFont="1" applyFill="1" applyBorder="1" applyAlignment="1">
      <alignment horizontal="left" vertical="center" wrapText="1"/>
    </xf>
    <xf numFmtId="164" fontId="22" fillId="2" borderId="0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25" fillId="2" borderId="5" xfId="0" applyNumberFormat="1" applyFont="1" applyFill="1" applyBorder="1" applyAlignment="1">
      <alignment horizontal="center" vertical="center"/>
    </xf>
    <xf numFmtId="164" fontId="26" fillId="2" borderId="0" xfId="11" applyFont="1" applyFill="1" applyAlignment="1">
      <alignment horizontal="center" vertical="center"/>
    </xf>
    <xf numFmtId="164" fontId="18" fillId="2" borderId="1" xfId="10" applyFont="1" applyFill="1" applyBorder="1" applyAlignment="1" applyProtection="1">
      <alignment horizontal="center" vertical="top"/>
    </xf>
    <xf numFmtId="164" fontId="7" fillId="2" borderId="0" xfId="0" applyNumberFormat="1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21" fillId="2" borderId="1" xfId="0" applyNumberFormat="1" applyFont="1" applyFill="1" applyBorder="1" applyAlignment="1">
      <alignment vertical="center"/>
    </xf>
    <xf numFmtId="164" fontId="28" fillId="2" borderId="0" xfId="10" applyFont="1" applyFill="1" applyAlignment="1" applyProtection="1">
      <alignment horizontal="right"/>
      <protection hidden="1"/>
    </xf>
    <xf numFmtId="164" fontId="2" fillId="3" borderId="0" xfId="14" applyFill="1"/>
    <xf numFmtId="164" fontId="30" fillId="3" borderId="0" xfId="10" applyFont="1" applyFill="1" applyAlignment="1" applyProtection="1">
      <alignment horizontal="right" vertical="center"/>
      <protection hidden="1"/>
    </xf>
    <xf numFmtId="3" fontId="31" fillId="2" borderId="2" xfId="0" applyNumberFormat="1" applyFont="1" applyFill="1" applyBorder="1" applyAlignment="1">
      <alignment vertical="center"/>
    </xf>
    <xf numFmtId="3" fontId="31" fillId="2" borderId="6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 applyProtection="1">
      <alignment vertical="center"/>
      <protection locked="0"/>
    </xf>
    <xf numFmtId="3" fontId="31" fillId="2" borderId="3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vertical="center"/>
    </xf>
    <xf numFmtId="3" fontId="32" fillId="2" borderId="3" xfId="0" applyNumberFormat="1" applyFont="1" applyFill="1" applyBorder="1" applyAlignment="1" applyProtection="1">
      <alignment vertical="center"/>
      <protection locked="0"/>
    </xf>
    <xf numFmtId="164" fontId="16" fillId="2" borderId="0" xfId="0" applyNumberFormat="1" applyFont="1" applyFill="1" applyBorder="1" applyAlignment="1">
      <alignment vertical="center"/>
    </xf>
    <xf numFmtId="3" fontId="32" fillId="2" borderId="3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>
      <alignment horizontal="right" vertical="center"/>
    </xf>
    <xf numFmtId="3" fontId="33" fillId="2" borderId="3" xfId="0" applyNumberFormat="1" applyFont="1" applyFill="1" applyBorder="1" applyAlignment="1">
      <alignment horizontal="right" vertical="center"/>
    </xf>
    <xf numFmtId="3" fontId="31" fillId="2" borderId="0" xfId="0" applyNumberFormat="1" applyFont="1" applyFill="1" applyBorder="1" applyAlignment="1" applyProtection="1">
      <alignment horizontal="right" vertical="center"/>
      <protection locked="0"/>
    </xf>
    <xf numFmtId="3" fontId="31" fillId="2" borderId="1" xfId="0" applyNumberFormat="1" applyFont="1" applyFill="1" applyBorder="1" applyAlignment="1" applyProtection="1">
      <alignment vertical="center"/>
      <protection locked="0"/>
    </xf>
    <xf numFmtId="3" fontId="16" fillId="2" borderId="1" xfId="0" applyNumberFormat="1" applyFont="1" applyFill="1" applyBorder="1" applyAlignment="1" applyProtection="1">
      <alignment horizontal="right" vertical="center"/>
      <protection locked="0"/>
    </xf>
    <xf numFmtId="164" fontId="33" fillId="2" borderId="1" xfId="0" applyNumberFormat="1" applyFont="1" applyFill="1" applyBorder="1"/>
    <xf numFmtId="3" fontId="32" fillId="2" borderId="4" xfId="0" applyNumberFormat="1" applyFont="1" applyFill="1" applyBorder="1" applyAlignment="1" applyProtection="1">
      <alignment horizontal="right" vertical="center"/>
      <protection locked="0"/>
    </xf>
    <xf numFmtId="3" fontId="31" fillId="2" borderId="1" xfId="0" applyNumberFormat="1" applyFont="1" applyFill="1" applyBorder="1" applyAlignment="1" applyProtection="1">
      <alignment horizontal="right" vertical="center"/>
      <protection locked="0"/>
    </xf>
    <xf numFmtId="164" fontId="34" fillId="3" borderId="0" xfId="10" applyFont="1" applyFill="1" applyBorder="1" applyAlignment="1" applyProtection="1">
      <alignment horizontal="right" vertical="center" indent="1"/>
      <protection hidden="1"/>
    </xf>
  </cellXfs>
  <cellStyles count="15">
    <cellStyle name="Comma 2" xfId="13"/>
    <cellStyle name="Comma 3" xfId="5"/>
    <cellStyle name="Comma 4" xfId="3"/>
    <cellStyle name="Normal" xfId="0" builtinId="0"/>
    <cellStyle name="Normal 11" xfId="6"/>
    <cellStyle name="Normal 2" xfId="4"/>
    <cellStyle name="Normal 20" xfId="2"/>
    <cellStyle name="Normal 3" xfId="12"/>
    <cellStyle name="Normal 32" xfId="7"/>
    <cellStyle name="Normal 4" xfId="10"/>
    <cellStyle name="Normal 44" xfId="8"/>
    <cellStyle name="Normal 48" xfId="9"/>
    <cellStyle name="Normal 5" xfId="1"/>
    <cellStyle name="Normal_Health Data" xfId="11"/>
    <cellStyle name="Normal_Stat Year Book 2007 tables" xfId="14"/>
  </cellStyles>
  <dxfs count="0"/>
  <tableStyles count="0" defaultTableStyle="TableStyleMedium2" defaultPivotStyle="PivotStyleLight16"/>
  <colors>
    <mruColors>
      <color rgb="FFCD9B69"/>
      <color rgb="FFA85400"/>
      <color rgb="FF996633"/>
      <color rgb="FFF3E6D9"/>
      <color rgb="FF993366"/>
      <color rgb="FF663300"/>
      <color rgb="FFEDDBC9"/>
      <color rgb="FFE3ABC7"/>
      <color rgb="FF990033"/>
      <color rgb="FFFFE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Normal="100" workbookViewId="0">
      <selection activeCell="U11" sqref="U11"/>
    </sheetView>
  </sheetViews>
  <sheetFormatPr defaultColWidth="11.140625" defaultRowHeight="12.75"/>
  <cols>
    <col min="1" max="1" width="18" style="1" customWidth="1"/>
    <col min="2" max="2" width="1.7109375" style="1" customWidth="1"/>
    <col min="3" max="5" width="10.140625" style="1" customWidth="1"/>
    <col min="6" max="6" width="10.42578125" style="1" customWidth="1"/>
    <col min="7" max="7" width="2.7109375" style="1" customWidth="1"/>
    <col min="8" max="8" width="1.5703125" style="1" customWidth="1"/>
    <col min="9" max="11" width="10.85546875" style="1" customWidth="1"/>
    <col min="12" max="12" width="9.28515625" style="1" customWidth="1"/>
    <col min="13" max="13" width="17.5703125" style="1" customWidth="1"/>
    <col min="14" max="14" width="2" style="1" customWidth="1"/>
    <col min="15" max="258" width="11.140625" style="1"/>
    <col min="259" max="259" width="18" style="1" customWidth="1"/>
    <col min="260" max="260" width="1.7109375" style="1" customWidth="1"/>
    <col min="261" max="263" width="10.140625" style="1" customWidth="1"/>
    <col min="264" max="264" width="2.7109375" style="1" customWidth="1"/>
    <col min="265" max="265" width="1.5703125" style="1" customWidth="1"/>
    <col min="266" max="268" width="10.85546875" style="1" customWidth="1"/>
    <col min="269" max="269" width="17.5703125" style="1" customWidth="1"/>
    <col min="270" max="270" width="27.42578125" style="1" customWidth="1"/>
    <col min="271" max="514" width="11.140625" style="1"/>
    <col min="515" max="515" width="18" style="1" customWidth="1"/>
    <col min="516" max="516" width="1.7109375" style="1" customWidth="1"/>
    <col min="517" max="519" width="10.140625" style="1" customWidth="1"/>
    <col min="520" max="520" width="2.7109375" style="1" customWidth="1"/>
    <col min="521" max="521" width="1.5703125" style="1" customWidth="1"/>
    <col min="522" max="524" width="10.85546875" style="1" customWidth="1"/>
    <col min="525" max="525" width="17.5703125" style="1" customWidth="1"/>
    <col min="526" max="526" width="27.42578125" style="1" customWidth="1"/>
    <col min="527" max="770" width="11.140625" style="1"/>
    <col min="771" max="771" width="18" style="1" customWidth="1"/>
    <col min="772" max="772" width="1.7109375" style="1" customWidth="1"/>
    <col min="773" max="775" width="10.140625" style="1" customWidth="1"/>
    <col min="776" max="776" width="2.7109375" style="1" customWidth="1"/>
    <col min="777" max="777" width="1.5703125" style="1" customWidth="1"/>
    <col min="778" max="780" width="10.85546875" style="1" customWidth="1"/>
    <col min="781" max="781" width="17.5703125" style="1" customWidth="1"/>
    <col min="782" max="782" width="27.42578125" style="1" customWidth="1"/>
    <col min="783" max="1026" width="11.140625" style="1"/>
    <col min="1027" max="1027" width="18" style="1" customWidth="1"/>
    <col min="1028" max="1028" width="1.7109375" style="1" customWidth="1"/>
    <col min="1029" max="1031" width="10.140625" style="1" customWidth="1"/>
    <col min="1032" max="1032" width="2.7109375" style="1" customWidth="1"/>
    <col min="1033" max="1033" width="1.5703125" style="1" customWidth="1"/>
    <col min="1034" max="1036" width="10.85546875" style="1" customWidth="1"/>
    <col min="1037" max="1037" width="17.5703125" style="1" customWidth="1"/>
    <col min="1038" max="1038" width="27.42578125" style="1" customWidth="1"/>
    <col min="1039" max="1282" width="11.140625" style="1"/>
    <col min="1283" max="1283" width="18" style="1" customWidth="1"/>
    <col min="1284" max="1284" width="1.7109375" style="1" customWidth="1"/>
    <col min="1285" max="1287" width="10.140625" style="1" customWidth="1"/>
    <col min="1288" max="1288" width="2.7109375" style="1" customWidth="1"/>
    <col min="1289" max="1289" width="1.5703125" style="1" customWidth="1"/>
    <col min="1290" max="1292" width="10.85546875" style="1" customWidth="1"/>
    <col min="1293" max="1293" width="17.5703125" style="1" customWidth="1"/>
    <col min="1294" max="1294" width="27.42578125" style="1" customWidth="1"/>
    <col min="1295" max="1538" width="11.140625" style="1"/>
    <col min="1539" max="1539" width="18" style="1" customWidth="1"/>
    <col min="1540" max="1540" width="1.7109375" style="1" customWidth="1"/>
    <col min="1541" max="1543" width="10.140625" style="1" customWidth="1"/>
    <col min="1544" max="1544" width="2.7109375" style="1" customWidth="1"/>
    <col min="1545" max="1545" width="1.5703125" style="1" customWidth="1"/>
    <col min="1546" max="1548" width="10.85546875" style="1" customWidth="1"/>
    <col min="1549" max="1549" width="17.5703125" style="1" customWidth="1"/>
    <col min="1550" max="1550" width="27.42578125" style="1" customWidth="1"/>
    <col min="1551" max="1794" width="11.140625" style="1"/>
    <col min="1795" max="1795" width="18" style="1" customWidth="1"/>
    <col min="1796" max="1796" width="1.7109375" style="1" customWidth="1"/>
    <col min="1797" max="1799" width="10.140625" style="1" customWidth="1"/>
    <col min="1800" max="1800" width="2.7109375" style="1" customWidth="1"/>
    <col min="1801" max="1801" width="1.5703125" style="1" customWidth="1"/>
    <col min="1802" max="1804" width="10.85546875" style="1" customWidth="1"/>
    <col min="1805" max="1805" width="17.5703125" style="1" customWidth="1"/>
    <col min="1806" max="1806" width="27.42578125" style="1" customWidth="1"/>
    <col min="1807" max="2050" width="11.140625" style="1"/>
    <col min="2051" max="2051" width="18" style="1" customWidth="1"/>
    <col min="2052" max="2052" width="1.7109375" style="1" customWidth="1"/>
    <col min="2053" max="2055" width="10.140625" style="1" customWidth="1"/>
    <col min="2056" max="2056" width="2.7109375" style="1" customWidth="1"/>
    <col min="2057" max="2057" width="1.5703125" style="1" customWidth="1"/>
    <col min="2058" max="2060" width="10.85546875" style="1" customWidth="1"/>
    <col min="2061" max="2061" width="17.5703125" style="1" customWidth="1"/>
    <col min="2062" max="2062" width="27.42578125" style="1" customWidth="1"/>
    <col min="2063" max="2306" width="11.140625" style="1"/>
    <col min="2307" max="2307" width="18" style="1" customWidth="1"/>
    <col min="2308" max="2308" width="1.7109375" style="1" customWidth="1"/>
    <col min="2309" max="2311" width="10.140625" style="1" customWidth="1"/>
    <col min="2312" max="2312" width="2.7109375" style="1" customWidth="1"/>
    <col min="2313" max="2313" width="1.5703125" style="1" customWidth="1"/>
    <col min="2314" max="2316" width="10.85546875" style="1" customWidth="1"/>
    <col min="2317" max="2317" width="17.5703125" style="1" customWidth="1"/>
    <col min="2318" max="2318" width="27.42578125" style="1" customWidth="1"/>
    <col min="2319" max="2562" width="11.140625" style="1"/>
    <col min="2563" max="2563" width="18" style="1" customWidth="1"/>
    <col min="2564" max="2564" width="1.7109375" style="1" customWidth="1"/>
    <col min="2565" max="2567" width="10.140625" style="1" customWidth="1"/>
    <col min="2568" max="2568" width="2.7109375" style="1" customWidth="1"/>
    <col min="2569" max="2569" width="1.5703125" style="1" customWidth="1"/>
    <col min="2570" max="2572" width="10.85546875" style="1" customWidth="1"/>
    <col min="2573" max="2573" width="17.5703125" style="1" customWidth="1"/>
    <col min="2574" max="2574" width="27.42578125" style="1" customWidth="1"/>
    <col min="2575" max="2818" width="11.140625" style="1"/>
    <col min="2819" max="2819" width="18" style="1" customWidth="1"/>
    <col min="2820" max="2820" width="1.7109375" style="1" customWidth="1"/>
    <col min="2821" max="2823" width="10.140625" style="1" customWidth="1"/>
    <col min="2824" max="2824" width="2.7109375" style="1" customWidth="1"/>
    <col min="2825" max="2825" width="1.5703125" style="1" customWidth="1"/>
    <col min="2826" max="2828" width="10.85546875" style="1" customWidth="1"/>
    <col min="2829" max="2829" width="17.5703125" style="1" customWidth="1"/>
    <col min="2830" max="2830" width="27.42578125" style="1" customWidth="1"/>
    <col min="2831" max="3074" width="11.140625" style="1"/>
    <col min="3075" max="3075" width="18" style="1" customWidth="1"/>
    <col min="3076" max="3076" width="1.7109375" style="1" customWidth="1"/>
    <col min="3077" max="3079" width="10.140625" style="1" customWidth="1"/>
    <col min="3080" max="3080" width="2.7109375" style="1" customWidth="1"/>
    <col min="3081" max="3081" width="1.5703125" style="1" customWidth="1"/>
    <col min="3082" max="3084" width="10.85546875" style="1" customWidth="1"/>
    <col min="3085" max="3085" width="17.5703125" style="1" customWidth="1"/>
    <col min="3086" max="3086" width="27.42578125" style="1" customWidth="1"/>
    <col min="3087" max="3330" width="11.140625" style="1"/>
    <col min="3331" max="3331" width="18" style="1" customWidth="1"/>
    <col min="3332" max="3332" width="1.7109375" style="1" customWidth="1"/>
    <col min="3333" max="3335" width="10.140625" style="1" customWidth="1"/>
    <col min="3336" max="3336" width="2.7109375" style="1" customWidth="1"/>
    <col min="3337" max="3337" width="1.5703125" style="1" customWidth="1"/>
    <col min="3338" max="3340" width="10.85546875" style="1" customWidth="1"/>
    <col min="3341" max="3341" width="17.5703125" style="1" customWidth="1"/>
    <col min="3342" max="3342" width="27.42578125" style="1" customWidth="1"/>
    <col min="3343" max="3586" width="11.140625" style="1"/>
    <col min="3587" max="3587" width="18" style="1" customWidth="1"/>
    <col min="3588" max="3588" width="1.7109375" style="1" customWidth="1"/>
    <col min="3589" max="3591" width="10.140625" style="1" customWidth="1"/>
    <col min="3592" max="3592" width="2.7109375" style="1" customWidth="1"/>
    <col min="3593" max="3593" width="1.5703125" style="1" customWidth="1"/>
    <col min="3594" max="3596" width="10.85546875" style="1" customWidth="1"/>
    <col min="3597" max="3597" width="17.5703125" style="1" customWidth="1"/>
    <col min="3598" max="3598" width="27.42578125" style="1" customWidth="1"/>
    <col min="3599" max="3842" width="11.140625" style="1"/>
    <col min="3843" max="3843" width="18" style="1" customWidth="1"/>
    <col min="3844" max="3844" width="1.7109375" style="1" customWidth="1"/>
    <col min="3845" max="3847" width="10.140625" style="1" customWidth="1"/>
    <col min="3848" max="3848" width="2.7109375" style="1" customWidth="1"/>
    <col min="3849" max="3849" width="1.5703125" style="1" customWidth="1"/>
    <col min="3850" max="3852" width="10.85546875" style="1" customWidth="1"/>
    <col min="3853" max="3853" width="17.5703125" style="1" customWidth="1"/>
    <col min="3854" max="3854" width="27.42578125" style="1" customWidth="1"/>
    <col min="3855" max="4098" width="11.140625" style="1"/>
    <col min="4099" max="4099" width="18" style="1" customWidth="1"/>
    <col min="4100" max="4100" width="1.7109375" style="1" customWidth="1"/>
    <col min="4101" max="4103" width="10.140625" style="1" customWidth="1"/>
    <col min="4104" max="4104" width="2.7109375" style="1" customWidth="1"/>
    <col min="4105" max="4105" width="1.5703125" style="1" customWidth="1"/>
    <col min="4106" max="4108" width="10.85546875" style="1" customWidth="1"/>
    <col min="4109" max="4109" width="17.5703125" style="1" customWidth="1"/>
    <col min="4110" max="4110" width="27.42578125" style="1" customWidth="1"/>
    <col min="4111" max="4354" width="11.140625" style="1"/>
    <col min="4355" max="4355" width="18" style="1" customWidth="1"/>
    <col min="4356" max="4356" width="1.7109375" style="1" customWidth="1"/>
    <col min="4357" max="4359" width="10.140625" style="1" customWidth="1"/>
    <col min="4360" max="4360" width="2.7109375" style="1" customWidth="1"/>
    <col min="4361" max="4361" width="1.5703125" style="1" customWidth="1"/>
    <col min="4362" max="4364" width="10.85546875" style="1" customWidth="1"/>
    <col min="4365" max="4365" width="17.5703125" style="1" customWidth="1"/>
    <col min="4366" max="4366" width="27.42578125" style="1" customWidth="1"/>
    <col min="4367" max="4610" width="11.140625" style="1"/>
    <col min="4611" max="4611" width="18" style="1" customWidth="1"/>
    <col min="4612" max="4612" width="1.7109375" style="1" customWidth="1"/>
    <col min="4613" max="4615" width="10.140625" style="1" customWidth="1"/>
    <col min="4616" max="4616" width="2.7109375" style="1" customWidth="1"/>
    <col min="4617" max="4617" width="1.5703125" style="1" customWidth="1"/>
    <col min="4618" max="4620" width="10.85546875" style="1" customWidth="1"/>
    <col min="4621" max="4621" width="17.5703125" style="1" customWidth="1"/>
    <col min="4622" max="4622" width="27.42578125" style="1" customWidth="1"/>
    <col min="4623" max="4866" width="11.140625" style="1"/>
    <col min="4867" max="4867" width="18" style="1" customWidth="1"/>
    <col min="4868" max="4868" width="1.7109375" style="1" customWidth="1"/>
    <col min="4869" max="4871" width="10.140625" style="1" customWidth="1"/>
    <col min="4872" max="4872" width="2.7109375" style="1" customWidth="1"/>
    <col min="4873" max="4873" width="1.5703125" style="1" customWidth="1"/>
    <col min="4874" max="4876" width="10.85546875" style="1" customWidth="1"/>
    <col min="4877" max="4877" width="17.5703125" style="1" customWidth="1"/>
    <col min="4878" max="4878" width="27.42578125" style="1" customWidth="1"/>
    <col min="4879" max="5122" width="11.140625" style="1"/>
    <col min="5123" max="5123" width="18" style="1" customWidth="1"/>
    <col min="5124" max="5124" width="1.7109375" style="1" customWidth="1"/>
    <col min="5125" max="5127" width="10.140625" style="1" customWidth="1"/>
    <col min="5128" max="5128" width="2.7109375" style="1" customWidth="1"/>
    <col min="5129" max="5129" width="1.5703125" style="1" customWidth="1"/>
    <col min="5130" max="5132" width="10.85546875" style="1" customWidth="1"/>
    <col min="5133" max="5133" width="17.5703125" style="1" customWidth="1"/>
    <col min="5134" max="5134" width="27.42578125" style="1" customWidth="1"/>
    <col min="5135" max="5378" width="11.140625" style="1"/>
    <col min="5379" max="5379" width="18" style="1" customWidth="1"/>
    <col min="5380" max="5380" width="1.7109375" style="1" customWidth="1"/>
    <col min="5381" max="5383" width="10.140625" style="1" customWidth="1"/>
    <col min="5384" max="5384" width="2.7109375" style="1" customWidth="1"/>
    <col min="5385" max="5385" width="1.5703125" style="1" customWidth="1"/>
    <col min="5386" max="5388" width="10.85546875" style="1" customWidth="1"/>
    <col min="5389" max="5389" width="17.5703125" style="1" customWidth="1"/>
    <col min="5390" max="5390" width="27.42578125" style="1" customWidth="1"/>
    <col min="5391" max="5634" width="11.140625" style="1"/>
    <col min="5635" max="5635" width="18" style="1" customWidth="1"/>
    <col min="5636" max="5636" width="1.7109375" style="1" customWidth="1"/>
    <col min="5637" max="5639" width="10.140625" style="1" customWidth="1"/>
    <col min="5640" max="5640" width="2.7109375" style="1" customWidth="1"/>
    <col min="5641" max="5641" width="1.5703125" style="1" customWidth="1"/>
    <col min="5642" max="5644" width="10.85546875" style="1" customWidth="1"/>
    <col min="5645" max="5645" width="17.5703125" style="1" customWidth="1"/>
    <col min="5646" max="5646" width="27.42578125" style="1" customWidth="1"/>
    <col min="5647" max="5890" width="11.140625" style="1"/>
    <col min="5891" max="5891" width="18" style="1" customWidth="1"/>
    <col min="5892" max="5892" width="1.7109375" style="1" customWidth="1"/>
    <col min="5893" max="5895" width="10.140625" style="1" customWidth="1"/>
    <col min="5896" max="5896" width="2.7109375" style="1" customWidth="1"/>
    <col min="5897" max="5897" width="1.5703125" style="1" customWidth="1"/>
    <col min="5898" max="5900" width="10.85546875" style="1" customWidth="1"/>
    <col min="5901" max="5901" width="17.5703125" style="1" customWidth="1"/>
    <col min="5902" max="5902" width="27.42578125" style="1" customWidth="1"/>
    <col min="5903" max="6146" width="11.140625" style="1"/>
    <col min="6147" max="6147" width="18" style="1" customWidth="1"/>
    <col min="6148" max="6148" width="1.7109375" style="1" customWidth="1"/>
    <col min="6149" max="6151" width="10.140625" style="1" customWidth="1"/>
    <col min="6152" max="6152" width="2.7109375" style="1" customWidth="1"/>
    <col min="6153" max="6153" width="1.5703125" style="1" customWidth="1"/>
    <col min="6154" max="6156" width="10.85546875" style="1" customWidth="1"/>
    <col min="6157" max="6157" width="17.5703125" style="1" customWidth="1"/>
    <col min="6158" max="6158" width="27.42578125" style="1" customWidth="1"/>
    <col min="6159" max="6402" width="11.140625" style="1"/>
    <col min="6403" max="6403" width="18" style="1" customWidth="1"/>
    <col min="6404" max="6404" width="1.7109375" style="1" customWidth="1"/>
    <col min="6405" max="6407" width="10.140625" style="1" customWidth="1"/>
    <col min="6408" max="6408" width="2.7109375" style="1" customWidth="1"/>
    <col min="6409" max="6409" width="1.5703125" style="1" customWidth="1"/>
    <col min="6410" max="6412" width="10.85546875" style="1" customWidth="1"/>
    <col min="6413" max="6413" width="17.5703125" style="1" customWidth="1"/>
    <col min="6414" max="6414" width="27.42578125" style="1" customWidth="1"/>
    <col min="6415" max="6658" width="11.140625" style="1"/>
    <col min="6659" max="6659" width="18" style="1" customWidth="1"/>
    <col min="6660" max="6660" width="1.7109375" style="1" customWidth="1"/>
    <col min="6661" max="6663" width="10.140625" style="1" customWidth="1"/>
    <col min="6664" max="6664" width="2.7109375" style="1" customWidth="1"/>
    <col min="6665" max="6665" width="1.5703125" style="1" customWidth="1"/>
    <col min="6666" max="6668" width="10.85546875" style="1" customWidth="1"/>
    <col min="6669" max="6669" width="17.5703125" style="1" customWidth="1"/>
    <col min="6670" max="6670" width="27.42578125" style="1" customWidth="1"/>
    <col min="6671" max="6914" width="11.140625" style="1"/>
    <col min="6915" max="6915" width="18" style="1" customWidth="1"/>
    <col min="6916" max="6916" width="1.7109375" style="1" customWidth="1"/>
    <col min="6917" max="6919" width="10.140625" style="1" customWidth="1"/>
    <col min="6920" max="6920" width="2.7109375" style="1" customWidth="1"/>
    <col min="6921" max="6921" width="1.5703125" style="1" customWidth="1"/>
    <col min="6922" max="6924" width="10.85546875" style="1" customWidth="1"/>
    <col min="6925" max="6925" width="17.5703125" style="1" customWidth="1"/>
    <col min="6926" max="6926" width="27.42578125" style="1" customWidth="1"/>
    <col min="6927" max="7170" width="11.140625" style="1"/>
    <col min="7171" max="7171" width="18" style="1" customWidth="1"/>
    <col min="7172" max="7172" width="1.7109375" style="1" customWidth="1"/>
    <col min="7173" max="7175" width="10.140625" style="1" customWidth="1"/>
    <col min="7176" max="7176" width="2.7109375" style="1" customWidth="1"/>
    <col min="7177" max="7177" width="1.5703125" style="1" customWidth="1"/>
    <col min="7178" max="7180" width="10.85546875" style="1" customWidth="1"/>
    <col min="7181" max="7181" width="17.5703125" style="1" customWidth="1"/>
    <col min="7182" max="7182" width="27.42578125" style="1" customWidth="1"/>
    <col min="7183" max="7426" width="11.140625" style="1"/>
    <col min="7427" max="7427" width="18" style="1" customWidth="1"/>
    <col min="7428" max="7428" width="1.7109375" style="1" customWidth="1"/>
    <col min="7429" max="7431" width="10.140625" style="1" customWidth="1"/>
    <col min="7432" max="7432" width="2.7109375" style="1" customWidth="1"/>
    <col min="7433" max="7433" width="1.5703125" style="1" customWidth="1"/>
    <col min="7434" max="7436" width="10.85546875" style="1" customWidth="1"/>
    <col min="7437" max="7437" width="17.5703125" style="1" customWidth="1"/>
    <col min="7438" max="7438" width="27.42578125" style="1" customWidth="1"/>
    <col min="7439" max="7682" width="11.140625" style="1"/>
    <col min="7683" max="7683" width="18" style="1" customWidth="1"/>
    <col min="7684" max="7684" width="1.7109375" style="1" customWidth="1"/>
    <col min="7685" max="7687" width="10.140625" style="1" customWidth="1"/>
    <col min="7688" max="7688" width="2.7109375" style="1" customWidth="1"/>
    <col min="7689" max="7689" width="1.5703125" style="1" customWidth="1"/>
    <col min="7690" max="7692" width="10.85546875" style="1" customWidth="1"/>
    <col min="7693" max="7693" width="17.5703125" style="1" customWidth="1"/>
    <col min="7694" max="7694" width="27.42578125" style="1" customWidth="1"/>
    <col min="7695" max="7938" width="11.140625" style="1"/>
    <col min="7939" max="7939" width="18" style="1" customWidth="1"/>
    <col min="7940" max="7940" width="1.7109375" style="1" customWidth="1"/>
    <col min="7941" max="7943" width="10.140625" style="1" customWidth="1"/>
    <col min="7944" max="7944" width="2.7109375" style="1" customWidth="1"/>
    <col min="7945" max="7945" width="1.5703125" style="1" customWidth="1"/>
    <col min="7946" max="7948" width="10.85546875" style="1" customWidth="1"/>
    <col min="7949" max="7949" width="17.5703125" style="1" customWidth="1"/>
    <col min="7950" max="7950" width="27.42578125" style="1" customWidth="1"/>
    <col min="7951" max="8194" width="11.140625" style="1"/>
    <col min="8195" max="8195" width="18" style="1" customWidth="1"/>
    <col min="8196" max="8196" width="1.7109375" style="1" customWidth="1"/>
    <col min="8197" max="8199" width="10.140625" style="1" customWidth="1"/>
    <col min="8200" max="8200" width="2.7109375" style="1" customWidth="1"/>
    <col min="8201" max="8201" width="1.5703125" style="1" customWidth="1"/>
    <col min="8202" max="8204" width="10.85546875" style="1" customWidth="1"/>
    <col min="8205" max="8205" width="17.5703125" style="1" customWidth="1"/>
    <col min="8206" max="8206" width="27.42578125" style="1" customWidth="1"/>
    <col min="8207" max="8450" width="11.140625" style="1"/>
    <col min="8451" max="8451" width="18" style="1" customWidth="1"/>
    <col min="8452" max="8452" width="1.7109375" style="1" customWidth="1"/>
    <col min="8453" max="8455" width="10.140625" style="1" customWidth="1"/>
    <col min="8456" max="8456" width="2.7109375" style="1" customWidth="1"/>
    <col min="8457" max="8457" width="1.5703125" style="1" customWidth="1"/>
    <col min="8458" max="8460" width="10.85546875" style="1" customWidth="1"/>
    <col min="8461" max="8461" width="17.5703125" style="1" customWidth="1"/>
    <col min="8462" max="8462" width="27.42578125" style="1" customWidth="1"/>
    <col min="8463" max="8706" width="11.140625" style="1"/>
    <col min="8707" max="8707" width="18" style="1" customWidth="1"/>
    <col min="8708" max="8708" width="1.7109375" style="1" customWidth="1"/>
    <col min="8709" max="8711" width="10.140625" style="1" customWidth="1"/>
    <col min="8712" max="8712" width="2.7109375" style="1" customWidth="1"/>
    <col min="8713" max="8713" width="1.5703125" style="1" customWidth="1"/>
    <col min="8714" max="8716" width="10.85546875" style="1" customWidth="1"/>
    <col min="8717" max="8717" width="17.5703125" style="1" customWidth="1"/>
    <col min="8718" max="8718" width="27.42578125" style="1" customWidth="1"/>
    <col min="8719" max="8962" width="11.140625" style="1"/>
    <col min="8963" max="8963" width="18" style="1" customWidth="1"/>
    <col min="8964" max="8964" width="1.7109375" style="1" customWidth="1"/>
    <col min="8965" max="8967" width="10.140625" style="1" customWidth="1"/>
    <col min="8968" max="8968" width="2.7109375" style="1" customWidth="1"/>
    <col min="8969" max="8969" width="1.5703125" style="1" customWidth="1"/>
    <col min="8970" max="8972" width="10.85546875" style="1" customWidth="1"/>
    <col min="8973" max="8973" width="17.5703125" style="1" customWidth="1"/>
    <col min="8974" max="8974" width="27.42578125" style="1" customWidth="1"/>
    <col min="8975" max="9218" width="11.140625" style="1"/>
    <col min="9219" max="9219" width="18" style="1" customWidth="1"/>
    <col min="9220" max="9220" width="1.7109375" style="1" customWidth="1"/>
    <col min="9221" max="9223" width="10.140625" style="1" customWidth="1"/>
    <col min="9224" max="9224" width="2.7109375" style="1" customWidth="1"/>
    <col min="9225" max="9225" width="1.5703125" style="1" customWidth="1"/>
    <col min="9226" max="9228" width="10.85546875" style="1" customWidth="1"/>
    <col min="9229" max="9229" width="17.5703125" style="1" customWidth="1"/>
    <col min="9230" max="9230" width="27.42578125" style="1" customWidth="1"/>
    <col min="9231" max="9474" width="11.140625" style="1"/>
    <col min="9475" max="9475" width="18" style="1" customWidth="1"/>
    <col min="9476" max="9476" width="1.7109375" style="1" customWidth="1"/>
    <col min="9477" max="9479" width="10.140625" style="1" customWidth="1"/>
    <col min="9480" max="9480" width="2.7109375" style="1" customWidth="1"/>
    <col min="9481" max="9481" width="1.5703125" style="1" customWidth="1"/>
    <col min="9482" max="9484" width="10.85546875" style="1" customWidth="1"/>
    <col min="9485" max="9485" width="17.5703125" style="1" customWidth="1"/>
    <col min="9486" max="9486" width="27.42578125" style="1" customWidth="1"/>
    <col min="9487" max="9730" width="11.140625" style="1"/>
    <col min="9731" max="9731" width="18" style="1" customWidth="1"/>
    <col min="9732" max="9732" width="1.7109375" style="1" customWidth="1"/>
    <col min="9733" max="9735" width="10.140625" style="1" customWidth="1"/>
    <col min="9736" max="9736" width="2.7109375" style="1" customWidth="1"/>
    <col min="9737" max="9737" width="1.5703125" style="1" customWidth="1"/>
    <col min="9738" max="9740" width="10.85546875" style="1" customWidth="1"/>
    <col min="9741" max="9741" width="17.5703125" style="1" customWidth="1"/>
    <col min="9742" max="9742" width="27.42578125" style="1" customWidth="1"/>
    <col min="9743" max="9986" width="11.140625" style="1"/>
    <col min="9987" max="9987" width="18" style="1" customWidth="1"/>
    <col min="9988" max="9988" width="1.7109375" style="1" customWidth="1"/>
    <col min="9989" max="9991" width="10.140625" style="1" customWidth="1"/>
    <col min="9992" max="9992" width="2.7109375" style="1" customWidth="1"/>
    <col min="9993" max="9993" width="1.5703125" style="1" customWidth="1"/>
    <col min="9994" max="9996" width="10.85546875" style="1" customWidth="1"/>
    <col min="9997" max="9997" width="17.5703125" style="1" customWidth="1"/>
    <col min="9998" max="9998" width="27.42578125" style="1" customWidth="1"/>
    <col min="9999" max="10242" width="11.140625" style="1"/>
    <col min="10243" max="10243" width="18" style="1" customWidth="1"/>
    <col min="10244" max="10244" width="1.7109375" style="1" customWidth="1"/>
    <col min="10245" max="10247" width="10.140625" style="1" customWidth="1"/>
    <col min="10248" max="10248" width="2.7109375" style="1" customWidth="1"/>
    <col min="10249" max="10249" width="1.5703125" style="1" customWidth="1"/>
    <col min="10250" max="10252" width="10.85546875" style="1" customWidth="1"/>
    <col min="10253" max="10253" width="17.5703125" style="1" customWidth="1"/>
    <col min="10254" max="10254" width="27.42578125" style="1" customWidth="1"/>
    <col min="10255" max="10498" width="11.140625" style="1"/>
    <col min="10499" max="10499" width="18" style="1" customWidth="1"/>
    <col min="10500" max="10500" width="1.7109375" style="1" customWidth="1"/>
    <col min="10501" max="10503" width="10.140625" style="1" customWidth="1"/>
    <col min="10504" max="10504" width="2.7109375" style="1" customWidth="1"/>
    <col min="10505" max="10505" width="1.5703125" style="1" customWidth="1"/>
    <col min="10506" max="10508" width="10.85546875" style="1" customWidth="1"/>
    <col min="10509" max="10509" width="17.5703125" style="1" customWidth="1"/>
    <col min="10510" max="10510" width="27.42578125" style="1" customWidth="1"/>
    <col min="10511" max="10754" width="11.140625" style="1"/>
    <col min="10755" max="10755" width="18" style="1" customWidth="1"/>
    <col min="10756" max="10756" width="1.7109375" style="1" customWidth="1"/>
    <col min="10757" max="10759" width="10.140625" style="1" customWidth="1"/>
    <col min="10760" max="10760" width="2.7109375" style="1" customWidth="1"/>
    <col min="10761" max="10761" width="1.5703125" style="1" customWidth="1"/>
    <col min="10762" max="10764" width="10.85546875" style="1" customWidth="1"/>
    <col min="10765" max="10765" width="17.5703125" style="1" customWidth="1"/>
    <col min="10766" max="10766" width="27.42578125" style="1" customWidth="1"/>
    <col min="10767" max="11010" width="11.140625" style="1"/>
    <col min="11011" max="11011" width="18" style="1" customWidth="1"/>
    <col min="11012" max="11012" width="1.7109375" style="1" customWidth="1"/>
    <col min="11013" max="11015" width="10.140625" style="1" customWidth="1"/>
    <col min="11016" max="11016" width="2.7109375" style="1" customWidth="1"/>
    <col min="11017" max="11017" width="1.5703125" style="1" customWidth="1"/>
    <col min="11018" max="11020" width="10.85546875" style="1" customWidth="1"/>
    <col min="11021" max="11021" width="17.5703125" style="1" customWidth="1"/>
    <col min="11022" max="11022" width="27.42578125" style="1" customWidth="1"/>
    <col min="11023" max="11266" width="11.140625" style="1"/>
    <col min="11267" max="11267" width="18" style="1" customWidth="1"/>
    <col min="11268" max="11268" width="1.7109375" style="1" customWidth="1"/>
    <col min="11269" max="11271" width="10.140625" style="1" customWidth="1"/>
    <col min="11272" max="11272" width="2.7109375" style="1" customWidth="1"/>
    <col min="11273" max="11273" width="1.5703125" style="1" customWidth="1"/>
    <col min="11274" max="11276" width="10.85546875" style="1" customWidth="1"/>
    <col min="11277" max="11277" width="17.5703125" style="1" customWidth="1"/>
    <col min="11278" max="11278" width="27.42578125" style="1" customWidth="1"/>
    <col min="11279" max="11522" width="11.140625" style="1"/>
    <col min="11523" max="11523" width="18" style="1" customWidth="1"/>
    <col min="11524" max="11524" width="1.7109375" style="1" customWidth="1"/>
    <col min="11525" max="11527" width="10.140625" style="1" customWidth="1"/>
    <col min="11528" max="11528" width="2.7109375" style="1" customWidth="1"/>
    <col min="11529" max="11529" width="1.5703125" style="1" customWidth="1"/>
    <col min="11530" max="11532" width="10.85546875" style="1" customWidth="1"/>
    <col min="11533" max="11533" width="17.5703125" style="1" customWidth="1"/>
    <col min="11534" max="11534" width="27.42578125" style="1" customWidth="1"/>
    <col min="11535" max="11778" width="11.140625" style="1"/>
    <col min="11779" max="11779" width="18" style="1" customWidth="1"/>
    <col min="11780" max="11780" width="1.7109375" style="1" customWidth="1"/>
    <col min="11781" max="11783" width="10.140625" style="1" customWidth="1"/>
    <col min="11784" max="11784" width="2.7109375" style="1" customWidth="1"/>
    <col min="11785" max="11785" width="1.5703125" style="1" customWidth="1"/>
    <col min="11786" max="11788" width="10.85546875" style="1" customWidth="1"/>
    <col min="11789" max="11789" width="17.5703125" style="1" customWidth="1"/>
    <col min="11790" max="11790" width="27.42578125" style="1" customWidth="1"/>
    <col min="11791" max="12034" width="11.140625" style="1"/>
    <col min="12035" max="12035" width="18" style="1" customWidth="1"/>
    <col min="12036" max="12036" width="1.7109375" style="1" customWidth="1"/>
    <col min="12037" max="12039" width="10.140625" style="1" customWidth="1"/>
    <col min="12040" max="12040" width="2.7109375" style="1" customWidth="1"/>
    <col min="12041" max="12041" width="1.5703125" style="1" customWidth="1"/>
    <col min="12042" max="12044" width="10.85546875" style="1" customWidth="1"/>
    <col min="12045" max="12045" width="17.5703125" style="1" customWidth="1"/>
    <col min="12046" max="12046" width="27.42578125" style="1" customWidth="1"/>
    <col min="12047" max="12290" width="11.140625" style="1"/>
    <col min="12291" max="12291" width="18" style="1" customWidth="1"/>
    <col min="12292" max="12292" width="1.7109375" style="1" customWidth="1"/>
    <col min="12293" max="12295" width="10.140625" style="1" customWidth="1"/>
    <col min="12296" max="12296" width="2.7109375" style="1" customWidth="1"/>
    <col min="12297" max="12297" width="1.5703125" style="1" customWidth="1"/>
    <col min="12298" max="12300" width="10.85546875" style="1" customWidth="1"/>
    <col min="12301" max="12301" width="17.5703125" style="1" customWidth="1"/>
    <col min="12302" max="12302" width="27.42578125" style="1" customWidth="1"/>
    <col min="12303" max="12546" width="11.140625" style="1"/>
    <col min="12547" max="12547" width="18" style="1" customWidth="1"/>
    <col min="12548" max="12548" width="1.7109375" style="1" customWidth="1"/>
    <col min="12549" max="12551" width="10.140625" style="1" customWidth="1"/>
    <col min="12552" max="12552" width="2.7109375" style="1" customWidth="1"/>
    <col min="12553" max="12553" width="1.5703125" style="1" customWidth="1"/>
    <col min="12554" max="12556" width="10.85546875" style="1" customWidth="1"/>
    <col min="12557" max="12557" width="17.5703125" style="1" customWidth="1"/>
    <col min="12558" max="12558" width="27.42578125" style="1" customWidth="1"/>
    <col min="12559" max="12802" width="11.140625" style="1"/>
    <col min="12803" max="12803" width="18" style="1" customWidth="1"/>
    <col min="12804" max="12804" width="1.7109375" style="1" customWidth="1"/>
    <col min="12805" max="12807" width="10.140625" style="1" customWidth="1"/>
    <col min="12808" max="12808" width="2.7109375" style="1" customWidth="1"/>
    <col min="12809" max="12809" width="1.5703125" style="1" customWidth="1"/>
    <col min="12810" max="12812" width="10.85546875" style="1" customWidth="1"/>
    <col min="12813" max="12813" width="17.5703125" style="1" customWidth="1"/>
    <col min="12814" max="12814" width="27.42578125" style="1" customWidth="1"/>
    <col min="12815" max="13058" width="11.140625" style="1"/>
    <col min="13059" max="13059" width="18" style="1" customWidth="1"/>
    <col min="13060" max="13060" width="1.7109375" style="1" customWidth="1"/>
    <col min="13061" max="13063" width="10.140625" style="1" customWidth="1"/>
    <col min="13064" max="13064" width="2.7109375" style="1" customWidth="1"/>
    <col min="13065" max="13065" width="1.5703125" style="1" customWidth="1"/>
    <col min="13066" max="13068" width="10.85546875" style="1" customWidth="1"/>
    <col min="13069" max="13069" width="17.5703125" style="1" customWidth="1"/>
    <col min="13070" max="13070" width="27.42578125" style="1" customWidth="1"/>
    <col min="13071" max="13314" width="11.140625" style="1"/>
    <col min="13315" max="13315" width="18" style="1" customWidth="1"/>
    <col min="13316" max="13316" width="1.7109375" style="1" customWidth="1"/>
    <col min="13317" max="13319" width="10.140625" style="1" customWidth="1"/>
    <col min="13320" max="13320" width="2.7109375" style="1" customWidth="1"/>
    <col min="13321" max="13321" width="1.5703125" style="1" customWidth="1"/>
    <col min="13322" max="13324" width="10.85546875" style="1" customWidth="1"/>
    <col min="13325" max="13325" width="17.5703125" style="1" customWidth="1"/>
    <col min="13326" max="13326" width="27.42578125" style="1" customWidth="1"/>
    <col min="13327" max="13570" width="11.140625" style="1"/>
    <col min="13571" max="13571" width="18" style="1" customWidth="1"/>
    <col min="13572" max="13572" width="1.7109375" style="1" customWidth="1"/>
    <col min="13573" max="13575" width="10.140625" style="1" customWidth="1"/>
    <col min="13576" max="13576" width="2.7109375" style="1" customWidth="1"/>
    <col min="13577" max="13577" width="1.5703125" style="1" customWidth="1"/>
    <col min="13578" max="13580" width="10.85546875" style="1" customWidth="1"/>
    <col min="13581" max="13581" width="17.5703125" style="1" customWidth="1"/>
    <col min="13582" max="13582" width="27.42578125" style="1" customWidth="1"/>
    <col min="13583" max="13826" width="11.140625" style="1"/>
    <col min="13827" max="13827" width="18" style="1" customWidth="1"/>
    <col min="13828" max="13828" width="1.7109375" style="1" customWidth="1"/>
    <col min="13829" max="13831" width="10.140625" style="1" customWidth="1"/>
    <col min="13832" max="13832" width="2.7109375" style="1" customWidth="1"/>
    <col min="13833" max="13833" width="1.5703125" style="1" customWidth="1"/>
    <col min="13834" max="13836" width="10.85546875" style="1" customWidth="1"/>
    <col min="13837" max="13837" width="17.5703125" style="1" customWidth="1"/>
    <col min="13838" max="13838" width="27.42578125" style="1" customWidth="1"/>
    <col min="13839" max="14082" width="11.140625" style="1"/>
    <col min="14083" max="14083" width="18" style="1" customWidth="1"/>
    <col min="14084" max="14084" width="1.7109375" style="1" customWidth="1"/>
    <col min="14085" max="14087" width="10.140625" style="1" customWidth="1"/>
    <col min="14088" max="14088" width="2.7109375" style="1" customWidth="1"/>
    <col min="14089" max="14089" width="1.5703125" style="1" customWidth="1"/>
    <col min="14090" max="14092" width="10.85546875" style="1" customWidth="1"/>
    <col min="14093" max="14093" width="17.5703125" style="1" customWidth="1"/>
    <col min="14094" max="14094" width="27.42578125" style="1" customWidth="1"/>
    <col min="14095" max="14338" width="11.140625" style="1"/>
    <col min="14339" max="14339" width="18" style="1" customWidth="1"/>
    <col min="14340" max="14340" width="1.7109375" style="1" customWidth="1"/>
    <col min="14341" max="14343" width="10.140625" style="1" customWidth="1"/>
    <col min="14344" max="14344" width="2.7109375" style="1" customWidth="1"/>
    <col min="14345" max="14345" width="1.5703125" style="1" customWidth="1"/>
    <col min="14346" max="14348" width="10.85546875" style="1" customWidth="1"/>
    <col min="14349" max="14349" width="17.5703125" style="1" customWidth="1"/>
    <col min="14350" max="14350" width="27.42578125" style="1" customWidth="1"/>
    <col min="14351" max="14594" width="11.140625" style="1"/>
    <col min="14595" max="14595" width="18" style="1" customWidth="1"/>
    <col min="14596" max="14596" width="1.7109375" style="1" customWidth="1"/>
    <col min="14597" max="14599" width="10.140625" style="1" customWidth="1"/>
    <col min="14600" max="14600" width="2.7109375" style="1" customWidth="1"/>
    <col min="14601" max="14601" width="1.5703125" style="1" customWidth="1"/>
    <col min="14602" max="14604" width="10.85546875" style="1" customWidth="1"/>
    <col min="14605" max="14605" width="17.5703125" style="1" customWidth="1"/>
    <col min="14606" max="14606" width="27.42578125" style="1" customWidth="1"/>
    <col min="14607" max="14850" width="11.140625" style="1"/>
    <col min="14851" max="14851" width="18" style="1" customWidth="1"/>
    <col min="14852" max="14852" width="1.7109375" style="1" customWidth="1"/>
    <col min="14853" max="14855" width="10.140625" style="1" customWidth="1"/>
    <col min="14856" max="14856" width="2.7109375" style="1" customWidth="1"/>
    <col min="14857" max="14857" width="1.5703125" style="1" customWidth="1"/>
    <col min="14858" max="14860" width="10.85546875" style="1" customWidth="1"/>
    <col min="14861" max="14861" width="17.5703125" style="1" customWidth="1"/>
    <col min="14862" max="14862" width="27.42578125" style="1" customWidth="1"/>
    <col min="14863" max="15106" width="11.140625" style="1"/>
    <col min="15107" max="15107" width="18" style="1" customWidth="1"/>
    <col min="15108" max="15108" width="1.7109375" style="1" customWidth="1"/>
    <col min="15109" max="15111" width="10.140625" style="1" customWidth="1"/>
    <col min="15112" max="15112" width="2.7109375" style="1" customWidth="1"/>
    <col min="15113" max="15113" width="1.5703125" style="1" customWidth="1"/>
    <col min="15114" max="15116" width="10.85546875" style="1" customWidth="1"/>
    <col min="15117" max="15117" width="17.5703125" style="1" customWidth="1"/>
    <col min="15118" max="15118" width="27.42578125" style="1" customWidth="1"/>
    <col min="15119" max="15362" width="11.140625" style="1"/>
    <col min="15363" max="15363" width="18" style="1" customWidth="1"/>
    <col min="15364" max="15364" width="1.7109375" style="1" customWidth="1"/>
    <col min="15365" max="15367" width="10.140625" style="1" customWidth="1"/>
    <col min="15368" max="15368" width="2.7109375" style="1" customWidth="1"/>
    <col min="15369" max="15369" width="1.5703125" style="1" customWidth="1"/>
    <col min="15370" max="15372" width="10.85546875" style="1" customWidth="1"/>
    <col min="15373" max="15373" width="17.5703125" style="1" customWidth="1"/>
    <col min="15374" max="15374" width="27.42578125" style="1" customWidth="1"/>
    <col min="15375" max="15618" width="11.140625" style="1"/>
    <col min="15619" max="15619" width="18" style="1" customWidth="1"/>
    <col min="15620" max="15620" width="1.7109375" style="1" customWidth="1"/>
    <col min="15621" max="15623" width="10.140625" style="1" customWidth="1"/>
    <col min="15624" max="15624" width="2.7109375" style="1" customWidth="1"/>
    <col min="15625" max="15625" width="1.5703125" style="1" customWidth="1"/>
    <col min="15626" max="15628" width="10.85546875" style="1" customWidth="1"/>
    <col min="15629" max="15629" width="17.5703125" style="1" customWidth="1"/>
    <col min="15630" max="15630" width="27.42578125" style="1" customWidth="1"/>
    <col min="15631" max="15874" width="11.140625" style="1"/>
    <col min="15875" max="15875" width="18" style="1" customWidth="1"/>
    <col min="15876" max="15876" width="1.7109375" style="1" customWidth="1"/>
    <col min="15877" max="15879" width="10.140625" style="1" customWidth="1"/>
    <col min="15880" max="15880" width="2.7109375" style="1" customWidth="1"/>
    <col min="15881" max="15881" width="1.5703125" style="1" customWidth="1"/>
    <col min="15882" max="15884" width="10.85546875" style="1" customWidth="1"/>
    <col min="15885" max="15885" width="17.5703125" style="1" customWidth="1"/>
    <col min="15886" max="15886" width="27.42578125" style="1" customWidth="1"/>
    <col min="15887" max="16130" width="11.140625" style="1"/>
    <col min="16131" max="16131" width="18" style="1" customWidth="1"/>
    <col min="16132" max="16132" width="1.7109375" style="1" customWidth="1"/>
    <col min="16133" max="16135" width="10.140625" style="1" customWidth="1"/>
    <col min="16136" max="16136" width="2.7109375" style="1" customWidth="1"/>
    <col min="16137" max="16137" width="1.5703125" style="1" customWidth="1"/>
    <col min="16138" max="16140" width="10.85546875" style="1" customWidth="1"/>
    <col min="16141" max="16141" width="17.5703125" style="1" customWidth="1"/>
    <col min="16142" max="16142" width="27.42578125" style="1" customWidth="1"/>
    <col min="16143" max="16384" width="11.140625" style="1"/>
  </cols>
  <sheetData>
    <row r="1" spans="1:13" ht="17.25">
      <c r="A1" s="47"/>
      <c r="B1" s="48"/>
      <c r="C1" s="48"/>
      <c r="D1" s="48"/>
      <c r="E1" s="48"/>
      <c r="F1" s="48"/>
      <c r="G1" s="48"/>
      <c r="H1" s="33"/>
      <c r="I1" s="49"/>
      <c r="J1" s="49"/>
      <c r="K1" s="50"/>
      <c r="L1" s="50"/>
      <c r="M1" s="51"/>
    </row>
    <row r="2" spans="1:13" ht="15.75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5">
      <c r="A4" s="70" t="s">
        <v>75</v>
      </c>
      <c r="B4" s="59"/>
      <c r="C4" s="66" t="s">
        <v>50</v>
      </c>
      <c r="D4" s="66"/>
      <c r="E4" s="67" t="s">
        <v>48</v>
      </c>
      <c r="F4" s="67"/>
      <c r="G4" s="4"/>
      <c r="H4" s="5"/>
      <c r="I4" s="66" t="s">
        <v>51</v>
      </c>
      <c r="J4" s="66"/>
      <c r="K4" s="67" t="s">
        <v>49</v>
      </c>
      <c r="L4" s="67"/>
      <c r="M4" s="72" t="s">
        <v>76</v>
      </c>
    </row>
    <row r="5" spans="1:13" ht="17.25">
      <c r="A5" s="70"/>
      <c r="B5" s="59"/>
      <c r="C5" s="56" t="s">
        <v>0</v>
      </c>
      <c r="D5" s="56" t="s">
        <v>1</v>
      </c>
      <c r="E5" s="57" t="s">
        <v>2</v>
      </c>
      <c r="F5" s="60" t="s">
        <v>56</v>
      </c>
      <c r="G5" s="59"/>
      <c r="H5" s="61"/>
      <c r="I5" s="56" t="s">
        <v>0</v>
      </c>
      <c r="J5" s="56" t="s">
        <v>1</v>
      </c>
      <c r="K5" s="57" t="s">
        <v>2</v>
      </c>
      <c r="L5" s="60" t="s">
        <v>56</v>
      </c>
      <c r="M5" s="72"/>
    </row>
    <row r="6" spans="1:13">
      <c r="A6" s="71"/>
      <c r="B6" s="7"/>
      <c r="C6" s="8" t="s">
        <v>3</v>
      </c>
      <c r="D6" s="8" t="s">
        <v>4</v>
      </c>
      <c r="E6" s="9" t="s">
        <v>5</v>
      </c>
      <c r="F6" s="62" t="s">
        <v>55</v>
      </c>
      <c r="G6" s="9"/>
      <c r="H6" s="10"/>
      <c r="I6" s="8" t="s">
        <v>3</v>
      </c>
      <c r="J6" s="8" t="s">
        <v>4</v>
      </c>
      <c r="K6" s="9" t="s">
        <v>5</v>
      </c>
      <c r="L6" s="62" t="s">
        <v>55</v>
      </c>
      <c r="M6" s="73"/>
    </row>
    <row r="7" spans="1:13" ht="14.25">
      <c r="A7" s="11" t="s">
        <v>52</v>
      </c>
      <c r="B7" s="12"/>
      <c r="C7" s="13">
        <f>SUM(D7:F7)</f>
        <v>6127</v>
      </c>
      <c r="D7" s="13">
        <f>D8+D9+D31</f>
        <v>3088</v>
      </c>
      <c r="E7" s="13">
        <f>E8+E9+E31</f>
        <v>3038</v>
      </c>
      <c r="F7" s="13">
        <f>F8+F9+F31</f>
        <v>1</v>
      </c>
      <c r="G7" s="13"/>
      <c r="H7" s="14"/>
      <c r="I7" s="13">
        <f>I8+I9+I31+I30</f>
        <v>1041</v>
      </c>
      <c r="J7" s="13">
        <f>J8+J9+J31+J30</f>
        <v>633</v>
      </c>
      <c r="K7" s="13">
        <f>K8+K9+K31+K30</f>
        <v>408</v>
      </c>
      <c r="L7" s="13">
        <f>L8+L9+L31+L30</f>
        <v>0</v>
      </c>
      <c r="M7" s="54" t="s">
        <v>6</v>
      </c>
    </row>
    <row r="8" spans="1:13" ht="14.25">
      <c r="A8" s="11" t="s">
        <v>7</v>
      </c>
      <c r="B8" s="12"/>
      <c r="C8" s="16">
        <f>SUM(D8:F8)</f>
        <v>4254</v>
      </c>
      <c r="D8" s="15">
        <v>2151</v>
      </c>
      <c r="E8" s="15">
        <v>2103</v>
      </c>
      <c r="F8" s="15">
        <v>0</v>
      </c>
      <c r="G8" s="15"/>
      <c r="H8" s="17"/>
      <c r="I8" s="16">
        <f>J8+K8</f>
        <v>651</v>
      </c>
      <c r="J8" s="15">
        <v>388</v>
      </c>
      <c r="K8" s="15">
        <v>263</v>
      </c>
      <c r="L8" s="15">
        <v>0</v>
      </c>
      <c r="M8" s="54" t="s">
        <v>8</v>
      </c>
    </row>
    <row r="9" spans="1:13" ht="14.25">
      <c r="A9" s="11" t="s">
        <v>9</v>
      </c>
      <c r="B9" s="12"/>
      <c r="C9" s="16">
        <f>SUM(C10:C30)</f>
        <v>1842</v>
      </c>
      <c r="D9" s="12">
        <f>SUM(D10:D30)</f>
        <v>922</v>
      </c>
      <c r="E9" s="12">
        <f>SUM(E10:E29)</f>
        <v>919</v>
      </c>
      <c r="F9" s="12">
        <f>SUM(F10:F29)</f>
        <v>1</v>
      </c>
      <c r="G9" s="12"/>
      <c r="H9" s="17"/>
      <c r="I9" s="16">
        <f>J9+K9</f>
        <v>313</v>
      </c>
      <c r="J9" s="12">
        <f>SUM(J10:J29)</f>
        <v>199</v>
      </c>
      <c r="K9" s="12">
        <f>SUM(K10:K29)</f>
        <v>114</v>
      </c>
      <c r="L9" s="12">
        <v>0</v>
      </c>
      <c r="M9" s="54" t="s">
        <v>10</v>
      </c>
    </row>
    <row r="10" spans="1:13" ht="14.25">
      <c r="A10" s="18" t="s">
        <v>11</v>
      </c>
      <c r="B10" s="19"/>
      <c r="C10" s="16">
        <f>SUM(D10:E10)</f>
        <v>114</v>
      </c>
      <c r="D10" s="20">
        <v>52</v>
      </c>
      <c r="E10" s="21">
        <v>62</v>
      </c>
      <c r="F10" s="20">
        <v>0</v>
      </c>
      <c r="G10" s="21"/>
      <c r="H10" s="22"/>
      <c r="I10" s="16">
        <f>J10+K10</f>
        <v>29</v>
      </c>
      <c r="J10" s="20">
        <v>16</v>
      </c>
      <c r="K10" s="21">
        <v>13</v>
      </c>
      <c r="L10" s="20">
        <v>0</v>
      </c>
      <c r="M10" s="55" t="s">
        <v>12</v>
      </c>
    </row>
    <row r="11" spans="1:13" ht="14.25">
      <c r="A11" s="18" t="s">
        <v>13</v>
      </c>
      <c r="B11" s="23"/>
      <c r="C11" s="16">
        <f t="shared" ref="C11:C32" si="0">SUM(D11:E11)</f>
        <v>295</v>
      </c>
      <c r="D11" s="24">
        <v>146</v>
      </c>
      <c r="E11" s="20">
        <v>149</v>
      </c>
      <c r="F11" s="20">
        <v>0</v>
      </c>
      <c r="G11" s="20"/>
      <c r="H11" s="25"/>
      <c r="I11" s="16">
        <f t="shared" ref="I11:I31" si="1">J11+K11</f>
        <v>42</v>
      </c>
      <c r="J11" s="24">
        <v>29</v>
      </c>
      <c r="K11" s="20">
        <v>13</v>
      </c>
      <c r="L11" s="20">
        <v>0</v>
      </c>
      <c r="M11" s="55" t="s">
        <v>14</v>
      </c>
    </row>
    <row r="12" spans="1:13" ht="14.25">
      <c r="A12" s="18" t="s">
        <v>15</v>
      </c>
      <c r="B12" s="23"/>
      <c r="C12" s="16">
        <f t="shared" si="0"/>
        <v>62</v>
      </c>
      <c r="D12" s="24">
        <v>30</v>
      </c>
      <c r="E12" s="26">
        <v>32</v>
      </c>
      <c r="F12" s="20">
        <v>0</v>
      </c>
      <c r="G12" s="26"/>
      <c r="H12" s="25"/>
      <c r="I12" s="16">
        <f t="shared" si="1"/>
        <v>1</v>
      </c>
      <c r="J12" s="24">
        <v>1</v>
      </c>
      <c r="K12" s="26">
        <v>0</v>
      </c>
      <c r="L12" s="20">
        <v>0</v>
      </c>
      <c r="M12" s="55" t="s">
        <v>16</v>
      </c>
    </row>
    <row r="13" spans="1:13" ht="14.25">
      <c r="A13" s="18" t="s">
        <v>17</v>
      </c>
      <c r="B13" s="6"/>
      <c r="C13" s="16">
        <f t="shared" si="0"/>
        <v>48</v>
      </c>
      <c r="D13" s="24">
        <v>25</v>
      </c>
      <c r="E13" s="24">
        <v>23</v>
      </c>
      <c r="F13" s="20">
        <v>0</v>
      </c>
      <c r="G13" s="24"/>
      <c r="H13" s="25"/>
      <c r="I13" s="16">
        <f t="shared" si="1"/>
        <v>8</v>
      </c>
      <c r="J13" s="24">
        <v>5</v>
      </c>
      <c r="K13" s="24">
        <v>3</v>
      </c>
      <c r="L13" s="20">
        <v>0</v>
      </c>
      <c r="M13" s="55" t="s">
        <v>18</v>
      </c>
    </row>
    <row r="14" spans="1:13" ht="14.25">
      <c r="A14" s="18" t="s">
        <v>19</v>
      </c>
      <c r="B14" s="6"/>
      <c r="C14" s="16">
        <v>234</v>
      </c>
      <c r="D14" s="24">
        <v>114</v>
      </c>
      <c r="E14" s="24">
        <v>119</v>
      </c>
      <c r="F14" s="20">
        <v>1</v>
      </c>
      <c r="G14" s="24"/>
      <c r="H14" s="25"/>
      <c r="I14" s="16">
        <f t="shared" si="1"/>
        <v>19</v>
      </c>
      <c r="J14" s="24">
        <v>12</v>
      </c>
      <c r="K14" s="24">
        <v>7</v>
      </c>
      <c r="L14" s="20">
        <v>0</v>
      </c>
      <c r="M14" s="55" t="s">
        <v>20</v>
      </c>
    </row>
    <row r="15" spans="1:13" ht="14.25">
      <c r="A15" s="18" t="s">
        <v>21</v>
      </c>
      <c r="B15" s="6"/>
      <c r="C15" s="16">
        <f t="shared" si="0"/>
        <v>54</v>
      </c>
      <c r="D15" s="24">
        <v>26</v>
      </c>
      <c r="E15" s="24">
        <v>28</v>
      </c>
      <c r="F15" s="20">
        <v>0</v>
      </c>
      <c r="G15" s="24"/>
      <c r="H15" s="25"/>
      <c r="I15" s="16">
        <f t="shared" si="1"/>
        <v>16</v>
      </c>
      <c r="J15" s="24">
        <v>9</v>
      </c>
      <c r="K15" s="24">
        <v>7</v>
      </c>
      <c r="L15" s="20">
        <v>0</v>
      </c>
      <c r="M15" s="55" t="s">
        <v>22</v>
      </c>
    </row>
    <row r="16" spans="1:13" ht="14.25">
      <c r="A16" s="18" t="s">
        <v>23</v>
      </c>
      <c r="B16" s="23"/>
      <c r="C16" s="16">
        <f t="shared" si="0"/>
        <v>122</v>
      </c>
      <c r="D16" s="24">
        <v>65</v>
      </c>
      <c r="E16" s="24">
        <v>57</v>
      </c>
      <c r="F16" s="20">
        <v>0</v>
      </c>
      <c r="G16" s="24"/>
      <c r="H16" s="25"/>
      <c r="I16" s="16">
        <f t="shared" si="1"/>
        <v>30</v>
      </c>
      <c r="J16" s="24">
        <v>18</v>
      </c>
      <c r="K16" s="24">
        <v>12</v>
      </c>
      <c r="L16" s="20">
        <v>0</v>
      </c>
      <c r="M16" s="55" t="s">
        <v>24</v>
      </c>
    </row>
    <row r="17" spans="1:15" ht="14.25">
      <c r="A17" s="18" t="s">
        <v>53</v>
      </c>
      <c r="B17" s="23"/>
      <c r="C17" s="16">
        <f t="shared" si="0"/>
        <v>4</v>
      </c>
      <c r="D17" s="24">
        <v>2</v>
      </c>
      <c r="E17" s="24">
        <v>2</v>
      </c>
      <c r="F17" s="20">
        <v>0</v>
      </c>
      <c r="G17" s="24"/>
      <c r="H17" s="25"/>
      <c r="I17" s="16">
        <f t="shared" si="1"/>
        <v>9</v>
      </c>
      <c r="J17" s="24">
        <v>7</v>
      </c>
      <c r="K17" s="24">
        <v>2</v>
      </c>
      <c r="L17" s="20">
        <v>0</v>
      </c>
      <c r="M17" s="55" t="s">
        <v>54</v>
      </c>
      <c r="N17" s="15"/>
      <c r="O17" s="15"/>
    </row>
    <row r="18" spans="1:15" ht="14.25">
      <c r="A18" s="18" t="s">
        <v>25</v>
      </c>
      <c r="B18" s="23"/>
      <c r="C18" s="16">
        <f t="shared" si="0"/>
        <v>6</v>
      </c>
      <c r="D18" s="24">
        <v>4</v>
      </c>
      <c r="E18" s="24">
        <v>2</v>
      </c>
      <c r="F18" s="20">
        <v>0</v>
      </c>
      <c r="G18" s="24"/>
      <c r="H18" s="25"/>
      <c r="I18" s="16">
        <f t="shared" si="1"/>
        <v>1</v>
      </c>
      <c r="J18" s="24">
        <v>1</v>
      </c>
      <c r="K18" s="24">
        <v>0</v>
      </c>
      <c r="L18" s="20">
        <v>0</v>
      </c>
      <c r="M18" s="55" t="s">
        <v>26</v>
      </c>
      <c r="N18" s="12"/>
      <c r="O18" s="12"/>
    </row>
    <row r="19" spans="1:15" ht="14.25">
      <c r="A19" s="18" t="s">
        <v>27</v>
      </c>
      <c r="B19" s="23"/>
      <c r="C19" s="16">
        <f t="shared" si="0"/>
        <v>33</v>
      </c>
      <c r="D19" s="24">
        <v>21</v>
      </c>
      <c r="E19" s="24">
        <v>12</v>
      </c>
      <c r="F19" s="20">
        <v>0</v>
      </c>
      <c r="G19" s="24"/>
      <c r="H19" s="25"/>
      <c r="I19" s="16">
        <f t="shared" si="1"/>
        <v>0</v>
      </c>
      <c r="J19" s="24">
        <v>0</v>
      </c>
      <c r="K19" s="24">
        <v>0</v>
      </c>
      <c r="L19" s="20">
        <v>0</v>
      </c>
      <c r="M19" s="55" t="s">
        <v>28</v>
      </c>
      <c r="N19" s="20"/>
      <c r="O19" s="21"/>
    </row>
    <row r="20" spans="1:15" ht="14.25">
      <c r="A20" s="18" t="s">
        <v>29</v>
      </c>
      <c r="B20" s="23"/>
      <c r="C20" s="16">
        <f t="shared" si="0"/>
        <v>0</v>
      </c>
      <c r="D20" s="24">
        <v>0</v>
      </c>
      <c r="E20" s="24">
        <v>0</v>
      </c>
      <c r="F20" s="20">
        <v>0</v>
      </c>
      <c r="G20" s="24"/>
      <c r="H20" s="25"/>
      <c r="I20" s="16">
        <f t="shared" si="1"/>
        <v>0</v>
      </c>
      <c r="J20" s="24">
        <v>0</v>
      </c>
      <c r="K20" s="24">
        <v>0</v>
      </c>
      <c r="L20" s="20">
        <v>0</v>
      </c>
      <c r="M20" s="55" t="s">
        <v>30</v>
      </c>
      <c r="N20" s="24"/>
      <c r="O20" s="20"/>
    </row>
    <row r="21" spans="1:15" ht="14.25">
      <c r="A21" s="18" t="s">
        <v>31</v>
      </c>
      <c r="B21" s="23"/>
      <c r="C21" s="16">
        <f t="shared" si="0"/>
        <v>14</v>
      </c>
      <c r="D21" s="24">
        <v>6</v>
      </c>
      <c r="E21" s="24">
        <v>8</v>
      </c>
      <c r="F21" s="20">
        <v>0</v>
      </c>
      <c r="G21" s="24"/>
      <c r="H21" s="25"/>
      <c r="I21" s="16">
        <f t="shared" si="1"/>
        <v>9</v>
      </c>
      <c r="J21" s="24">
        <v>4</v>
      </c>
      <c r="K21" s="24">
        <v>5</v>
      </c>
      <c r="L21" s="20">
        <v>0</v>
      </c>
      <c r="M21" s="55" t="s">
        <v>32</v>
      </c>
      <c r="N21" s="24"/>
      <c r="O21" s="26"/>
    </row>
    <row r="22" spans="1:15" ht="14.25">
      <c r="A22" s="18" t="s">
        <v>33</v>
      </c>
      <c r="B22" s="23"/>
      <c r="C22" s="16">
        <f t="shared" si="0"/>
        <v>22</v>
      </c>
      <c r="D22" s="24">
        <v>18</v>
      </c>
      <c r="E22" s="24">
        <v>4</v>
      </c>
      <c r="F22" s="20">
        <v>0</v>
      </c>
      <c r="G22" s="24"/>
      <c r="H22" s="25"/>
      <c r="I22" s="16">
        <f t="shared" si="1"/>
        <v>6</v>
      </c>
      <c r="J22" s="24">
        <v>2</v>
      </c>
      <c r="K22" s="24">
        <v>4</v>
      </c>
      <c r="L22" s="20">
        <v>0</v>
      </c>
      <c r="M22" s="55" t="s">
        <v>34</v>
      </c>
      <c r="N22" s="24"/>
      <c r="O22" s="24"/>
    </row>
    <row r="23" spans="1:15" ht="14.25">
      <c r="A23" s="18" t="s">
        <v>35</v>
      </c>
      <c r="B23" s="23"/>
      <c r="C23" s="16">
        <f t="shared" si="0"/>
        <v>53</v>
      </c>
      <c r="D23" s="24">
        <v>28</v>
      </c>
      <c r="E23" s="24">
        <v>25</v>
      </c>
      <c r="F23" s="20">
        <v>0</v>
      </c>
      <c r="G23" s="24"/>
      <c r="H23" s="25"/>
      <c r="I23" s="16">
        <f t="shared" si="1"/>
        <v>3</v>
      </c>
      <c r="J23" s="24">
        <v>3</v>
      </c>
      <c r="K23" s="24">
        <v>0</v>
      </c>
      <c r="L23" s="20">
        <v>0</v>
      </c>
      <c r="M23" s="55" t="s">
        <v>36</v>
      </c>
      <c r="N23" s="24"/>
      <c r="O23" s="24"/>
    </row>
    <row r="24" spans="1:15" ht="14.25">
      <c r="A24" s="18" t="s">
        <v>37</v>
      </c>
      <c r="B24" s="23"/>
      <c r="C24" s="16">
        <f t="shared" si="0"/>
        <v>42</v>
      </c>
      <c r="D24" s="24">
        <v>25</v>
      </c>
      <c r="E24" s="24">
        <v>17</v>
      </c>
      <c r="F24" s="20">
        <v>0</v>
      </c>
      <c r="G24" s="24"/>
      <c r="H24" s="25"/>
      <c r="I24" s="16">
        <f t="shared" si="1"/>
        <v>9</v>
      </c>
      <c r="J24" s="24">
        <v>4</v>
      </c>
      <c r="K24" s="24">
        <v>5</v>
      </c>
      <c r="L24" s="20">
        <v>0</v>
      </c>
      <c r="M24" s="55" t="s">
        <v>38</v>
      </c>
      <c r="N24" s="24"/>
      <c r="O24" s="24"/>
    </row>
    <row r="25" spans="1:15" ht="14.25">
      <c r="A25" s="18" t="s">
        <v>39</v>
      </c>
      <c r="B25" s="23"/>
      <c r="C25" s="16">
        <f t="shared" si="0"/>
        <v>153</v>
      </c>
      <c r="D25" s="24">
        <v>79</v>
      </c>
      <c r="E25" s="21">
        <v>74</v>
      </c>
      <c r="F25" s="20">
        <v>0</v>
      </c>
      <c r="G25" s="21"/>
      <c r="H25" s="25"/>
      <c r="I25" s="16">
        <f t="shared" si="1"/>
        <v>15</v>
      </c>
      <c r="J25" s="24">
        <v>10</v>
      </c>
      <c r="K25" s="21">
        <v>5</v>
      </c>
      <c r="L25" s="20">
        <v>0</v>
      </c>
      <c r="M25" s="55" t="s">
        <v>40</v>
      </c>
      <c r="N25" s="24"/>
      <c r="O25" s="24"/>
    </row>
    <row r="26" spans="1:15" ht="14.25">
      <c r="A26" s="18" t="s">
        <v>41</v>
      </c>
      <c r="B26" s="23"/>
      <c r="C26" s="16">
        <f t="shared" si="0"/>
        <v>83</v>
      </c>
      <c r="D26" s="24">
        <v>38</v>
      </c>
      <c r="E26" s="24">
        <v>45</v>
      </c>
      <c r="F26" s="20">
        <v>0</v>
      </c>
      <c r="G26" s="24"/>
      <c r="H26" s="25"/>
      <c r="I26" s="16">
        <f t="shared" si="1"/>
        <v>12</v>
      </c>
      <c r="J26" s="24">
        <v>8</v>
      </c>
      <c r="K26" s="24">
        <v>4</v>
      </c>
      <c r="L26" s="20">
        <v>0</v>
      </c>
      <c r="M26" s="55" t="s">
        <v>42</v>
      </c>
      <c r="N26" s="24"/>
      <c r="O26" s="24"/>
    </row>
    <row r="27" spans="1:15" ht="14.25">
      <c r="A27" s="18" t="s">
        <v>43</v>
      </c>
      <c r="B27" s="23"/>
      <c r="C27" s="16">
        <f t="shared" si="0"/>
        <v>159</v>
      </c>
      <c r="D27" s="24">
        <v>74</v>
      </c>
      <c r="E27" s="24">
        <v>85</v>
      </c>
      <c r="F27" s="20">
        <v>0</v>
      </c>
      <c r="G27" s="24"/>
      <c r="H27" s="25"/>
      <c r="I27" s="16">
        <f t="shared" si="1"/>
        <v>20</v>
      </c>
      <c r="J27" s="24">
        <v>16</v>
      </c>
      <c r="K27" s="24">
        <v>4</v>
      </c>
      <c r="L27" s="20">
        <v>0</v>
      </c>
      <c r="M27" s="55" t="s">
        <v>44</v>
      </c>
      <c r="N27" s="24"/>
      <c r="O27" s="24"/>
    </row>
    <row r="28" spans="1:15" ht="14.25">
      <c r="A28" s="18" t="s">
        <v>45</v>
      </c>
      <c r="B28" s="23"/>
      <c r="C28" s="16">
        <f t="shared" si="0"/>
        <v>124</v>
      </c>
      <c r="D28" s="24">
        <v>61</v>
      </c>
      <c r="E28" s="24">
        <v>63</v>
      </c>
      <c r="F28" s="20">
        <v>0</v>
      </c>
      <c r="G28" s="24"/>
      <c r="H28" s="25"/>
      <c r="I28" s="16">
        <f t="shared" si="1"/>
        <v>18</v>
      </c>
      <c r="J28" s="24">
        <v>10</v>
      </c>
      <c r="K28" s="24">
        <v>8</v>
      </c>
      <c r="L28" s="20">
        <v>0</v>
      </c>
      <c r="M28" s="55" t="s">
        <v>46</v>
      </c>
      <c r="N28" s="24"/>
      <c r="O28" s="24"/>
    </row>
    <row r="29" spans="1:15" ht="14.25">
      <c r="A29" s="27" t="s">
        <v>16</v>
      </c>
      <c r="B29" s="23"/>
      <c r="C29" s="16">
        <f>SUM(D29:E29)</f>
        <v>220</v>
      </c>
      <c r="D29" s="24">
        <v>108</v>
      </c>
      <c r="E29" s="24">
        <v>112</v>
      </c>
      <c r="F29" s="20">
        <v>0</v>
      </c>
      <c r="G29" s="24"/>
      <c r="H29" s="25"/>
      <c r="I29" s="16">
        <f t="shared" si="1"/>
        <v>66</v>
      </c>
      <c r="J29" s="24">
        <v>44</v>
      </c>
      <c r="K29" s="24">
        <v>22</v>
      </c>
      <c r="L29" s="20">
        <v>0</v>
      </c>
      <c r="M29" s="55" t="s">
        <v>47</v>
      </c>
      <c r="N29" s="24"/>
      <c r="O29" s="24"/>
    </row>
    <row r="30" spans="1:15" ht="17.25">
      <c r="A30" s="11" t="s">
        <v>55</v>
      </c>
      <c r="B30" s="23"/>
      <c r="C30" s="16">
        <v>0</v>
      </c>
      <c r="D30" s="24">
        <v>0</v>
      </c>
      <c r="E30" s="24">
        <v>0</v>
      </c>
      <c r="F30" s="20">
        <v>0</v>
      </c>
      <c r="G30" s="24"/>
      <c r="H30" s="25"/>
      <c r="I30" s="16">
        <f t="shared" si="1"/>
        <v>0</v>
      </c>
      <c r="J30" s="24">
        <v>0</v>
      </c>
      <c r="K30" s="24">
        <v>0</v>
      </c>
      <c r="L30" s="20">
        <v>0</v>
      </c>
      <c r="M30" s="28" t="s">
        <v>56</v>
      </c>
      <c r="N30" s="24"/>
      <c r="O30" s="24"/>
    </row>
    <row r="31" spans="1:15" ht="34.5">
      <c r="A31" s="29" t="s">
        <v>57</v>
      </c>
      <c r="B31" s="30"/>
      <c r="C31" s="16">
        <f t="shared" si="0"/>
        <v>31</v>
      </c>
      <c r="D31" s="24">
        <v>15</v>
      </c>
      <c r="E31" s="24">
        <v>16</v>
      </c>
      <c r="F31" s="20">
        <v>0</v>
      </c>
      <c r="G31" s="24"/>
      <c r="H31" s="31"/>
      <c r="I31" s="16">
        <f t="shared" si="1"/>
        <v>77</v>
      </c>
      <c r="J31" s="24">
        <v>46</v>
      </c>
      <c r="K31" s="24">
        <v>31</v>
      </c>
      <c r="L31" s="20">
        <v>0</v>
      </c>
      <c r="M31" s="32" t="s">
        <v>58</v>
      </c>
      <c r="N31" s="24"/>
      <c r="O31" s="24"/>
    </row>
    <row r="32" spans="1:15" ht="17.25">
      <c r="A32" s="34" t="s">
        <v>59</v>
      </c>
      <c r="B32" s="35"/>
      <c r="C32" s="36">
        <f t="shared" si="0"/>
        <v>26</v>
      </c>
      <c r="D32" s="74">
        <v>13</v>
      </c>
      <c r="E32" s="74">
        <v>13</v>
      </c>
      <c r="F32" s="63">
        <v>0</v>
      </c>
      <c r="G32" s="74"/>
      <c r="H32" s="37"/>
      <c r="I32" s="36">
        <f>SUM(J32:L32)</f>
        <v>91</v>
      </c>
      <c r="J32" s="74">
        <v>81</v>
      </c>
      <c r="K32" s="74">
        <v>9</v>
      </c>
      <c r="L32" s="63">
        <v>1</v>
      </c>
      <c r="M32" s="38" t="s">
        <v>60</v>
      </c>
      <c r="N32" s="24"/>
      <c r="O32" s="24"/>
    </row>
    <row r="33" spans="1:15" ht="15.75">
      <c r="A33" s="39" t="s">
        <v>61</v>
      </c>
      <c r="B33" s="40"/>
      <c r="C33" s="41"/>
      <c r="D33" s="40"/>
      <c r="E33" s="40"/>
      <c r="F33" s="40"/>
      <c r="G33" s="41"/>
      <c r="H33" s="41"/>
      <c r="I33" s="40"/>
      <c r="J33" s="40"/>
      <c r="K33" s="40"/>
      <c r="L33" s="40"/>
      <c r="M33" s="42"/>
      <c r="N33" s="24"/>
      <c r="O33" s="24"/>
    </row>
    <row r="34" spans="1:15">
      <c r="A34" s="64" t="s">
        <v>62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24"/>
      <c r="O34" s="21"/>
    </row>
    <row r="35" spans="1:15" ht="17.25">
      <c r="A35" s="64" t="s">
        <v>63</v>
      </c>
      <c r="B35" s="64"/>
      <c r="C35" s="64"/>
      <c r="D35" s="64"/>
      <c r="E35" s="64"/>
      <c r="F35" s="58"/>
      <c r="G35" s="58"/>
      <c r="H35" s="65" t="s">
        <v>64</v>
      </c>
      <c r="I35" s="65"/>
      <c r="J35" s="65"/>
      <c r="K35" s="65"/>
      <c r="L35" s="65"/>
      <c r="M35" s="65"/>
      <c r="N35" s="24"/>
      <c r="O35" s="24"/>
    </row>
    <row r="36" spans="1:15" ht="14.25">
      <c r="A36" s="43" t="s">
        <v>65</v>
      </c>
      <c r="B36" s="44"/>
      <c r="C36" s="45"/>
      <c r="D36" s="45"/>
      <c r="E36" s="45"/>
      <c r="F36" s="45"/>
      <c r="G36" s="45"/>
      <c r="H36" s="46"/>
      <c r="I36" s="46"/>
      <c r="J36" s="46"/>
      <c r="K36" s="46"/>
      <c r="L36" s="46"/>
      <c r="M36" s="52" t="s">
        <v>66</v>
      </c>
      <c r="N36" s="24"/>
      <c r="O36" s="24"/>
    </row>
    <row r="37" spans="1:15" ht="14.25">
      <c r="A37" s="43" t="s">
        <v>67</v>
      </c>
      <c r="B37" s="44"/>
      <c r="C37" s="45"/>
      <c r="D37" s="45"/>
      <c r="E37" s="45"/>
      <c r="F37" s="45"/>
      <c r="G37" s="45"/>
      <c r="H37" s="46"/>
      <c r="I37" s="46"/>
      <c r="J37" s="46"/>
      <c r="K37" s="46"/>
      <c r="L37" s="46"/>
      <c r="M37" s="53" t="s">
        <v>68</v>
      </c>
      <c r="N37" s="24"/>
      <c r="O37" s="24"/>
    </row>
    <row r="38" spans="1:15" ht="16.5">
      <c r="A38" s="43" t="s">
        <v>77</v>
      </c>
      <c r="M38" s="75" t="s">
        <v>78</v>
      </c>
      <c r="N38" s="76"/>
      <c r="O38" s="24"/>
    </row>
    <row r="39" spans="1:15" ht="17.25">
      <c r="A39" s="47" t="s">
        <v>69</v>
      </c>
      <c r="B39" s="48"/>
      <c r="C39" s="48"/>
      <c r="D39" s="48"/>
      <c r="E39" s="48"/>
      <c r="F39" s="48"/>
      <c r="G39" s="48"/>
      <c r="H39" s="33"/>
      <c r="I39" s="49"/>
      <c r="J39" s="49"/>
      <c r="K39" s="50"/>
      <c r="L39" s="50"/>
      <c r="M39" s="51" t="s">
        <v>70</v>
      </c>
      <c r="O39" s="24"/>
    </row>
    <row r="40" spans="1:15" ht="21">
      <c r="N40" s="77"/>
      <c r="O40" s="24"/>
    </row>
    <row r="41" spans="1:15">
      <c r="N41" s="24"/>
      <c r="O41" s="24"/>
    </row>
    <row r="42" spans="1:15">
      <c r="N42" s="24"/>
      <c r="O42" s="24"/>
    </row>
    <row r="43" spans="1:15">
      <c r="N43" s="24"/>
      <c r="O43" s="24"/>
    </row>
    <row r="44" spans="1:15" ht="17.25">
      <c r="A44" s="47"/>
      <c r="B44" s="48"/>
      <c r="C44" s="48"/>
      <c r="D44" s="48"/>
      <c r="E44" s="48"/>
      <c r="F44" s="48"/>
      <c r="G44" s="48"/>
      <c r="H44" s="33"/>
      <c r="I44" s="49"/>
      <c r="J44" s="49"/>
      <c r="K44" s="50"/>
      <c r="L44" s="50"/>
      <c r="M44" s="51"/>
    </row>
    <row r="45" spans="1:15" ht="15.75">
      <c r="A45" s="68" t="s">
        <v>71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5" ht="15">
      <c r="A46" s="69" t="s">
        <v>72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5" ht="15">
      <c r="A47" s="70" t="s">
        <v>75</v>
      </c>
      <c r="B47" s="59"/>
      <c r="C47" s="66" t="s">
        <v>50</v>
      </c>
      <c r="D47" s="66"/>
      <c r="E47" s="67" t="s">
        <v>48</v>
      </c>
      <c r="F47" s="67"/>
      <c r="G47" s="4"/>
      <c r="H47" s="5"/>
      <c r="I47" s="2" t="s">
        <v>51</v>
      </c>
      <c r="J47" s="3"/>
      <c r="K47" s="67" t="s">
        <v>49</v>
      </c>
      <c r="L47" s="67"/>
      <c r="M47" s="72" t="s">
        <v>76</v>
      </c>
    </row>
    <row r="48" spans="1:15" ht="17.25">
      <c r="A48" s="70"/>
      <c r="B48" s="59"/>
      <c r="C48" s="56" t="s">
        <v>0</v>
      </c>
      <c r="D48" s="56" t="s">
        <v>1</v>
      </c>
      <c r="E48" s="57" t="s">
        <v>2</v>
      </c>
      <c r="F48" s="60" t="s">
        <v>56</v>
      </c>
      <c r="G48" s="59"/>
      <c r="H48" s="61"/>
      <c r="I48" s="56" t="s">
        <v>0</v>
      </c>
      <c r="J48" s="56" t="s">
        <v>1</v>
      </c>
      <c r="K48" s="57" t="s">
        <v>2</v>
      </c>
      <c r="L48" s="60" t="s">
        <v>56</v>
      </c>
      <c r="M48" s="72"/>
    </row>
    <row r="49" spans="1:15">
      <c r="A49" s="71"/>
      <c r="B49" s="7"/>
      <c r="C49" s="8" t="s">
        <v>3</v>
      </c>
      <c r="D49" s="8" t="s">
        <v>4</v>
      </c>
      <c r="E49" s="9" t="s">
        <v>5</v>
      </c>
      <c r="F49" s="62" t="s">
        <v>55</v>
      </c>
      <c r="G49" s="9"/>
      <c r="H49" s="10"/>
      <c r="I49" s="8" t="s">
        <v>3</v>
      </c>
      <c r="J49" s="8" t="s">
        <v>4</v>
      </c>
      <c r="K49" s="9" t="s">
        <v>5</v>
      </c>
      <c r="L49" s="62" t="s">
        <v>55</v>
      </c>
      <c r="M49" s="73"/>
    </row>
    <row r="50" spans="1:15" ht="14.25">
      <c r="A50" s="11" t="s">
        <v>52</v>
      </c>
      <c r="B50" s="12"/>
      <c r="C50" s="78">
        <f>C51+C52+C73</f>
        <v>6564</v>
      </c>
      <c r="D50" s="78">
        <f>D51+D52+D73</f>
        <v>3411</v>
      </c>
      <c r="E50" s="78">
        <f>E51+E52+E73</f>
        <v>3152</v>
      </c>
      <c r="F50" s="78">
        <v>1</v>
      </c>
      <c r="G50" s="78"/>
      <c r="H50" s="79"/>
      <c r="I50" s="78">
        <f>I51+I52+I73</f>
        <v>1216</v>
      </c>
      <c r="J50" s="78">
        <f>J51+J52+J73</f>
        <v>716</v>
      </c>
      <c r="K50" s="78">
        <f>K51+K52+K73</f>
        <v>498</v>
      </c>
      <c r="L50" s="78">
        <f>L51+L52+L73</f>
        <v>2</v>
      </c>
      <c r="M50" s="54" t="s">
        <v>6</v>
      </c>
    </row>
    <row r="51" spans="1:15" ht="14.25">
      <c r="A51" s="11" t="s">
        <v>7</v>
      </c>
      <c r="B51" s="12"/>
      <c r="C51" s="80">
        <f>D51+E51+F51</f>
        <v>4265</v>
      </c>
      <c r="D51" s="15">
        <v>2229</v>
      </c>
      <c r="E51" s="15">
        <v>2035</v>
      </c>
      <c r="F51" s="15">
        <v>1</v>
      </c>
      <c r="G51" s="15"/>
      <c r="H51" s="81"/>
      <c r="I51" s="80">
        <f>J51+K51</f>
        <v>636</v>
      </c>
      <c r="J51" s="15">
        <v>379</v>
      </c>
      <c r="K51" s="15">
        <v>257</v>
      </c>
      <c r="L51" s="15">
        <v>0</v>
      </c>
      <c r="M51" s="54" t="s">
        <v>8</v>
      </c>
    </row>
    <row r="52" spans="1:15" ht="14.25">
      <c r="A52" s="11" t="s">
        <v>9</v>
      </c>
      <c r="B52" s="12"/>
      <c r="C52" s="80">
        <f t="shared" ref="C52:C74" si="2">D52+E52</f>
        <v>2039</v>
      </c>
      <c r="D52" s="82">
        <f>SUM(D53:D72)</f>
        <v>1039</v>
      </c>
      <c r="E52" s="82">
        <f>SUM(E53:E72)</f>
        <v>1000</v>
      </c>
      <c r="F52" s="82">
        <v>0</v>
      </c>
      <c r="G52" s="82"/>
      <c r="H52" s="81"/>
      <c r="I52" s="80">
        <f>J52+K52+L52</f>
        <v>543</v>
      </c>
      <c r="J52" s="82">
        <f>SUM(J53:J72)</f>
        <v>321</v>
      </c>
      <c r="K52" s="82">
        <f>SUM(K53:K72)</f>
        <v>220</v>
      </c>
      <c r="L52" s="82">
        <f>SUM(L53:L72)</f>
        <v>2</v>
      </c>
      <c r="M52" s="54" t="s">
        <v>10</v>
      </c>
    </row>
    <row r="53" spans="1:15" ht="14.25">
      <c r="A53" s="18" t="s">
        <v>11</v>
      </c>
      <c r="B53" s="19"/>
      <c r="C53" s="80">
        <f t="shared" si="2"/>
        <v>112</v>
      </c>
      <c r="D53" s="24">
        <v>49</v>
      </c>
      <c r="E53" s="24">
        <v>63</v>
      </c>
      <c r="F53" s="20">
        <v>0</v>
      </c>
      <c r="G53" s="21"/>
      <c r="H53" s="83"/>
      <c r="I53" s="80">
        <f>J53+K53</f>
        <v>31</v>
      </c>
      <c r="J53" s="20">
        <v>16</v>
      </c>
      <c r="K53" s="84">
        <v>15</v>
      </c>
      <c r="L53" s="20">
        <v>0</v>
      </c>
      <c r="M53" s="55" t="s">
        <v>12</v>
      </c>
    </row>
    <row r="54" spans="1:15" ht="14.25">
      <c r="A54" s="18" t="s">
        <v>13</v>
      </c>
      <c r="B54" s="23"/>
      <c r="C54" s="80">
        <f t="shared" si="2"/>
        <v>344</v>
      </c>
      <c r="D54" s="24">
        <v>185</v>
      </c>
      <c r="E54" s="24">
        <v>159</v>
      </c>
      <c r="F54" s="20">
        <v>0</v>
      </c>
      <c r="G54" s="20"/>
      <c r="H54" s="85"/>
      <c r="I54" s="80">
        <f t="shared" ref="I54:I74" si="3">J54+K54</f>
        <v>108</v>
      </c>
      <c r="J54" s="24">
        <v>48</v>
      </c>
      <c r="K54" s="20">
        <v>60</v>
      </c>
      <c r="L54" s="20">
        <v>0</v>
      </c>
      <c r="M54" s="55" t="s">
        <v>14</v>
      </c>
    </row>
    <row r="55" spans="1:15" ht="14.25">
      <c r="A55" s="18" t="s">
        <v>15</v>
      </c>
      <c r="B55" s="23"/>
      <c r="C55" s="80">
        <f t="shared" si="2"/>
        <v>64</v>
      </c>
      <c r="D55" s="24">
        <v>39</v>
      </c>
      <c r="E55" s="24">
        <v>25</v>
      </c>
      <c r="F55" s="20">
        <v>0</v>
      </c>
      <c r="G55" s="21"/>
      <c r="H55" s="85"/>
      <c r="I55" s="80">
        <f t="shared" si="3"/>
        <v>20</v>
      </c>
      <c r="J55" s="24">
        <v>13</v>
      </c>
      <c r="K55" s="84">
        <v>7</v>
      </c>
      <c r="L55" s="20">
        <v>0</v>
      </c>
      <c r="M55" s="55" t="s">
        <v>16</v>
      </c>
    </row>
    <row r="56" spans="1:15" ht="14.25">
      <c r="A56" s="18" t="s">
        <v>17</v>
      </c>
      <c r="B56" s="6"/>
      <c r="C56" s="80">
        <f t="shared" si="2"/>
        <v>37</v>
      </c>
      <c r="D56" s="24">
        <v>17</v>
      </c>
      <c r="E56" s="24">
        <v>20</v>
      </c>
      <c r="F56" s="20">
        <v>0</v>
      </c>
      <c r="G56" s="24"/>
      <c r="H56" s="85"/>
      <c r="I56" s="80">
        <f t="shared" si="3"/>
        <v>24</v>
      </c>
      <c r="J56" s="24">
        <v>14</v>
      </c>
      <c r="K56" s="24">
        <v>10</v>
      </c>
      <c r="L56" s="20">
        <v>0</v>
      </c>
      <c r="M56" s="55" t="s">
        <v>18</v>
      </c>
    </row>
    <row r="57" spans="1:15" ht="14.25">
      <c r="A57" s="18" t="s">
        <v>19</v>
      </c>
      <c r="B57" s="6"/>
      <c r="C57" s="80">
        <f t="shared" si="2"/>
        <v>326</v>
      </c>
      <c r="D57" s="24">
        <v>156</v>
      </c>
      <c r="E57" s="24">
        <v>170</v>
      </c>
      <c r="F57" s="20">
        <v>0</v>
      </c>
      <c r="G57" s="24"/>
      <c r="H57" s="85"/>
      <c r="I57" s="80">
        <f t="shared" si="3"/>
        <v>47</v>
      </c>
      <c r="J57" s="24">
        <v>27</v>
      </c>
      <c r="K57" s="24">
        <v>20</v>
      </c>
      <c r="L57" s="20">
        <v>1</v>
      </c>
      <c r="M57" s="55" t="s">
        <v>20</v>
      </c>
    </row>
    <row r="58" spans="1:15" ht="14.25">
      <c r="A58" s="18" t="s">
        <v>21</v>
      </c>
      <c r="B58" s="6"/>
      <c r="C58" s="80">
        <f t="shared" si="2"/>
        <v>67</v>
      </c>
      <c r="D58" s="24">
        <v>40</v>
      </c>
      <c r="E58" s="24">
        <v>27</v>
      </c>
      <c r="F58" s="20">
        <v>0</v>
      </c>
      <c r="G58" s="24"/>
      <c r="H58" s="85"/>
      <c r="I58" s="80">
        <f t="shared" si="3"/>
        <v>21</v>
      </c>
      <c r="J58" s="24">
        <v>15</v>
      </c>
      <c r="K58" s="24">
        <v>6</v>
      </c>
      <c r="L58" s="20">
        <v>0</v>
      </c>
      <c r="M58" s="55" t="s">
        <v>22</v>
      </c>
    </row>
    <row r="59" spans="1:15" ht="14.25">
      <c r="A59" s="18" t="s">
        <v>23</v>
      </c>
      <c r="B59" s="23"/>
      <c r="C59" s="80">
        <f t="shared" si="2"/>
        <v>101</v>
      </c>
      <c r="D59" s="24">
        <v>56</v>
      </c>
      <c r="E59" s="24">
        <v>45</v>
      </c>
      <c r="F59" s="20">
        <v>0</v>
      </c>
      <c r="G59" s="24"/>
      <c r="H59" s="85"/>
      <c r="I59" s="80">
        <f t="shared" si="3"/>
        <v>29</v>
      </c>
      <c r="J59" s="24">
        <v>18</v>
      </c>
      <c r="K59" s="24">
        <v>11</v>
      </c>
      <c r="L59" s="20">
        <v>0</v>
      </c>
      <c r="M59" s="55" t="s">
        <v>24</v>
      </c>
    </row>
    <row r="60" spans="1:15" ht="14.25">
      <c r="A60" s="18" t="s">
        <v>53</v>
      </c>
      <c r="B60" s="23"/>
      <c r="C60" s="80">
        <f t="shared" si="2"/>
        <v>6</v>
      </c>
      <c r="D60" s="24">
        <v>4</v>
      </c>
      <c r="E60" s="24">
        <v>2</v>
      </c>
      <c r="F60" s="20">
        <v>0</v>
      </c>
      <c r="G60" s="24"/>
      <c r="H60" s="85"/>
      <c r="I60" s="80">
        <f t="shared" si="3"/>
        <v>16</v>
      </c>
      <c r="J60" s="24">
        <v>10</v>
      </c>
      <c r="K60" s="24">
        <v>6</v>
      </c>
      <c r="L60" s="20">
        <v>0</v>
      </c>
      <c r="M60" s="55" t="s">
        <v>54</v>
      </c>
      <c r="N60" s="15"/>
      <c r="O60" s="15"/>
    </row>
    <row r="61" spans="1:15" ht="14.25">
      <c r="A61" s="18" t="s">
        <v>25</v>
      </c>
      <c r="B61" s="23"/>
      <c r="C61" s="80">
        <f t="shared" si="2"/>
        <v>15</v>
      </c>
      <c r="D61" s="24">
        <v>9</v>
      </c>
      <c r="E61" s="24">
        <v>6</v>
      </c>
      <c r="F61" s="20">
        <v>0</v>
      </c>
      <c r="G61" s="24"/>
      <c r="H61" s="85"/>
      <c r="I61" s="80">
        <f t="shared" si="3"/>
        <v>22</v>
      </c>
      <c r="J61" s="24">
        <v>12</v>
      </c>
      <c r="K61" s="24">
        <v>10</v>
      </c>
      <c r="L61" s="20">
        <v>0</v>
      </c>
      <c r="M61" s="55" t="s">
        <v>26</v>
      </c>
      <c r="N61" s="12"/>
      <c r="O61" s="12"/>
    </row>
    <row r="62" spans="1:15" ht="14.25">
      <c r="A62" s="18" t="s">
        <v>27</v>
      </c>
      <c r="B62" s="23"/>
      <c r="C62" s="80">
        <f t="shared" si="2"/>
        <v>47</v>
      </c>
      <c r="D62" s="24">
        <v>16</v>
      </c>
      <c r="E62" s="24">
        <v>31</v>
      </c>
      <c r="F62" s="20">
        <v>0</v>
      </c>
      <c r="G62" s="24"/>
      <c r="H62" s="85"/>
      <c r="I62" s="80">
        <f t="shared" si="3"/>
        <v>3</v>
      </c>
      <c r="J62" s="24">
        <v>2</v>
      </c>
      <c r="K62" s="24">
        <v>1</v>
      </c>
      <c r="L62" s="20">
        <v>0</v>
      </c>
      <c r="M62" s="55" t="s">
        <v>28</v>
      </c>
      <c r="N62" s="20"/>
      <c r="O62" s="21"/>
    </row>
    <row r="63" spans="1:15" ht="14.25">
      <c r="A63" s="18" t="s">
        <v>29</v>
      </c>
      <c r="B63" s="23"/>
      <c r="C63" s="80">
        <f t="shared" si="2"/>
        <v>0</v>
      </c>
      <c r="D63" s="24">
        <v>0</v>
      </c>
      <c r="E63" s="24">
        <v>0</v>
      </c>
      <c r="F63" s="20">
        <v>0</v>
      </c>
      <c r="G63" s="24"/>
      <c r="H63" s="85"/>
      <c r="I63" s="80">
        <f t="shared" si="3"/>
        <v>2</v>
      </c>
      <c r="J63" s="24">
        <v>1</v>
      </c>
      <c r="K63" s="24">
        <v>1</v>
      </c>
      <c r="L63" s="20">
        <v>0</v>
      </c>
      <c r="M63" s="55" t="s">
        <v>30</v>
      </c>
      <c r="N63" s="24"/>
      <c r="O63" s="20"/>
    </row>
    <row r="64" spans="1:15" ht="14.25">
      <c r="A64" s="18" t="s">
        <v>31</v>
      </c>
      <c r="B64" s="23"/>
      <c r="C64" s="80">
        <f t="shared" si="2"/>
        <v>10</v>
      </c>
      <c r="D64" s="24">
        <v>6</v>
      </c>
      <c r="E64" s="24">
        <v>4</v>
      </c>
      <c r="F64" s="20">
        <v>0</v>
      </c>
      <c r="G64" s="24"/>
      <c r="H64" s="85"/>
      <c r="I64" s="80">
        <f t="shared" si="3"/>
        <v>13</v>
      </c>
      <c r="J64" s="24">
        <v>8</v>
      </c>
      <c r="K64" s="24">
        <v>5</v>
      </c>
      <c r="L64" s="20">
        <v>0</v>
      </c>
      <c r="M64" s="55" t="s">
        <v>32</v>
      </c>
      <c r="N64" s="24"/>
      <c r="O64" s="26"/>
    </row>
    <row r="65" spans="1:15" ht="14.25">
      <c r="A65" s="18" t="s">
        <v>33</v>
      </c>
      <c r="B65" s="23"/>
      <c r="C65" s="80">
        <f t="shared" si="2"/>
        <v>23</v>
      </c>
      <c r="D65" s="24">
        <v>10</v>
      </c>
      <c r="E65" s="24">
        <v>13</v>
      </c>
      <c r="F65" s="20">
        <v>0</v>
      </c>
      <c r="G65" s="24"/>
      <c r="H65" s="85"/>
      <c r="I65" s="80">
        <f t="shared" si="3"/>
        <v>13</v>
      </c>
      <c r="J65" s="24">
        <v>8</v>
      </c>
      <c r="K65" s="24">
        <v>5</v>
      </c>
      <c r="L65" s="20">
        <v>0</v>
      </c>
      <c r="M65" s="55" t="s">
        <v>34</v>
      </c>
      <c r="N65" s="24"/>
      <c r="O65" s="24"/>
    </row>
    <row r="66" spans="1:15" ht="14.25">
      <c r="A66" s="18" t="s">
        <v>35</v>
      </c>
      <c r="B66" s="23"/>
      <c r="C66" s="80">
        <f t="shared" si="2"/>
        <v>57</v>
      </c>
      <c r="D66" s="24">
        <v>31</v>
      </c>
      <c r="E66" s="24">
        <v>26</v>
      </c>
      <c r="F66" s="20">
        <v>0</v>
      </c>
      <c r="G66" s="24"/>
      <c r="H66" s="85"/>
      <c r="I66" s="80">
        <f t="shared" si="3"/>
        <v>16</v>
      </c>
      <c r="J66" s="24">
        <v>12</v>
      </c>
      <c r="K66" s="24">
        <v>4</v>
      </c>
      <c r="L66" s="20">
        <v>0</v>
      </c>
      <c r="M66" s="55" t="s">
        <v>36</v>
      </c>
      <c r="N66" s="24"/>
      <c r="O66" s="24"/>
    </row>
    <row r="67" spans="1:15" ht="14.25">
      <c r="A67" s="18" t="s">
        <v>37</v>
      </c>
      <c r="B67" s="23"/>
      <c r="C67" s="80">
        <f t="shared" si="2"/>
        <v>58</v>
      </c>
      <c r="D67" s="24">
        <v>27</v>
      </c>
      <c r="E67" s="24">
        <v>31</v>
      </c>
      <c r="F67" s="20">
        <v>0</v>
      </c>
      <c r="G67" s="24"/>
      <c r="H67" s="85"/>
      <c r="I67" s="80">
        <f t="shared" si="3"/>
        <v>15</v>
      </c>
      <c r="J67" s="24">
        <v>9</v>
      </c>
      <c r="K67" s="24">
        <v>6</v>
      </c>
      <c r="L67" s="20">
        <v>0</v>
      </c>
      <c r="M67" s="55" t="s">
        <v>38</v>
      </c>
      <c r="N67" s="24"/>
      <c r="O67" s="24"/>
    </row>
    <row r="68" spans="1:15" ht="14.25">
      <c r="A68" s="18" t="s">
        <v>39</v>
      </c>
      <c r="B68" s="23"/>
      <c r="C68" s="80">
        <f t="shared" si="2"/>
        <v>194</v>
      </c>
      <c r="D68" s="24">
        <v>103</v>
      </c>
      <c r="E68" s="24">
        <v>91</v>
      </c>
      <c r="F68" s="20">
        <v>0</v>
      </c>
      <c r="G68" s="21"/>
      <c r="H68" s="85"/>
      <c r="I68" s="80">
        <f t="shared" si="3"/>
        <v>36</v>
      </c>
      <c r="J68" s="24">
        <v>26</v>
      </c>
      <c r="K68" s="84">
        <v>10</v>
      </c>
      <c r="L68" s="20">
        <v>1</v>
      </c>
      <c r="M68" s="55" t="s">
        <v>40</v>
      </c>
      <c r="N68" s="24"/>
      <c r="O68" s="24"/>
    </row>
    <row r="69" spans="1:15" ht="14.25">
      <c r="A69" s="18" t="s">
        <v>41</v>
      </c>
      <c r="B69" s="23"/>
      <c r="C69" s="80">
        <f t="shared" si="2"/>
        <v>70</v>
      </c>
      <c r="D69" s="24">
        <v>31</v>
      </c>
      <c r="E69" s="24">
        <v>39</v>
      </c>
      <c r="F69" s="20">
        <v>0</v>
      </c>
      <c r="G69" s="24"/>
      <c r="H69" s="85"/>
      <c r="I69" s="80">
        <f t="shared" si="3"/>
        <v>9</v>
      </c>
      <c r="J69" s="24">
        <v>8</v>
      </c>
      <c r="K69" s="24">
        <v>1</v>
      </c>
      <c r="L69" s="20">
        <v>0</v>
      </c>
      <c r="M69" s="55" t="s">
        <v>42</v>
      </c>
      <c r="N69" s="24"/>
      <c r="O69" s="24"/>
    </row>
    <row r="70" spans="1:15" ht="14.25">
      <c r="A70" s="18" t="s">
        <v>43</v>
      </c>
      <c r="B70" s="23"/>
      <c r="C70" s="80">
        <f t="shared" si="2"/>
        <v>161</v>
      </c>
      <c r="D70" s="24">
        <v>84</v>
      </c>
      <c r="E70" s="24">
        <v>77</v>
      </c>
      <c r="F70" s="20">
        <v>0</v>
      </c>
      <c r="G70" s="24"/>
      <c r="H70" s="85"/>
      <c r="I70" s="80">
        <f t="shared" si="3"/>
        <v>24</v>
      </c>
      <c r="J70" s="24">
        <v>14</v>
      </c>
      <c r="K70" s="24">
        <v>10</v>
      </c>
      <c r="L70" s="20">
        <v>0</v>
      </c>
      <c r="M70" s="55" t="s">
        <v>44</v>
      </c>
      <c r="N70" s="24"/>
      <c r="O70" s="24"/>
    </row>
    <row r="71" spans="1:15" ht="14.25">
      <c r="A71" s="18" t="s">
        <v>45</v>
      </c>
      <c r="B71" s="23"/>
      <c r="C71" s="80">
        <f t="shared" si="2"/>
        <v>136</v>
      </c>
      <c r="D71" s="24">
        <v>62</v>
      </c>
      <c r="E71" s="24">
        <v>74</v>
      </c>
      <c r="F71" s="20">
        <v>0</v>
      </c>
      <c r="G71" s="24"/>
      <c r="H71" s="85"/>
      <c r="I71" s="80">
        <f t="shared" si="3"/>
        <v>18</v>
      </c>
      <c r="J71" s="24">
        <v>10</v>
      </c>
      <c r="K71" s="24">
        <v>8</v>
      </c>
      <c r="L71" s="20">
        <v>0</v>
      </c>
      <c r="M71" s="55" t="s">
        <v>46</v>
      </c>
      <c r="N71" s="24"/>
      <c r="O71" s="24"/>
    </row>
    <row r="72" spans="1:15" ht="14.25">
      <c r="A72" s="27" t="s">
        <v>16</v>
      </c>
      <c r="B72" s="23"/>
      <c r="C72" s="80">
        <f t="shared" si="2"/>
        <v>211</v>
      </c>
      <c r="D72" s="24">
        <v>114</v>
      </c>
      <c r="E72" s="24">
        <v>97</v>
      </c>
      <c r="F72" s="20">
        <v>0</v>
      </c>
      <c r="G72" s="24"/>
      <c r="H72" s="85"/>
      <c r="I72" s="80">
        <f t="shared" si="3"/>
        <v>74</v>
      </c>
      <c r="J72" s="24">
        <v>50</v>
      </c>
      <c r="K72" s="24">
        <v>24</v>
      </c>
      <c r="L72" s="20">
        <v>0</v>
      </c>
      <c r="M72" s="55" t="s">
        <v>47</v>
      </c>
      <c r="N72" s="24"/>
      <c r="O72" s="24"/>
    </row>
    <row r="73" spans="1:15" ht="34.5">
      <c r="A73" s="29" t="s">
        <v>57</v>
      </c>
      <c r="B73" s="30"/>
      <c r="C73" s="80">
        <f t="shared" si="2"/>
        <v>260</v>
      </c>
      <c r="D73" s="86">
        <v>143</v>
      </c>
      <c r="E73" s="24">
        <v>117</v>
      </c>
      <c r="F73" s="20">
        <v>0</v>
      </c>
      <c r="G73" s="24"/>
      <c r="H73" s="87"/>
      <c r="I73" s="88">
        <f t="shared" si="3"/>
        <v>37</v>
      </c>
      <c r="J73" s="86">
        <v>16</v>
      </c>
      <c r="K73" s="24">
        <v>21</v>
      </c>
      <c r="L73" s="20">
        <v>0</v>
      </c>
      <c r="M73" s="32" t="s">
        <v>58</v>
      </c>
      <c r="N73" s="24"/>
      <c r="O73" s="24"/>
    </row>
    <row r="74" spans="1:15" ht="17.25">
      <c r="A74" s="34" t="s">
        <v>59</v>
      </c>
      <c r="B74" s="35"/>
      <c r="C74" s="89">
        <f t="shared" si="2"/>
        <v>22</v>
      </c>
      <c r="D74" s="90">
        <v>15</v>
      </c>
      <c r="E74" s="90">
        <v>7</v>
      </c>
      <c r="F74" s="63">
        <v>0</v>
      </c>
      <c r="G74" s="91"/>
      <c r="H74" s="92"/>
      <c r="I74" s="93">
        <f t="shared" si="3"/>
        <v>84</v>
      </c>
      <c r="J74" s="90">
        <v>79</v>
      </c>
      <c r="K74" s="90">
        <v>5</v>
      </c>
      <c r="L74" s="90">
        <v>1</v>
      </c>
      <c r="M74" s="38" t="s">
        <v>60</v>
      </c>
      <c r="N74" s="24"/>
      <c r="O74" s="24"/>
    </row>
    <row r="75" spans="1:15" ht="15.75">
      <c r="A75" s="39" t="s">
        <v>61</v>
      </c>
      <c r="B75" s="40"/>
      <c r="C75" s="41"/>
      <c r="D75" s="40"/>
      <c r="E75" s="40"/>
      <c r="F75" s="40"/>
      <c r="G75" s="41"/>
      <c r="H75" s="41"/>
      <c r="I75" s="40"/>
      <c r="J75" s="40"/>
      <c r="K75" s="40"/>
      <c r="L75" s="40"/>
      <c r="M75" s="42"/>
      <c r="N75" s="24"/>
      <c r="O75" s="24"/>
    </row>
    <row r="76" spans="1:15">
      <c r="A76" s="64" t="s">
        <v>62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4"/>
      <c r="O76" s="21"/>
    </row>
    <row r="77" spans="1:15" ht="17.25">
      <c r="A77" s="64" t="s">
        <v>63</v>
      </c>
      <c r="B77" s="64"/>
      <c r="C77" s="64"/>
      <c r="D77" s="64"/>
      <c r="E77" s="64"/>
      <c r="F77" s="58"/>
      <c r="G77" s="58"/>
      <c r="H77" s="65" t="s">
        <v>64</v>
      </c>
      <c r="I77" s="65"/>
      <c r="J77" s="65"/>
      <c r="K77" s="65"/>
      <c r="L77" s="65"/>
      <c r="M77" s="65"/>
      <c r="N77" s="24"/>
      <c r="O77" s="24"/>
    </row>
    <row r="78" spans="1:15" ht="14.25">
      <c r="A78" s="43" t="s">
        <v>65</v>
      </c>
      <c r="B78" s="44"/>
      <c r="C78" s="45"/>
      <c r="D78" s="45"/>
      <c r="E78" s="45"/>
      <c r="F78" s="45"/>
      <c r="G78" s="45"/>
      <c r="H78" s="46"/>
      <c r="I78" s="46"/>
      <c r="J78" s="46"/>
      <c r="K78" s="46"/>
      <c r="L78" s="46"/>
      <c r="M78" s="52" t="s">
        <v>66</v>
      </c>
      <c r="N78" s="24"/>
      <c r="O78" s="24"/>
    </row>
    <row r="79" spans="1:15" ht="14.25">
      <c r="A79" s="43" t="s">
        <v>67</v>
      </c>
      <c r="B79" s="44"/>
      <c r="C79" s="45"/>
      <c r="D79" s="45"/>
      <c r="E79" s="45"/>
      <c r="F79" s="45"/>
      <c r="G79" s="45"/>
      <c r="H79" s="46"/>
      <c r="I79" s="46"/>
      <c r="J79" s="46"/>
      <c r="K79" s="46"/>
      <c r="L79" s="46"/>
      <c r="M79" s="53" t="s">
        <v>68</v>
      </c>
      <c r="N79" s="24"/>
      <c r="O79" s="24"/>
    </row>
    <row r="80" spans="1:15" ht="18.75">
      <c r="A80" s="43" t="s">
        <v>79</v>
      </c>
      <c r="M80" s="94" t="s">
        <v>80</v>
      </c>
      <c r="N80" s="24"/>
      <c r="O80" s="24"/>
    </row>
    <row r="81" spans="1:15" ht="17.25">
      <c r="A81" s="47" t="s">
        <v>69</v>
      </c>
      <c r="B81" s="48"/>
      <c r="C81" s="48"/>
      <c r="D81" s="48"/>
      <c r="E81" s="48"/>
      <c r="F81" s="48"/>
      <c r="G81" s="48"/>
      <c r="H81" s="33"/>
      <c r="I81" s="49"/>
      <c r="J81" s="49"/>
      <c r="K81" s="50"/>
      <c r="L81" s="50"/>
      <c r="M81" s="51" t="s">
        <v>70</v>
      </c>
      <c r="N81" s="24"/>
      <c r="O81" s="24"/>
    </row>
  </sheetData>
  <mergeCells count="21">
    <mergeCell ref="A76:M76"/>
    <mergeCell ref="A77:E77"/>
    <mergeCell ref="H77:M77"/>
    <mergeCell ref="A45:M45"/>
    <mergeCell ref="A46:M46"/>
    <mergeCell ref="A47:A49"/>
    <mergeCell ref="C47:D47"/>
    <mergeCell ref="E47:F47"/>
    <mergeCell ref="K47:L47"/>
    <mergeCell ref="M47:M49"/>
    <mergeCell ref="A35:E35"/>
    <mergeCell ref="C4:D4"/>
    <mergeCell ref="E4:F4"/>
    <mergeCell ref="A4:A6"/>
    <mergeCell ref="A2:M2"/>
    <mergeCell ref="A3:M3"/>
    <mergeCell ref="I4:J4"/>
    <mergeCell ref="K4:L4"/>
    <mergeCell ref="M4:M6"/>
    <mergeCell ref="A34:M34"/>
    <mergeCell ref="H35:M35"/>
  </mergeCells>
  <pageMargins left="0.7" right="0.7" top="0.75" bottom="0.75" header="0.3" footer="0.3"/>
  <pageSetup scale="71" orientation="portrait" horizontalDpi="4294967295" verticalDpi="4294967295" r:id="rId1"/>
  <rowBreaks count="1" manualBreakCount="1"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3.8</vt:lpstr>
      <vt:lpstr>'3.8'!Print_Area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2021-03-31T05:37:55Z</cp:lastPrinted>
  <dcterms:created xsi:type="dcterms:W3CDTF">2019-07-22T06:02:33Z</dcterms:created>
  <dcterms:modified xsi:type="dcterms:W3CDTF">2021-03-31T05:38:06Z</dcterms:modified>
</cp:coreProperties>
</file>