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ohamed\Desktop\yearbook 2020 =update\web\10. TOURISM\"/>
    </mc:Choice>
  </mc:AlternateContent>
  <bookViews>
    <workbookView xWindow="0" yWindow="0" windowWidth="28800" windowHeight="12435" tabRatio="662"/>
  </bookViews>
  <sheets>
    <sheet name="10.4" sheetId="4" r:id="rId1"/>
  </sheets>
  <definedNames>
    <definedName name="_xlnm.Print_Area" localSheetId="0">'10.4'!$A$1:$L$43</definedName>
  </definedNames>
  <calcPr calcId="152511" iterate="1" iterateCount="1000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B22" i="4" l="1"/>
  <c r="AC22" i="4"/>
  <c r="AB23" i="4"/>
  <c r="AC23" i="4"/>
  <c r="AB24" i="4"/>
  <c r="AC24" i="4"/>
  <c r="AB25" i="4"/>
  <c r="AC25" i="4"/>
  <c r="AB26" i="4"/>
  <c r="AC26" i="4"/>
  <c r="AB27" i="4"/>
  <c r="AC27" i="4"/>
  <c r="AB28" i="4"/>
  <c r="AC28" i="4"/>
  <c r="AB29" i="4"/>
  <c r="AC29" i="4"/>
  <c r="AB30" i="4"/>
  <c r="AC30" i="4"/>
  <c r="AB31" i="4"/>
  <c r="AC31" i="4"/>
  <c r="AB32" i="4"/>
  <c r="AC32" i="4"/>
  <c r="AC21" i="4"/>
  <c r="AB21" i="4"/>
  <c r="K7" i="4"/>
  <c r="J7" i="4"/>
  <c r="I7" i="4"/>
  <c r="H7" i="4"/>
  <c r="G7" i="4"/>
  <c r="D19" i="4" l="1"/>
  <c r="D18" i="4"/>
  <c r="D17" i="4"/>
  <c r="D16" i="4"/>
  <c r="D15" i="4"/>
  <c r="D14" i="4"/>
  <c r="D13" i="4"/>
  <c r="D12" i="4"/>
  <c r="D11" i="4"/>
  <c r="D10" i="4"/>
  <c r="D9" i="4"/>
  <c r="D8" i="4"/>
  <c r="F7" i="4"/>
  <c r="E7" i="4"/>
  <c r="C7" i="4"/>
  <c r="B7" i="4"/>
  <c r="D7" i="4" l="1"/>
</calcChain>
</file>

<file path=xl/sharedStrings.xml><?xml version="1.0" encoding="utf-8"?>
<sst xmlns="http://schemas.openxmlformats.org/spreadsheetml/2006/main" count="54" uniqueCount="44">
  <si>
    <t>Source: Ministry of Tourism</t>
  </si>
  <si>
    <t>އެނދުގެ ޖާގައިން  ބޭނުންކުރެވުނު މިންވަރު %</t>
  </si>
  <si>
    <t>Month</t>
  </si>
  <si>
    <t xml:space="preserve">އެނދުގެ ޖާގަ  </t>
  </si>
  <si>
    <t xml:space="preserve">ބޭނުންކުރެވުނު އެނދުގެ އަދަދު </t>
  </si>
  <si>
    <t>އެނދުގެ ޖާގަ ބޭނުންކުރި މިންވަރު %</t>
  </si>
  <si>
    <t>ފަތުރުވެރިން ހޭދަކޮށްފައިވާ ރޭގެ އަދަދު</t>
  </si>
  <si>
    <t>Beds in
 operation</t>
  </si>
  <si>
    <t xml:space="preserve">% share of registered beds in operation </t>
  </si>
  <si>
    <t>Bed Capacity
 Utilization Rate %</t>
  </si>
  <si>
    <t>Tourist Bednights</t>
  </si>
  <si>
    <t xml:space="preserve">Registered Bed Capacity </t>
  </si>
  <si>
    <t>Annual Average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</si>
  <si>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</si>
  <si>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</si>
  <si>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</si>
  <si>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</si>
  <si>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</si>
  <si>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</si>
  <si>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</si>
  <si>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</si>
  <si>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</si>
  <si>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</si>
  <si>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</si>
  <si>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</si>
  <si>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Beds in operation </t>
  </si>
  <si>
    <t>Jan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</si>
  <si>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</si>
  <si>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</si>
  <si>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</si>
  <si>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</si>
  <si>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</si>
  <si>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</si>
  <si>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</si>
  <si>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</si>
  <si>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</si>
  <si>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</si>
  <si>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Table  10.4: BED CAPACITY AND UTILIZATION OF RESORTS BY MONTH,  2018 - 2019</t>
  </si>
  <si>
    <t>2019 - 2018  ,urwvcnim unuverukcnunEb wgWjegudnea iaWa wgWj egudnea egukwtuTOsir uhwmcswmikea : 10.4 ulwvWt</t>
  </si>
  <si>
    <r>
      <t xml:space="preserve">Registered Bed Capacity </t>
    </r>
    <r>
      <rPr>
        <b/>
        <vertAlign val="superscript"/>
        <sz val="10"/>
        <color theme="1"/>
        <rFont val="Calibri"/>
        <family val="2"/>
        <scheme val="minor"/>
      </rPr>
      <t>1_/</t>
    </r>
  </si>
  <si>
    <r>
      <t>Beds in
 operation</t>
    </r>
    <r>
      <rPr>
        <b/>
        <vertAlign val="superscript"/>
        <sz val="10"/>
        <color theme="1"/>
        <rFont val="Calibri"/>
        <family val="2"/>
        <scheme val="minor"/>
      </rPr>
      <t>1_/</t>
    </r>
  </si>
  <si>
    <t>Note:1_/: 2018 data revised</t>
  </si>
  <si>
    <t>ނޯޓް: /_1: 2018 ގެ މަޢުލޫމާތު އިސްލާޙުކުރެވިފައި</t>
  </si>
  <si>
    <t>cmwzirUT cfoa IrcTcsinim :ctWrwf ivcaed utWmUluAwm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</si>
</sst>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#,##0.0"/>
    <numFmt numFmtId="167" formatCode="[$-409]mmm\-yy;@"/>
    <numFmt numFmtId="168" formatCode="0.00_)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Helv"/>
    </font>
    <font>
      <i/>
      <sz val="9"/>
      <color theme="1"/>
      <name val="Calibri"/>
      <family val="2"/>
      <scheme val="minor"/>
    </font>
    <font>
      <sz val="9"/>
      <name val="A_Randhoo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Faruma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b/>
      <i/>
      <sz val="16"/>
      <name val="Helv"/>
    </font>
    <font>
      <b/>
      <sz val="10"/>
      <name val="TimesNewRomanPS"/>
    </font>
    <font>
      <b/>
      <sz val="9"/>
      <name val="A_Faseyha"/>
    </font>
    <font>
      <sz val="9"/>
      <name val="A_Faseyha"/>
    </font>
    <font>
      <b/>
      <vertAlign val="superscript"/>
      <sz val="10"/>
      <color theme="1"/>
      <name val="Calibri"/>
      <family val="2"/>
      <scheme val="minor"/>
    </font>
    <font>
      <i/>
      <sz val="9"/>
      <name val="Arial"/>
      <family val="2"/>
    </font>
    <font>
      <sz val="9"/>
      <name val="Faruma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43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5" fillId="0" borderId="0"/>
    <xf numFmtId="0" fontId="2" fillId="0" borderId="0"/>
    <xf numFmtId="43" fontId="2" fillId="0" borderId="0" applyFont="0" applyFill="0" applyBorder="0" applyAlignment="0" applyProtection="0"/>
    <xf numFmtId="168" fontId="16" fillId="0" borderId="0"/>
    <xf numFmtId="1" fontId="17" fillId="0" borderId="12" applyNumberFormat="0"/>
    <xf numFmtId="0" fontId="2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0" fontId="15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3" fillId="0" borderId="0"/>
    <xf numFmtId="40" fontId="3" fillId="0" borderId="0" applyFont="0" applyFill="0" applyBorder="0" applyAlignment="0" applyProtection="0"/>
    <xf numFmtId="0" fontId="3" fillId="0" borderId="0"/>
  </cellStyleXfs>
  <cellXfs count="46">
    <xf numFmtId="0" fontId="0" fillId="0" borderId="0" xfId="0"/>
    <xf numFmtId="0" fontId="4" fillId="2" borderId="0" xfId="0" applyFont="1" applyFill="1" applyAlignment="1" applyProtection="1">
      <alignment horizontal="left" vertical="center"/>
    </xf>
    <xf numFmtId="0" fontId="5" fillId="2" borderId="0" xfId="0" applyFont="1" applyFill="1" applyBorder="1" applyAlignment="1">
      <alignment horizontal="right" vertical="center"/>
    </xf>
    <xf numFmtId="3" fontId="7" fillId="2" borderId="0" xfId="0" applyNumberFormat="1" applyFont="1" applyFill="1" applyBorder="1" applyAlignment="1">
      <alignment horizontal="center"/>
    </xf>
    <xf numFmtId="0" fontId="9" fillId="2" borderId="0" xfId="0" applyFont="1" applyFill="1"/>
    <xf numFmtId="0" fontId="11" fillId="2" borderId="0" xfId="0" applyFont="1" applyFill="1"/>
    <xf numFmtId="37" fontId="8" fillId="2" borderId="6" xfId="0" applyNumberFormat="1" applyFont="1" applyFill="1" applyBorder="1" applyAlignment="1" applyProtection="1">
      <alignment horizontal="center" vertical="center" wrapText="1"/>
    </xf>
    <xf numFmtId="37" fontId="8" fillId="2" borderId="7" xfId="0" applyNumberFormat="1" applyFont="1" applyFill="1" applyBorder="1" applyAlignment="1" applyProtection="1">
      <alignment horizontal="center" vertical="center" wrapText="1"/>
    </xf>
    <xf numFmtId="0" fontId="6" fillId="2" borderId="0" xfId="0" applyFont="1" applyFill="1" applyAlignment="1" applyProtection="1">
      <alignment horizontal="left" vertical="center" wrapText="1"/>
    </xf>
    <xf numFmtId="3" fontId="6" fillId="2" borderId="10" xfId="0" applyNumberFormat="1" applyFont="1" applyFill="1" applyBorder="1" applyAlignment="1">
      <alignment horizontal="center"/>
    </xf>
    <xf numFmtId="3" fontId="6" fillId="2" borderId="0" xfId="0" applyNumberFormat="1" applyFont="1" applyFill="1" applyAlignment="1">
      <alignment horizontal="center"/>
    </xf>
    <xf numFmtId="166" fontId="6" fillId="2" borderId="0" xfId="0" applyNumberFormat="1" applyFont="1" applyFill="1" applyAlignment="1">
      <alignment horizontal="center"/>
    </xf>
    <xf numFmtId="0" fontId="7" fillId="2" borderId="0" xfId="0" applyFont="1" applyFill="1" applyAlignment="1" applyProtection="1">
      <alignment horizontal="left" vertical="center"/>
    </xf>
    <xf numFmtId="3" fontId="7" fillId="2" borderId="11" xfId="0" applyNumberFormat="1" applyFont="1" applyFill="1" applyBorder="1" applyAlignment="1">
      <alignment horizontal="center"/>
    </xf>
    <xf numFmtId="164" fontId="7" fillId="2" borderId="0" xfId="0" applyNumberFormat="1" applyFont="1" applyFill="1" applyAlignment="1">
      <alignment horizontal="center"/>
    </xf>
    <xf numFmtId="0" fontId="7" fillId="2" borderId="0" xfId="0" applyFont="1" applyFill="1" applyBorder="1" applyAlignment="1" applyProtection="1">
      <alignment horizontal="left" vertical="center"/>
    </xf>
    <xf numFmtId="0" fontId="7" fillId="2" borderId="1" xfId="0" applyFont="1" applyFill="1" applyBorder="1" applyAlignment="1" applyProtection="1">
      <alignment horizontal="left" vertical="center"/>
    </xf>
    <xf numFmtId="3" fontId="7" fillId="2" borderId="9" xfId="0" applyNumberFormat="1" applyFont="1" applyFill="1" applyBorder="1" applyAlignment="1">
      <alignment horizontal="center"/>
    </xf>
    <xf numFmtId="3" fontId="7" fillId="2" borderId="1" xfId="0" applyNumberFormat="1" applyFont="1" applyFill="1" applyBorder="1" applyAlignment="1">
      <alignment horizontal="center"/>
    </xf>
    <xf numFmtId="164" fontId="7" fillId="2" borderId="1" xfId="0" applyNumberFormat="1" applyFont="1" applyFill="1" applyBorder="1" applyAlignment="1">
      <alignment horizontal="center"/>
    </xf>
    <xf numFmtId="0" fontId="12" fillId="2" borderId="1" xfId="0" applyFont="1" applyFill="1" applyBorder="1" applyAlignment="1" applyProtection="1">
      <alignment horizontal="center" vertical="center" wrapText="1"/>
    </xf>
    <xf numFmtId="0" fontId="9" fillId="2" borderId="0" xfId="0" applyFont="1" applyFill="1" applyAlignment="1" applyProtection="1">
      <alignment horizontal="left" vertical="center"/>
    </xf>
    <xf numFmtId="0" fontId="9" fillId="2" borderId="0" xfId="0" applyFont="1" applyFill="1" applyBorder="1" applyAlignment="1" applyProtection="1">
      <alignment horizontal="left" vertical="center"/>
    </xf>
    <xf numFmtId="0" fontId="9" fillId="2" borderId="0" xfId="0" applyFont="1" applyFill="1" applyBorder="1"/>
    <xf numFmtId="0" fontId="14" fillId="2" borderId="0" xfId="0" applyFont="1" applyFill="1" applyBorder="1" applyAlignment="1" applyProtection="1">
      <alignment horizontal="center" vertical="center" wrapText="1"/>
    </xf>
    <xf numFmtId="0" fontId="13" fillId="2" borderId="0" xfId="0" applyFont="1" applyFill="1" applyBorder="1" applyAlignment="1" applyProtection="1">
      <alignment horizontal="left" vertical="center"/>
    </xf>
    <xf numFmtId="164" fontId="7" fillId="2" borderId="0" xfId="0" applyNumberFormat="1" applyFont="1" applyFill="1" applyBorder="1" applyAlignment="1">
      <alignment horizontal="center"/>
    </xf>
    <xf numFmtId="167" fontId="13" fillId="2" borderId="0" xfId="0" applyNumberFormat="1" applyFont="1" applyFill="1" applyBorder="1" applyAlignment="1" applyProtection="1">
      <alignment horizontal="left" vertical="center"/>
    </xf>
    <xf numFmtId="164" fontId="9" fillId="2" borderId="0" xfId="0" applyNumberFormat="1" applyFont="1" applyFill="1" applyBorder="1" applyAlignment="1">
      <alignment horizontal="center"/>
    </xf>
    <xf numFmtId="165" fontId="6" fillId="2" borderId="0" xfId="1" applyNumberFormat="1" applyFont="1" applyFill="1" applyAlignment="1">
      <alignment horizontal="right" vertical="center"/>
    </xf>
    <xf numFmtId="165" fontId="7" fillId="2" borderId="0" xfId="1" applyNumberFormat="1" applyFont="1" applyFill="1" applyBorder="1" applyAlignment="1">
      <alignment horizontal="right" vertical="center"/>
    </xf>
    <xf numFmtId="165" fontId="7" fillId="2" borderId="1" xfId="1" applyNumberFormat="1" applyFont="1" applyFill="1" applyBorder="1" applyAlignment="1">
      <alignment horizontal="right" vertical="center"/>
    </xf>
    <xf numFmtId="164" fontId="11" fillId="2" borderId="0" xfId="0" applyNumberFormat="1" applyFont="1" applyFill="1"/>
    <xf numFmtId="0" fontId="10" fillId="2" borderId="0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9" xfId="0" applyFont="1" applyFill="1" applyBorder="1" applyAlignment="1" applyProtection="1">
      <alignment horizontal="center" vertical="center" wrapText="1"/>
    </xf>
    <xf numFmtId="0" fontId="19" fillId="2" borderId="0" xfId="0" applyFont="1" applyFill="1" applyBorder="1" applyAlignment="1">
      <alignment horizontal="right" vertical="center"/>
    </xf>
    <xf numFmtId="0" fontId="10" fillId="2" borderId="3" xfId="0" applyFont="1" applyFill="1" applyBorder="1" applyAlignment="1" applyProtection="1">
      <alignment horizontal="center" vertical="center"/>
    </xf>
    <xf numFmtId="0" fontId="10" fillId="2" borderId="4" xfId="0" applyFont="1" applyFill="1" applyBorder="1" applyAlignment="1" applyProtection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10" fillId="2" borderId="0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6" fillId="2" borderId="8" xfId="0" applyFont="1" applyFill="1" applyBorder="1" applyAlignment="1" applyProtection="1">
      <alignment horizontal="center" vertical="center" wrapText="1"/>
    </xf>
    <xf numFmtId="0" fontId="21" fillId="2" borderId="0" xfId="0" applyFont="1" applyFill="1" applyAlignment="1">
      <alignment vertical="center"/>
    </xf>
    <xf numFmtId="0" fontId="22" fillId="2" borderId="0" xfId="0" applyFont="1" applyFill="1"/>
  </cellXfs>
  <cellStyles count="22">
    <cellStyle name="1" xfId="6"/>
    <cellStyle name="Comma" xfId="1" builtinId="3"/>
    <cellStyle name="Comma 2" xfId="20"/>
    <cellStyle name="Comma 3" xfId="7"/>
    <cellStyle name="Normal" xfId="0" builtinId="0"/>
    <cellStyle name="Normal - Style1" xfId="8"/>
    <cellStyle name="Normal 10" xfId="14"/>
    <cellStyle name="Normal 2" xfId="2"/>
    <cellStyle name="Normal 2 2" xfId="9"/>
    <cellStyle name="Normal 2 2 2" xfId="21"/>
    <cellStyle name="Normal 3" xfId="10"/>
    <cellStyle name="Normal 4" xfId="15"/>
    <cellStyle name="Normal 4 2" xfId="11"/>
    <cellStyle name="Normal 4 2 2" xfId="16"/>
    <cellStyle name="Normal 5" xfId="12"/>
    <cellStyle name="Normal 5 2" xfId="4"/>
    <cellStyle name="Normal 6" xfId="17"/>
    <cellStyle name="Normal 7" xfId="18"/>
    <cellStyle name="Normal 8" xfId="19"/>
    <cellStyle name="Normal 9" xfId="5"/>
    <cellStyle name="Percent 2" xfId="13"/>
    <cellStyle name="Percent 2 2" xfId="3"/>
  </cellStyles>
  <dxfs count="0"/>
  <tableStyles count="0" defaultTableStyle="TableStyleMedium2" defaultPivotStyle="PivotStyleLight16"/>
  <colors>
    <mruColors>
      <color rgb="FFCA945E"/>
      <color rgb="FF996633"/>
      <color rgb="FF663300"/>
      <color rgb="FFF6ECE2"/>
      <color rgb="FFD6AD84"/>
      <color rgb="FFEEDCCA"/>
      <color rgb="FFB05800"/>
      <color rgb="FFD66B00"/>
      <color rgb="FFFFCCB3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Figure 10.8:  Bed capacity and beds in operation in resorts , 2019</a:t>
            </a:r>
            <a:endParaRPr lang="en-US" sz="1100">
              <a:effectLst/>
            </a:endParaRPr>
          </a:p>
        </c:rich>
      </c:tx>
      <c:layout>
        <c:manualLayout>
          <c:xMode val="edge"/>
          <c:yMode val="edge"/>
          <c:x val="0.19376625060904604"/>
          <c:y val="4.76869594840467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1097017137030228E-2"/>
          <c:y val="0.1484734477430629"/>
          <c:w val="0.90029650250643645"/>
          <c:h val="0.664619887115880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'10.4'!$AB$20</c:f>
              <c:strCache>
                <c:ptCount val="1"/>
                <c:pt idx="0">
                  <c:v>Registered Bed Capacity </c:v>
                </c:pt>
              </c:strCache>
            </c:strRef>
          </c:tx>
          <c:spPr>
            <a:solidFill>
              <a:srgbClr val="B05800"/>
            </a:solidFill>
            <a:ln>
              <a:noFill/>
            </a:ln>
            <a:effectLst/>
          </c:spPr>
          <c:invertIfNegative val="0"/>
          <c:cat>
            <c:strRef>
              <c:f>'10.4'!$AA$21:$AA$32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'10.4'!$AB$21:$AB$32</c:f>
              <c:numCache>
                <c:formatCode>#,##0</c:formatCode>
                <c:ptCount val="12"/>
                <c:pt idx="0">
                  <c:v>32213</c:v>
                </c:pt>
                <c:pt idx="1">
                  <c:v>32437</c:v>
                </c:pt>
                <c:pt idx="2">
                  <c:v>33355</c:v>
                </c:pt>
                <c:pt idx="3">
                  <c:v>33509</c:v>
                </c:pt>
                <c:pt idx="4">
                  <c:v>34735</c:v>
                </c:pt>
                <c:pt idx="5">
                  <c:v>34953</c:v>
                </c:pt>
                <c:pt idx="6">
                  <c:v>35195</c:v>
                </c:pt>
                <c:pt idx="7">
                  <c:v>35931</c:v>
                </c:pt>
                <c:pt idx="8">
                  <c:v>36887</c:v>
                </c:pt>
                <c:pt idx="9">
                  <c:v>36987</c:v>
                </c:pt>
                <c:pt idx="10">
                  <c:v>36987</c:v>
                </c:pt>
                <c:pt idx="11">
                  <c:v>37004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D6A-4B78-BFEE-5F455A783DF5}"/>
            </c:ext>
          </c:extLst>
        </c:ser>
        <c:ser>
          <c:idx val="1"/>
          <c:order val="1"/>
          <c:tx>
            <c:strRef>
              <c:f>'10.4'!$AC$20</c:f>
              <c:strCache>
                <c:ptCount val="1"/>
                <c:pt idx="0">
                  <c:v>Beds in operation </c:v>
                </c:pt>
              </c:strCache>
            </c:strRef>
          </c:tx>
          <c:spPr>
            <a:solidFill>
              <a:srgbClr val="CA945E"/>
            </a:solidFill>
            <a:ln>
              <a:noFill/>
            </a:ln>
            <a:effectLst/>
          </c:spPr>
          <c:invertIfNegative val="0"/>
          <c:cat>
            <c:strRef>
              <c:f>'10.4'!$AA$21:$AA$32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'10.4'!$AC$21:$AC$32</c:f>
              <c:numCache>
                <c:formatCode>#,##0</c:formatCode>
                <c:ptCount val="12"/>
                <c:pt idx="0">
                  <c:v>30938</c:v>
                </c:pt>
                <c:pt idx="1">
                  <c:v>31068</c:v>
                </c:pt>
                <c:pt idx="2">
                  <c:v>31488</c:v>
                </c:pt>
                <c:pt idx="3">
                  <c:v>32118</c:v>
                </c:pt>
                <c:pt idx="4">
                  <c:v>33352</c:v>
                </c:pt>
                <c:pt idx="5">
                  <c:v>33581</c:v>
                </c:pt>
                <c:pt idx="6">
                  <c:v>33302</c:v>
                </c:pt>
                <c:pt idx="7">
                  <c:v>33422</c:v>
                </c:pt>
                <c:pt idx="8">
                  <c:v>35427</c:v>
                </c:pt>
                <c:pt idx="9">
                  <c:v>35527</c:v>
                </c:pt>
                <c:pt idx="10">
                  <c:v>35527</c:v>
                </c:pt>
                <c:pt idx="11">
                  <c:v>35527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D6A-4B78-BFEE-5F455A783D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8"/>
        <c:axId val="400010264"/>
        <c:axId val="400009480"/>
      </c:barChart>
      <c:catAx>
        <c:axId val="400010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0009480"/>
        <c:crosses val="autoZero"/>
        <c:auto val="1"/>
        <c:lblAlgn val="ctr"/>
        <c:lblOffset val="100"/>
        <c:noMultiLvlLbl val="0"/>
      </c:catAx>
      <c:valAx>
        <c:axId val="400009480"/>
        <c:scaling>
          <c:orientation val="minMax"/>
          <c:max val="40000"/>
          <c:min val="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0010264"/>
        <c:crosses val="autoZero"/>
        <c:crossBetween val="between"/>
      </c:valAx>
      <c:spPr>
        <a:noFill/>
        <a:ln>
          <a:solidFill>
            <a:schemeClr val="bg1">
              <a:lumMod val="6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27119767171960651"/>
          <c:y val="0.90526962890700591"/>
          <c:w val="0.40792415233810059"/>
          <c:h val="8.20768877258654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781049</xdr:colOff>
      <xdr:row>22</xdr:row>
      <xdr:rowOff>9524</xdr:rowOff>
    </xdr:from>
    <xdr:to>
      <xdr:col>10</xdr:col>
      <xdr:colOff>438150</xdr:colOff>
      <xdr:row>42</xdr:row>
      <xdr:rowOff>47624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C37"/>
  <sheetViews>
    <sheetView tabSelected="1" zoomScaleNormal="100" workbookViewId="0">
      <selection activeCell="O21" sqref="O21"/>
    </sheetView>
  </sheetViews>
  <sheetFormatPr defaultColWidth="9.140625" defaultRowHeight="12"/>
  <cols>
    <col min="1" max="1" width="13.7109375" style="4" customWidth="1"/>
    <col min="2" max="11" width="13" style="4" customWidth="1"/>
    <col min="12" max="12" width="3" style="4" customWidth="1"/>
    <col min="13" max="16384" width="9.140625" style="4"/>
  </cols>
  <sheetData>
    <row r="1" spans="1:25" ht="14.25">
      <c r="A1" s="39" t="s">
        <v>38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25" s="23" customFormat="1" ht="12.75">
      <c r="A2" s="40" t="s">
        <v>37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24"/>
    </row>
    <row r="3" spans="1:25" ht="12.75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24"/>
    </row>
    <row r="4" spans="1:25" s="5" customFormat="1" ht="12.75">
      <c r="A4" s="41" t="s">
        <v>2</v>
      </c>
      <c r="B4" s="37">
        <v>2018</v>
      </c>
      <c r="C4" s="38"/>
      <c r="D4" s="38"/>
      <c r="E4" s="38"/>
      <c r="F4" s="38"/>
      <c r="G4" s="37">
        <v>2019</v>
      </c>
      <c r="H4" s="38"/>
      <c r="I4" s="38"/>
      <c r="J4" s="38"/>
      <c r="K4" s="38"/>
      <c r="L4" s="28"/>
    </row>
    <row r="5" spans="1:25" s="5" customFormat="1" ht="56.25">
      <c r="A5" s="42"/>
      <c r="B5" s="6" t="s">
        <v>3</v>
      </c>
      <c r="C5" s="7" t="s">
        <v>4</v>
      </c>
      <c r="D5" s="7" t="s">
        <v>1</v>
      </c>
      <c r="E5" s="7" t="s">
        <v>5</v>
      </c>
      <c r="F5" s="7" t="s">
        <v>6</v>
      </c>
      <c r="G5" s="6" t="s">
        <v>3</v>
      </c>
      <c r="H5" s="7" t="s">
        <v>4</v>
      </c>
      <c r="I5" s="7" t="s">
        <v>1</v>
      </c>
      <c r="J5" s="7" t="s">
        <v>5</v>
      </c>
      <c r="K5" s="7" t="s">
        <v>6</v>
      </c>
      <c r="L5" s="28"/>
    </row>
    <row r="6" spans="1:25" s="5" customFormat="1" ht="51">
      <c r="A6" s="43"/>
      <c r="B6" s="35" t="s">
        <v>39</v>
      </c>
      <c r="C6" s="34" t="s">
        <v>40</v>
      </c>
      <c r="D6" s="34" t="s">
        <v>8</v>
      </c>
      <c r="E6" s="34" t="s">
        <v>9</v>
      </c>
      <c r="F6" s="34" t="s">
        <v>10</v>
      </c>
      <c r="G6" s="35" t="s">
        <v>11</v>
      </c>
      <c r="H6" s="34" t="s">
        <v>7</v>
      </c>
      <c r="I6" s="34" t="s">
        <v>8</v>
      </c>
      <c r="J6" s="34" t="s">
        <v>9</v>
      </c>
      <c r="K6" s="34" t="s">
        <v>10</v>
      </c>
      <c r="L6" s="28"/>
    </row>
    <row r="7" spans="1:25" s="5" customFormat="1" ht="18.75" customHeight="1">
      <c r="A7" s="8" t="s">
        <v>12</v>
      </c>
      <c r="B7" s="9">
        <f>AVERAGE(B8:B19)</f>
        <v>30544.833333333332</v>
      </c>
      <c r="C7" s="10">
        <f>AVERAGE(C8:C19)</f>
        <v>29399.666666666668</v>
      </c>
      <c r="D7" s="11">
        <f>AVERAGE(D8:D19)</f>
        <v>96.256584861384979</v>
      </c>
      <c r="E7" s="11">
        <f>AVERAGE(E8:E19)</f>
        <v>74.635416569614094</v>
      </c>
      <c r="F7" s="29">
        <f>SUM(F8:F19)</f>
        <v>8000462.8313074177</v>
      </c>
      <c r="G7" s="9">
        <f>AVERAGE(G8:G19)</f>
        <v>35016.083333333336</v>
      </c>
      <c r="H7" s="10">
        <f>AVERAGE(H8:H19)</f>
        <v>33439.75</v>
      </c>
      <c r="I7" s="11">
        <f>AVERAGE(I8:I19)</f>
        <v>95.49671311225535</v>
      </c>
      <c r="J7" s="11">
        <f>AVERAGE(J8:J19)</f>
        <v>74.139742717834707</v>
      </c>
      <c r="K7" s="29">
        <f>SUM(K8:K19)</f>
        <v>8997786.5859985687</v>
      </c>
      <c r="L7" s="28"/>
    </row>
    <row r="8" spans="1:25" s="5" customFormat="1" ht="18.75" customHeight="1">
      <c r="A8" s="12" t="s">
        <v>13</v>
      </c>
      <c r="B8" s="13">
        <v>30063</v>
      </c>
      <c r="C8" s="3">
        <v>29404</v>
      </c>
      <c r="D8" s="14">
        <f>C8/B8*100</f>
        <v>97.807936666334029</v>
      </c>
      <c r="E8" s="14">
        <v>86.115793716960908</v>
      </c>
      <c r="F8" s="30">
        <v>784966.12752059079</v>
      </c>
      <c r="G8" s="13">
        <v>32213</v>
      </c>
      <c r="H8" s="3">
        <v>30938</v>
      </c>
      <c r="I8" s="14">
        <v>96.041970632974255</v>
      </c>
      <c r="J8" s="14">
        <v>84.87836412825412</v>
      </c>
      <c r="K8" s="30">
        <v>814049.71711397695</v>
      </c>
      <c r="L8" s="28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</row>
    <row r="9" spans="1:25" s="5" customFormat="1" ht="18.75" customHeight="1">
      <c r="A9" s="12" t="s">
        <v>14</v>
      </c>
      <c r="B9" s="13">
        <v>30063</v>
      </c>
      <c r="C9" s="3">
        <v>29160</v>
      </c>
      <c r="D9" s="14">
        <f t="shared" ref="D9:D19" si="0">C9/B9*100</f>
        <v>96.99630775371719</v>
      </c>
      <c r="E9" s="14">
        <v>94.025821596244143</v>
      </c>
      <c r="F9" s="30">
        <v>767702.02816901414</v>
      </c>
      <c r="G9" s="13">
        <v>32437</v>
      </c>
      <c r="H9" s="3">
        <v>31068</v>
      </c>
      <c r="I9" s="14">
        <v>95.779511052193484</v>
      </c>
      <c r="J9" s="14">
        <v>94.565352868379492</v>
      </c>
      <c r="K9" s="30">
        <v>822627.78721614799</v>
      </c>
      <c r="L9" s="28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</row>
    <row r="10" spans="1:25" s="5" customFormat="1" ht="18.75" customHeight="1">
      <c r="A10" s="12" t="s">
        <v>15</v>
      </c>
      <c r="B10" s="13">
        <v>30181</v>
      </c>
      <c r="C10" s="3">
        <v>29268</v>
      </c>
      <c r="D10" s="14">
        <f t="shared" si="0"/>
        <v>96.974917994764922</v>
      </c>
      <c r="E10" s="14">
        <v>80.002029244175731</v>
      </c>
      <c r="F10" s="30">
        <v>725864.8114947459</v>
      </c>
      <c r="G10" s="13">
        <v>33355</v>
      </c>
      <c r="H10" s="3">
        <v>31488</v>
      </c>
      <c r="I10" s="14">
        <v>94.402638285114676</v>
      </c>
      <c r="J10" s="14">
        <v>83.700140940474171</v>
      </c>
      <c r="K10" s="30">
        <v>817020.51175943168</v>
      </c>
      <c r="L10" s="28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</row>
    <row r="11" spans="1:25" s="5" customFormat="1" ht="18.75" customHeight="1">
      <c r="A11" s="12" t="s">
        <v>16</v>
      </c>
      <c r="B11" s="13">
        <v>30187</v>
      </c>
      <c r="C11" s="3">
        <v>29334</v>
      </c>
      <c r="D11" s="14">
        <f t="shared" si="0"/>
        <v>97.17428031934277</v>
      </c>
      <c r="E11" s="14">
        <v>76.225942214025622</v>
      </c>
      <c r="F11" s="30">
        <v>670803.53667186829</v>
      </c>
      <c r="G11" s="13">
        <v>33509</v>
      </c>
      <c r="H11" s="3">
        <v>32118</v>
      </c>
      <c r="I11" s="14">
        <v>95.848876421259959</v>
      </c>
      <c r="J11" s="14">
        <v>84.445085006330274</v>
      </c>
      <c r="K11" s="30">
        <v>813662.17206999462</v>
      </c>
      <c r="L11" s="28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</row>
    <row r="12" spans="1:25" s="5" customFormat="1" ht="18.75" customHeight="1">
      <c r="A12" s="12" t="s">
        <v>17</v>
      </c>
      <c r="B12" s="13">
        <v>30187</v>
      </c>
      <c r="C12" s="3">
        <v>28964</v>
      </c>
      <c r="D12" s="14">
        <f t="shared" si="0"/>
        <v>95.948587140159674</v>
      </c>
      <c r="E12" s="14">
        <v>61.569198157995764</v>
      </c>
      <c r="F12" s="30">
        <v>552819.97918893874</v>
      </c>
      <c r="G12" s="13">
        <v>34735</v>
      </c>
      <c r="H12" s="3">
        <v>33352</v>
      </c>
      <c r="I12" s="14">
        <v>96.018425219519216</v>
      </c>
      <c r="J12" s="14">
        <v>59.108570754232495</v>
      </c>
      <c r="K12" s="30">
        <v>611130.60605650023</v>
      </c>
      <c r="L12" s="28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</row>
    <row r="13" spans="1:25" s="5" customFormat="1" ht="18.75" customHeight="1">
      <c r="A13" s="12" t="s">
        <v>18</v>
      </c>
      <c r="B13" s="13">
        <v>30207</v>
      </c>
      <c r="C13" s="3">
        <v>28910</v>
      </c>
      <c r="D13" s="14">
        <f t="shared" si="0"/>
        <v>95.706293243287973</v>
      </c>
      <c r="E13" s="14">
        <v>53.753416043918833</v>
      </c>
      <c r="F13" s="30">
        <v>466203.37734890805</v>
      </c>
      <c r="G13" s="13">
        <v>34953</v>
      </c>
      <c r="H13" s="3">
        <v>33581</v>
      </c>
      <c r="I13" s="14">
        <v>96.074728921694856</v>
      </c>
      <c r="J13" s="14">
        <v>62.184862692565304</v>
      </c>
      <c r="K13" s="30">
        <v>626468.96222371061</v>
      </c>
      <c r="L13" s="28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</row>
    <row r="14" spans="1:25" s="5" customFormat="1" ht="18.75" customHeight="1">
      <c r="A14" s="12" t="s">
        <v>19</v>
      </c>
      <c r="B14" s="13">
        <v>30207</v>
      </c>
      <c r="C14" s="3">
        <v>28820</v>
      </c>
      <c r="D14" s="14">
        <f t="shared" si="0"/>
        <v>95.408349058165314</v>
      </c>
      <c r="E14" s="14">
        <v>71.676325312282074</v>
      </c>
      <c r="F14" s="30">
        <v>640370.62560499052</v>
      </c>
      <c r="G14" s="13">
        <v>35195</v>
      </c>
      <c r="H14" s="3">
        <v>33302</v>
      </c>
      <c r="I14" s="14">
        <v>94.621395084529041</v>
      </c>
      <c r="J14" s="14">
        <v>65.926352476993259</v>
      </c>
      <c r="K14" s="30">
        <v>680598.61095853709</v>
      </c>
      <c r="L14" s="28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</row>
    <row r="15" spans="1:25" s="5" customFormat="1" ht="18.75" customHeight="1">
      <c r="A15" s="12" t="s">
        <v>20</v>
      </c>
      <c r="B15" s="13">
        <v>30341</v>
      </c>
      <c r="C15" s="3">
        <v>29044</v>
      </c>
      <c r="D15" s="14">
        <f t="shared" si="0"/>
        <v>95.725256253913855</v>
      </c>
      <c r="E15" s="14">
        <v>77.88149264876823</v>
      </c>
      <c r="F15" s="30">
        <v>701216.92247215554</v>
      </c>
      <c r="G15" s="13">
        <v>35931</v>
      </c>
      <c r="H15" s="3">
        <v>33422</v>
      </c>
      <c r="I15" s="14">
        <v>93.017171801508454</v>
      </c>
      <c r="J15" s="14">
        <v>74.983346656008536</v>
      </c>
      <c r="K15" s="30">
        <v>776888.95770050632</v>
      </c>
      <c r="L15" s="28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</row>
    <row r="16" spans="1:25" s="5" customFormat="1" ht="18.75" customHeight="1">
      <c r="A16" s="12" t="s">
        <v>21</v>
      </c>
      <c r="B16" s="13">
        <v>30823</v>
      </c>
      <c r="C16" s="3">
        <v>29526</v>
      </c>
      <c r="D16" s="14">
        <f t="shared" si="0"/>
        <v>95.792103299484154</v>
      </c>
      <c r="E16" s="14">
        <v>61.593878710410458</v>
      </c>
      <c r="F16" s="30">
        <v>545586.25884107372</v>
      </c>
      <c r="G16" s="13">
        <v>36887</v>
      </c>
      <c r="H16" s="3">
        <v>35427</v>
      </c>
      <c r="I16" s="14">
        <v>96.041966004283353</v>
      </c>
      <c r="J16" s="14">
        <v>56.707958204639539</v>
      </c>
      <c r="K16" s="30">
        <v>602697.85059472953</v>
      </c>
      <c r="L16" s="28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</row>
    <row r="17" spans="1:29" s="5" customFormat="1" ht="18.75" customHeight="1">
      <c r="A17" s="12" t="s">
        <v>22</v>
      </c>
      <c r="B17" s="13">
        <v>30885</v>
      </c>
      <c r="C17" s="3">
        <v>29588</v>
      </c>
      <c r="D17" s="14">
        <f t="shared" si="0"/>
        <v>95.800550429010841</v>
      </c>
      <c r="E17" s="14">
        <v>77.156575926236243</v>
      </c>
      <c r="F17" s="30">
        <v>707701.71823669807</v>
      </c>
      <c r="G17" s="13">
        <v>36987</v>
      </c>
      <c r="H17" s="3">
        <v>35527</v>
      </c>
      <c r="I17" s="14">
        <v>96.052667153324151</v>
      </c>
      <c r="J17" s="14">
        <v>72.48289676021389</v>
      </c>
      <c r="K17" s="30">
        <v>798280.96069203678</v>
      </c>
      <c r="L17" s="28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</row>
    <row r="18" spans="1:29" s="5" customFormat="1" ht="18.75" customHeight="1">
      <c r="A18" s="15" t="s">
        <v>23</v>
      </c>
      <c r="B18" s="13">
        <v>31423</v>
      </c>
      <c r="C18" s="3">
        <v>30082</v>
      </c>
      <c r="D18" s="14">
        <f t="shared" si="0"/>
        <v>95.732425293574778</v>
      </c>
      <c r="E18" s="14">
        <v>75.906749453834649</v>
      </c>
      <c r="F18" s="30">
        <v>685028.05112107622</v>
      </c>
      <c r="G18" s="13">
        <v>36987</v>
      </c>
      <c r="H18" s="3">
        <v>35527</v>
      </c>
      <c r="I18" s="14">
        <v>96.052667153324151</v>
      </c>
      <c r="J18" s="14">
        <v>71.180038599393441</v>
      </c>
      <c r="K18" s="30">
        <v>758643.96939619526</v>
      </c>
      <c r="L18" s="28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</row>
    <row r="19" spans="1:29" s="5" customFormat="1" ht="18.75" customHeight="1">
      <c r="A19" s="16" t="s">
        <v>24</v>
      </c>
      <c r="B19" s="17">
        <v>31971</v>
      </c>
      <c r="C19" s="18">
        <v>30696</v>
      </c>
      <c r="D19" s="19">
        <f t="shared" si="0"/>
        <v>96.012010884864409</v>
      </c>
      <c r="E19" s="19">
        <v>79.717775810516628</v>
      </c>
      <c r="F19" s="31">
        <v>752199.39463735651</v>
      </c>
      <c r="G19" s="17">
        <v>37004</v>
      </c>
      <c r="H19" s="18">
        <v>35527</v>
      </c>
      <c r="I19" s="19">
        <v>96.008539617338656</v>
      </c>
      <c r="J19" s="19">
        <v>79.513943526532032</v>
      </c>
      <c r="K19" s="31">
        <v>875716.48021680221</v>
      </c>
      <c r="L19" s="28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</row>
    <row r="20" spans="1:29" ht="18" customHeight="1">
      <c r="A20" s="44" t="s">
        <v>41</v>
      </c>
      <c r="B20" s="25"/>
      <c r="C20" s="28"/>
      <c r="D20" s="28"/>
      <c r="E20" s="28"/>
      <c r="F20" s="2"/>
      <c r="G20" s="25"/>
      <c r="H20" s="28"/>
      <c r="I20" s="28"/>
      <c r="J20" s="28"/>
      <c r="K20" s="45" t="s">
        <v>42</v>
      </c>
      <c r="L20" s="28"/>
      <c r="AB20" s="20" t="s">
        <v>11</v>
      </c>
      <c r="AC20" s="20" t="s">
        <v>25</v>
      </c>
    </row>
    <row r="21" spans="1:29" ht="14.25">
      <c r="A21" s="1" t="s">
        <v>0</v>
      </c>
      <c r="B21" s="25"/>
      <c r="C21" s="28"/>
      <c r="D21" s="28"/>
      <c r="E21" s="28"/>
      <c r="F21" s="28"/>
      <c r="G21" s="25"/>
      <c r="H21" s="28"/>
      <c r="I21" s="28"/>
      <c r="J21" s="28"/>
      <c r="K21" s="36" t="s">
        <v>43</v>
      </c>
      <c r="L21" s="28"/>
      <c r="AA21" s="21" t="s">
        <v>26</v>
      </c>
      <c r="AB21" s="13">
        <f>G8</f>
        <v>32213</v>
      </c>
      <c r="AC21" s="13">
        <f>H8</f>
        <v>30938</v>
      </c>
    </row>
    <row r="22" spans="1:29" ht="12.75">
      <c r="A22" s="22"/>
      <c r="B22" s="25"/>
      <c r="C22" s="28"/>
      <c r="D22" s="28"/>
      <c r="E22" s="28"/>
      <c r="F22" s="28"/>
      <c r="G22" s="25"/>
      <c r="H22" s="28"/>
      <c r="I22" s="28"/>
      <c r="J22" s="28"/>
      <c r="K22" s="28"/>
      <c r="L22" s="28"/>
      <c r="AA22" s="21" t="s">
        <v>27</v>
      </c>
      <c r="AB22" s="13">
        <f t="shared" ref="AB22:AC22" si="1">G9</f>
        <v>32437</v>
      </c>
      <c r="AC22" s="13">
        <f t="shared" si="1"/>
        <v>31068</v>
      </c>
    </row>
    <row r="23" spans="1:29" ht="12.75">
      <c r="A23" s="22"/>
      <c r="B23" s="25"/>
      <c r="C23" s="28"/>
      <c r="D23" s="28"/>
      <c r="E23" s="28"/>
      <c r="F23" s="28"/>
      <c r="G23" s="25"/>
      <c r="H23" s="28"/>
      <c r="I23" s="28"/>
      <c r="J23" s="28"/>
      <c r="K23" s="28"/>
      <c r="L23" s="28"/>
      <c r="AA23" s="21" t="s">
        <v>28</v>
      </c>
      <c r="AB23" s="13">
        <f t="shared" ref="AB23:AC23" si="2">G10</f>
        <v>33355</v>
      </c>
      <c r="AC23" s="13">
        <f t="shared" si="2"/>
        <v>31488</v>
      </c>
    </row>
    <row r="24" spans="1:29" ht="12.75">
      <c r="A24" s="22"/>
      <c r="B24" s="25"/>
      <c r="C24" s="28"/>
      <c r="D24" s="28"/>
      <c r="E24" s="28"/>
      <c r="F24" s="28"/>
      <c r="G24" s="25"/>
      <c r="H24" s="28"/>
      <c r="I24" s="28"/>
      <c r="J24" s="28"/>
      <c r="K24" s="28"/>
      <c r="L24" s="28"/>
      <c r="AA24" s="21" t="s">
        <v>29</v>
      </c>
      <c r="AB24" s="13">
        <f t="shared" ref="AB24:AC24" si="3">G11</f>
        <v>33509</v>
      </c>
      <c r="AC24" s="13">
        <f t="shared" si="3"/>
        <v>32118</v>
      </c>
    </row>
    <row r="25" spans="1:29" ht="12.75">
      <c r="A25" s="22"/>
      <c r="B25" s="25"/>
      <c r="C25" s="28"/>
      <c r="D25" s="28"/>
      <c r="E25" s="28"/>
      <c r="F25" s="28"/>
      <c r="G25" s="25"/>
      <c r="H25" s="28"/>
      <c r="I25" s="28"/>
      <c r="J25" s="28"/>
      <c r="K25" s="28"/>
      <c r="L25" s="28"/>
      <c r="AA25" s="21" t="s">
        <v>17</v>
      </c>
      <c r="AB25" s="13">
        <f t="shared" ref="AB25:AC25" si="4">G12</f>
        <v>34735</v>
      </c>
      <c r="AC25" s="13">
        <f t="shared" si="4"/>
        <v>33352</v>
      </c>
    </row>
    <row r="26" spans="1:29" ht="12.75">
      <c r="A26" s="22"/>
      <c r="B26" s="27"/>
      <c r="C26" s="26"/>
      <c r="D26" s="26"/>
      <c r="E26" s="26"/>
      <c r="F26" s="26"/>
      <c r="G26" s="27"/>
      <c r="H26" s="26"/>
      <c r="I26" s="26"/>
      <c r="J26" s="26"/>
      <c r="K26" s="26"/>
      <c r="L26" s="26"/>
      <c r="AA26" s="21" t="s">
        <v>30</v>
      </c>
      <c r="AB26" s="13">
        <f t="shared" ref="AB26:AC26" si="5">G13</f>
        <v>34953</v>
      </c>
      <c r="AC26" s="13">
        <f t="shared" si="5"/>
        <v>33581</v>
      </c>
    </row>
    <row r="27" spans="1:29" ht="12.75">
      <c r="A27" s="22"/>
      <c r="B27" s="25"/>
      <c r="C27" s="26"/>
      <c r="D27" s="26"/>
      <c r="E27" s="26"/>
      <c r="F27" s="26"/>
      <c r="G27" s="25"/>
      <c r="H27" s="26"/>
      <c r="I27" s="26"/>
      <c r="J27" s="26"/>
      <c r="K27" s="26"/>
      <c r="L27" s="26"/>
      <c r="AA27" s="21" t="s">
        <v>31</v>
      </c>
      <c r="AB27" s="13">
        <f t="shared" ref="AB27:AC27" si="6">G14</f>
        <v>35195</v>
      </c>
      <c r="AC27" s="13">
        <f t="shared" si="6"/>
        <v>33302</v>
      </c>
    </row>
    <row r="28" spans="1:29" ht="12.75">
      <c r="A28" s="22"/>
      <c r="B28" s="25"/>
      <c r="C28" s="26"/>
      <c r="D28" s="26"/>
      <c r="E28" s="26"/>
      <c r="F28" s="26"/>
      <c r="G28" s="25"/>
      <c r="H28" s="26"/>
      <c r="I28" s="26"/>
      <c r="J28" s="26"/>
      <c r="K28" s="26"/>
      <c r="L28" s="26"/>
      <c r="AA28" s="21" t="s">
        <v>32</v>
      </c>
      <c r="AB28" s="13">
        <f t="shared" ref="AB28:AC28" si="7">G15</f>
        <v>35931</v>
      </c>
      <c r="AC28" s="13">
        <f t="shared" si="7"/>
        <v>33422</v>
      </c>
    </row>
    <row r="29" spans="1:29" ht="12.75">
      <c r="A29" s="22"/>
      <c r="B29" s="25"/>
      <c r="C29" s="26"/>
      <c r="D29" s="26"/>
      <c r="E29" s="26"/>
      <c r="F29" s="26"/>
      <c r="G29" s="25"/>
      <c r="H29" s="26"/>
      <c r="I29" s="26"/>
      <c r="J29" s="26"/>
      <c r="K29" s="26"/>
      <c r="L29" s="26"/>
      <c r="AA29" s="21" t="s">
        <v>33</v>
      </c>
      <c r="AB29" s="13">
        <f t="shared" ref="AB29:AC29" si="8">G16</f>
        <v>36887</v>
      </c>
      <c r="AC29" s="13">
        <f t="shared" si="8"/>
        <v>35427</v>
      </c>
    </row>
    <row r="30" spans="1:29" ht="12.75">
      <c r="A30" s="22"/>
      <c r="B30" s="25"/>
      <c r="C30" s="26"/>
      <c r="D30" s="26"/>
      <c r="E30" s="26"/>
      <c r="F30" s="26"/>
      <c r="G30" s="25"/>
      <c r="H30" s="26"/>
      <c r="I30" s="26"/>
      <c r="J30" s="26"/>
      <c r="K30" s="26"/>
      <c r="L30" s="26"/>
      <c r="AA30" s="21" t="s">
        <v>34</v>
      </c>
      <c r="AB30" s="13">
        <f t="shared" ref="AB30:AC30" si="9">G17</f>
        <v>36987</v>
      </c>
      <c r="AC30" s="13">
        <f t="shared" si="9"/>
        <v>35527</v>
      </c>
    </row>
    <row r="31" spans="1:29" ht="12.75">
      <c r="A31" s="22"/>
      <c r="B31" s="25"/>
      <c r="C31" s="26"/>
      <c r="D31" s="26"/>
      <c r="E31" s="26"/>
      <c r="F31" s="26"/>
      <c r="G31" s="25"/>
      <c r="H31" s="26"/>
      <c r="I31" s="26"/>
      <c r="J31" s="26"/>
      <c r="K31" s="26"/>
      <c r="L31" s="26"/>
      <c r="AA31" s="21" t="s">
        <v>35</v>
      </c>
      <c r="AB31" s="13">
        <f t="shared" ref="AB31:AC31" si="10">G18</f>
        <v>36987</v>
      </c>
      <c r="AC31" s="13">
        <f t="shared" si="10"/>
        <v>35527</v>
      </c>
    </row>
    <row r="32" spans="1:29" ht="12.75">
      <c r="A32" s="22"/>
      <c r="B32" s="25"/>
      <c r="C32" s="26"/>
      <c r="D32" s="26"/>
      <c r="E32" s="26"/>
      <c r="F32" s="26"/>
      <c r="G32" s="25"/>
      <c r="H32" s="26"/>
      <c r="I32" s="26"/>
      <c r="J32" s="26"/>
      <c r="K32" s="26"/>
      <c r="L32" s="26"/>
      <c r="AA32" s="21" t="s">
        <v>36</v>
      </c>
      <c r="AB32" s="13">
        <f t="shared" ref="AB32:AC32" si="11">G19</f>
        <v>37004</v>
      </c>
      <c r="AC32" s="13">
        <f t="shared" si="11"/>
        <v>35527</v>
      </c>
    </row>
    <row r="33" spans="1:12" ht="12.75">
      <c r="A33" s="22"/>
      <c r="B33" s="25"/>
      <c r="C33" s="26"/>
      <c r="D33" s="26"/>
      <c r="E33" s="26"/>
      <c r="F33" s="26"/>
      <c r="G33" s="25"/>
      <c r="H33" s="26"/>
      <c r="I33" s="26"/>
      <c r="J33" s="26"/>
      <c r="K33" s="26"/>
      <c r="L33" s="26"/>
    </row>
    <row r="34" spans="1:12" ht="12.75">
      <c r="A34" s="22"/>
      <c r="B34" s="25"/>
      <c r="C34" s="26"/>
      <c r="D34" s="26"/>
      <c r="E34" s="26"/>
      <c r="F34" s="26"/>
      <c r="G34" s="25"/>
      <c r="H34" s="26"/>
      <c r="I34" s="26"/>
      <c r="J34" s="26"/>
      <c r="K34" s="26"/>
      <c r="L34" s="26"/>
    </row>
    <row r="35" spans="1:12" ht="12.75">
      <c r="B35" s="25"/>
      <c r="C35" s="26"/>
      <c r="D35" s="26"/>
      <c r="E35" s="26"/>
      <c r="F35" s="26"/>
      <c r="G35" s="25"/>
      <c r="H35" s="26"/>
      <c r="I35" s="26"/>
      <c r="J35" s="26"/>
      <c r="K35" s="26"/>
      <c r="L35" s="26"/>
    </row>
    <row r="36" spans="1:12" ht="12.75">
      <c r="B36" s="25"/>
      <c r="C36" s="26"/>
      <c r="D36" s="26"/>
      <c r="E36" s="26"/>
      <c r="F36" s="26"/>
      <c r="G36" s="25"/>
      <c r="H36" s="26"/>
      <c r="I36" s="26"/>
      <c r="J36" s="26"/>
      <c r="K36" s="26"/>
      <c r="L36" s="26"/>
    </row>
    <row r="37" spans="1:12" ht="12.75">
      <c r="B37" s="25"/>
      <c r="C37" s="26"/>
      <c r="D37" s="26"/>
      <c r="E37" s="26"/>
      <c r="F37" s="26"/>
      <c r="G37" s="25"/>
      <c r="H37" s="26"/>
      <c r="I37" s="26"/>
      <c r="J37" s="26"/>
      <c r="K37" s="26"/>
      <c r="L37" s="26"/>
    </row>
  </sheetData>
  <mergeCells count="5">
    <mergeCell ref="G4:K4"/>
    <mergeCell ref="A1:K1"/>
    <mergeCell ref="A2:K2"/>
    <mergeCell ref="B4:F4"/>
    <mergeCell ref="A4:A6"/>
  </mergeCells>
  <pageMargins left="0.7" right="0.7" top="0.75" bottom="0.75" header="0.3" footer="0.3"/>
  <pageSetup paperSize="9" scale="69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10.4</vt:lpstr>
      <vt:lpstr>'10.4'!Print_Area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Fathimath Shifaza</dc:creator>
  <cp:lastModifiedBy>mohamed</cp:lastModifiedBy>
  <cp:lastPrinted>2020-09-26T06:35:08Z</cp:lastPrinted>
  <dcterms:created xsi:type="dcterms:W3CDTF">2019-02-27T06:18:18Z</dcterms:created>
  <dcterms:modified xsi:type="dcterms:W3CDTF">2020-09-26T06:35:57Z</dcterms:modified>
</cp:coreProperties>
</file>