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med\Desktop\yearbook 2020 =update\web\12.  ELECTRICITY and  WATER\"/>
    </mc:Choice>
  </mc:AlternateContent>
  <bookViews>
    <workbookView xWindow="0" yWindow="0" windowWidth="28800" windowHeight="12330"/>
  </bookViews>
  <sheets>
    <sheet name="12.10" sheetId="10" r:id="rId1"/>
  </sheets>
  <externalReferences>
    <externalReference r:id="rId2"/>
    <externalReference r:id="rId3"/>
    <externalReference r:id="rId4"/>
    <externalReference r:id="rId5"/>
  </externalReferences>
  <definedNames>
    <definedName name="Male">'[1]Entry2015 (for male region)'!$A$8:$AAA$67</definedName>
    <definedName name="_xlnm.Print_Area" localSheetId="0">'12.10'!$A$1:$L$22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0" l="1"/>
  <c r="B18" i="10" l="1"/>
  <c r="B17" i="10"/>
  <c r="B16" i="10"/>
  <c r="B15" i="10"/>
  <c r="B14" i="10"/>
  <c r="B13" i="10"/>
  <c r="B12" i="10"/>
  <c r="B11" i="10"/>
  <c r="B10" i="10"/>
  <c r="B9" i="10"/>
  <c r="B8" i="10"/>
  <c r="B7" i="10"/>
  <c r="B6" i="10" s="1"/>
  <c r="J6" i="10"/>
  <c r="I6" i="10"/>
  <c r="H6" i="10"/>
  <c r="G6" i="10"/>
  <c r="F6" i="10"/>
  <c r="E6" i="10"/>
  <c r="D6" i="10"/>
  <c r="C6" i="10"/>
</calcChain>
</file>

<file path=xl/sharedStrings.xml><?xml version="1.0" encoding="utf-8"?>
<sst xmlns="http://schemas.openxmlformats.org/spreadsheetml/2006/main" count="33" uniqueCount="33">
  <si>
    <t>wlcmuj</t>
  </si>
  <si>
    <t>cCrWm</t>
  </si>
  <si>
    <t>Em</t>
  </si>
  <si>
    <t>cnUj</t>
  </si>
  <si>
    <t>iawluj</t>
  </si>
  <si>
    <t>cDeTimil Inepcmok cjErevcs cDcnea rwTOv ElWm :ctWrwf ivcaedutWmUluawm</t>
  </si>
  <si>
    <t>Source: Male' Water &amp; Sewerage Company Private Limited</t>
  </si>
  <si>
    <r>
      <rPr>
        <b/>
        <sz val="9"/>
        <rFont val="Arial"/>
        <family val="2"/>
      </rPr>
      <t>(In '000 metric tons)</t>
    </r>
    <r>
      <rPr>
        <b/>
        <sz val="10"/>
        <rFont val="Arial"/>
        <family val="2"/>
      </rPr>
      <t xml:space="preserve">   (</t>
    </r>
    <r>
      <rPr>
        <b/>
        <sz val="10"/>
        <rFont val="A_Randhoo Aa"/>
      </rPr>
      <t>cnunwT ckircTem '000)</t>
    </r>
  </si>
  <si>
    <t>Month</t>
  </si>
  <si>
    <t>cswm</t>
  </si>
  <si>
    <t xml:space="preserve"> Total</t>
  </si>
  <si>
    <t>January</t>
  </si>
  <si>
    <t>Irwaunej</t>
  </si>
  <si>
    <t>February</t>
  </si>
  <si>
    <t>Irwaurcbef</t>
  </si>
  <si>
    <t>March</t>
  </si>
  <si>
    <t>April</t>
  </si>
  <si>
    <t>clircpEa</t>
  </si>
  <si>
    <t xml:space="preserve">May </t>
  </si>
  <si>
    <t>June</t>
  </si>
  <si>
    <t>July</t>
  </si>
  <si>
    <t>August</t>
  </si>
  <si>
    <t>cTcswgoa</t>
  </si>
  <si>
    <t>September</t>
  </si>
  <si>
    <t>rwbcmeTcpes</t>
  </si>
  <si>
    <t>October</t>
  </si>
  <si>
    <t>rwbUTckoa</t>
  </si>
  <si>
    <t>November</t>
  </si>
  <si>
    <t>rwbcmevon</t>
  </si>
  <si>
    <t>December</t>
  </si>
  <si>
    <t>rwbcmesiD</t>
  </si>
  <si>
    <t>Table 12.10 : WATER DISTRIBUTION  IN VILIMALE' BY MONTH,  2010 -  2019</t>
  </si>
  <si>
    <t>2019- 2010 ,urwvcnimunuverukcnunEb cnef iawgIligniliv cnutog eguhwmcswm  : 12.10  ulwvWt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</si>
</sst>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A_Faseyha"/>
    </font>
    <font>
      <sz val="10"/>
      <name val="Calibri"/>
      <family val="2"/>
      <scheme val="minor"/>
    </font>
    <font>
      <sz val="10"/>
      <name val="A_Faseyha"/>
    </font>
    <font>
      <i/>
      <sz val="9"/>
      <name val="Calibri"/>
      <family val="2"/>
      <scheme val="minor"/>
    </font>
    <font>
      <sz val="9"/>
      <name val="A_Faseyha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name val="Garamond"/>
      <family val="1"/>
    </font>
    <font>
      <sz val="14"/>
      <name val="A_Utheem"/>
    </font>
    <font>
      <b/>
      <sz val="10"/>
      <name val="A_Randhoo Aa"/>
    </font>
    <font>
      <b/>
      <sz val="10"/>
      <name val="A_Randho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5" fillId="2" borderId="0" xfId="2" applyFont="1" applyFill="1"/>
    <xf numFmtId="0" fontId="7" fillId="2" borderId="0" xfId="4" applyFont="1" applyFill="1"/>
    <xf numFmtId="0" fontId="5" fillId="2" borderId="0" xfId="2" applyFont="1" applyFill="1" applyBorder="1"/>
    <xf numFmtId="0" fontId="12" fillId="2" borderId="0" xfId="2" applyFont="1" applyFill="1" applyAlignment="1">
      <alignment horizontal="center" vertical="center"/>
    </xf>
    <xf numFmtId="0" fontId="11" fillId="2" borderId="0" xfId="4" applyFill="1"/>
    <xf numFmtId="0" fontId="4" fillId="2" borderId="2" xfId="4" applyFont="1" applyFill="1" applyBorder="1" applyAlignment="1">
      <alignment horizontal="right"/>
    </xf>
    <xf numFmtId="0" fontId="4" fillId="2" borderId="0" xfId="4" applyFont="1" applyFill="1" applyBorder="1" applyAlignment="1">
      <alignment horizontal="right"/>
    </xf>
    <xf numFmtId="0" fontId="8" fillId="2" borderId="0" xfId="4" applyFont="1" applyFill="1" applyAlignment="1">
      <alignment horizontal="right"/>
    </xf>
    <xf numFmtId="0" fontId="2" fillId="2" borderId="2" xfId="4" applyFont="1" applyFill="1" applyBorder="1"/>
    <xf numFmtId="0" fontId="2" fillId="2" borderId="2" xfId="4" applyFont="1" applyFill="1" applyBorder="1" applyAlignment="1">
      <alignment horizontal="center" vertical="center"/>
    </xf>
    <xf numFmtId="0" fontId="2" fillId="2" borderId="0" xfId="4" applyFont="1" applyFill="1" applyBorder="1"/>
    <xf numFmtId="165" fontId="2" fillId="2" borderId="0" xfId="4" applyNumberFormat="1" applyFont="1" applyFill="1" applyAlignment="1">
      <alignment horizontal="center"/>
    </xf>
    <xf numFmtId="0" fontId="6" fillId="2" borderId="0" xfId="4" applyFont="1" applyFill="1" applyBorder="1" applyAlignment="1">
      <alignment horizontal="right" indent="1"/>
    </xf>
    <xf numFmtId="0" fontId="6" fillId="2" borderId="1" xfId="4" applyFont="1" applyFill="1" applyBorder="1" applyAlignment="1">
      <alignment horizontal="right" indent="1"/>
    </xf>
    <xf numFmtId="0" fontId="14" fillId="2" borderId="0" xfId="2" applyFont="1" applyFill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horizontal="left" vertical="center" indent="1"/>
    </xf>
    <xf numFmtId="165" fontId="10" fillId="2" borderId="0" xfId="2" applyNumberFormat="1" applyFont="1" applyFill="1" applyAlignment="1">
      <alignment horizontal="center" vertical="center"/>
    </xf>
    <xf numFmtId="165" fontId="10" fillId="2" borderId="0" xfId="3" applyNumberFormat="1" applyFont="1" applyFill="1" applyAlignment="1">
      <alignment horizontal="center" vertical="center"/>
    </xf>
    <xf numFmtId="165" fontId="10" fillId="2" borderId="1" xfId="2" applyNumberFormat="1" applyFont="1" applyFill="1" applyBorder="1" applyAlignment="1">
      <alignment horizontal="center" vertical="center"/>
    </xf>
    <xf numFmtId="165" fontId="10" fillId="2" borderId="1" xfId="3" applyNumberFormat="1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left" vertical="center" indent="1"/>
    </xf>
    <xf numFmtId="0" fontId="4" fillId="2" borderId="0" xfId="2" applyFont="1" applyFill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</cellXfs>
  <cellStyles count="5">
    <cellStyle name="Comma 2" xfId="1"/>
    <cellStyle name="Comma 4" xfId="3"/>
    <cellStyle name="Normal" xfId="0" builtinId="0"/>
    <cellStyle name="Normal 2" xfId="2"/>
    <cellStyle name="Normal_X-5 (Electricity)" xfId="4"/>
  </cellStyles>
  <dxfs count="0"/>
  <tableStyles count="0" defaultTableStyle="TableStyleMedium2" defaultPivotStyle="PivotStyleLight16"/>
  <colors>
    <mruColors>
      <color rgb="FFF5EADF"/>
      <color rgb="FFDAB48E"/>
      <color rgb="FF996633"/>
      <color rgb="FF663300"/>
      <color rgb="FF964B00"/>
      <color rgb="FFF0E0D0"/>
      <color rgb="FFFFF2E5"/>
      <color rgb="FF976431"/>
      <color rgb="FFFFBE7D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T4\Dissemination\Publications\Statistical%20Year%20Book\YEARBOOK%202017\RECEIVED\All%20in%20one%202015(150094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amed/Desktop/yearbook%202020%20=update/12.%20%20ELECTRICITY%20and%20%20WATER.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web\12.%20%20ELECTRICITY%20and%20%20WATER\12.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RECEIVED\12.%20%20%20WATER%20-%20MW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2015 (for male region)"/>
      <sheetName val="Entry2015 (for other Islands) "/>
      <sheetName val="Production"/>
      <sheetName val="Production for Ministry"/>
      <sheetName val="Income(Other Islands)"/>
      <sheetName val="Income (gratermale')"/>
      <sheetName val="Income (total)"/>
      <sheetName val="Category(Other Islands)"/>
      <sheetName val="Category (gratermale')"/>
      <sheetName val="Category(total)"/>
      <sheetName val="Engine Data"/>
      <sheetName val="Demand Graphs"/>
      <sheetName val="Summary LL"/>
      <sheetName val="Fuel Consumption Graphs"/>
      <sheetName val="Summary"/>
      <sheetName val="Graphs"/>
      <sheetName val="Summary1"/>
      <sheetName val="Summary2"/>
      <sheetName val="Summary3"/>
      <sheetName val="Report"/>
      <sheetName val="Latest Tarrif"/>
      <sheetName val="Tariff Changes"/>
      <sheetName val="January"/>
      <sheetName val="Entry(for gratermale')"/>
      <sheetName val="Entry2012 (for other Islands) "/>
      <sheetName val="Sheet1"/>
    </sheetNames>
    <sheetDataSet>
      <sheetData sheetId="0">
        <row r="8">
          <cell r="A8" t="str">
            <v>JanMale'</v>
          </cell>
          <cell r="B8" t="str">
            <v>Jan</v>
          </cell>
          <cell r="C8" t="str">
            <v>T.</v>
          </cell>
          <cell r="D8" t="str">
            <v>Male'</v>
          </cell>
          <cell r="E8">
            <v>0</v>
          </cell>
          <cell r="F8">
            <v>19974595</v>
          </cell>
          <cell r="G8">
            <v>34934</v>
          </cell>
          <cell r="H8">
            <v>35611</v>
          </cell>
          <cell r="I8">
            <v>152</v>
          </cell>
          <cell r="J8">
            <v>0</v>
          </cell>
          <cell r="K8">
            <v>35763</v>
          </cell>
          <cell r="L8">
            <v>34890</v>
          </cell>
          <cell r="M8">
            <v>873</v>
          </cell>
          <cell r="N8">
            <v>36</v>
          </cell>
          <cell r="O8">
            <v>23</v>
          </cell>
          <cell r="P8">
            <v>26</v>
          </cell>
          <cell r="Q8">
            <v>33</v>
          </cell>
          <cell r="R8">
            <v>44</v>
          </cell>
          <cell r="S8">
            <v>15</v>
          </cell>
          <cell r="T8">
            <v>35796</v>
          </cell>
          <cell r="U8">
            <v>34934</v>
          </cell>
          <cell r="V8">
            <v>888</v>
          </cell>
          <cell r="W8">
            <v>24510207</v>
          </cell>
          <cell r="X8">
            <v>24510207</v>
          </cell>
          <cell r="Y8">
            <v>60865</v>
          </cell>
          <cell r="Z8">
            <v>24571072</v>
          </cell>
          <cell r="AA8">
            <v>21627933.190000001</v>
          </cell>
          <cell r="AB8">
            <v>410110</v>
          </cell>
          <cell r="AC8">
            <v>22038043.190000001</v>
          </cell>
          <cell r="AD8">
            <v>22820</v>
          </cell>
          <cell r="AE8">
            <v>42810</v>
          </cell>
          <cell r="AF8">
            <v>6225405</v>
          </cell>
          <cell r="AG8">
            <v>16740</v>
          </cell>
          <cell r="AH8">
            <v>613382.89</v>
          </cell>
          <cell r="AI8">
            <v>2055</v>
          </cell>
          <cell r="AJ8">
            <v>957499.11</v>
          </cell>
          <cell r="AK8">
            <v>1405</v>
          </cell>
          <cell r="AL8">
            <v>691543.96</v>
          </cell>
          <cell r="AM8">
            <v>1087</v>
          </cell>
          <cell r="AN8">
            <v>268138.03999999998</v>
          </cell>
          <cell r="AO8">
            <v>403</v>
          </cell>
          <cell r="AP8">
            <v>3060661</v>
          </cell>
          <cell r="AQ8">
            <v>2353</v>
          </cell>
          <cell r="AR8">
            <v>5591225</v>
          </cell>
          <cell r="AS8">
            <v>7303</v>
          </cell>
          <cell r="AT8">
            <v>27937.200000000001</v>
          </cell>
          <cell r="AU8">
            <v>49</v>
          </cell>
          <cell r="AV8">
            <v>53397.8</v>
          </cell>
          <cell r="AW8">
            <v>17</v>
          </cell>
          <cell r="AX8">
            <v>50405.14</v>
          </cell>
          <cell r="AY8">
            <v>15</v>
          </cell>
          <cell r="AZ8">
            <v>23694.86</v>
          </cell>
          <cell r="BA8">
            <v>11</v>
          </cell>
          <cell r="BB8">
            <v>1584234</v>
          </cell>
          <cell r="BC8">
            <v>222</v>
          </cell>
          <cell r="BD8">
            <v>1739669</v>
          </cell>
          <cell r="BE8">
            <v>314</v>
          </cell>
          <cell r="BF8">
            <v>2590714.69</v>
          </cell>
          <cell r="BG8">
            <v>3367</v>
          </cell>
          <cell r="BH8">
            <v>3954812.31</v>
          </cell>
          <cell r="BI8">
            <v>9761</v>
          </cell>
          <cell r="BJ8">
            <v>1949475.47</v>
          </cell>
          <cell r="BK8">
            <v>7317</v>
          </cell>
          <cell r="BL8">
            <v>528856.53</v>
          </cell>
          <cell r="BM8">
            <v>2053</v>
          </cell>
          <cell r="BN8">
            <v>1176055</v>
          </cell>
          <cell r="BO8">
            <v>4046</v>
          </cell>
          <cell r="BP8">
            <v>10199914</v>
          </cell>
          <cell r="BQ8">
            <v>26544</v>
          </cell>
          <cell r="BR8">
            <v>48835.519999999997</v>
          </cell>
          <cell r="BS8">
            <v>146</v>
          </cell>
          <cell r="BT8">
            <v>87218.48</v>
          </cell>
          <cell r="BU8">
            <v>51</v>
          </cell>
          <cell r="BV8">
            <v>78020.52</v>
          </cell>
          <cell r="BW8">
            <v>46</v>
          </cell>
          <cell r="BX8">
            <v>36065.480000000003</v>
          </cell>
          <cell r="BY8">
            <v>21</v>
          </cell>
          <cell r="BZ8">
            <v>1857541</v>
          </cell>
          <cell r="CA8">
            <v>329</v>
          </cell>
          <cell r="CB8">
            <v>2107681</v>
          </cell>
          <cell r="CC8">
            <v>593</v>
          </cell>
          <cell r="CD8">
            <v>2748.7</v>
          </cell>
          <cell r="CE8">
            <v>2</v>
          </cell>
          <cell r="CF8">
            <v>5006.3</v>
          </cell>
          <cell r="CG8">
            <v>3</v>
          </cell>
          <cell r="CH8">
            <v>4654.3100000000004</v>
          </cell>
          <cell r="CI8">
            <v>1</v>
          </cell>
          <cell r="CJ8">
            <v>2267.69</v>
          </cell>
          <cell r="CK8">
            <v>1</v>
          </cell>
          <cell r="CL8">
            <v>82700</v>
          </cell>
          <cell r="CM8">
            <v>20</v>
          </cell>
          <cell r="CN8">
            <v>97377</v>
          </cell>
          <cell r="CO8">
            <v>27</v>
          </cell>
          <cell r="CP8">
            <v>3016.29</v>
          </cell>
          <cell r="CQ8">
            <v>13</v>
          </cell>
          <cell r="CR8">
            <v>5194.71</v>
          </cell>
          <cell r="CS8">
            <v>7</v>
          </cell>
          <cell r="CT8">
            <v>3636.35</v>
          </cell>
          <cell r="CU8">
            <v>8</v>
          </cell>
          <cell r="CV8">
            <v>1298.6500000000001</v>
          </cell>
          <cell r="CW8">
            <v>1</v>
          </cell>
          <cell r="CX8">
            <v>15670</v>
          </cell>
          <cell r="CY8">
            <v>15</v>
          </cell>
          <cell r="CZ8">
            <v>28816</v>
          </cell>
          <cell r="DA8">
            <v>44</v>
          </cell>
          <cell r="DB8">
            <v>7790.69</v>
          </cell>
          <cell r="DC8">
            <v>18</v>
          </cell>
          <cell r="DD8">
            <v>12354.31</v>
          </cell>
          <cell r="DE8">
            <v>17</v>
          </cell>
          <cell r="DF8">
            <v>9005.65</v>
          </cell>
          <cell r="DG8">
            <v>10</v>
          </cell>
          <cell r="DH8">
            <v>3629.35</v>
          </cell>
          <cell r="DI8">
            <v>7</v>
          </cell>
          <cell r="DJ8">
            <v>37549</v>
          </cell>
          <cell r="DK8">
            <v>31</v>
          </cell>
          <cell r="DL8">
            <v>70329</v>
          </cell>
          <cell r="DM8">
            <v>83</v>
          </cell>
          <cell r="DN8">
            <v>1860.28</v>
          </cell>
          <cell r="DO8">
            <v>5</v>
          </cell>
          <cell r="DP8">
            <v>2897.72</v>
          </cell>
          <cell r="DQ8">
            <v>3</v>
          </cell>
          <cell r="DR8">
            <v>2082.36</v>
          </cell>
          <cell r="DS8">
            <v>5</v>
          </cell>
          <cell r="DT8">
            <v>826.64</v>
          </cell>
          <cell r="DU8" t="str">
            <v xml:space="preserve"> -   </v>
          </cell>
          <cell r="DV8">
            <v>47279</v>
          </cell>
          <cell r="DW8">
            <v>8</v>
          </cell>
          <cell r="DX8">
            <v>54946</v>
          </cell>
          <cell r="DY8">
            <v>21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 t="str">
            <v xml:space="preserve"> -   </v>
          </cell>
          <cell r="EK8" t="str">
            <v xml:space="preserve"> -   </v>
          </cell>
          <cell r="EL8">
            <v>533.35</v>
          </cell>
          <cell r="EM8" t="str">
            <v xml:space="preserve"> -   </v>
          </cell>
          <cell r="EN8">
            <v>1066.6500000000001</v>
          </cell>
          <cell r="EO8" t="str">
            <v xml:space="preserve"> -   </v>
          </cell>
          <cell r="EP8">
            <v>1066.6500000000001</v>
          </cell>
          <cell r="EQ8" t="str">
            <v xml:space="preserve"> -   </v>
          </cell>
          <cell r="ER8">
            <v>533.35</v>
          </cell>
          <cell r="ES8" t="str">
            <v xml:space="preserve"> -   </v>
          </cell>
          <cell r="ET8">
            <v>81438</v>
          </cell>
          <cell r="EU8">
            <v>5</v>
          </cell>
          <cell r="EV8">
            <v>84638</v>
          </cell>
          <cell r="EW8">
            <v>5</v>
          </cell>
          <cell r="EX8">
            <v>89.913737529838087</v>
          </cell>
          <cell r="EY8">
            <v>89.691012219572684</v>
          </cell>
          <cell r="EZ8">
            <v>0.22272531026540321</v>
          </cell>
          <cell r="FB8">
            <v>3.9371265002036013</v>
          </cell>
          <cell r="FC8">
            <v>1464.1700716845878</v>
          </cell>
        </row>
        <row r="9">
          <cell r="A9" t="str">
            <v>FebMale'</v>
          </cell>
          <cell r="B9" t="str">
            <v>Feb</v>
          </cell>
          <cell r="C9" t="str">
            <v>T.</v>
          </cell>
          <cell r="D9" t="str">
            <v>Male'</v>
          </cell>
          <cell r="E9">
            <v>0</v>
          </cell>
          <cell r="F9">
            <v>20776841</v>
          </cell>
          <cell r="G9">
            <v>35033</v>
          </cell>
          <cell r="H9">
            <v>35763</v>
          </cell>
          <cell r="I9">
            <v>126</v>
          </cell>
          <cell r="J9">
            <v>51</v>
          </cell>
          <cell r="K9">
            <v>35838</v>
          </cell>
          <cell r="L9">
            <v>34983</v>
          </cell>
          <cell r="M9">
            <v>855</v>
          </cell>
          <cell r="N9">
            <v>33</v>
          </cell>
          <cell r="O9">
            <v>20</v>
          </cell>
          <cell r="P9">
            <v>21</v>
          </cell>
          <cell r="Q9">
            <v>32</v>
          </cell>
          <cell r="R9">
            <v>50</v>
          </cell>
          <cell r="S9">
            <v>3</v>
          </cell>
          <cell r="T9">
            <v>35870</v>
          </cell>
          <cell r="U9">
            <v>35033</v>
          </cell>
          <cell r="V9">
            <v>858</v>
          </cell>
          <cell r="W9">
            <v>22928740</v>
          </cell>
          <cell r="X9">
            <v>22928740</v>
          </cell>
          <cell r="Y9">
            <v>59565</v>
          </cell>
          <cell r="Z9">
            <v>22988305</v>
          </cell>
          <cell r="AA9">
            <v>22318339.719999999</v>
          </cell>
          <cell r="AB9">
            <v>316700</v>
          </cell>
          <cell r="AC9">
            <v>22635039.719999999</v>
          </cell>
          <cell r="AD9">
            <v>23240</v>
          </cell>
          <cell r="AE9">
            <v>43960</v>
          </cell>
          <cell r="AF9">
            <v>5860323</v>
          </cell>
          <cell r="AG9">
            <v>15325</v>
          </cell>
          <cell r="AH9">
            <v>592449.81000000006</v>
          </cell>
          <cell r="AI9">
            <v>2033</v>
          </cell>
          <cell r="AJ9">
            <v>939153.19</v>
          </cell>
          <cell r="AK9">
            <v>1295</v>
          </cell>
          <cell r="AL9">
            <v>698686.61</v>
          </cell>
          <cell r="AM9">
            <v>1064</v>
          </cell>
          <cell r="AN9">
            <v>276315.39</v>
          </cell>
          <cell r="AO9">
            <v>416</v>
          </cell>
          <cell r="AP9">
            <v>3251551</v>
          </cell>
          <cell r="AQ9">
            <v>2532</v>
          </cell>
          <cell r="AR9">
            <v>5758156</v>
          </cell>
          <cell r="AS9">
            <v>7340</v>
          </cell>
          <cell r="AT9">
            <v>27918.17</v>
          </cell>
          <cell r="AU9">
            <v>50</v>
          </cell>
          <cell r="AV9">
            <v>53370.83</v>
          </cell>
          <cell r="AW9">
            <v>14</v>
          </cell>
          <cell r="AX9">
            <v>48123.81</v>
          </cell>
          <cell r="AY9">
            <v>13</v>
          </cell>
          <cell r="AZ9">
            <v>22812.19</v>
          </cell>
          <cell r="BA9">
            <v>10</v>
          </cell>
          <cell r="BB9">
            <v>1564541</v>
          </cell>
          <cell r="BC9">
            <v>220</v>
          </cell>
          <cell r="BD9">
            <v>1716766</v>
          </cell>
          <cell r="BE9">
            <v>307</v>
          </cell>
          <cell r="BF9">
            <v>2504725.44</v>
          </cell>
          <cell r="BG9">
            <v>3137</v>
          </cell>
          <cell r="BH9">
            <v>3971235.56</v>
          </cell>
          <cell r="BI9">
            <v>8960</v>
          </cell>
          <cell r="BJ9">
            <v>2091355.7</v>
          </cell>
          <cell r="BK9">
            <v>7498</v>
          </cell>
          <cell r="BL9">
            <v>594877.30000000005</v>
          </cell>
          <cell r="BM9">
            <v>2192</v>
          </cell>
          <cell r="BN9">
            <v>1447113</v>
          </cell>
          <cell r="BO9">
            <v>4813</v>
          </cell>
          <cell r="BP9">
            <v>10609307</v>
          </cell>
          <cell r="BQ9">
            <v>26600</v>
          </cell>
          <cell r="BR9">
            <v>49709.82</v>
          </cell>
          <cell r="BS9">
            <v>145</v>
          </cell>
          <cell r="BT9">
            <v>90629.18</v>
          </cell>
          <cell r="BU9">
            <v>50</v>
          </cell>
          <cell r="BV9">
            <v>82039.44</v>
          </cell>
          <cell r="BW9">
            <v>39</v>
          </cell>
          <cell r="BX9">
            <v>37945.56</v>
          </cell>
          <cell r="BY9">
            <v>22</v>
          </cell>
          <cell r="BZ9">
            <v>1952437</v>
          </cell>
          <cell r="CA9">
            <v>344</v>
          </cell>
          <cell r="CB9">
            <v>2212761</v>
          </cell>
          <cell r="CC9">
            <v>600</v>
          </cell>
          <cell r="CD9">
            <v>2754.31</v>
          </cell>
          <cell r="CE9">
            <v>2</v>
          </cell>
          <cell r="CF9">
            <v>5220.6899999999996</v>
          </cell>
          <cell r="CG9">
            <v>1</v>
          </cell>
          <cell r="CH9">
            <v>5058.0200000000004</v>
          </cell>
          <cell r="CI9">
            <v>1</v>
          </cell>
          <cell r="CJ9">
            <v>2439.98</v>
          </cell>
          <cell r="CK9" t="str">
            <v xml:space="preserve"> -   </v>
          </cell>
          <cell r="CL9">
            <v>173690</v>
          </cell>
          <cell r="CM9">
            <v>24</v>
          </cell>
          <cell r="CN9">
            <v>189163</v>
          </cell>
          <cell r="CO9">
            <v>28</v>
          </cell>
          <cell r="CP9">
            <v>2955.31</v>
          </cell>
          <cell r="CQ9">
            <v>14</v>
          </cell>
          <cell r="CR9">
            <v>4959.6899999999996</v>
          </cell>
          <cell r="CS9">
            <v>6</v>
          </cell>
          <cell r="CT9">
            <v>3872.67</v>
          </cell>
          <cell r="CU9">
            <v>4</v>
          </cell>
          <cell r="CV9">
            <v>1569.33</v>
          </cell>
          <cell r="CW9">
            <v>4</v>
          </cell>
          <cell r="CX9">
            <v>17747</v>
          </cell>
          <cell r="CY9">
            <v>16</v>
          </cell>
          <cell r="CZ9">
            <v>31104</v>
          </cell>
          <cell r="DA9">
            <v>44</v>
          </cell>
          <cell r="DB9">
            <v>7734.63</v>
          </cell>
          <cell r="DC9">
            <v>15</v>
          </cell>
          <cell r="DD9">
            <v>14310.37</v>
          </cell>
          <cell r="DE9">
            <v>6</v>
          </cell>
          <cell r="DF9">
            <v>12532.7</v>
          </cell>
          <cell r="DG9">
            <v>12</v>
          </cell>
          <cell r="DH9">
            <v>5430.3</v>
          </cell>
          <cell r="DI9">
            <v>4</v>
          </cell>
          <cell r="DJ9">
            <v>80563</v>
          </cell>
          <cell r="DK9">
            <v>50</v>
          </cell>
          <cell r="DL9">
            <v>120571</v>
          </cell>
          <cell r="DM9">
            <v>87</v>
          </cell>
          <cell r="DN9">
            <v>1773.61</v>
          </cell>
          <cell r="DO9">
            <v>5</v>
          </cell>
          <cell r="DP9">
            <v>2739.39</v>
          </cell>
          <cell r="DQ9">
            <v>4</v>
          </cell>
          <cell r="DR9">
            <v>1880.36</v>
          </cell>
          <cell r="DS9">
            <v>5</v>
          </cell>
          <cell r="DT9">
            <v>746.64</v>
          </cell>
          <cell r="DU9" t="str">
            <v xml:space="preserve"> -   </v>
          </cell>
          <cell r="DV9">
            <v>42577</v>
          </cell>
          <cell r="DW9">
            <v>8</v>
          </cell>
          <cell r="DX9">
            <v>49717</v>
          </cell>
          <cell r="DY9">
            <v>22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 t="str">
            <v xml:space="preserve"> -   </v>
          </cell>
          <cell r="EK9" t="str">
            <v xml:space="preserve"> -   </v>
          </cell>
          <cell r="EL9">
            <v>466.65</v>
          </cell>
          <cell r="EM9" t="str">
            <v xml:space="preserve"> -   </v>
          </cell>
          <cell r="EN9">
            <v>933.35</v>
          </cell>
          <cell r="EO9" t="str">
            <v xml:space="preserve"> -   </v>
          </cell>
          <cell r="EP9">
            <v>933.35</v>
          </cell>
          <cell r="EQ9" t="str">
            <v xml:space="preserve"> -   </v>
          </cell>
          <cell r="ER9">
            <v>466.65</v>
          </cell>
          <cell r="ES9" t="str">
            <v xml:space="preserve"> -   </v>
          </cell>
          <cell r="ET9">
            <v>86496</v>
          </cell>
          <cell r="EU9">
            <v>5</v>
          </cell>
          <cell r="EV9">
            <v>89296</v>
          </cell>
          <cell r="EW9">
            <v>5</v>
          </cell>
          <cell r="EX9">
            <v>98.719073616779639</v>
          </cell>
          <cell r="EY9">
            <v>98.463282612615416</v>
          </cell>
          <cell r="EZ9">
            <v>0.25579100416422307</v>
          </cell>
          <cell r="FB9">
            <v>3.9125386092200038</v>
          </cell>
          <cell r="FC9">
            <v>1496.1657422512235</v>
          </cell>
        </row>
        <row r="10">
          <cell r="A10" t="str">
            <v>MarMale'</v>
          </cell>
          <cell r="B10" t="str">
            <v>Mar</v>
          </cell>
          <cell r="C10" t="str">
            <v>T.</v>
          </cell>
          <cell r="D10" t="str">
            <v>Male'</v>
          </cell>
          <cell r="E10">
            <v>0</v>
          </cell>
          <cell r="F10">
            <v>20879484</v>
          </cell>
          <cell r="G10">
            <v>35044</v>
          </cell>
          <cell r="H10">
            <v>35838</v>
          </cell>
          <cell r="I10">
            <v>191</v>
          </cell>
          <cell r="J10">
            <v>19</v>
          </cell>
          <cell r="K10">
            <v>36010</v>
          </cell>
          <cell r="L10">
            <v>34986</v>
          </cell>
          <cell r="M10">
            <v>1024</v>
          </cell>
          <cell r="N10">
            <v>32</v>
          </cell>
          <cell r="O10">
            <v>27</v>
          </cell>
          <cell r="P10">
            <v>28</v>
          </cell>
          <cell r="Q10">
            <v>31</v>
          </cell>
          <cell r="R10">
            <v>58</v>
          </cell>
          <cell r="S10">
            <v>1</v>
          </cell>
          <cell r="T10">
            <v>36041</v>
          </cell>
          <cell r="U10">
            <v>35044</v>
          </cell>
          <cell r="V10">
            <v>1025</v>
          </cell>
          <cell r="W10">
            <v>27261523</v>
          </cell>
          <cell r="X10">
            <v>27261523</v>
          </cell>
          <cell r="Y10">
            <v>68652</v>
          </cell>
          <cell r="Z10">
            <v>27330175</v>
          </cell>
          <cell r="AA10">
            <v>22595194.539999999</v>
          </cell>
          <cell r="AB10">
            <v>400940</v>
          </cell>
          <cell r="AC10">
            <v>22996134.539999999</v>
          </cell>
          <cell r="AD10">
            <v>25690</v>
          </cell>
          <cell r="AE10">
            <v>48020</v>
          </cell>
          <cell r="AF10">
            <v>6942154</v>
          </cell>
          <cell r="AG10">
            <v>19744</v>
          </cell>
          <cell r="AH10">
            <v>571542.92000000004</v>
          </cell>
          <cell r="AI10">
            <v>1994</v>
          </cell>
          <cell r="AJ10">
            <v>914279.08</v>
          </cell>
          <cell r="AK10">
            <v>1248</v>
          </cell>
          <cell r="AL10">
            <v>692616.36</v>
          </cell>
          <cell r="AM10">
            <v>1026</v>
          </cell>
          <cell r="AN10">
            <v>277481.64</v>
          </cell>
          <cell r="AO10">
            <v>401</v>
          </cell>
          <cell r="AP10">
            <v>3264608</v>
          </cell>
          <cell r="AQ10">
            <v>2642</v>
          </cell>
          <cell r="AR10">
            <v>5720528</v>
          </cell>
          <cell r="AS10">
            <v>7311</v>
          </cell>
          <cell r="AT10">
            <v>25758.41</v>
          </cell>
          <cell r="AU10">
            <v>47</v>
          </cell>
          <cell r="AV10">
            <v>48920.59</v>
          </cell>
          <cell r="AW10">
            <v>13</v>
          </cell>
          <cell r="AX10">
            <v>46838.32</v>
          </cell>
          <cell r="AY10">
            <v>11</v>
          </cell>
          <cell r="AZ10">
            <v>22295.68</v>
          </cell>
          <cell r="BA10">
            <v>11</v>
          </cell>
          <cell r="BB10">
            <v>1358954</v>
          </cell>
          <cell r="BC10">
            <v>223</v>
          </cell>
          <cell r="BD10">
            <v>1502767</v>
          </cell>
          <cell r="BE10">
            <v>305</v>
          </cell>
          <cell r="BF10">
            <v>2417656.71</v>
          </cell>
          <cell r="BG10">
            <v>3031</v>
          </cell>
          <cell r="BH10">
            <v>3916075.29</v>
          </cell>
          <cell r="BI10">
            <v>8333</v>
          </cell>
          <cell r="BJ10">
            <v>2179842.91</v>
          </cell>
          <cell r="BK10">
            <v>7471</v>
          </cell>
          <cell r="BL10">
            <v>648142.09</v>
          </cell>
          <cell r="BM10">
            <v>2276</v>
          </cell>
          <cell r="BN10">
            <v>1614564</v>
          </cell>
          <cell r="BO10">
            <v>5543</v>
          </cell>
          <cell r="BP10">
            <v>10776281</v>
          </cell>
          <cell r="BQ10">
            <v>26654</v>
          </cell>
          <cell r="BR10">
            <v>49596.73</v>
          </cell>
          <cell r="BS10">
            <v>141</v>
          </cell>
          <cell r="BT10">
            <v>84204.27</v>
          </cell>
          <cell r="BU10">
            <v>44</v>
          </cell>
          <cell r="BV10">
            <v>77313.09</v>
          </cell>
          <cell r="BW10">
            <v>35</v>
          </cell>
          <cell r="BX10">
            <v>35971.910000000003</v>
          </cell>
          <cell r="BY10">
            <v>20</v>
          </cell>
          <cell r="BZ10">
            <v>2125700</v>
          </cell>
          <cell r="CA10">
            <v>351</v>
          </cell>
          <cell r="CB10">
            <v>2372786</v>
          </cell>
          <cell r="CC10">
            <v>591</v>
          </cell>
          <cell r="CD10">
            <v>2595.39</v>
          </cell>
          <cell r="CE10">
            <v>6</v>
          </cell>
          <cell r="CF10">
            <v>4974.6099999999997</v>
          </cell>
          <cell r="CG10">
            <v>2</v>
          </cell>
          <cell r="CH10">
            <v>4708.28</v>
          </cell>
          <cell r="CI10">
            <v>1</v>
          </cell>
          <cell r="CJ10">
            <v>2286.7199999999998</v>
          </cell>
          <cell r="CK10" t="str">
            <v xml:space="preserve"> -   </v>
          </cell>
          <cell r="CL10">
            <v>176597</v>
          </cell>
          <cell r="CM10">
            <v>23</v>
          </cell>
          <cell r="CN10">
            <v>191162</v>
          </cell>
          <cell r="CO10">
            <v>32</v>
          </cell>
          <cell r="CP10">
            <v>2769.02</v>
          </cell>
          <cell r="CQ10">
            <v>15</v>
          </cell>
          <cell r="CR10">
            <v>4829.9799999999996</v>
          </cell>
          <cell r="CS10">
            <v>4</v>
          </cell>
          <cell r="CT10">
            <v>4068.65</v>
          </cell>
          <cell r="CU10">
            <v>5</v>
          </cell>
          <cell r="CV10">
            <v>1515.35</v>
          </cell>
          <cell r="CW10">
            <v>4</v>
          </cell>
          <cell r="CX10">
            <v>20338</v>
          </cell>
          <cell r="CY10">
            <v>14</v>
          </cell>
          <cell r="CZ10">
            <v>33521</v>
          </cell>
          <cell r="DA10">
            <v>42</v>
          </cell>
          <cell r="DB10">
            <v>7505.14</v>
          </cell>
          <cell r="DC10">
            <v>13</v>
          </cell>
          <cell r="DD10">
            <v>13278.86</v>
          </cell>
          <cell r="DE10">
            <v>4</v>
          </cell>
          <cell r="DF10">
            <v>11931.54</v>
          </cell>
          <cell r="DG10">
            <v>9</v>
          </cell>
          <cell r="DH10">
            <v>5322.46</v>
          </cell>
          <cell r="DI10">
            <v>5</v>
          </cell>
          <cell r="DJ10">
            <v>88518</v>
          </cell>
          <cell r="DK10">
            <v>52</v>
          </cell>
          <cell r="DL10">
            <v>126556</v>
          </cell>
          <cell r="DM10">
            <v>83</v>
          </cell>
          <cell r="DN10">
            <v>1860.28</v>
          </cell>
          <cell r="DO10">
            <v>5</v>
          </cell>
          <cell r="DP10">
            <v>3001.72</v>
          </cell>
          <cell r="DQ10">
            <v>3</v>
          </cell>
          <cell r="DR10">
            <v>2082.36</v>
          </cell>
          <cell r="DS10">
            <v>5</v>
          </cell>
          <cell r="DT10">
            <v>826.64</v>
          </cell>
          <cell r="DU10" t="str">
            <v xml:space="preserve"> -   </v>
          </cell>
          <cell r="DV10">
            <v>47279</v>
          </cell>
          <cell r="DW10">
            <v>8</v>
          </cell>
          <cell r="DX10">
            <v>55050</v>
          </cell>
          <cell r="DY10">
            <v>21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 t="str">
            <v xml:space="preserve"> -   </v>
          </cell>
          <cell r="EK10" t="str">
            <v xml:space="preserve"> -   </v>
          </cell>
          <cell r="EL10">
            <v>516.65</v>
          </cell>
          <cell r="EM10" t="str">
            <v xml:space="preserve"> -   </v>
          </cell>
          <cell r="EN10">
            <v>1033.3499999999999</v>
          </cell>
          <cell r="EO10" t="str">
            <v xml:space="preserve"> -   </v>
          </cell>
          <cell r="EP10">
            <v>1033.3499999999999</v>
          </cell>
          <cell r="EQ10" t="str">
            <v xml:space="preserve"> -   </v>
          </cell>
          <cell r="ER10">
            <v>516.65</v>
          </cell>
          <cell r="ES10" t="str">
            <v xml:space="preserve"> -   </v>
          </cell>
          <cell r="ET10">
            <v>97733</v>
          </cell>
          <cell r="EU10">
            <v>5</v>
          </cell>
          <cell r="EV10">
            <v>100833</v>
          </cell>
          <cell r="EW10">
            <v>5</v>
          </cell>
          <cell r="EX10">
            <v>84.353814495250319</v>
          </cell>
          <cell r="EY10">
            <v>84.141922033064191</v>
          </cell>
          <cell r="EZ10">
            <v>0.21189246218612823</v>
          </cell>
          <cell r="FB10">
            <v>3.9269545158462345</v>
          </cell>
          <cell r="FC10">
            <v>1380.749746758509</v>
          </cell>
        </row>
        <row r="11">
          <cell r="A11" t="str">
            <v>AprMale'</v>
          </cell>
          <cell r="B11" t="str">
            <v>Apr</v>
          </cell>
          <cell r="C11" t="str">
            <v>T.</v>
          </cell>
          <cell r="D11" t="str">
            <v>Male'</v>
          </cell>
          <cell r="E11" t="str">
            <v>usage units more than billed</v>
          </cell>
          <cell r="F11">
            <v>20954302</v>
          </cell>
          <cell r="G11">
            <v>35201</v>
          </cell>
          <cell r="H11">
            <v>36010</v>
          </cell>
          <cell r="I11">
            <v>142</v>
          </cell>
          <cell r="J11">
            <v>6</v>
          </cell>
          <cell r="K11">
            <v>36146</v>
          </cell>
          <cell r="L11">
            <v>35178</v>
          </cell>
          <cell r="M11">
            <v>968</v>
          </cell>
          <cell r="N11">
            <v>31</v>
          </cell>
          <cell r="O11">
            <v>2</v>
          </cell>
          <cell r="P11">
            <v>2</v>
          </cell>
          <cell r="Q11">
            <v>31</v>
          </cell>
          <cell r="R11">
            <v>23</v>
          </cell>
          <cell r="S11">
            <v>10</v>
          </cell>
          <cell r="T11">
            <v>36177</v>
          </cell>
          <cell r="U11">
            <v>35201</v>
          </cell>
          <cell r="V11">
            <v>978</v>
          </cell>
          <cell r="W11">
            <v>27786804</v>
          </cell>
          <cell r="X11">
            <v>27786804</v>
          </cell>
          <cell r="Y11">
            <v>0</v>
          </cell>
          <cell r="Z11">
            <v>27786804</v>
          </cell>
          <cell r="AA11">
            <v>22066443.02</v>
          </cell>
          <cell r="AB11">
            <v>417420</v>
          </cell>
          <cell r="AC11">
            <v>22483863.02</v>
          </cell>
          <cell r="AD11">
            <v>25560</v>
          </cell>
          <cell r="AE11">
            <v>50623</v>
          </cell>
          <cell r="AF11">
            <v>7169275</v>
          </cell>
          <cell r="AG11">
            <v>22086</v>
          </cell>
          <cell r="AH11">
            <v>530357.23</v>
          </cell>
          <cell r="AI11">
            <v>2019</v>
          </cell>
          <cell r="AJ11">
            <v>858982.77</v>
          </cell>
          <cell r="AK11">
            <v>1172</v>
          </cell>
          <cell r="AL11">
            <v>660311.41999999993</v>
          </cell>
          <cell r="AM11">
            <v>1014</v>
          </cell>
          <cell r="AN11">
            <v>267265.57999999996</v>
          </cell>
          <cell r="AO11">
            <v>391</v>
          </cell>
          <cell r="AP11">
            <v>3186155</v>
          </cell>
          <cell r="AQ11">
            <v>2785</v>
          </cell>
          <cell r="AR11">
            <v>5503072</v>
          </cell>
          <cell r="AS11">
            <v>7381</v>
          </cell>
          <cell r="AT11">
            <v>24146.06</v>
          </cell>
          <cell r="AU11">
            <v>50</v>
          </cell>
          <cell r="AV11">
            <v>46537.94</v>
          </cell>
          <cell r="AW11">
            <v>13</v>
          </cell>
          <cell r="AX11">
            <v>44227.61</v>
          </cell>
          <cell r="AY11">
            <v>10</v>
          </cell>
          <cell r="AZ11">
            <v>21315.39</v>
          </cell>
          <cell r="BA11">
            <v>8</v>
          </cell>
          <cell r="BB11">
            <v>1753597</v>
          </cell>
          <cell r="BC11">
            <v>230</v>
          </cell>
          <cell r="BD11">
            <v>1889824</v>
          </cell>
          <cell r="BE11">
            <v>311</v>
          </cell>
          <cell r="BF11">
            <v>2233186.36</v>
          </cell>
          <cell r="BG11">
            <v>2904</v>
          </cell>
          <cell r="BH11">
            <v>3706854.64</v>
          </cell>
          <cell r="BI11">
            <v>7459</v>
          </cell>
          <cell r="BJ11">
            <v>2243659.96</v>
          </cell>
          <cell r="BK11">
            <v>7179</v>
          </cell>
          <cell r="BL11">
            <v>711510.04</v>
          </cell>
          <cell r="BM11">
            <v>2448</v>
          </cell>
          <cell r="BN11">
            <v>1975532</v>
          </cell>
          <cell r="BO11">
            <v>6731</v>
          </cell>
          <cell r="BP11">
            <v>10870743</v>
          </cell>
          <cell r="BQ11">
            <v>26721</v>
          </cell>
          <cell r="BR11">
            <v>47272.780000000006</v>
          </cell>
          <cell r="BS11">
            <v>148</v>
          </cell>
          <cell r="BT11">
            <v>77428.22</v>
          </cell>
          <cell r="BU11">
            <v>50</v>
          </cell>
          <cell r="BV11">
            <v>70385.929999999993</v>
          </cell>
          <cell r="BW11">
            <v>42</v>
          </cell>
          <cell r="BX11">
            <v>31897.070000000003</v>
          </cell>
          <cell r="BY11">
            <v>20</v>
          </cell>
          <cell r="BZ11">
            <v>1993500</v>
          </cell>
          <cell r="CA11">
            <v>350</v>
          </cell>
          <cell r="CB11">
            <v>2220484</v>
          </cell>
          <cell r="CC11">
            <v>610</v>
          </cell>
          <cell r="CD11">
            <v>2476.67</v>
          </cell>
          <cell r="CE11">
            <v>1</v>
          </cell>
          <cell r="CF11">
            <v>4867.33</v>
          </cell>
          <cell r="CG11">
            <v>2</v>
          </cell>
          <cell r="CH11">
            <v>4633.33</v>
          </cell>
          <cell r="CI11">
            <v>0</v>
          </cell>
          <cell r="CJ11">
            <v>2233.67</v>
          </cell>
          <cell r="CK11">
            <v>1</v>
          </cell>
          <cell r="CL11">
            <v>156638</v>
          </cell>
          <cell r="CM11">
            <v>24</v>
          </cell>
          <cell r="CN11">
            <v>170849</v>
          </cell>
          <cell r="CO11">
            <v>28</v>
          </cell>
          <cell r="CP11">
            <v>2677.69</v>
          </cell>
          <cell r="CQ11">
            <v>10</v>
          </cell>
          <cell r="CR11">
            <v>4568.3100000000004</v>
          </cell>
          <cell r="CS11">
            <v>3</v>
          </cell>
          <cell r="CT11">
            <v>4158.97</v>
          </cell>
          <cell r="CU11">
            <v>3</v>
          </cell>
          <cell r="CV11">
            <v>1809.03</v>
          </cell>
          <cell r="CW11">
            <v>5</v>
          </cell>
          <cell r="CX11">
            <v>19333</v>
          </cell>
          <cell r="CY11">
            <v>17</v>
          </cell>
          <cell r="CZ11">
            <v>32547</v>
          </cell>
          <cell r="DA11">
            <v>38</v>
          </cell>
          <cell r="DB11">
            <v>6876.05</v>
          </cell>
          <cell r="DC11">
            <v>11</v>
          </cell>
          <cell r="DD11">
            <v>12576.95</v>
          </cell>
          <cell r="DE11">
            <v>5</v>
          </cell>
          <cell r="DF11">
            <v>11433.64</v>
          </cell>
          <cell r="DG11">
            <v>11</v>
          </cell>
          <cell r="DH11">
            <v>4886.3599999999997</v>
          </cell>
          <cell r="DI11">
            <v>4</v>
          </cell>
          <cell r="DJ11">
            <v>71008</v>
          </cell>
          <cell r="DK11">
            <v>54</v>
          </cell>
          <cell r="DL11">
            <v>106781</v>
          </cell>
          <cell r="DM11">
            <v>85</v>
          </cell>
          <cell r="DN11">
            <v>2003.33</v>
          </cell>
          <cell r="DO11">
            <v>5</v>
          </cell>
          <cell r="DP11">
            <v>2964.67</v>
          </cell>
          <cell r="DQ11">
            <v>4</v>
          </cell>
          <cell r="DR11">
            <v>2014</v>
          </cell>
          <cell r="DS11">
            <v>5</v>
          </cell>
          <cell r="DT11">
            <v>800</v>
          </cell>
          <cell r="DU11">
            <v>0</v>
          </cell>
          <cell r="DV11">
            <v>45762</v>
          </cell>
          <cell r="DW11">
            <v>8</v>
          </cell>
          <cell r="DX11">
            <v>53544</v>
          </cell>
          <cell r="DY11">
            <v>22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500</v>
          </cell>
          <cell r="EM11">
            <v>0</v>
          </cell>
          <cell r="EN11">
            <v>1000</v>
          </cell>
          <cell r="EO11">
            <v>0</v>
          </cell>
          <cell r="EP11">
            <v>1000</v>
          </cell>
          <cell r="EQ11">
            <v>0</v>
          </cell>
          <cell r="ER11">
            <v>500</v>
          </cell>
          <cell r="ES11">
            <v>0</v>
          </cell>
          <cell r="ET11">
            <v>103458</v>
          </cell>
          <cell r="EU11">
            <v>5</v>
          </cell>
          <cell r="EV11">
            <v>106458</v>
          </cell>
          <cell r="EW11">
            <v>5</v>
          </cell>
          <cell r="EX11">
            <v>80.915613828780025</v>
          </cell>
          <cell r="EY11">
            <v>80.915613828780025</v>
          </cell>
          <cell r="EZ11">
            <v>0</v>
          </cell>
          <cell r="FB11">
            <v>3.8758178476903176</v>
          </cell>
          <cell r="FC11">
            <v>1258.1184460744364</v>
          </cell>
        </row>
        <row r="12">
          <cell r="A12" t="str">
            <v>MayMale'</v>
          </cell>
          <cell r="B12" t="str">
            <v>May</v>
          </cell>
          <cell r="C12" t="str">
            <v>T.</v>
          </cell>
          <cell r="D12" t="str">
            <v>Male'</v>
          </cell>
          <cell r="E12" t="str">
            <v>usage units more than billed</v>
          </cell>
          <cell r="F12">
            <v>21503834.34</v>
          </cell>
          <cell r="G12">
            <v>35324</v>
          </cell>
          <cell r="H12">
            <v>36146</v>
          </cell>
          <cell r="I12">
            <v>101</v>
          </cell>
          <cell r="J12">
            <v>27</v>
          </cell>
          <cell r="K12">
            <v>36220</v>
          </cell>
          <cell r="L12">
            <v>35296</v>
          </cell>
          <cell r="M12">
            <v>924</v>
          </cell>
          <cell r="N12">
            <v>32</v>
          </cell>
          <cell r="O12">
            <v>2</v>
          </cell>
          <cell r="P12">
            <v>3</v>
          </cell>
          <cell r="Q12">
            <v>31</v>
          </cell>
          <cell r="R12">
            <v>28</v>
          </cell>
          <cell r="S12">
            <v>6</v>
          </cell>
          <cell r="T12">
            <v>36251</v>
          </cell>
          <cell r="U12">
            <v>35324</v>
          </cell>
          <cell r="V12">
            <v>930</v>
          </cell>
          <cell r="W12">
            <v>27693350</v>
          </cell>
          <cell r="X12">
            <v>27693350</v>
          </cell>
          <cell r="Y12">
            <v>0</v>
          </cell>
          <cell r="Z12">
            <v>27693350</v>
          </cell>
          <cell r="AA12">
            <v>22559161.800000001</v>
          </cell>
          <cell r="AB12">
            <v>1169140</v>
          </cell>
          <cell r="AC12">
            <v>23728301.800000001</v>
          </cell>
          <cell r="AD12">
            <v>23890</v>
          </cell>
          <cell r="AE12">
            <v>50469</v>
          </cell>
          <cell r="AF12">
            <v>7147869</v>
          </cell>
          <cell r="AG12">
            <v>22900</v>
          </cell>
          <cell r="AH12">
            <v>533652.31000000006</v>
          </cell>
          <cell r="AI12">
            <v>1976</v>
          </cell>
          <cell r="AJ12">
            <v>867669.69</v>
          </cell>
          <cell r="AK12">
            <v>1173</v>
          </cell>
          <cell r="AL12">
            <v>668404.16</v>
          </cell>
          <cell r="AM12">
            <v>994</v>
          </cell>
          <cell r="AN12">
            <v>274525.84000000003</v>
          </cell>
          <cell r="AO12">
            <v>390</v>
          </cell>
          <cell r="AP12">
            <v>3325611</v>
          </cell>
          <cell r="AQ12">
            <v>2870</v>
          </cell>
          <cell r="AR12">
            <v>5669863</v>
          </cell>
          <cell r="AS12">
            <v>7403</v>
          </cell>
          <cell r="AT12">
            <v>24082</v>
          </cell>
          <cell r="AU12">
            <v>48</v>
          </cell>
          <cell r="AV12">
            <v>45792</v>
          </cell>
          <cell r="AW12">
            <v>14</v>
          </cell>
          <cell r="AX12">
            <v>44025</v>
          </cell>
          <cell r="AY12">
            <v>11</v>
          </cell>
          <cell r="AZ12">
            <v>21028</v>
          </cell>
          <cell r="BA12">
            <v>8</v>
          </cell>
          <cell r="BB12">
            <v>1456395</v>
          </cell>
          <cell r="BC12">
            <v>228</v>
          </cell>
          <cell r="BD12">
            <v>1591322</v>
          </cell>
          <cell r="BE12">
            <v>309</v>
          </cell>
          <cell r="BF12">
            <v>2241285.34</v>
          </cell>
          <cell r="BG12">
            <v>2879</v>
          </cell>
          <cell r="BH12">
            <v>3769044.66</v>
          </cell>
          <cell r="BI12">
            <v>7007</v>
          </cell>
          <cell r="BJ12">
            <v>2368570.3200000003</v>
          </cell>
          <cell r="BK12">
            <v>7041</v>
          </cell>
          <cell r="BL12">
            <v>772560.67999999993</v>
          </cell>
          <cell r="BM12">
            <v>2480</v>
          </cell>
          <cell r="BN12">
            <v>2251294</v>
          </cell>
          <cell r="BO12">
            <v>7433</v>
          </cell>
          <cell r="BP12">
            <v>11402755</v>
          </cell>
          <cell r="BQ12">
            <v>26840</v>
          </cell>
          <cell r="BR12">
            <v>44589.159999999996</v>
          </cell>
          <cell r="BS12">
            <v>138</v>
          </cell>
          <cell r="BT12">
            <v>98650.18</v>
          </cell>
          <cell r="BU12">
            <v>50</v>
          </cell>
          <cell r="BV12">
            <v>72753.84</v>
          </cell>
          <cell r="BW12">
            <v>33</v>
          </cell>
          <cell r="BX12">
            <v>33534.160000000003</v>
          </cell>
          <cell r="BY12">
            <v>24</v>
          </cell>
          <cell r="BZ12">
            <v>2081275</v>
          </cell>
          <cell r="CA12">
            <v>346</v>
          </cell>
          <cell r="CB12">
            <v>2330802.3400000003</v>
          </cell>
          <cell r="CC12">
            <v>591</v>
          </cell>
          <cell r="CD12">
            <v>2400</v>
          </cell>
          <cell r="CE12">
            <v>4</v>
          </cell>
          <cell r="CF12">
            <v>4552</v>
          </cell>
          <cell r="CG12">
            <v>2</v>
          </cell>
          <cell r="CH12">
            <v>4320</v>
          </cell>
          <cell r="CI12">
            <v>0</v>
          </cell>
          <cell r="CJ12">
            <v>2160</v>
          </cell>
          <cell r="CK12">
            <v>0</v>
          </cell>
          <cell r="CL12">
            <v>177847</v>
          </cell>
          <cell r="CM12">
            <v>24</v>
          </cell>
          <cell r="CN12">
            <v>191279</v>
          </cell>
          <cell r="CO12">
            <v>30</v>
          </cell>
          <cell r="CP12">
            <v>2573.02</v>
          </cell>
          <cell r="CQ12">
            <v>10</v>
          </cell>
          <cell r="CR12">
            <v>4717.9799999999996</v>
          </cell>
          <cell r="CS12">
            <v>5</v>
          </cell>
          <cell r="CT12">
            <v>3922.65</v>
          </cell>
          <cell r="CU12">
            <v>3</v>
          </cell>
          <cell r="CV12">
            <v>1669.35</v>
          </cell>
          <cell r="CW12">
            <v>3</v>
          </cell>
          <cell r="CX12">
            <v>20050</v>
          </cell>
          <cell r="CY12">
            <v>17</v>
          </cell>
          <cell r="CZ12">
            <v>32933</v>
          </cell>
          <cell r="DA12">
            <v>38</v>
          </cell>
          <cell r="DB12">
            <v>6968.7</v>
          </cell>
          <cell r="DC12">
            <v>11</v>
          </cell>
          <cell r="DD12">
            <v>12913.3</v>
          </cell>
          <cell r="DE12">
            <v>4</v>
          </cell>
          <cell r="DF12">
            <v>12121.63</v>
          </cell>
          <cell r="DG12">
            <v>8</v>
          </cell>
          <cell r="DH12">
            <v>5236.37</v>
          </cell>
          <cell r="DI12">
            <v>8</v>
          </cell>
          <cell r="DJ12">
            <v>91366</v>
          </cell>
          <cell r="DK12">
            <v>55</v>
          </cell>
          <cell r="DL12">
            <v>128606</v>
          </cell>
          <cell r="DM12">
            <v>86</v>
          </cell>
          <cell r="DN12">
            <v>1963.61</v>
          </cell>
          <cell r="DO12">
            <v>5</v>
          </cell>
          <cell r="DP12">
            <v>3032.39</v>
          </cell>
          <cell r="DQ12">
            <v>4</v>
          </cell>
          <cell r="DR12">
            <v>2082.36</v>
          </cell>
          <cell r="DS12">
            <v>5</v>
          </cell>
          <cell r="DT12">
            <v>826.64</v>
          </cell>
          <cell r="DU12">
            <v>0</v>
          </cell>
          <cell r="DV12">
            <v>46409</v>
          </cell>
          <cell r="DW12">
            <v>8</v>
          </cell>
          <cell r="DX12">
            <v>54314</v>
          </cell>
          <cell r="DY12">
            <v>22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500</v>
          </cell>
          <cell r="EM12">
            <v>0</v>
          </cell>
          <cell r="EN12">
            <v>1000</v>
          </cell>
          <cell r="EO12">
            <v>0</v>
          </cell>
          <cell r="EP12">
            <v>1000</v>
          </cell>
          <cell r="EQ12">
            <v>0</v>
          </cell>
          <cell r="ER12">
            <v>500</v>
          </cell>
          <cell r="ES12">
            <v>0</v>
          </cell>
          <cell r="ET12">
            <v>98960</v>
          </cell>
          <cell r="EU12">
            <v>5</v>
          </cell>
          <cell r="EV12">
            <v>101960</v>
          </cell>
          <cell r="EW12">
            <v>5</v>
          </cell>
          <cell r="EX12">
            <v>85.68230929085864</v>
          </cell>
          <cell r="EY12">
            <v>85.68230929085864</v>
          </cell>
          <cell r="EZ12">
            <v>0</v>
          </cell>
          <cell r="FB12">
            <v>3.8743505232118833</v>
          </cell>
          <cell r="FC12">
            <v>1209.3165938864629</v>
          </cell>
        </row>
        <row r="13">
          <cell r="A13" t="str">
            <v>JunMale'</v>
          </cell>
          <cell r="B13" t="str">
            <v>Jun</v>
          </cell>
          <cell r="C13" t="str">
            <v>T.</v>
          </cell>
          <cell r="D13" t="str">
            <v>Male'</v>
          </cell>
          <cell r="E13" t="str">
            <v>usage units more than billed</v>
          </cell>
          <cell r="F13">
            <v>24214263</v>
          </cell>
          <cell r="G13">
            <v>35272</v>
          </cell>
          <cell r="H13">
            <v>36220</v>
          </cell>
          <cell r="I13">
            <v>159</v>
          </cell>
          <cell r="J13">
            <v>77</v>
          </cell>
          <cell r="K13">
            <v>36302</v>
          </cell>
          <cell r="L13">
            <v>35198</v>
          </cell>
          <cell r="M13">
            <v>1104</v>
          </cell>
          <cell r="N13">
            <v>31</v>
          </cell>
          <cell r="O13">
            <v>63</v>
          </cell>
          <cell r="P13">
            <v>62</v>
          </cell>
          <cell r="Q13">
            <v>32</v>
          </cell>
          <cell r="R13">
            <v>76</v>
          </cell>
          <cell r="S13">
            <v>18</v>
          </cell>
          <cell r="T13">
            <v>36334</v>
          </cell>
          <cell r="U13">
            <v>35274</v>
          </cell>
          <cell r="V13">
            <v>1122</v>
          </cell>
          <cell r="W13">
            <v>26387931</v>
          </cell>
          <cell r="X13">
            <v>26387931</v>
          </cell>
          <cell r="Y13">
            <v>0</v>
          </cell>
          <cell r="Z13">
            <v>26387931</v>
          </cell>
          <cell r="AA13">
            <v>25275858.149999999</v>
          </cell>
          <cell r="AB13">
            <v>318175</v>
          </cell>
          <cell r="AC13">
            <v>25594033.149999999</v>
          </cell>
          <cell r="AD13">
            <v>22180</v>
          </cell>
          <cell r="AE13">
            <v>48810</v>
          </cell>
          <cell r="AF13">
            <v>0</v>
          </cell>
          <cell r="AG13">
            <v>0</v>
          </cell>
          <cell r="AH13">
            <v>630564.52999999991</v>
          </cell>
          <cell r="AI13">
            <v>1993</v>
          </cell>
          <cell r="AJ13">
            <v>1017174.4700000001</v>
          </cell>
          <cell r="AK13">
            <v>1234</v>
          </cell>
          <cell r="AL13">
            <v>772051.19</v>
          </cell>
          <cell r="AM13">
            <v>1009</v>
          </cell>
          <cell r="AN13">
            <v>311072.81</v>
          </cell>
          <cell r="AO13">
            <v>429</v>
          </cell>
          <cell r="AP13">
            <v>3722588</v>
          </cell>
          <cell r="AQ13">
            <v>2756</v>
          </cell>
          <cell r="AR13">
            <v>6453450.9999999991</v>
          </cell>
          <cell r="AS13">
            <v>7421</v>
          </cell>
          <cell r="AT13">
            <v>28859.279999999999</v>
          </cell>
          <cell r="AU13">
            <v>46</v>
          </cell>
          <cell r="AV13">
            <v>55503.72</v>
          </cell>
          <cell r="AW13">
            <v>11</v>
          </cell>
          <cell r="AX13">
            <v>52940.72</v>
          </cell>
          <cell r="AY13">
            <v>17</v>
          </cell>
          <cell r="AZ13">
            <v>25125.279999999999</v>
          </cell>
          <cell r="BA13">
            <v>6</v>
          </cell>
          <cell r="BB13">
            <v>1794327</v>
          </cell>
          <cell r="BC13">
            <v>226</v>
          </cell>
          <cell r="BD13">
            <v>1956756</v>
          </cell>
          <cell r="BE13">
            <v>306</v>
          </cell>
          <cell r="BF13">
            <v>2638616.4500000002</v>
          </cell>
          <cell r="BG13">
            <v>2880</v>
          </cell>
          <cell r="BH13">
            <v>4392992.5500000007</v>
          </cell>
          <cell r="BI13">
            <v>7465</v>
          </cell>
          <cell r="BJ13">
            <v>2642248.7600000002</v>
          </cell>
          <cell r="BK13">
            <v>7411</v>
          </cell>
          <cell r="BL13">
            <v>822245.24</v>
          </cell>
          <cell r="BM13">
            <v>2456</v>
          </cell>
          <cell r="BN13">
            <v>2188294</v>
          </cell>
          <cell r="BO13">
            <v>6555</v>
          </cell>
          <cell r="BP13">
            <v>12684397</v>
          </cell>
          <cell r="BQ13">
            <v>26767</v>
          </cell>
          <cell r="BR13">
            <v>52435.46</v>
          </cell>
          <cell r="BS13">
            <v>145</v>
          </cell>
          <cell r="BT13">
            <v>93899.540000000008</v>
          </cell>
          <cell r="BU13">
            <v>56</v>
          </cell>
          <cell r="BV13">
            <v>84552.89</v>
          </cell>
          <cell r="BW13">
            <v>41</v>
          </cell>
          <cell r="BX13">
            <v>38655.110000000008</v>
          </cell>
          <cell r="BY13">
            <v>25</v>
          </cell>
          <cell r="BZ13">
            <v>2335820</v>
          </cell>
          <cell r="CA13">
            <v>340</v>
          </cell>
          <cell r="CB13">
            <v>2605363</v>
          </cell>
          <cell r="CC13">
            <v>607</v>
          </cell>
          <cell r="CD13">
            <v>3584.68</v>
          </cell>
          <cell r="CE13">
            <v>3</v>
          </cell>
          <cell r="CF13">
            <v>6893.32</v>
          </cell>
          <cell r="CG13">
            <v>1</v>
          </cell>
          <cell r="CH13">
            <v>6788.99</v>
          </cell>
          <cell r="CI13">
            <v>1</v>
          </cell>
          <cell r="CJ13">
            <v>3258.0099999999998</v>
          </cell>
          <cell r="CK13">
            <v>1</v>
          </cell>
          <cell r="CL13">
            <v>184689</v>
          </cell>
          <cell r="CM13">
            <v>22</v>
          </cell>
          <cell r="CN13">
            <v>205214</v>
          </cell>
          <cell r="CO13">
            <v>28</v>
          </cell>
          <cell r="CP13">
            <v>3013.75</v>
          </cell>
          <cell r="CQ13">
            <v>7</v>
          </cell>
          <cell r="CR13">
            <v>5448.25</v>
          </cell>
          <cell r="CS13">
            <v>5</v>
          </cell>
          <cell r="CT13">
            <v>4162.28</v>
          </cell>
          <cell r="CU13">
            <v>6</v>
          </cell>
          <cell r="CV13">
            <v>1670.72</v>
          </cell>
          <cell r="CW13">
            <v>3</v>
          </cell>
          <cell r="CX13">
            <v>22151</v>
          </cell>
          <cell r="CY13">
            <v>14</v>
          </cell>
          <cell r="CZ13">
            <v>36446</v>
          </cell>
          <cell r="DA13">
            <v>35</v>
          </cell>
          <cell r="DB13">
            <v>7890.43</v>
          </cell>
          <cell r="DC13">
            <v>11</v>
          </cell>
          <cell r="DD13">
            <v>14539.57</v>
          </cell>
          <cell r="DE13">
            <v>5</v>
          </cell>
          <cell r="DF13">
            <v>12806.59</v>
          </cell>
          <cell r="DG13">
            <v>11</v>
          </cell>
          <cell r="DH13">
            <v>5731.41</v>
          </cell>
          <cell r="DI13">
            <v>3</v>
          </cell>
          <cell r="DJ13">
            <v>81722</v>
          </cell>
          <cell r="DK13">
            <v>52</v>
          </cell>
          <cell r="DL13">
            <v>122690</v>
          </cell>
          <cell r="DM13">
            <v>82</v>
          </cell>
          <cell r="DN13">
            <v>1800</v>
          </cell>
          <cell r="DO13">
            <v>5</v>
          </cell>
          <cell r="DP13">
            <v>2734</v>
          </cell>
          <cell r="DQ13">
            <v>4</v>
          </cell>
          <cell r="DR13">
            <v>1814</v>
          </cell>
          <cell r="DS13">
            <v>5</v>
          </cell>
          <cell r="DT13">
            <v>700</v>
          </cell>
          <cell r="DU13">
            <v>0</v>
          </cell>
          <cell r="DV13">
            <v>44202</v>
          </cell>
          <cell r="DW13">
            <v>7</v>
          </cell>
          <cell r="DX13">
            <v>51250</v>
          </cell>
          <cell r="DY13">
            <v>21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516.65</v>
          </cell>
          <cell r="EM13">
            <v>0</v>
          </cell>
          <cell r="EN13">
            <v>1033.3499999999999</v>
          </cell>
          <cell r="EO13">
            <v>0</v>
          </cell>
          <cell r="EP13">
            <v>1033.3499999999999</v>
          </cell>
          <cell r="EQ13">
            <v>0</v>
          </cell>
          <cell r="ER13">
            <v>516.65</v>
          </cell>
          <cell r="ES13">
            <v>0</v>
          </cell>
          <cell r="ET13">
            <v>95596</v>
          </cell>
          <cell r="EU13">
            <v>5</v>
          </cell>
          <cell r="EV13">
            <v>98696</v>
          </cell>
          <cell r="EW13">
            <v>5</v>
          </cell>
          <cell r="EX13">
            <v>96.991435781759463</v>
          </cell>
          <cell r="EY13">
            <v>96.991435781759463</v>
          </cell>
          <cell r="EZ13">
            <v>0</v>
          </cell>
          <cell r="FB13">
            <v>3</v>
          </cell>
          <cell r="FC13">
            <v>1000</v>
          </cell>
        </row>
        <row r="14">
          <cell r="A14" t="str">
            <v>JulMale'</v>
          </cell>
          <cell r="B14" t="str">
            <v>Jul</v>
          </cell>
          <cell r="C14" t="str">
            <v>T.</v>
          </cell>
          <cell r="D14" t="str">
            <v>Male'</v>
          </cell>
          <cell r="E14" t="str">
            <v>usage units less than billed</v>
          </cell>
          <cell r="F14">
            <v>23001954.284000002</v>
          </cell>
          <cell r="G14">
            <v>35266</v>
          </cell>
          <cell r="H14">
            <v>36302</v>
          </cell>
          <cell r="I14">
            <v>52</v>
          </cell>
          <cell r="J14">
            <v>0</v>
          </cell>
          <cell r="K14">
            <v>36354</v>
          </cell>
          <cell r="L14">
            <v>35233</v>
          </cell>
          <cell r="M14">
            <v>1121</v>
          </cell>
          <cell r="N14">
            <v>32</v>
          </cell>
          <cell r="O14">
            <v>15</v>
          </cell>
          <cell r="P14">
            <v>15</v>
          </cell>
          <cell r="Q14">
            <v>32</v>
          </cell>
          <cell r="R14">
            <v>31</v>
          </cell>
          <cell r="S14">
            <v>16</v>
          </cell>
          <cell r="T14">
            <v>36386</v>
          </cell>
          <cell r="U14">
            <v>35264</v>
          </cell>
          <cell r="V14">
            <v>1137</v>
          </cell>
          <cell r="W14">
            <v>25875342</v>
          </cell>
          <cell r="X14">
            <v>25875342</v>
          </cell>
          <cell r="Y14">
            <v>0</v>
          </cell>
          <cell r="Z14">
            <v>25875342</v>
          </cell>
          <cell r="AA14">
            <v>24066784.84</v>
          </cell>
          <cell r="AB14">
            <v>445280</v>
          </cell>
          <cell r="AC14">
            <v>24512064.84</v>
          </cell>
          <cell r="AD14">
            <v>23170</v>
          </cell>
          <cell r="AE14">
            <v>47280</v>
          </cell>
          <cell r="AF14">
            <v>6720041</v>
          </cell>
          <cell r="AG14">
            <v>25302</v>
          </cell>
          <cell r="AH14">
            <v>598260.39</v>
          </cell>
          <cell r="AI14">
            <v>2049</v>
          </cell>
          <cell r="AJ14">
            <v>958679.61</v>
          </cell>
          <cell r="AK14">
            <v>1255</v>
          </cell>
          <cell r="AL14">
            <v>717467.12</v>
          </cell>
          <cell r="AM14">
            <v>1067</v>
          </cell>
          <cell r="AN14">
            <v>285265.88</v>
          </cell>
          <cell r="AO14">
            <v>409</v>
          </cell>
          <cell r="AP14">
            <v>3294341</v>
          </cell>
          <cell r="AQ14">
            <v>2597</v>
          </cell>
          <cell r="AR14">
            <v>5854014</v>
          </cell>
          <cell r="AS14">
            <v>7377</v>
          </cell>
          <cell r="AT14">
            <v>26529.179999999997</v>
          </cell>
          <cell r="AU14">
            <v>48</v>
          </cell>
          <cell r="AV14">
            <v>50528.82</v>
          </cell>
          <cell r="AW14">
            <v>15</v>
          </cell>
          <cell r="AX14">
            <v>47719.14</v>
          </cell>
          <cell r="AY14">
            <v>11</v>
          </cell>
          <cell r="AZ14">
            <v>22738.859999999997</v>
          </cell>
          <cell r="BA14">
            <v>10</v>
          </cell>
          <cell r="BB14">
            <v>1449971</v>
          </cell>
          <cell r="BC14">
            <v>215</v>
          </cell>
          <cell r="BD14">
            <v>1597487</v>
          </cell>
          <cell r="BE14">
            <v>299</v>
          </cell>
          <cell r="BF14">
            <v>2537681.4899999998</v>
          </cell>
          <cell r="BG14">
            <v>2773</v>
          </cell>
          <cell r="BH14">
            <v>4323180.51</v>
          </cell>
          <cell r="BI14">
            <v>6625</v>
          </cell>
          <cell r="BJ14">
            <v>2770572.91</v>
          </cell>
          <cell r="BK14">
            <v>7143</v>
          </cell>
          <cell r="BL14">
            <v>906602.09000000008</v>
          </cell>
          <cell r="BM14">
            <v>2609</v>
          </cell>
          <cell r="BN14">
            <v>2630513</v>
          </cell>
          <cell r="BO14">
            <v>7675</v>
          </cell>
          <cell r="BP14">
            <v>13168550</v>
          </cell>
          <cell r="BQ14">
            <v>26825</v>
          </cell>
          <cell r="BR14">
            <v>47883.08</v>
          </cell>
          <cell r="BS14">
            <v>148</v>
          </cell>
          <cell r="BT14">
            <v>84393.919999999998</v>
          </cell>
          <cell r="BU14">
            <v>53</v>
          </cell>
          <cell r="BV14">
            <v>75737.279999999999</v>
          </cell>
          <cell r="BW14">
            <v>40</v>
          </cell>
          <cell r="BX14">
            <v>34828</v>
          </cell>
          <cell r="BY14">
            <v>21</v>
          </cell>
          <cell r="BZ14">
            <v>1723125</v>
          </cell>
          <cell r="CA14">
            <v>325</v>
          </cell>
          <cell r="CB14">
            <v>1965967.28</v>
          </cell>
          <cell r="CC14">
            <v>587</v>
          </cell>
          <cell r="CD14">
            <v>3442</v>
          </cell>
          <cell r="CE14">
            <v>5</v>
          </cell>
          <cell r="CF14">
            <v>6207</v>
          </cell>
          <cell r="CG14">
            <v>3</v>
          </cell>
          <cell r="CH14">
            <v>5786</v>
          </cell>
          <cell r="CI14">
            <v>3</v>
          </cell>
          <cell r="CJ14">
            <v>2786</v>
          </cell>
          <cell r="CK14">
            <v>2</v>
          </cell>
          <cell r="CL14">
            <v>121293</v>
          </cell>
          <cell r="CM14">
            <v>24</v>
          </cell>
          <cell r="CN14">
            <v>139514</v>
          </cell>
          <cell r="CO14">
            <v>37</v>
          </cell>
          <cell r="CP14">
            <v>2895.31</v>
          </cell>
          <cell r="CQ14">
            <v>11</v>
          </cell>
          <cell r="CR14">
            <v>4921.6899999999996</v>
          </cell>
          <cell r="CS14">
            <v>5</v>
          </cell>
          <cell r="CT14">
            <v>4150.3500000000004</v>
          </cell>
          <cell r="CU14">
            <v>5</v>
          </cell>
          <cell r="CV14">
            <v>1431.65</v>
          </cell>
          <cell r="CW14">
            <v>5</v>
          </cell>
          <cell r="CX14">
            <v>23446</v>
          </cell>
          <cell r="CY14">
            <v>12</v>
          </cell>
          <cell r="CZ14">
            <v>36845</v>
          </cell>
          <cell r="DA14">
            <v>38</v>
          </cell>
          <cell r="DB14">
            <v>7116.62</v>
          </cell>
          <cell r="DC14">
            <v>10</v>
          </cell>
          <cell r="DD14">
            <v>12176.38</v>
          </cell>
          <cell r="DE14">
            <v>13</v>
          </cell>
          <cell r="DF14">
            <v>10252.02</v>
          </cell>
          <cell r="DG14">
            <v>7</v>
          </cell>
          <cell r="DH14">
            <v>4387.9799999999996</v>
          </cell>
          <cell r="DI14">
            <v>8</v>
          </cell>
          <cell r="DJ14">
            <v>55026</v>
          </cell>
          <cell r="DK14">
            <v>38</v>
          </cell>
          <cell r="DL14">
            <v>88959</v>
          </cell>
          <cell r="DM14">
            <v>76</v>
          </cell>
          <cell r="DN14">
            <v>1860.28</v>
          </cell>
          <cell r="DO14">
            <v>5</v>
          </cell>
          <cell r="DP14">
            <v>2825.7240000000002</v>
          </cell>
          <cell r="DQ14">
            <v>4</v>
          </cell>
          <cell r="DR14">
            <v>1875.69</v>
          </cell>
          <cell r="DS14">
            <v>5</v>
          </cell>
          <cell r="DT14">
            <v>723.31</v>
          </cell>
          <cell r="DU14">
            <v>0</v>
          </cell>
          <cell r="DV14">
            <v>45667</v>
          </cell>
          <cell r="DW14">
            <v>7</v>
          </cell>
          <cell r="DX14">
            <v>52952.004000000001</v>
          </cell>
          <cell r="DY14">
            <v>21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569.98</v>
          </cell>
          <cell r="EM14">
            <v>0</v>
          </cell>
          <cell r="EN14">
            <v>1138.02</v>
          </cell>
          <cell r="EO14">
            <v>1</v>
          </cell>
          <cell r="EP14">
            <v>1133.3499999999999</v>
          </cell>
          <cell r="EQ14">
            <v>0</v>
          </cell>
          <cell r="ER14">
            <v>566.65</v>
          </cell>
          <cell r="ES14">
            <v>0</v>
          </cell>
          <cell r="ET14">
            <v>94258</v>
          </cell>
          <cell r="EU14">
            <v>5</v>
          </cell>
          <cell r="EV14">
            <v>97666</v>
          </cell>
          <cell r="EW14">
            <v>6</v>
          </cell>
          <cell r="EX14">
            <v>94.731365637602011</v>
          </cell>
          <cell r="EY14">
            <v>94.731365637602011</v>
          </cell>
          <cell r="EZ14">
            <v>0</v>
          </cell>
          <cell r="FB14">
            <v>3.8504738289543172</v>
          </cell>
          <cell r="FC14">
            <v>1022.6599478302111</v>
          </cell>
        </row>
        <row r="15">
          <cell r="A15" t="str">
            <v>AugMale'</v>
          </cell>
          <cell r="B15" t="str">
            <v>Aug</v>
          </cell>
          <cell r="C15" t="str">
            <v>T.</v>
          </cell>
          <cell r="D15" t="str">
            <v>Male'</v>
          </cell>
          <cell r="E15" t="str">
            <v>usage units less than billed</v>
          </cell>
          <cell r="F15">
            <v>23181433</v>
          </cell>
          <cell r="G15">
            <v>35484</v>
          </cell>
          <cell r="H15">
            <v>36354</v>
          </cell>
          <cell r="I15">
            <v>221</v>
          </cell>
          <cell r="J15">
            <v>59</v>
          </cell>
          <cell r="K15">
            <v>36516</v>
          </cell>
          <cell r="L15">
            <v>35393</v>
          </cell>
          <cell r="M15">
            <v>1123</v>
          </cell>
          <cell r="N15">
            <v>32</v>
          </cell>
          <cell r="O15">
            <v>77</v>
          </cell>
          <cell r="P15">
            <v>77</v>
          </cell>
          <cell r="Q15">
            <v>32</v>
          </cell>
          <cell r="R15">
            <v>92</v>
          </cell>
          <cell r="S15">
            <v>17</v>
          </cell>
          <cell r="T15">
            <v>36548</v>
          </cell>
          <cell r="U15">
            <v>35485</v>
          </cell>
          <cell r="V15">
            <v>1140</v>
          </cell>
          <cell r="W15">
            <v>25962961</v>
          </cell>
          <cell r="X15">
            <v>25962961</v>
          </cell>
          <cell r="Y15">
            <v>0</v>
          </cell>
          <cell r="Z15">
            <v>25962961</v>
          </cell>
          <cell r="AA15">
            <v>24334434.800000001</v>
          </cell>
          <cell r="AB15">
            <v>342590</v>
          </cell>
          <cell r="AC15">
            <v>24677024.800000001</v>
          </cell>
          <cell r="AD15">
            <v>22410</v>
          </cell>
          <cell r="AE15">
            <v>47049</v>
          </cell>
          <cell r="AF15">
            <v>6744446</v>
          </cell>
          <cell r="AG15">
            <v>22274</v>
          </cell>
          <cell r="AH15">
            <v>627496.63</v>
          </cell>
          <cell r="AI15">
            <v>1972</v>
          </cell>
          <cell r="AJ15">
            <v>988270.37</v>
          </cell>
          <cell r="AK15">
            <v>1351</v>
          </cell>
          <cell r="AL15">
            <v>724897.82000000007</v>
          </cell>
          <cell r="AM15">
            <v>1083</v>
          </cell>
          <cell r="AN15">
            <v>284840.18</v>
          </cell>
          <cell r="AO15">
            <v>418</v>
          </cell>
          <cell r="AP15">
            <v>3293954</v>
          </cell>
          <cell r="AQ15">
            <v>2517</v>
          </cell>
          <cell r="AR15">
            <v>5919459</v>
          </cell>
          <cell r="AS15">
            <v>7341</v>
          </cell>
          <cell r="AT15">
            <v>31718.26</v>
          </cell>
          <cell r="AU15">
            <v>51</v>
          </cell>
          <cell r="AV15">
            <v>59827.74</v>
          </cell>
          <cell r="AW15">
            <v>20</v>
          </cell>
          <cell r="AX15">
            <v>56098.080000000002</v>
          </cell>
          <cell r="AY15">
            <v>17</v>
          </cell>
          <cell r="AZ15">
            <v>26625.919999999998</v>
          </cell>
          <cell r="BA15">
            <v>9</v>
          </cell>
          <cell r="BB15">
            <v>1548370</v>
          </cell>
          <cell r="BC15">
            <v>243</v>
          </cell>
          <cell r="BD15">
            <v>1722640</v>
          </cell>
          <cell r="BE15">
            <v>340</v>
          </cell>
          <cell r="BF15">
            <v>2660819.73</v>
          </cell>
          <cell r="BG15">
            <v>2856</v>
          </cell>
          <cell r="BH15">
            <v>4421925.2699999996</v>
          </cell>
          <cell r="BI15">
            <v>7637</v>
          </cell>
          <cell r="BJ15">
            <v>2593371.48</v>
          </cell>
          <cell r="BK15">
            <v>7823</v>
          </cell>
          <cell r="BL15">
            <v>776807.52</v>
          </cell>
          <cell r="BM15">
            <v>2529</v>
          </cell>
          <cell r="BN15">
            <v>1966385</v>
          </cell>
          <cell r="BO15">
            <v>6125</v>
          </cell>
          <cell r="BP15">
            <v>12419309</v>
          </cell>
          <cell r="BQ15">
            <v>26970</v>
          </cell>
          <cell r="BR15">
            <v>54065.700000000004</v>
          </cell>
          <cell r="BS15">
            <v>163</v>
          </cell>
          <cell r="BT15">
            <v>95968.3</v>
          </cell>
          <cell r="BU15">
            <v>55</v>
          </cell>
          <cell r="BV15">
            <v>85422.29</v>
          </cell>
          <cell r="BW15">
            <v>51</v>
          </cell>
          <cell r="BX15">
            <v>39414.71</v>
          </cell>
          <cell r="BY15">
            <v>14</v>
          </cell>
          <cell r="BZ15">
            <v>2433416</v>
          </cell>
          <cell r="CA15">
            <v>358</v>
          </cell>
          <cell r="CB15">
            <v>2708287</v>
          </cell>
          <cell r="CC15">
            <v>641</v>
          </cell>
          <cell r="CD15">
            <v>3165.32</v>
          </cell>
          <cell r="CE15">
            <v>9</v>
          </cell>
          <cell r="CF15">
            <v>5797.68</v>
          </cell>
          <cell r="CG15">
            <v>5</v>
          </cell>
          <cell r="CH15">
            <v>5574.01</v>
          </cell>
          <cell r="CI15">
            <v>0</v>
          </cell>
          <cell r="CJ15">
            <v>2718.9900000000002</v>
          </cell>
          <cell r="CK15">
            <v>2</v>
          </cell>
          <cell r="CL15">
            <v>134659</v>
          </cell>
          <cell r="CM15">
            <v>27</v>
          </cell>
          <cell r="CN15">
            <v>151915</v>
          </cell>
          <cell r="CO15">
            <v>43</v>
          </cell>
          <cell r="CP15">
            <v>2982.29</v>
          </cell>
          <cell r="CQ15">
            <v>13</v>
          </cell>
          <cell r="CR15">
            <v>5144.71</v>
          </cell>
          <cell r="CS15">
            <v>3</v>
          </cell>
          <cell r="CT15">
            <v>4192.03</v>
          </cell>
          <cell r="CU15">
            <v>8</v>
          </cell>
          <cell r="CV15">
            <v>1488.97</v>
          </cell>
          <cell r="CW15">
            <v>1</v>
          </cell>
          <cell r="CX15">
            <v>22165</v>
          </cell>
          <cell r="CY15">
            <v>14</v>
          </cell>
          <cell r="CZ15">
            <v>35973</v>
          </cell>
          <cell r="DA15">
            <v>39</v>
          </cell>
          <cell r="DB15">
            <v>7823.9800000000005</v>
          </cell>
          <cell r="DC15">
            <v>14</v>
          </cell>
          <cell r="DD15">
            <v>13195.02</v>
          </cell>
          <cell r="DE15">
            <v>15</v>
          </cell>
          <cell r="DF15">
            <v>10241.69</v>
          </cell>
          <cell r="DG15">
            <v>10</v>
          </cell>
          <cell r="DH15">
            <v>4049.31</v>
          </cell>
          <cell r="DI15">
            <v>7</v>
          </cell>
          <cell r="DJ15">
            <v>49305</v>
          </cell>
          <cell r="DK15">
            <v>37</v>
          </cell>
          <cell r="DL15">
            <v>84615</v>
          </cell>
          <cell r="DM15">
            <v>83</v>
          </cell>
          <cell r="DN15">
            <v>2166.9499999999998</v>
          </cell>
          <cell r="DO15">
            <v>5</v>
          </cell>
          <cell r="DP15">
            <v>3439.05</v>
          </cell>
          <cell r="DQ15">
            <v>4</v>
          </cell>
          <cell r="DR15">
            <v>2489.02</v>
          </cell>
          <cell r="DS15">
            <v>5</v>
          </cell>
          <cell r="DT15">
            <v>1029.98</v>
          </cell>
          <cell r="DU15">
            <v>0</v>
          </cell>
          <cell r="DV15">
            <v>50451</v>
          </cell>
          <cell r="DW15">
            <v>8</v>
          </cell>
          <cell r="DX15">
            <v>59576</v>
          </cell>
          <cell r="DY15">
            <v>22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466.65</v>
          </cell>
          <cell r="EM15">
            <v>0</v>
          </cell>
          <cell r="EN15">
            <v>933.35</v>
          </cell>
          <cell r="EO15">
            <v>0</v>
          </cell>
          <cell r="EP15">
            <v>933.35</v>
          </cell>
          <cell r="EQ15">
            <v>0</v>
          </cell>
          <cell r="ER15">
            <v>466.65</v>
          </cell>
          <cell r="ES15">
            <v>0</v>
          </cell>
          <cell r="ET15">
            <v>76859</v>
          </cell>
          <cell r="EU15">
            <v>5</v>
          </cell>
          <cell r="EV15">
            <v>79659</v>
          </cell>
          <cell r="EW15">
            <v>5</v>
          </cell>
          <cell r="EX15">
            <v>95.047035659761619</v>
          </cell>
          <cell r="EY15">
            <v>95.047035659761619</v>
          </cell>
          <cell r="EZ15">
            <v>0</v>
          </cell>
          <cell r="FB15">
            <v>3.8495320445889849</v>
          </cell>
          <cell r="FC15">
            <v>1165.6173565592171</v>
          </cell>
        </row>
        <row r="16">
          <cell r="A16" t="str">
            <v>SepMale'</v>
          </cell>
          <cell r="B16" t="str">
            <v>Sep</v>
          </cell>
          <cell r="C16" t="str">
            <v>T.</v>
          </cell>
          <cell r="D16" t="str">
            <v>Male'</v>
          </cell>
          <cell r="E16" t="str">
            <v>usage units less than billed</v>
          </cell>
          <cell r="F16">
            <v>20956459</v>
          </cell>
          <cell r="G16">
            <v>35367</v>
          </cell>
          <cell r="H16">
            <v>36516</v>
          </cell>
          <cell r="I16">
            <v>94</v>
          </cell>
          <cell r="J16">
            <v>27</v>
          </cell>
          <cell r="K16">
            <v>36583</v>
          </cell>
          <cell r="L16">
            <v>35303</v>
          </cell>
          <cell r="M16">
            <v>1280</v>
          </cell>
          <cell r="N16">
            <v>32</v>
          </cell>
          <cell r="O16">
            <v>50</v>
          </cell>
          <cell r="P16">
            <v>50</v>
          </cell>
          <cell r="Q16">
            <v>32</v>
          </cell>
          <cell r="R16">
            <v>64</v>
          </cell>
          <cell r="S16">
            <v>18</v>
          </cell>
          <cell r="T16">
            <v>36615</v>
          </cell>
          <cell r="U16">
            <v>35367</v>
          </cell>
          <cell r="V16">
            <v>1298</v>
          </cell>
          <cell r="W16">
            <v>23617187</v>
          </cell>
          <cell r="X16">
            <v>23617187</v>
          </cell>
          <cell r="Y16">
            <v>0</v>
          </cell>
          <cell r="Z16">
            <v>23617187</v>
          </cell>
          <cell r="AA16">
            <v>22076138.829999998</v>
          </cell>
          <cell r="AB16">
            <v>390410</v>
          </cell>
          <cell r="AC16">
            <v>22466548.829999998</v>
          </cell>
          <cell r="AD16">
            <v>21250</v>
          </cell>
          <cell r="AE16">
            <v>47530</v>
          </cell>
          <cell r="AF16">
            <v>6138698</v>
          </cell>
          <cell r="AG16">
            <v>21783</v>
          </cell>
          <cell r="AH16">
            <v>586141.52</v>
          </cell>
          <cell r="AI16">
            <v>1930</v>
          </cell>
          <cell r="AJ16">
            <v>928262.48</v>
          </cell>
          <cell r="AK16">
            <v>1380</v>
          </cell>
          <cell r="AL16">
            <v>683419.19</v>
          </cell>
          <cell r="AM16">
            <v>1032</v>
          </cell>
          <cell r="AN16">
            <v>272243.81</v>
          </cell>
          <cell r="AO16">
            <v>417</v>
          </cell>
          <cell r="AP16">
            <v>3135033</v>
          </cell>
          <cell r="AQ16">
            <v>2564</v>
          </cell>
          <cell r="AR16">
            <v>5605099.9999999991</v>
          </cell>
          <cell r="AS16">
            <v>7323</v>
          </cell>
          <cell r="AT16">
            <v>26714.65</v>
          </cell>
          <cell r="AU16">
            <v>46</v>
          </cell>
          <cell r="AV16">
            <v>50927.350000000006</v>
          </cell>
          <cell r="AW16">
            <v>17</v>
          </cell>
          <cell r="AX16">
            <v>47431.74</v>
          </cell>
          <cell r="AY16">
            <v>16</v>
          </cell>
          <cell r="AZ16">
            <v>22722.260000000002</v>
          </cell>
          <cell r="BA16">
            <v>6</v>
          </cell>
          <cell r="BB16">
            <v>1665276</v>
          </cell>
          <cell r="BC16">
            <v>228</v>
          </cell>
          <cell r="BD16">
            <v>1813072</v>
          </cell>
          <cell r="BE16">
            <v>313</v>
          </cell>
          <cell r="BF16">
            <v>2464834.54</v>
          </cell>
          <cell r="BG16">
            <v>2925</v>
          </cell>
          <cell r="BH16">
            <v>4033309.46</v>
          </cell>
          <cell r="BI16">
            <v>8251</v>
          </cell>
          <cell r="BJ16">
            <v>2242132.41</v>
          </cell>
          <cell r="BK16">
            <v>8008</v>
          </cell>
          <cell r="BL16">
            <v>639615.59000000008</v>
          </cell>
          <cell r="BM16">
            <v>2438</v>
          </cell>
          <cell r="BN16">
            <v>1518723</v>
          </cell>
          <cell r="BO16">
            <v>5308</v>
          </cell>
          <cell r="BP16">
            <v>10898615</v>
          </cell>
          <cell r="BQ16">
            <v>26930</v>
          </cell>
          <cell r="BR16">
            <v>46034.409999999996</v>
          </cell>
          <cell r="BS16">
            <v>157</v>
          </cell>
          <cell r="BT16">
            <v>81949.59</v>
          </cell>
          <cell r="BU16">
            <v>56</v>
          </cell>
          <cell r="BV16">
            <v>73741.440000000002</v>
          </cell>
          <cell r="BW16">
            <v>41</v>
          </cell>
          <cell r="BX16">
            <v>33979.56</v>
          </cell>
          <cell r="BY16">
            <v>12</v>
          </cell>
          <cell r="BZ16">
            <v>1971692</v>
          </cell>
          <cell r="CA16">
            <v>341</v>
          </cell>
          <cell r="CB16">
            <v>2207397</v>
          </cell>
          <cell r="CC16">
            <v>607</v>
          </cell>
          <cell r="CD16">
            <v>3014.6600000000003</v>
          </cell>
          <cell r="CE16">
            <v>6</v>
          </cell>
          <cell r="CF16">
            <v>5693.34</v>
          </cell>
          <cell r="CG16">
            <v>6</v>
          </cell>
          <cell r="CH16">
            <v>5573.33</v>
          </cell>
          <cell r="CI16">
            <v>0</v>
          </cell>
          <cell r="CJ16">
            <v>2636.67</v>
          </cell>
          <cell r="CK16">
            <v>0</v>
          </cell>
          <cell r="CL16">
            <v>148871</v>
          </cell>
          <cell r="CM16">
            <v>28</v>
          </cell>
          <cell r="CN16">
            <v>165789</v>
          </cell>
          <cell r="CO16">
            <v>40</v>
          </cell>
          <cell r="CP16">
            <v>2932.04</v>
          </cell>
          <cell r="CQ16">
            <v>18</v>
          </cell>
          <cell r="CR16">
            <v>4496.96</v>
          </cell>
          <cell r="CS16">
            <v>6</v>
          </cell>
          <cell r="CT16">
            <v>3746.64</v>
          </cell>
          <cell r="CU16">
            <v>6</v>
          </cell>
          <cell r="CV16">
            <v>1434.36</v>
          </cell>
          <cell r="CW16">
            <v>2</v>
          </cell>
          <cell r="CX16">
            <v>20505</v>
          </cell>
          <cell r="CY16">
            <v>14</v>
          </cell>
          <cell r="CZ16">
            <v>33115</v>
          </cell>
          <cell r="DA16">
            <v>46</v>
          </cell>
          <cell r="DB16">
            <v>7018.1</v>
          </cell>
          <cell r="DC16">
            <v>11</v>
          </cell>
          <cell r="DD16">
            <v>12849.9</v>
          </cell>
          <cell r="DE16">
            <v>9</v>
          </cell>
          <cell r="DF16">
            <v>10529.61</v>
          </cell>
          <cell r="DG16">
            <v>15</v>
          </cell>
          <cell r="DH16">
            <v>4362.3900000000003</v>
          </cell>
          <cell r="DI16">
            <v>4</v>
          </cell>
          <cell r="DJ16">
            <v>68639</v>
          </cell>
          <cell r="DK16">
            <v>42</v>
          </cell>
          <cell r="DL16">
            <v>103399</v>
          </cell>
          <cell r="DM16">
            <v>81</v>
          </cell>
          <cell r="DN16">
            <v>1900</v>
          </cell>
          <cell r="DO16">
            <v>5</v>
          </cell>
          <cell r="DP16">
            <v>2934</v>
          </cell>
          <cell r="DQ16">
            <v>4</v>
          </cell>
          <cell r="DR16">
            <v>2014</v>
          </cell>
          <cell r="DS16">
            <v>5</v>
          </cell>
          <cell r="DT16">
            <v>800</v>
          </cell>
          <cell r="DU16">
            <v>0</v>
          </cell>
          <cell r="DV16">
            <v>45762</v>
          </cell>
          <cell r="DW16">
            <v>8</v>
          </cell>
          <cell r="DX16">
            <v>53410</v>
          </cell>
          <cell r="DY16">
            <v>22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500</v>
          </cell>
          <cell r="EM16">
            <v>0</v>
          </cell>
          <cell r="EN16">
            <v>1000</v>
          </cell>
          <cell r="EO16">
            <v>0</v>
          </cell>
          <cell r="EP16">
            <v>1000</v>
          </cell>
          <cell r="EQ16">
            <v>0</v>
          </cell>
          <cell r="ER16">
            <v>500</v>
          </cell>
          <cell r="ES16">
            <v>0</v>
          </cell>
          <cell r="ET16">
            <v>73562</v>
          </cell>
          <cell r="EU16">
            <v>5</v>
          </cell>
          <cell r="EV16">
            <v>76562</v>
          </cell>
          <cell r="EW16">
            <v>5</v>
          </cell>
          <cell r="EX16">
            <v>95.127962657026004</v>
          </cell>
          <cell r="EY16">
            <v>95.127962657026004</v>
          </cell>
          <cell r="EZ16">
            <v>0</v>
          </cell>
          <cell r="FB16">
            <v>3.8472632144471026</v>
          </cell>
          <cell r="FC16">
            <v>1084.2026809897627</v>
          </cell>
        </row>
        <row r="17">
          <cell r="A17" t="str">
            <v>OctMale'</v>
          </cell>
          <cell r="B17" t="str">
            <v>Oct</v>
          </cell>
          <cell r="C17" t="str">
            <v>T.</v>
          </cell>
          <cell r="D17" t="str">
            <v>Male'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 t="e">
            <v>#DIV/0!</v>
          </cell>
          <cell r="EY17" t="e">
            <v>#DIV/0!</v>
          </cell>
          <cell r="EZ17" t="e">
            <v>#DIV/0!</v>
          </cell>
          <cell r="FB17">
            <v>3</v>
          </cell>
          <cell r="FC17">
            <v>1000</v>
          </cell>
        </row>
        <row r="18">
          <cell r="A18" t="str">
            <v>NovMale'</v>
          </cell>
          <cell r="B18" t="str">
            <v>Nov</v>
          </cell>
          <cell r="C18" t="str">
            <v>T.</v>
          </cell>
          <cell r="D18" t="str">
            <v>Male'</v>
          </cell>
          <cell r="E18" t="str">
            <v>generated units less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88.489046234835612</v>
          </cell>
          <cell r="EY18">
            <v>88.27045818598242</v>
          </cell>
          <cell r="EZ18">
            <v>0.21858804885319216</v>
          </cell>
          <cell r="FB18">
            <v>3</v>
          </cell>
          <cell r="FC18">
            <v>1000</v>
          </cell>
        </row>
        <row r="19">
          <cell r="A19" t="str">
            <v>DecMale'</v>
          </cell>
          <cell r="B19" t="str">
            <v>Dec</v>
          </cell>
          <cell r="C19" t="str">
            <v>T.</v>
          </cell>
          <cell r="D19" t="str">
            <v>Male'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86.567783733696729</v>
          </cell>
          <cell r="EY19">
            <v>86.331289854464359</v>
          </cell>
          <cell r="EZ19">
            <v>0.23649387923236986</v>
          </cell>
          <cell r="FB19">
            <v>3</v>
          </cell>
          <cell r="FC19">
            <v>1000</v>
          </cell>
        </row>
        <row r="20">
          <cell r="A20" t="str">
            <v>JanVillingili</v>
          </cell>
          <cell r="B20" t="str">
            <v>Jan</v>
          </cell>
          <cell r="C20" t="str">
            <v>T.</v>
          </cell>
          <cell r="D20" t="str">
            <v>Villingili</v>
          </cell>
          <cell r="E20">
            <v>0</v>
          </cell>
          <cell r="F20">
            <v>787591</v>
          </cell>
          <cell r="G20">
            <v>1701</v>
          </cell>
          <cell r="H20">
            <v>1763</v>
          </cell>
          <cell r="I20">
            <v>10</v>
          </cell>
          <cell r="J20">
            <v>1</v>
          </cell>
          <cell r="K20">
            <v>1772</v>
          </cell>
          <cell r="L20">
            <v>1698</v>
          </cell>
          <cell r="M20">
            <v>74</v>
          </cell>
          <cell r="N20">
            <v>2</v>
          </cell>
          <cell r="O20">
            <v>1</v>
          </cell>
          <cell r="P20">
            <v>1</v>
          </cell>
          <cell r="Q20">
            <v>2</v>
          </cell>
          <cell r="R20">
            <v>3</v>
          </cell>
          <cell r="S20">
            <v>0</v>
          </cell>
          <cell r="T20">
            <v>1774</v>
          </cell>
          <cell r="U20">
            <v>1701</v>
          </cell>
          <cell r="V20">
            <v>74</v>
          </cell>
          <cell r="W20">
            <v>879710</v>
          </cell>
          <cell r="X20">
            <v>879710</v>
          </cell>
          <cell r="Y20">
            <v>37435.9</v>
          </cell>
          <cell r="Z20">
            <v>917145.9</v>
          </cell>
          <cell r="AA20">
            <v>787591</v>
          </cell>
          <cell r="AB20">
            <v>13380</v>
          </cell>
          <cell r="AC20">
            <v>800971</v>
          </cell>
          <cell r="AD20">
            <v>854</v>
          </cell>
          <cell r="AE20">
            <v>1572</v>
          </cell>
          <cell r="AF20">
            <v>240298</v>
          </cell>
          <cell r="AG20">
            <v>920</v>
          </cell>
          <cell r="AH20">
            <v>12846.01</v>
          </cell>
          <cell r="AI20">
            <v>63</v>
          </cell>
          <cell r="AJ20">
            <v>17001.990000000002</v>
          </cell>
          <cell r="AK20">
            <v>31</v>
          </cell>
          <cell r="AL20">
            <v>12358.39</v>
          </cell>
          <cell r="AM20">
            <v>15</v>
          </cell>
          <cell r="AN20">
            <v>5238.6099999999997</v>
          </cell>
          <cell r="AO20">
            <v>6</v>
          </cell>
          <cell r="AP20">
            <v>46132</v>
          </cell>
          <cell r="AQ20">
            <v>48</v>
          </cell>
          <cell r="AR20">
            <v>93577</v>
          </cell>
          <cell r="AS20">
            <v>163</v>
          </cell>
          <cell r="AT20">
            <v>2009.31</v>
          </cell>
          <cell r="AU20">
            <v>1</v>
          </cell>
          <cell r="AV20">
            <v>3735.69</v>
          </cell>
          <cell r="AW20">
            <v>1</v>
          </cell>
          <cell r="AX20">
            <v>3640.02</v>
          </cell>
          <cell r="AY20" t="str">
            <v xml:space="preserve"> -   </v>
          </cell>
          <cell r="AZ20">
            <v>1819.98</v>
          </cell>
          <cell r="BA20" t="str">
            <v xml:space="preserve"> -   </v>
          </cell>
          <cell r="BB20">
            <v>149567</v>
          </cell>
          <cell r="BC20">
            <v>14</v>
          </cell>
          <cell r="BD20">
            <v>160772</v>
          </cell>
          <cell r="BE20">
            <v>16</v>
          </cell>
          <cell r="BF20">
            <v>132951.17000000001</v>
          </cell>
          <cell r="BG20">
            <v>195</v>
          </cell>
          <cell r="BH20">
            <v>192766.83</v>
          </cell>
          <cell r="BI20">
            <v>617</v>
          </cell>
          <cell r="BJ20">
            <v>80067.740000000005</v>
          </cell>
          <cell r="BK20">
            <v>364</v>
          </cell>
          <cell r="BL20">
            <v>20222.259999999998</v>
          </cell>
          <cell r="BM20">
            <v>106</v>
          </cell>
          <cell r="BN20">
            <v>33539</v>
          </cell>
          <cell r="BO20">
            <v>157</v>
          </cell>
          <cell r="BP20">
            <v>459547</v>
          </cell>
          <cell r="BQ20">
            <v>1439</v>
          </cell>
          <cell r="BR20">
            <v>5277.54</v>
          </cell>
          <cell r="BS20">
            <v>24</v>
          </cell>
          <cell r="BT20">
            <v>8237.4599999999991</v>
          </cell>
          <cell r="BU20">
            <v>11</v>
          </cell>
          <cell r="BV20">
            <v>6252.74</v>
          </cell>
          <cell r="BW20">
            <v>8</v>
          </cell>
          <cell r="BX20">
            <v>2765.26</v>
          </cell>
          <cell r="BY20">
            <v>1</v>
          </cell>
          <cell r="BZ20">
            <v>38247</v>
          </cell>
          <cell r="CA20">
            <v>25</v>
          </cell>
          <cell r="CB20">
            <v>60780</v>
          </cell>
          <cell r="CC20">
            <v>69</v>
          </cell>
          <cell r="CD20">
            <v>309.99</v>
          </cell>
          <cell r="CE20" t="str">
            <v xml:space="preserve"> -   </v>
          </cell>
          <cell r="CF20">
            <v>620.01</v>
          </cell>
          <cell r="CG20" t="str">
            <v xml:space="preserve"> -   </v>
          </cell>
          <cell r="CH20">
            <v>620.01</v>
          </cell>
          <cell r="CI20" t="str">
            <v xml:space="preserve"> -   </v>
          </cell>
          <cell r="CJ20">
            <v>309.99</v>
          </cell>
          <cell r="CK20" t="str">
            <v xml:space="preserve"> -   </v>
          </cell>
          <cell r="CL20">
            <v>5329</v>
          </cell>
          <cell r="CM20">
            <v>3</v>
          </cell>
          <cell r="CN20">
            <v>7189</v>
          </cell>
          <cell r="CO20">
            <v>3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 t="str">
            <v xml:space="preserve"> -   </v>
          </cell>
          <cell r="DA20" t="str">
            <v xml:space="preserve"> -   </v>
          </cell>
          <cell r="DB20">
            <v>188.66</v>
          </cell>
          <cell r="DC20">
            <v>2</v>
          </cell>
          <cell r="DD20">
            <v>98.34</v>
          </cell>
          <cell r="DE20">
            <v>2</v>
          </cell>
          <cell r="DF20" t="str">
            <v xml:space="preserve"> -   </v>
          </cell>
          <cell r="DG20" t="str">
            <v xml:space="preserve"> -   </v>
          </cell>
          <cell r="DH20" t="str">
            <v xml:space="preserve"> -   </v>
          </cell>
          <cell r="DI20" t="str">
            <v xml:space="preserve"> -   </v>
          </cell>
          <cell r="DJ20" t="str">
            <v xml:space="preserve"> -   </v>
          </cell>
          <cell r="DK20" t="str">
            <v xml:space="preserve"> -   </v>
          </cell>
          <cell r="DL20">
            <v>287</v>
          </cell>
          <cell r="DM20">
            <v>4</v>
          </cell>
          <cell r="DN20">
            <v>510.32</v>
          </cell>
          <cell r="DO20">
            <v>2</v>
          </cell>
          <cell r="DP20">
            <v>683.68</v>
          </cell>
          <cell r="DQ20">
            <v>2</v>
          </cell>
          <cell r="DR20">
            <v>413.34</v>
          </cell>
          <cell r="DS20" t="str">
            <v xml:space="preserve"> -   </v>
          </cell>
          <cell r="DT20">
            <v>206.66</v>
          </cell>
          <cell r="DU20" t="str">
            <v xml:space="preserve"> -   </v>
          </cell>
          <cell r="DV20">
            <v>2064</v>
          </cell>
          <cell r="DW20">
            <v>2</v>
          </cell>
          <cell r="DX20">
            <v>3878</v>
          </cell>
          <cell r="DY20">
            <v>6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 t="str">
            <v xml:space="preserve"> -   </v>
          </cell>
          <cell r="EK20" t="str">
            <v xml:space="preserve"> -   </v>
          </cell>
          <cell r="EL20">
            <v>100</v>
          </cell>
          <cell r="EM20" t="str">
            <v xml:space="preserve"> -   </v>
          </cell>
          <cell r="EN20">
            <v>200</v>
          </cell>
          <cell r="EO20" t="str">
            <v xml:space="preserve"> -   </v>
          </cell>
          <cell r="EP20">
            <v>200</v>
          </cell>
          <cell r="EQ20" t="str">
            <v xml:space="preserve"> -   </v>
          </cell>
          <cell r="ER20">
            <v>100</v>
          </cell>
          <cell r="ES20" t="str">
            <v xml:space="preserve"> -   </v>
          </cell>
          <cell r="ET20">
            <v>961</v>
          </cell>
          <cell r="EU20">
            <v>1</v>
          </cell>
          <cell r="EV20">
            <v>1561</v>
          </cell>
          <cell r="EW20">
            <v>1</v>
          </cell>
          <cell r="EX20">
            <v>91.049436746200456</v>
          </cell>
          <cell r="EY20">
            <v>87.332996854698905</v>
          </cell>
          <cell r="EZ20">
            <v>3.7164398915015511</v>
          </cell>
          <cell r="FB20">
            <v>3.6609127000640873</v>
          </cell>
          <cell r="FC20">
            <v>956.20652173913038</v>
          </cell>
        </row>
        <row r="21">
          <cell r="A21" t="str">
            <v>FebVillingili</v>
          </cell>
          <cell r="B21" t="str">
            <v>Feb</v>
          </cell>
          <cell r="C21" t="str">
            <v>T.</v>
          </cell>
          <cell r="D21" t="str">
            <v>Villingili</v>
          </cell>
          <cell r="E21">
            <v>0</v>
          </cell>
          <cell r="F21">
            <v>854826</v>
          </cell>
          <cell r="G21">
            <v>1696</v>
          </cell>
          <cell r="H21">
            <v>1772</v>
          </cell>
          <cell r="I21">
            <v>7</v>
          </cell>
          <cell r="J21">
            <v>0</v>
          </cell>
          <cell r="K21">
            <v>1779</v>
          </cell>
          <cell r="L21">
            <v>1692</v>
          </cell>
          <cell r="M21">
            <v>87</v>
          </cell>
          <cell r="N21">
            <v>2</v>
          </cell>
          <cell r="O21">
            <v>2</v>
          </cell>
          <cell r="P21">
            <v>1</v>
          </cell>
          <cell r="Q21">
            <v>3</v>
          </cell>
          <cell r="R21">
            <v>4</v>
          </cell>
          <cell r="S21">
            <v>0</v>
          </cell>
          <cell r="T21">
            <v>1782</v>
          </cell>
          <cell r="U21">
            <v>1696</v>
          </cell>
          <cell r="V21">
            <v>87</v>
          </cell>
          <cell r="W21">
            <v>805790</v>
          </cell>
          <cell r="X21">
            <v>805790</v>
          </cell>
          <cell r="Y21">
            <v>34717.800000000003</v>
          </cell>
          <cell r="Z21">
            <v>840507.8</v>
          </cell>
          <cell r="AA21">
            <v>854826</v>
          </cell>
          <cell r="AB21">
            <v>12620</v>
          </cell>
          <cell r="AC21">
            <v>867446</v>
          </cell>
          <cell r="AD21">
            <v>833</v>
          </cell>
          <cell r="AE21">
            <v>1494</v>
          </cell>
          <cell r="AF21">
            <v>220152.5</v>
          </cell>
          <cell r="AG21">
            <v>517</v>
          </cell>
          <cell r="AH21">
            <v>12932.6</v>
          </cell>
          <cell r="AI21">
            <v>62</v>
          </cell>
          <cell r="AJ21">
            <v>17920.400000000001</v>
          </cell>
          <cell r="AK21">
            <v>32</v>
          </cell>
          <cell r="AL21">
            <v>13155.39</v>
          </cell>
          <cell r="AM21">
            <v>15</v>
          </cell>
          <cell r="AN21">
            <v>5596.61</v>
          </cell>
          <cell r="AO21">
            <v>5</v>
          </cell>
          <cell r="AP21">
            <v>46489</v>
          </cell>
          <cell r="AQ21">
            <v>49</v>
          </cell>
          <cell r="AR21">
            <v>96094</v>
          </cell>
          <cell r="AS21">
            <v>163</v>
          </cell>
          <cell r="AT21">
            <v>1281.6400000000001</v>
          </cell>
          <cell r="AU21">
            <v>1</v>
          </cell>
          <cell r="AV21">
            <v>2553.36</v>
          </cell>
          <cell r="AW21" t="str">
            <v xml:space="preserve"> -   </v>
          </cell>
          <cell r="AX21">
            <v>2553.36</v>
          </cell>
          <cell r="AY21" t="str">
            <v xml:space="preserve"> -   </v>
          </cell>
          <cell r="AZ21">
            <v>1276.6400000000001</v>
          </cell>
          <cell r="BA21" t="str">
            <v xml:space="preserve"> -   </v>
          </cell>
          <cell r="BB21">
            <v>154059</v>
          </cell>
          <cell r="BC21">
            <v>12</v>
          </cell>
          <cell r="BD21">
            <v>161724</v>
          </cell>
          <cell r="BE21">
            <v>13</v>
          </cell>
          <cell r="BF21">
            <v>144037.79999999999</v>
          </cell>
          <cell r="BG21">
            <v>174</v>
          </cell>
          <cell r="BH21">
            <v>215237.2</v>
          </cell>
          <cell r="BI21">
            <v>606</v>
          </cell>
          <cell r="BJ21">
            <v>93394.35</v>
          </cell>
          <cell r="BK21">
            <v>393</v>
          </cell>
          <cell r="BL21">
            <v>22256.65</v>
          </cell>
          <cell r="BM21">
            <v>101</v>
          </cell>
          <cell r="BN21">
            <v>42464</v>
          </cell>
          <cell r="BO21">
            <v>158</v>
          </cell>
          <cell r="BP21">
            <v>517390</v>
          </cell>
          <cell r="BQ21">
            <v>1432</v>
          </cell>
          <cell r="BR21">
            <v>6219.89</v>
          </cell>
          <cell r="BS21">
            <v>27</v>
          </cell>
          <cell r="BT21">
            <v>9346.11</v>
          </cell>
          <cell r="BU21">
            <v>10</v>
          </cell>
          <cell r="BV21">
            <v>7604.07</v>
          </cell>
          <cell r="BW21">
            <v>6</v>
          </cell>
          <cell r="BX21">
            <v>3541.93</v>
          </cell>
          <cell r="BY21">
            <v>2</v>
          </cell>
          <cell r="BZ21">
            <v>44559</v>
          </cell>
          <cell r="CA21">
            <v>30</v>
          </cell>
          <cell r="CB21">
            <v>71271</v>
          </cell>
          <cell r="CC21">
            <v>75</v>
          </cell>
          <cell r="CD21">
            <v>103.33</v>
          </cell>
          <cell r="CE21" t="str">
            <v xml:space="preserve"> -   </v>
          </cell>
          <cell r="CF21">
            <v>206.67</v>
          </cell>
          <cell r="CG21" t="str">
            <v xml:space="preserve"> -   </v>
          </cell>
          <cell r="CH21">
            <v>206.67</v>
          </cell>
          <cell r="CI21" t="str">
            <v xml:space="preserve"> -   </v>
          </cell>
          <cell r="CJ21">
            <v>103.33</v>
          </cell>
          <cell r="CK21" t="str">
            <v xml:space="preserve"> -   </v>
          </cell>
          <cell r="CL21">
            <v>2044</v>
          </cell>
          <cell r="CM21">
            <v>1</v>
          </cell>
          <cell r="CN21">
            <v>2664</v>
          </cell>
          <cell r="CO21">
            <v>1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 t="str">
            <v xml:space="preserve"> -   </v>
          </cell>
          <cell r="DA21" t="str">
            <v xml:space="preserve"> -   </v>
          </cell>
          <cell r="DB21">
            <v>252.33</v>
          </cell>
          <cell r="DC21">
            <v>3</v>
          </cell>
          <cell r="DD21">
            <v>134.66999999999999</v>
          </cell>
          <cell r="DE21">
            <v>2</v>
          </cell>
          <cell r="DF21" t="str">
            <v xml:space="preserve"> -   </v>
          </cell>
          <cell r="DG21" t="str">
            <v xml:space="preserve"> -   </v>
          </cell>
          <cell r="DH21" t="str">
            <v xml:space="preserve"> -   </v>
          </cell>
          <cell r="DI21" t="str">
            <v xml:space="preserve"> -   </v>
          </cell>
          <cell r="DJ21" t="str">
            <v xml:space="preserve"> -   </v>
          </cell>
          <cell r="DK21" t="str">
            <v xml:space="preserve"> -   </v>
          </cell>
          <cell r="DL21">
            <v>387</v>
          </cell>
          <cell r="DM21">
            <v>5</v>
          </cell>
          <cell r="DN21">
            <v>510.32</v>
          </cell>
          <cell r="DO21">
            <v>2</v>
          </cell>
          <cell r="DP21">
            <v>683.68</v>
          </cell>
          <cell r="DQ21">
            <v>2</v>
          </cell>
          <cell r="DR21">
            <v>413.34</v>
          </cell>
          <cell r="DS21" t="str">
            <v xml:space="preserve"> -   </v>
          </cell>
          <cell r="DT21">
            <v>206.66</v>
          </cell>
          <cell r="DU21" t="str">
            <v xml:space="preserve"> -   </v>
          </cell>
          <cell r="DV21">
            <v>2064</v>
          </cell>
          <cell r="DW21">
            <v>2</v>
          </cell>
          <cell r="DX21">
            <v>3878</v>
          </cell>
          <cell r="DY21">
            <v>6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 t="str">
            <v xml:space="preserve"> -   </v>
          </cell>
          <cell r="EK21" t="str">
            <v xml:space="preserve"> -   </v>
          </cell>
          <cell r="EL21">
            <v>106.67</v>
          </cell>
          <cell r="EM21" t="str">
            <v xml:space="preserve"> -   </v>
          </cell>
          <cell r="EN21">
            <v>213.33</v>
          </cell>
          <cell r="EO21" t="str">
            <v xml:space="preserve"> -   </v>
          </cell>
          <cell r="EP21">
            <v>213.33</v>
          </cell>
          <cell r="EQ21" t="str">
            <v xml:space="preserve"> -   </v>
          </cell>
          <cell r="ER21">
            <v>106.67</v>
          </cell>
          <cell r="ES21" t="str">
            <v xml:space="preserve"> -   </v>
          </cell>
          <cell r="ET21">
            <v>778</v>
          </cell>
          <cell r="EU21">
            <v>1</v>
          </cell>
          <cell r="EV21">
            <v>1418</v>
          </cell>
          <cell r="EW21">
            <v>1</v>
          </cell>
          <cell r="EX21">
            <v>107.65162139018851</v>
          </cell>
          <cell r="EY21">
            <v>103.2049910780126</v>
          </cell>
          <cell r="EZ21">
            <v>4.4466303121759125</v>
          </cell>
          <cell r="FB21">
            <v>3.6601446724429656</v>
          </cell>
          <cell r="FC21">
            <v>1558.5880077369438</v>
          </cell>
        </row>
        <row r="22">
          <cell r="A22" t="str">
            <v>MarVillingili</v>
          </cell>
          <cell r="B22" t="str">
            <v>Mar</v>
          </cell>
          <cell r="C22" t="str">
            <v>T.</v>
          </cell>
          <cell r="D22" t="str">
            <v>Villingili</v>
          </cell>
          <cell r="E22">
            <v>0</v>
          </cell>
          <cell r="F22">
            <v>732452</v>
          </cell>
          <cell r="G22">
            <v>1714</v>
          </cell>
          <cell r="H22">
            <v>1779</v>
          </cell>
          <cell r="I22">
            <v>4</v>
          </cell>
          <cell r="J22">
            <v>2</v>
          </cell>
          <cell r="K22">
            <v>1781</v>
          </cell>
          <cell r="L22">
            <v>1708</v>
          </cell>
          <cell r="M22">
            <v>73</v>
          </cell>
          <cell r="N22">
            <v>3</v>
          </cell>
          <cell r="O22">
            <v>3</v>
          </cell>
          <cell r="P22">
            <v>3</v>
          </cell>
          <cell r="Q22">
            <v>3</v>
          </cell>
          <cell r="R22">
            <v>6</v>
          </cell>
          <cell r="S22">
            <v>0</v>
          </cell>
          <cell r="T22">
            <v>1784</v>
          </cell>
          <cell r="U22">
            <v>1714</v>
          </cell>
          <cell r="V22">
            <v>73</v>
          </cell>
          <cell r="W22">
            <v>879940</v>
          </cell>
          <cell r="X22">
            <v>879940</v>
          </cell>
          <cell r="Y22">
            <v>41674</v>
          </cell>
          <cell r="Z22">
            <v>921614</v>
          </cell>
          <cell r="AA22">
            <v>732452</v>
          </cell>
          <cell r="AB22">
            <v>14210</v>
          </cell>
          <cell r="AC22">
            <v>746662</v>
          </cell>
          <cell r="AD22">
            <v>918</v>
          </cell>
          <cell r="AE22">
            <v>1583</v>
          </cell>
          <cell r="AF22">
            <v>237920.83</v>
          </cell>
          <cell r="AG22">
            <v>1007</v>
          </cell>
          <cell r="AH22">
            <v>11822.89</v>
          </cell>
          <cell r="AI22">
            <v>60</v>
          </cell>
          <cell r="AJ22">
            <v>15711.11</v>
          </cell>
          <cell r="AK22">
            <v>30</v>
          </cell>
          <cell r="AL22">
            <v>11539.74</v>
          </cell>
          <cell r="AM22">
            <v>20</v>
          </cell>
          <cell r="AN22">
            <v>4680.26</v>
          </cell>
          <cell r="AO22">
            <v>4</v>
          </cell>
          <cell r="AP22">
            <v>42689</v>
          </cell>
          <cell r="AQ22">
            <v>49</v>
          </cell>
          <cell r="AR22">
            <v>86443</v>
          </cell>
          <cell r="AS22">
            <v>163</v>
          </cell>
          <cell r="AT22">
            <v>1479.3</v>
          </cell>
          <cell r="AU22">
            <v>1</v>
          </cell>
          <cell r="AV22">
            <v>2843.7</v>
          </cell>
          <cell r="AW22" t="str">
            <v xml:space="preserve"> -   </v>
          </cell>
          <cell r="AX22">
            <v>2700.03</v>
          </cell>
          <cell r="AY22" t="str">
            <v xml:space="preserve"> -   </v>
          </cell>
          <cell r="AZ22">
            <v>1349.97</v>
          </cell>
          <cell r="BA22" t="str">
            <v xml:space="preserve"> -   </v>
          </cell>
          <cell r="BB22">
            <v>72282</v>
          </cell>
          <cell r="BC22">
            <v>12</v>
          </cell>
          <cell r="BD22">
            <v>80655</v>
          </cell>
          <cell r="BE22">
            <v>13</v>
          </cell>
          <cell r="BF22">
            <v>123565.14</v>
          </cell>
          <cell r="BG22">
            <v>165</v>
          </cell>
          <cell r="BH22">
            <v>190533.86</v>
          </cell>
          <cell r="BI22">
            <v>563</v>
          </cell>
          <cell r="BJ22">
            <v>90004.9</v>
          </cell>
          <cell r="BK22">
            <v>406</v>
          </cell>
          <cell r="BL22">
            <v>23559.1</v>
          </cell>
          <cell r="BM22">
            <v>110</v>
          </cell>
          <cell r="BN22">
            <v>46491</v>
          </cell>
          <cell r="BO22">
            <v>203</v>
          </cell>
          <cell r="BP22">
            <v>474154</v>
          </cell>
          <cell r="BQ22">
            <v>1447</v>
          </cell>
          <cell r="BR22">
            <v>5309.54</v>
          </cell>
          <cell r="BS22">
            <v>26</v>
          </cell>
          <cell r="BT22">
            <v>7795.46</v>
          </cell>
          <cell r="BU22">
            <v>13</v>
          </cell>
          <cell r="BV22">
            <v>6310.75</v>
          </cell>
          <cell r="BW22">
            <v>5</v>
          </cell>
          <cell r="BX22">
            <v>2855.25</v>
          </cell>
          <cell r="BY22">
            <v>4</v>
          </cell>
          <cell r="BZ22">
            <v>43443</v>
          </cell>
          <cell r="CA22">
            <v>28</v>
          </cell>
          <cell r="CB22">
            <v>65714</v>
          </cell>
          <cell r="CC22">
            <v>76</v>
          </cell>
          <cell r="CD22">
            <v>486.67</v>
          </cell>
          <cell r="CE22" t="str">
            <v xml:space="preserve"> -   </v>
          </cell>
          <cell r="CF22">
            <v>973.33</v>
          </cell>
          <cell r="CG22" t="str">
            <v xml:space="preserve"> -   </v>
          </cell>
          <cell r="CH22">
            <v>973.33</v>
          </cell>
          <cell r="CI22" t="str">
            <v xml:space="preserve"> -   </v>
          </cell>
          <cell r="CJ22">
            <v>486.67</v>
          </cell>
          <cell r="CK22" t="str">
            <v xml:space="preserve"> -   </v>
          </cell>
          <cell r="CL22">
            <v>17081</v>
          </cell>
          <cell r="CM22">
            <v>3</v>
          </cell>
          <cell r="CN22">
            <v>20001</v>
          </cell>
          <cell r="CO22">
            <v>3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 t="str">
            <v xml:space="preserve"> -   </v>
          </cell>
          <cell r="DA22" t="str">
            <v xml:space="preserve"> -   </v>
          </cell>
          <cell r="DB22">
            <v>228.33</v>
          </cell>
          <cell r="DC22">
            <v>3</v>
          </cell>
          <cell r="DD22">
            <v>74.67</v>
          </cell>
          <cell r="DE22">
            <v>2</v>
          </cell>
          <cell r="DF22" t="str">
            <v xml:space="preserve"> -   </v>
          </cell>
          <cell r="DG22" t="str">
            <v xml:space="preserve"> -   </v>
          </cell>
          <cell r="DH22" t="str">
            <v xml:space="preserve"> -   </v>
          </cell>
          <cell r="DI22" t="str">
            <v xml:space="preserve"> -   </v>
          </cell>
          <cell r="DJ22" t="str">
            <v xml:space="preserve"> -   </v>
          </cell>
          <cell r="DK22" t="str">
            <v xml:space="preserve"> -   </v>
          </cell>
          <cell r="DL22">
            <v>303</v>
          </cell>
          <cell r="DM22">
            <v>5</v>
          </cell>
          <cell r="DN22">
            <v>461.32</v>
          </cell>
          <cell r="DO22">
            <v>2</v>
          </cell>
          <cell r="DP22">
            <v>616.67999999999995</v>
          </cell>
          <cell r="DQ22">
            <v>2</v>
          </cell>
          <cell r="DR22">
            <v>373.34</v>
          </cell>
          <cell r="DS22" t="str">
            <v xml:space="preserve"> -   </v>
          </cell>
          <cell r="DT22">
            <v>186.66</v>
          </cell>
          <cell r="DU22" t="str">
            <v xml:space="preserve"> -   </v>
          </cell>
          <cell r="DV22">
            <v>1864</v>
          </cell>
          <cell r="DW22">
            <v>2</v>
          </cell>
          <cell r="DX22">
            <v>3502</v>
          </cell>
          <cell r="DY22">
            <v>6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 t="str">
            <v xml:space="preserve"> -   </v>
          </cell>
          <cell r="EK22" t="str">
            <v xml:space="preserve"> -   </v>
          </cell>
          <cell r="EL22">
            <v>93.33</v>
          </cell>
          <cell r="EM22" t="str">
            <v xml:space="preserve"> -   </v>
          </cell>
          <cell r="EN22">
            <v>186.67</v>
          </cell>
          <cell r="EO22" t="str">
            <v xml:space="preserve"> -   </v>
          </cell>
          <cell r="EP22">
            <v>186.67</v>
          </cell>
          <cell r="EQ22" t="str">
            <v xml:space="preserve"> -   </v>
          </cell>
          <cell r="ER22">
            <v>93.33</v>
          </cell>
          <cell r="ES22" t="str">
            <v xml:space="preserve"> -   </v>
          </cell>
          <cell r="ET22">
            <v>1120</v>
          </cell>
          <cell r="EU22">
            <v>1</v>
          </cell>
          <cell r="EV22">
            <v>1680</v>
          </cell>
          <cell r="EW22">
            <v>1</v>
          </cell>
          <cell r="EX22">
            <v>84.85374002772916</v>
          </cell>
          <cell r="EY22">
            <v>81.016781429101556</v>
          </cell>
          <cell r="EZ22">
            <v>3.8369585986276036</v>
          </cell>
          <cell r="FB22">
            <v>3.698457171656639</v>
          </cell>
          <cell r="FC22">
            <v>873.82323733862961</v>
          </cell>
        </row>
        <row r="23">
          <cell r="A23" t="str">
            <v>AprVillingili</v>
          </cell>
          <cell r="B23" t="str">
            <v>Apr</v>
          </cell>
          <cell r="C23" t="str">
            <v>T.</v>
          </cell>
          <cell r="D23" t="str">
            <v>Villingili</v>
          </cell>
          <cell r="E23">
            <v>0</v>
          </cell>
          <cell r="F23">
            <v>830209</v>
          </cell>
          <cell r="G23">
            <v>1704</v>
          </cell>
          <cell r="H23">
            <v>1781</v>
          </cell>
          <cell r="I23">
            <v>6</v>
          </cell>
          <cell r="J23">
            <v>0</v>
          </cell>
          <cell r="K23">
            <v>1787</v>
          </cell>
          <cell r="L23">
            <v>1701</v>
          </cell>
          <cell r="M23">
            <v>86</v>
          </cell>
          <cell r="N23">
            <v>3</v>
          </cell>
          <cell r="O23">
            <v>1</v>
          </cell>
          <cell r="P23">
            <v>2</v>
          </cell>
          <cell r="Q23">
            <v>2</v>
          </cell>
          <cell r="R23">
            <v>3</v>
          </cell>
          <cell r="S23">
            <v>1</v>
          </cell>
          <cell r="T23">
            <v>1789</v>
          </cell>
          <cell r="U23">
            <v>1704</v>
          </cell>
          <cell r="V23">
            <v>87</v>
          </cell>
          <cell r="W23">
            <v>969690</v>
          </cell>
          <cell r="X23">
            <v>969690</v>
          </cell>
          <cell r="Y23">
            <v>38623</v>
          </cell>
          <cell r="Z23">
            <v>969690</v>
          </cell>
          <cell r="AA23">
            <v>830209</v>
          </cell>
          <cell r="AB23">
            <v>16070</v>
          </cell>
          <cell r="AC23">
            <v>846279</v>
          </cell>
          <cell r="AD23">
            <v>890</v>
          </cell>
          <cell r="AE23">
            <v>1833</v>
          </cell>
          <cell r="AF23">
            <v>262100.01</v>
          </cell>
          <cell r="AG23">
            <v>1056</v>
          </cell>
          <cell r="AH23">
            <v>12705.66</v>
          </cell>
          <cell r="AI23">
            <v>60</v>
          </cell>
          <cell r="AJ23">
            <v>17585.34</v>
          </cell>
          <cell r="AK23">
            <v>26</v>
          </cell>
          <cell r="AL23">
            <v>13599.67</v>
          </cell>
          <cell r="AM23">
            <v>20</v>
          </cell>
          <cell r="AN23">
            <v>5369.33</v>
          </cell>
          <cell r="AO23">
            <v>10</v>
          </cell>
          <cell r="AP23">
            <v>47650</v>
          </cell>
          <cell r="AQ23">
            <v>48</v>
          </cell>
          <cell r="AR23">
            <v>96910</v>
          </cell>
          <cell r="AS23">
            <v>164</v>
          </cell>
          <cell r="AT23">
            <v>1494.99</v>
          </cell>
          <cell r="AU23">
            <v>1</v>
          </cell>
          <cell r="AV23">
            <v>2842.01</v>
          </cell>
          <cell r="AW23">
            <v>0</v>
          </cell>
          <cell r="AX23">
            <v>2773.34</v>
          </cell>
          <cell r="AY23">
            <v>0</v>
          </cell>
          <cell r="AZ23">
            <v>1386.66</v>
          </cell>
          <cell r="BA23">
            <v>0</v>
          </cell>
          <cell r="BB23">
            <v>90890</v>
          </cell>
          <cell r="BC23">
            <v>12</v>
          </cell>
          <cell r="BD23">
            <v>99387</v>
          </cell>
          <cell r="BE23">
            <v>13</v>
          </cell>
          <cell r="BF23">
            <v>135822.71</v>
          </cell>
          <cell r="BG23">
            <v>157</v>
          </cell>
          <cell r="BH23">
            <v>213521.29</v>
          </cell>
          <cell r="BI23">
            <v>525</v>
          </cell>
          <cell r="BJ23">
            <v>106452.29</v>
          </cell>
          <cell r="BK23">
            <v>403</v>
          </cell>
          <cell r="BL23">
            <v>29469.71</v>
          </cell>
          <cell r="BM23">
            <v>114</v>
          </cell>
          <cell r="BN23">
            <v>62228</v>
          </cell>
          <cell r="BO23">
            <v>243</v>
          </cell>
          <cell r="BP23">
            <v>547494</v>
          </cell>
          <cell r="BQ23">
            <v>1442</v>
          </cell>
          <cell r="BR23">
            <v>5724.33</v>
          </cell>
          <cell r="BS23">
            <v>24</v>
          </cell>
          <cell r="BT23">
            <v>8887.67</v>
          </cell>
          <cell r="BU23">
            <v>12</v>
          </cell>
          <cell r="BV23">
            <v>6955</v>
          </cell>
          <cell r="BW23">
            <v>8</v>
          </cell>
          <cell r="BX23">
            <v>3080</v>
          </cell>
          <cell r="BY23">
            <v>0</v>
          </cell>
          <cell r="BZ23">
            <v>52406</v>
          </cell>
          <cell r="CA23">
            <v>30</v>
          </cell>
          <cell r="CB23">
            <v>77053</v>
          </cell>
          <cell r="CC23">
            <v>74</v>
          </cell>
          <cell r="CD23">
            <v>100</v>
          </cell>
          <cell r="CE23">
            <v>0</v>
          </cell>
          <cell r="CF23">
            <v>200</v>
          </cell>
          <cell r="CG23">
            <v>0</v>
          </cell>
          <cell r="CH23">
            <v>200</v>
          </cell>
          <cell r="CI23">
            <v>0</v>
          </cell>
          <cell r="CJ23">
            <v>100</v>
          </cell>
          <cell r="CK23">
            <v>0</v>
          </cell>
          <cell r="CL23">
            <v>2542</v>
          </cell>
          <cell r="CM23">
            <v>1</v>
          </cell>
          <cell r="CN23">
            <v>3142</v>
          </cell>
          <cell r="CO23">
            <v>1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235</v>
          </cell>
          <cell r="DC23">
            <v>1</v>
          </cell>
          <cell r="DD23">
            <v>73</v>
          </cell>
          <cell r="DE23">
            <v>2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308</v>
          </cell>
          <cell r="DM23">
            <v>3</v>
          </cell>
          <cell r="DN23">
            <v>510.32</v>
          </cell>
          <cell r="DO23">
            <v>2</v>
          </cell>
          <cell r="DP23">
            <v>683.68</v>
          </cell>
          <cell r="DQ23">
            <v>2</v>
          </cell>
          <cell r="DR23">
            <v>413.34</v>
          </cell>
          <cell r="DS23">
            <v>0</v>
          </cell>
          <cell r="DT23">
            <v>206.66</v>
          </cell>
          <cell r="DU23">
            <v>0</v>
          </cell>
          <cell r="DV23">
            <v>2064</v>
          </cell>
          <cell r="DW23">
            <v>2</v>
          </cell>
          <cell r="DX23">
            <v>3878</v>
          </cell>
          <cell r="DY23">
            <v>6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96.67</v>
          </cell>
          <cell r="EM23">
            <v>0</v>
          </cell>
          <cell r="EN23">
            <v>193.33</v>
          </cell>
          <cell r="EO23">
            <v>0</v>
          </cell>
          <cell r="EP23">
            <v>193.33</v>
          </cell>
          <cell r="EQ23">
            <v>0</v>
          </cell>
          <cell r="ER23">
            <v>96.67</v>
          </cell>
          <cell r="ES23">
            <v>0</v>
          </cell>
          <cell r="ET23">
            <v>1457</v>
          </cell>
          <cell r="EU23">
            <v>1</v>
          </cell>
          <cell r="EV23">
            <v>2037</v>
          </cell>
          <cell r="EW23">
            <v>1</v>
          </cell>
          <cell r="EX23">
            <v>87.273149150759522</v>
          </cell>
          <cell r="EY23">
            <v>87.273149150759522</v>
          </cell>
          <cell r="EZ23">
            <v>0</v>
          </cell>
          <cell r="FB23">
            <v>3.6996946318315667</v>
          </cell>
          <cell r="FC23">
            <v>918.2670454545455</v>
          </cell>
        </row>
        <row r="24">
          <cell r="A24" t="str">
            <v>MayVillingili</v>
          </cell>
          <cell r="B24" t="str">
            <v>May</v>
          </cell>
          <cell r="C24" t="str">
            <v>T.</v>
          </cell>
          <cell r="D24" t="str">
            <v>Villingili</v>
          </cell>
          <cell r="E24" t="str">
            <v>usage units less than billed</v>
          </cell>
          <cell r="F24">
            <v>979110</v>
          </cell>
          <cell r="G24">
            <v>1748</v>
          </cell>
          <cell r="H24">
            <v>1787</v>
          </cell>
          <cell r="I24">
            <v>3</v>
          </cell>
          <cell r="J24">
            <v>0</v>
          </cell>
          <cell r="K24">
            <v>1790</v>
          </cell>
          <cell r="L24">
            <v>1747</v>
          </cell>
          <cell r="M24">
            <v>43</v>
          </cell>
          <cell r="N24">
            <v>2</v>
          </cell>
          <cell r="O24">
            <v>1</v>
          </cell>
          <cell r="P24">
            <v>0</v>
          </cell>
          <cell r="Q24">
            <v>3</v>
          </cell>
          <cell r="R24">
            <v>2</v>
          </cell>
          <cell r="S24">
            <v>1</v>
          </cell>
          <cell r="T24">
            <v>1793</v>
          </cell>
          <cell r="U24">
            <v>1749</v>
          </cell>
          <cell r="V24">
            <v>44</v>
          </cell>
          <cell r="W24">
            <v>1022720</v>
          </cell>
          <cell r="X24">
            <v>1022720</v>
          </cell>
          <cell r="Y24">
            <v>35713</v>
          </cell>
          <cell r="Z24">
            <v>1022720</v>
          </cell>
          <cell r="AA24">
            <v>981217</v>
          </cell>
          <cell r="AB24">
            <v>18030</v>
          </cell>
          <cell r="AC24">
            <v>999247</v>
          </cell>
          <cell r="AD24">
            <v>1021</v>
          </cell>
          <cell r="AE24">
            <v>1743</v>
          </cell>
          <cell r="AF24">
            <v>278607.64</v>
          </cell>
          <cell r="AG24">
            <v>587</v>
          </cell>
          <cell r="AH24">
            <v>13648.61</v>
          </cell>
          <cell r="AI24">
            <v>59</v>
          </cell>
          <cell r="AJ24">
            <v>19933.39</v>
          </cell>
          <cell r="AK24">
            <v>33</v>
          </cell>
          <cell r="AL24">
            <v>14051.41</v>
          </cell>
          <cell r="AM24">
            <v>22</v>
          </cell>
          <cell r="AN24">
            <v>5569.59</v>
          </cell>
          <cell r="AO24">
            <v>6</v>
          </cell>
          <cell r="AP24">
            <v>51089</v>
          </cell>
          <cell r="AQ24">
            <v>53</v>
          </cell>
          <cell r="AR24">
            <v>104292</v>
          </cell>
          <cell r="AS24">
            <v>173</v>
          </cell>
          <cell r="AT24">
            <v>1761.63</v>
          </cell>
          <cell r="AU24">
            <v>1</v>
          </cell>
          <cell r="AV24">
            <v>3380.37</v>
          </cell>
          <cell r="AW24">
            <v>2</v>
          </cell>
          <cell r="AX24">
            <v>3186.7</v>
          </cell>
          <cell r="AY24">
            <v>0</v>
          </cell>
          <cell r="AZ24">
            <v>1593.3</v>
          </cell>
          <cell r="BA24">
            <v>0</v>
          </cell>
          <cell r="BB24">
            <v>172806</v>
          </cell>
          <cell r="BC24">
            <v>16</v>
          </cell>
          <cell r="BD24">
            <v>182728</v>
          </cell>
          <cell r="BE24">
            <v>19</v>
          </cell>
          <cell r="BF24">
            <v>139267.29</v>
          </cell>
          <cell r="BG24">
            <v>167</v>
          </cell>
          <cell r="BH24">
            <v>222648.71</v>
          </cell>
          <cell r="BI24">
            <v>508</v>
          </cell>
          <cell r="BJ24">
            <v>112638.33</v>
          </cell>
          <cell r="BK24">
            <v>417</v>
          </cell>
          <cell r="BL24">
            <v>30822.67</v>
          </cell>
          <cell r="BM24">
            <v>124</v>
          </cell>
          <cell r="BN24">
            <v>71956</v>
          </cell>
          <cell r="BO24">
            <v>244</v>
          </cell>
          <cell r="BP24">
            <v>577333</v>
          </cell>
          <cell r="BQ24">
            <v>1460</v>
          </cell>
          <cell r="BR24">
            <v>6388.54</v>
          </cell>
          <cell r="BS24">
            <v>26</v>
          </cell>
          <cell r="BT24">
            <v>10069.460000000001</v>
          </cell>
          <cell r="BU24">
            <v>10</v>
          </cell>
          <cell r="BV24">
            <v>8284.41</v>
          </cell>
          <cell r="BW24">
            <v>8</v>
          </cell>
          <cell r="BX24">
            <v>3625.59</v>
          </cell>
          <cell r="BY24">
            <v>5</v>
          </cell>
          <cell r="BZ24">
            <v>59179</v>
          </cell>
          <cell r="CA24">
            <v>31</v>
          </cell>
          <cell r="CB24">
            <v>87547</v>
          </cell>
          <cell r="CC24">
            <v>80</v>
          </cell>
          <cell r="CD24">
            <v>510.01</v>
          </cell>
          <cell r="CE24">
            <v>0</v>
          </cell>
          <cell r="CF24">
            <v>1019.99</v>
          </cell>
          <cell r="CG24">
            <v>0</v>
          </cell>
          <cell r="CH24">
            <v>1019.99</v>
          </cell>
          <cell r="CI24">
            <v>0</v>
          </cell>
          <cell r="CJ24">
            <v>510.01</v>
          </cell>
          <cell r="CK24">
            <v>0</v>
          </cell>
          <cell r="CL24">
            <v>20117</v>
          </cell>
          <cell r="CM24">
            <v>5</v>
          </cell>
          <cell r="CN24">
            <v>23177</v>
          </cell>
          <cell r="CO24">
            <v>5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195.67</v>
          </cell>
          <cell r="DC24">
            <v>4</v>
          </cell>
          <cell r="DD24">
            <v>85.33</v>
          </cell>
          <cell r="DE24">
            <v>1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281</v>
          </cell>
          <cell r="DM24">
            <v>5</v>
          </cell>
          <cell r="DN24">
            <v>494</v>
          </cell>
          <cell r="DO24">
            <v>2</v>
          </cell>
          <cell r="DP24">
            <v>661</v>
          </cell>
          <cell r="DQ24">
            <v>2</v>
          </cell>
          <cell r="DR24">
            <v>400</v>
          </cell>
          <cell r="DS24">
            <v>0</v>
          </cell>
          <cell r="DT24">
            <v>200</v>
          </cell>
          <cell r="DU24">
            <v>0</v>
          </cell>
          <cell r="DV24">
            <v>1997</v>
          </cell>
          <cell r="DW24">
            <v>2</v>
          </cell>
          <cell r="DX24">
            <v>3752</v>
          </cell>
          <cell r="DY24">
            <v>6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97.704845901126404</v>
          </cell>
          <cell r="EY24">
            <v>97.704845901126404</v>
          </cell>
          <cell r="EZ24">
            <v>0</v>
          </cell>
          <cell r="FB24">
            <v>3.6708253944507767</v>
          </cell>
          <cell r="FC24">
            <v>1742.282793867121</v>
          </cell>
        </row>
        <row r="25">
          <cell r="A25" t="str">
            <v>JunVillingili</v>
          </cell>
          <cell r="B25" t="str">
            <v>Jun</v>
          </cell>
          <cell r="C25" t="str">
            <v>T.</v>
          </cell>
          <cell r="D25" t="str">
            <v>Villingili</v>
          </cell>
          <cell r="E25" t="str">
            <v>usage units more than billed</v>
          </cell>
          <cell r="F25">
            <v>891842.01</v>
          </cell>
          <cell r="G25">
            <v>1703</v>
          </cell>
          <cell r="H25">
            <v>1790</v>
          </cell>
          <cell r="I25">
            <v>10</v>
          </cell>
          <cell r="J25">
            <v>0</v>
          </cell>
          <cell r="K25">
            <v>1800</v>
          </cell>
          <cell r="L25">
            <v>1693</v>
          </cell>
          <cell r="M25">
            <v>107</v>
          </cell>
          <cell r="N25">
            <v>3</v>
          </cell>
          <cell r="O25">
            <v>7</v>
          </cell>
          <cell r="P25">
            <v>8</v>
          </cell>
          <cell r="Q25">
            <v>2</v>
          </cell>
          <cell r="R25">
            <v>2</v>
          </cell>
          <cell r="S25">
            <v>0</v>
          </cell>
          <cell r="T25">
            <v>1802</v>
          </cell>
          <cell r="U25">
            <v>1695</v>
          </cell>
          <cell r="V25">
            <v>107</v>
          </cell>
          <cell r="W25">
            <v>1012740</v>
          </cell>
          <cell r="X25">
            <v>1012740</v>
          </cell>
          <cell r="Y25">
            <v>31461</v>
          </cell>
          <cell r="Z25">
            <v>1012740</v>
          </cell>
          <cell r="AA25">
            <v>891842</v>
          </cell>
          <cell r="AB25">
            <v>17850</v>
          </cell>
          <cell r="AC25">
            <v>909692</v>
          </cell>
          <cell r="AD25">
            <v>927</v>
          </cell>
          <cell r="AE25">
            <v>1773</v>
          </cell>
          <cell r="AF25">
            <v>277988.38</v>
          </cell>
          <cell r="AG25">
            <v>1284</v>
          </cell>
          <cell r="AH25">
            <v>12457.22</v>
          </cell>
          <cell r="AI25">
            <v>60</v>
          </cell>
          <cell r="AJ25">
            <v>17653.78</v>
          </cell>
          <cell r="AK25">
            <v>32</v>
          </cell>
          <cell r="AL25">
            <v>12797.7</v>
          </cell>
          <cell r="AM25">
            <v>19</v>
          </cell>
          <cell r="AN25">
            <v>5166.3</v>
          </cell>
          <cell r="AO25">
            <v>6</v>
          </cell>
          <cell r="AP25">
            <v>43735</v>
          </cell>
          <cell r="AQ25">
            <v>48</v>
          </cell>
          <cell r="AR25">
            <v>91810</v>
          </cell>
          <cell r="AS25">
            <v>165</v>
          </cell>
          <cell r="AT25">
            <v>1217.99</v>
          </cell>
          <cell r="AU25">
            <v>2</v>
          </cell>
          <cell r="AV25">
            <v>2420.0100000000002</v>
          </cell>
          <cell r="AW25">
            <v>0</v>
          </cell>
          <cell r="AX25">
            <v>2416.0100000000002</v>
          </cell>
          <cell r="AY25">
            <v>1</v>
          </cell>
          <cell r="AZ25">
            <v>1179.99</v>
          </cell>
          <cell r="BA25">
            <v>0</v>
          </cell>
          <cell r="BB25">
            <v>155490</v>
          </cell>
          <cell r="BC25">
            <v>12</v>
          </cell>
          <cell r="BD25">
            <v>162724</v>
          </cell>
          <cell r="BE25">
            <v>15</v>
          </cell>
          <cell r="BF25">
            <v>135139.72</v>
          </cell>
          <cell r="BG25">
            <v>146</v>
          </cell>
          <cell r="BH25">
            <v>213548.28</v>
          </cell>
          <cell r="BI25">
            <v>522</v>
          </cell>
          <cell r="BJ25">
            <v>106659.37</v>
          </cell>
          <cell r="BK25">
            <v>415</v>
          </cell>
          <cell r="BL25">
            <v>28372.63</v>
          </cell>
          <cell r="BM25">
            <v>117</v>
          </cell>
          <cell r="BN25">
            <v>59602</v>
          </cell>
          <cell r="BO25">
            <v>222</v>
          </cell>
          <cell r="BP25">
            <v>543322</v>
          </cell>
          <cell r="BQ25">
            <v>1422</v>
          </cell>
          <cell r="BR25">
            <v>5773.35</v>
          </cell>
          <cell r="BS25">
            <v>26</v>
          </cell>
          <cell r="BT25">
            <v>8697.65</v>
          </cell>
          <cell r="BU25">
            <v>16</v>
          </cell>
          <cell r="BV25">
            <v>6824.99</v>
          </cell>
          <cell r="BW25">
            <v>5</v>
          </cell>
          <cell r="BX25">
            <v>3175.01</v>
          </cell>
          <cell r="BY25">
            <v>2</v>
          </cell>
          <cell r="BZ25">
            <v>52343</v>
          </cell>
          <cell r="CA25">
            <v>33</v>
          </cell>
          <cell r="CB25">
            <v>76814</v>
          </cell>
          <cell r="CC25">
            <v>82</v>
          </cell>
          <cell r="CD25">
            <v>300</v>
          </cell>
          <cell r="CE25">
            <v>0</v>
          </cell>
          <cell r="CF25">
            <v>600</v>
          </cell>
          <cell r="CG25">
            <v>0</v>
          </cell>
          <cell r="CH25">
            <v>600</v>
          </cell>
          <cell r="CI25">
            <v>0</v>
          </cell>
          <cell r="CJ25">
            <v>300</v>
          </cell>
          <cell r="CK25">
            <v>0</v>
          </cell>
          <cell r="CL25">
            <v>9094</v>
          </cell>
          <cell r="CM25">
            <v>3</v>
          </cell>
          <cell r="CN25">
            <v>10894</v>
          </cell>
          <cell r="CO25">
            <v>3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209.67</v>
          </cell>
          <cell r="DC25">
            <v>3</v>
          </cell>
          <cell r="DD25">
            <v>33.33</v>
          </cell>
          <cell r="DE25">
            <v>1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243</v>
          </cell>
          <cell r="DM25">
            <v>4</v>
          </cell>
          <cell r="DN25">
            <v>510.32</v>
          </cell>
          <cell r="DO25">
            <v>2</v>
          </cell>
          <cell r="DP25">
            <v>683.68</v>
          </cell>
          <cell r="DQ25">
            <v>2</v>
          </cell>
          <cell r="DR25">
            <v>413.34</v>
          </cell>
          <cell r="DS25">
            <v>0</v>
          </cell>
          <cell r="DT25">
            <v>206.67</v>
          </cell>
          <cell r="DU25">
            <v>0</v>
          </cell>
          <cell r="DV25">
            <v>2064</v>
          </cell>
          <cell r="DW25">
            <v>0</v>
          </cell>
          <cell r="DX25">
            <v>3878.01</v>
          </cell>
          <cell r="DY25">
            <v>6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103.33</v>
          </cell>
          <cell r="EM25">
            <v>0</v>
          </cell>
          <cell r="EN25">
            <v>206.67</v>
          </cell>
          <cell r="EO25">
            <v>0</v>
          </cell>
          <cell r="EP25">
            <v>206.67</v>
          </cell>
          <cell r="EQ25">
            <v>0</v>
          </cell>
          <cell r="ER25">
            <v>103.33</v>
          </cell>
          <cell r="ES25">
            <v>0</v>
          </cell>
          <cell r="ET25">
            <v>1537</v>
          </cell>
          <cell r="EU25">
            <v>6</v>
          </cell>
          <cell r="EV25">
            <v>2157</v>
          </cell>
          <cell r="EW25">
            <v>6</v>
          </cell>
          <cell r="EX25">
            <v>89.824831644844679</v>
          </cell>
          <cell r="EY25">
            <v>89.824831644844679</v>
          </cell>
          <cell r="EZ25">
            <v>0</v>
          </cell>
          <cell r="FB25">
            <v>3.6431019167060148</v>
          </cell>
          <cell r="FC25">
            <v>788.73831775700933</v>
          </cell>
        </row>
        <row r="26">
          <cell r="A26" t="str">
            <v>JulVillingili</v>
          </cell>
          <cell r="B26" t="str">
            <v>Jul</v>
          </cell>
          <cell r="C26" t="str">
            <v>T.</v>
          </cell>
          <cell r="D26" t="str">
            <v>Villingili</v>
          </cell>
          <cell r="E26">
            <v>0</v>
          </cell>
          <cell r="F26">
            <v>891556</v>
          </cell>
          <cell r="G26">
            <v>1728</v>
          </cell>
          <cell r="H26">
            <v>1800</v>
          </cell>
          <cell r="I26">
            <v>1</v>
          </cell>
          <cell r="J26">
            <v>0</v>
          </cell>
          <cell r="K26">
            <v>1801</v>
          </cell>
          <cell r="L26">
            <v>1725</v>
          </cell>
          <cell r="M26">
            <v>76</v>
          </cell>
          <cell r="N26">
            <v>2</v>
          </cell>
          <cell r="O26">
            <v>2</v>
          </cell>
          <cell r="P26">
            <v>2</v>
          </cell>
          <cell r="Q26">
            <v>2</v>
          </cell>
          <cell r="R26">
            <v>3</v>
          </cell>
          <cell r="S26">
            <v>1</v>
          </cell>
          <cell r="T26">
            <v>1803</v>
          </cell>
          <cell r="U26">
            <v>1728</v>
          </cell>
          <cell r="V26">
            <v>77</v>
          </cell>
          <cell r="W26">
            <v>935760</v>
          </cell>
          <cell r="X26">
            <v>935760</v>
          </cell>
          <cell r="Y26">
            <v>31806.5</v>
          </cell>
          <cell r="Z26">
            <v>967566.5</v>
          </cell>
          <cell r="AA26">
            <v>891556</v>
          </cell>
          <cell r="AB26">
            <v>17640</v>
          </cell>
          <cell r="AC26">
            <v>909196</v>
          </cell>
          <cell r="AD26">
            <v>929</v>
          </cell>
          <cell r="AE26">
            <v>1694</v>
          </cell>
          <cell r="AF26">
            <v>255262.97</v>
          </cell>
          <cell r="AG26">
            <v>490</v>
          </cell>
          <cell r="AH26">
            <v>13285.95</v>
          </cell>
          <cell r="AI26">
            <v>63</v>
          </cell>
          <cell r="AJ26">
            <v>18452.05</v>
          </cell>
          <cell r="AK26">
            <v>32</v>
          </cell>
          <cell r="AL26">
            <v>13517.34</v>
          </cell>
          <cell r="AM26">
            <v>20</v>
          </cell>
          <cell r="AN26">
            <v>5460.66</v>
          </cell>
          <cell r="AO26">
            <v>5</v>
          </cell>
          <cell r="AP26">
            <v>46945</v>
          </cell>
          <cell r="AQ26">
            <v>47</v>
          </cell>
          <cell r="AR26">
            <v>97661</v>
          </cell>
          <cell r="AS26">
            <v>167</v>
          </cell>
          <cell r="AT26">
            <v>1999.67</v>
          </cell>
          <cell r="AU26">
            <v>1</v>
          </cell>
          <cell r="AV26">
            <v>3993.33</v>
          </cell>
          <cell r="AW26">
            <v>0</v>
          </cell>
          <cell r="AX26">
            <v>3580</v>
          </cell>
          <cell r="AY26">
            <v>1</v>
          </cell>
          <cell r="AZ26">
            <v>1726</v>
          </cell>
          <cell r="BA26">
            <v>1</v>
          </cell>
          <cell r="BB26">
            <v>108094</v>
          </cell>
          <cell r="BC26">
            <v>14</v>
          </cell>
          <cell r="BD26">
            <v>119393</v>
          </cell>
          <cell r="BE26">
            <v>17</v>
          </cell>
          <cell r="BF26">
            <v>139120.5</v>
          </cell>
          <cell r="BG26">
            <v>167</v>
          </cell>
          <cell r="BH26">
            <v>224971.5</v>
          </cell>
          <cell r="BI26">
            <v>463</v>
          </cell>
          <cell r="BJ26">
            <v>117736.35</v>
          </cell>
          <cell r="BK26">
            <v>463</v>
          </cell>
          <cell r="BL26">
            <v>31447.65</v>
          </cell>
          <cell r="BM26">
            <v>105</v>
          </cell>
          <cell r="BN26">
            <v>71675</v>
          </cell>
          <cell r="BO26">
            <v>258</v>
          </cell>
          <cell r="BP26">
            <v>584951</v>
          </cell>
          <cell r="BQ26">
            <v>1456</v>
          </cell>
          <cell r="BR26">
            <v>5681.67</v>
          </cell>
          <cell r="BS26">
            <v>26</v>
          </cell>
          <cell r="BT26">
            <v>8316.33</v>
          </cell>
          <cell r="BU26">
            <v>13</v>
          </cell>
          <cell r="BV26">
            <v>6688.33</v>
          </cell>
          <cell r="BW26">
            <v>4</v>
          </cell>
          <cell r="BX26">
            <v>3136.67</v>
          </cell>
          <cell r="BY26">
            <v>2</v>
          </cell>
          <cell r="BZ26">
            <v>51758</v>
          </cell>
          <cell r="CA26">
            <v>30</v>
          </cell>
          <cell r="CB26">
            <v>75581</v>
          </cell>
          <cell r="CC26">
            <v>75</v>
          </cell>
          <cell r="CD26">
            <v>300</v>
          </cell>
          <cell r="CE26">
            <v>0</v>
          </cell>
          <cell r="CF26">
            <v>600</v>
          </cell>
          <cell r="CG26">
            <v>0</v>
          </cell>
          <cell r="CH26">
            <v>600</v>
          </cell>
          <cell r="CI26">
            <v>0</v>
          </cell>
          <cell r="CJ26">
            <v>300</v>
          </cell>
          <cell r="CK26">
            <v>0</v>
          </cell>
          <cell r="CL26">
            <v>5489</v>
          </cell>
          <cell r="CM26">
            <v>3</v>
          </cell>
          <cell r="CN26">
            <v>7289</v>
          </cell>
          <cell r="CO26">
            <v>3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239</v>
          </cell>
          <cell r="DC26">
            <v>2</v>
          </cell>
          <cell r="DD26">
            <v>50</v>
          </cell>
          <cell r="DE26">
            <v>1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289</v>
          </cell>
          <cell r="DM26">
            <v>3</v>
          </cell>
          <cell r="DN26">
            <v>494</v>
          </cell>
          <cell r="DO26">
            <v>2</v>
          </cell>
          <cell r="DP26">
            <v>661</v>
          </cell>
          <cell r="DQ26">
            <v>2</v>
          </cell>
          <cell r="DR26">
            <v>400</v>
          </cell>
          <cell r="DS26">
            <v>0</v>
          </cell>
          <cell r="DT26">
            <v>200</v>
          </cell>
          <cell r="DU26">
            <v>0</v>
          </cell>
          <cell r="DV26">
            <v>1997</v>
          </cell>
          <cell r="DW26">
            <v>2</v>
          </cell>
          <cell r="DX26">
            <v>3752</v>
          </cell>
          <cell r="DY26">
            <v>6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140</v>
          </cell>
          <cell r="EM26">
            <v>0</v>
          </cell>
          <cell r="EN26">
            <v>280</v>
          </cell>
          <cell r="EO26">
            <v>0</v>
          </cell>
          <cell r="EP26">
            <v>280</v>
          </cell>
          <cell r="EQ26">
            <v>0</v>
          </cell>
          <cell r="ER26">
            <v>140</v>
          </cell>
          <cell r="ES26">
            <v>0</v>
          </cell>
          <cell r="ET26">
            <v>1800</v>
          </cell>
          <cell r="EU26">
            <v>1</v>
          </cell>
          <cell r="EV26">
            <v>2640</v>
          </cell>
          <cell r="EW26">
            <v>1</v>
          </cell>
          <cell r="EX26">
            <v>97.161237924254081</v>
          </cell>
          <cell r="EY26">
            <v>93.967288036532892</v>
          </cell>
          <cell r="EZ26">
            <v>3.1939498877211889</v>
          </cell>
          <cell r="FB26">
            <v>3.6658666159059421</v>
          </cell>
          <cell r="FC26">
            <v>1909.7142857142858</v>
          </cell>
        </row>
        <row r="27">
          <cell r="A27" t="str">
            <v>AugVillingili</v>
          </cell>
          <cell r="B27" t="str">
            <v>Aug</v>
          </cell>
          <cell r="C27" t="str">
            <v>T.</v>
          </cell>
          <cell r="D27" t="str">
            <v>Villingili</v>
          </cell>
          <cell r="E27">
            <v>0</v>
          </cell>
          <cell r="F27">
            <v>882799</v>
          </cell>
          <cell r="G27">
            <v>1758</v>
          </cell>
          <cell r="H27">
            <v>1801</v>
          </cell>
          <cell r="I27">
            <v>5</v>
          </cell>
          <cell r="J27">
            <v>3</v>
          </cell>
          <cell r="K27">
            <v>1803</v>
          </cell>
          <cell r="L27">
            <v>1755</v>
          </cell>
          <cell r="M27">
            <v>48</v>
          </cell>
          <cell r="N27">
            <v>2</v>
          </cell>
          <cell r="O27">
            <v>1</v>
          </cell>
          <cell r="P27">
            <v>1</v>
          </cell>
          <cell r="Q27">
            <v>2</v>
          </cell>
          <cell r="R27">
            <v>3</v>
          </cell>
          <cell r="S27">
            <v>0</v>
          </cell>
          <cell r="T27">
            <v>1805</v>
          </cell>
          <cell r="U27">
            <v>1758</v>
          </cell>
          <cell r="V27">
            <v>48</v>
          </cell>
          <cell r="W27">
            <v>944280</v>
          </cell>
          <cell r="X27">
            <v>944280</v>
          </cell>
          <cell r="Y27">
            <v>33229.300000000003</v>
          </cell>
          <cell r="Z27">
            <v>977509.3</v>
          </cell>
          <cell r="AA27">
            <v>882799</v>
          </cell>
          <cell r="AB27">
            <v>17610</v>
          </cell>
          <cell r="AC27">
            <v>900409</v>
          </cell>
          <cell r="AD27">
            <v>941</v>
          </cell>
          <cell r="AE27">
            <v>1644</v>
          </cell>
          <cell r="AF27">
            <v>256161</v>
          </cell>
          <cell r="AG27">
            <v>694</v>
          </cell>
          <cell r="AH27">
            <v>13813.79</v>
          </cell>
          <cell r="AI27">
            <v>69</v>
          </cell>
          <cell r="AJ27">
            <v>18896.21</v>
          </cell>
          <cell r="AK27">
            <v>27</v>
          </cell>
          <cell r="AL27">
            <v>14449.9</v>
          </cell>
          <cell r="AM27">
            <v>17</v>
          </cell>
          <cell r="AN27">
            <v>6049.1</v>
          </cell>
          <cell r="AO27">
            <v>5</v>
          </cell>
          <cell r="AP27">
            <v>51585</v>
          </cell>
          <cell r="AQ27">
            <v>55</v>
          </cell>
          <cell r="AR27">
            <v>104794</v>
          </cell>
          <cell r="AS27">
            <v>173</v>
          </cell>
          <cell r="AT27">
            <v>1764.03</v>
          </cell>
          <cell r="AU27">
            <v>1</v>
          </cell>
          <cell r="AV27">
            <v>3519.97</v>
          </cell>
          <cell r="AW27">
            <v>0</v>
          </cell>
          <cell r="AX27">
            <v>3431.97</v>
          </cell>
          <cell r="AY27">
            <v>1</v>
          </cell>
          <cell r="AZ27">
            <v>1670.03</v>
          </cell>
          <cell r="BA27">
            <v>0</v>
          </cell>
          <cell r="BB27">
            <v>120216</v>
          </cell>
          <cell r="BC27">
            <v>16</v>
          </cell>
          <cell r="BD27">
            <v>130602</v>
          </cell>
          <cell r="BE27">
            <v>18</v>
          </cell>
          <cell r="BF27">
            <v>142849.49</v>
          </cell>
          <cell r="BG27">
            <v>176</v>
          </cell>
          <cell r="BH27">
            <v>222845.51</v>
          </cell>
          <cell r="BI27">
            <v>564</v>
          </cell>
          <cell r="BJ27">
            <v>102236.34</v>
          </cell>
          <cell r="BK27">
            <v>427</v>
          </cell>
          <cell r="BL27">
            <v>25740.66</v>
          </cell>
          <cell r="BM27">
            <v>104</v>
          </cell>
          <cell r="BN27">
            <v>51161</v>
          </cell>
          <cell r="BO27">
            <v>202</v>
          </cell>
          <cell r="BP27">
            <v>544833</v>
          </cell>
          <cell r="BQ27">
            <v>1473</v>
          </cell>
          <cell r="BR27">
            <v>6532.1500000000005</v>
          </cell>
          <cell r="BS27">
            <v>27</v>
          </cell>
          <cell r="BT27">
            <v>10162.85</v>
          </cell>
          <cell r="BU27">
            <v>11</v>
          </cell>
          <cell r="BV27">
            <v>8245.24</v>
          </cell>
          <cell r="BW27">
            <v>6</v>
          </cell>
          <cell r="BX27">
            <v>3678.76</v>
          </cell>
          <cell r="BY27">
            <v>2</v>
          </cell>
          <cell r="BZ27">
            <v>57519</v>
          </cell>
          <cell r="CA27">
            <v>32</v>
          </cell>
          <cell r="CB27">
            <v>86138</v>
          </cell>
          <cell r="CC27">
            <v>78</v>
          </cell>
          <cell r="CD27">
            <v>320.01</v>
          </cell>
          <cell r="CE27">
            <v>0</v>
          </cell>
          <cell r="CF27">
            <v>639.99</v>
          </cell>
          <cell r="CG27">
            <v>0</v>
          </cell>
          <cell r="CH27">
            <v>639.99</v>
          </cell>
          <cell r="CI27">
            <v>0</v>
          </cell>
          <cell r="CJ27">
            <v>320.01</v>
          </cell>
          <cell r="CK27">
            <v>0</v>
          </cell>
          <cell r="CL27">
            <v>9056</v>
          </cell>
          <cell r="CM27">
            <v>3</v>
          </cell>
          <cell r="CN27">
            <v>10976</v>
          </cell>
          <cell r="CO27">
            <v>3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287.33999999999997</v>
          </cell>
          <cell r="DC27">
            <v>4</v>
          </cell>
          <cell r="DD27">
            <v>47.66</v>
          </cell>
          <cell r="DE27">
            <v>2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335</v>
          </cell>
          <cell r="DM27">
            <v>6</v>
          </cell>
          <cell r="DN27">
            <v>510.32</v>
          </cell>
          <cell r="DO27">
            <v>2</v>
          </cell>
          <cell r="DP27">
            <v>683.68</v>
          </cell>
          <cell r="DQ27">
            <v>2</v>
          </cell>
          <cell r="DR27">
            <v>413.34</v>
          </cell>
          <cell r="DS27">
            <v>0</v>
          </cell>
          <cell r="DT27">
            <v>206.66</v>
          </cell>
          <cell r="DU27">
            <v>0</v>
          </cell>
          <cell r="DV27">
            <v>2064</v>
          </cell>
          <cell r="DW27">
            <v>2</v>
          </cell>
          <cell r="DX27">
            <v>3878</v>
          </cell>
          <cell r="DY27">
            <v>6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63.33</v>
          </cell>
          <cell r="EM27">
            <v>0</v>
          </cell>
          <cell r="EN27">
            <v>126.67</v>
          </cell>
          <cell r="EO27">
            <v>0</v>
          </cell>
          <cell r="EP27">
            <v>126.67</v>
          </cell>
          <cell r="EQ27">
            <v>0</v>
          </cell>
          <cell r="ER27">
            <v>63.33</v>
          </cell>
          <cell r="ES27">
            <v>0</v>
          </cell>
          <cell r="ET27">
            <v>863</v>
          </cell>
          <cell r="EU27">
            <v>1</v>
          </cell>
          <cell r="EV27">
            <v>1243</v>
          </cell>
          <cell r="EW27">
            <v>1</v>
          </cell>
          <cell r="EX27">
            <v>95.354026348117088</v>
          </cell>
          <cell r="EY27">
            <v>92.112576320245736</v>
          </cell>
          <cell r="EZ27">
            <v>3.2414500278713518</v>
          </cell>
          <cell r="FB27">
            <v>3.686275428343893</v>
          </cell>
          <cell r="FC27">
            <v>1360.6340057636887</v>
          </cell>
        </row>
        <row r="28">
          <cell r="A28" t="str">
            <v>SepVillingili</v>
          </cell>
          <cell r="B28" t="str">
            <v>Sep</v>
          </cell>
          <cell r="C28" t="str">
            <v>T.</v>
          </cell>
          <cell r="D28" t="str">
            <v>Villingili</v>
          </cell>
          <cell r="E28" t="str">
            <v>usage units less than billed</v>
          </cell>
          <cell r="F28">
            <v>807453</v>
          </cell>
          <cell r="G28">
            <v>1745</v>
          </cell>
          <cell r="H28">
            <v>1803</v>
          </cell>
          <cell r="I28">
            <v>9</v>
          </cell>
          <cell r="J28">
            <v>0</v>
          </cell>
          <cell r="K28">
            <v>1812</v>
          </cell>
          <cell r="L28">
            <v>1744</v>
          </cell>
          <cell r="M28">
            <v>68</v>
          </cell>
          <cell r="N28">
            <v>2</v>
          </cell>
          <cell r="O28">
            <v>0</v>
          </cell>
          <cell r="P28">
            <v>0</v>
          </cell>
          <cell r="Q28">
            <v>2</v>
          </cell>
          <cell r="R28">
            <v>2</v>
          </cell>
          <cell r="S28">
            <v>0</v>
          </cell>
          <cell r="T28">
            <v>1814</v>
          </cell>
          <cell r="U28">
            <v>1746</v>
          </cell>
          <cell r="V28">
            <v>68</v>
          </cell>
          <cell r="W28">
            <v>872180</v>
          </cell>
          <cell r="X28">
            <v>872180</v>
          </cell>
          <cell r="Y28">
            <v>30484.3</v>
          </cell>
          <cell r="Z28">
            <v>902664.3</v>
          </cell>
          <cell r="AA28">
            <v>809621</v>
          </cell>
          <cell r="AB28">
            <v>16370</v>
          </cell>
          <cell r="AC28">
            <v>825991</v>
          </cell>
          <cell r="AD28">
            <v>906</v>
          </cell>
          <cell r="AE28">
            <v>1643</v>
          </cell>
          <cell r="AF28">
            <v>239525.32</v>
          </cell>
          <cell r="AG28">
            <v>907</v>
          </cell>
          <cell r="AH28">
            <v>12592.61</v>
          </cell>
          <cell r="AI28">
            <v>63</v>
          </cell>
          <cell r="AJ28">
            <v>17610.39</v>
          </cell>
          <cell r="AK28">
            <v>32</v>
          </cell>
          <cell r="AL28">
            <v>13102.7</v>
          </cell>
          <cell r="AM28">
            <v>18</v>
          </cell>
          <cell r="AN28">
            <v>5276.3</v>
          </cell>
          <cell r="AO28">
            <v>8</v>
          </cell>
          <cell r="AP28">
            <v>50176</v>
          </cell>
          <cell r="AQ28">
            <v>48</v>
          </cell>
          <cell r="AR28">
            <v>98758</v>
          </cell>
          <cell r="AS28">
            <v>169</v>
          </cell>
          <cell r="AT28">
            <v>1306.33</v>
          </cell>
          <cell r="AU28">
            <v>1</v>
          </cell>
          <cell r="AV28">
            <v>2606.67</v>
          </cell>
          <cell r="AW28">
            <v>0</v>
          </cell>
          <cell r="AX28">
            <v>2595.67</v>
          </cell>
          <cell r="AY28">
            <v>1</v>
          </cell>
          <cell r="AZ28">
            <v>1203.33</v>
          </cell>
          <cell r="BA28">
            <v>0</v>
          </cell>
          <cell r="BB28">
            <v>109686</v>
          </cell>
          <cell r="BC28">
            <v>12</v>
          </cell>
          <cell r="BD28">
            <v>117398</v>
          </cell>
          <cell r="BE28">
            <v>14</v>
          </cell>
          <cell r="BF28">
            <v>135866.47</v>
          </cell>
          <cell r="BG28">
            <v>186</v>
          </cell>
          <cell r="BH28">
            <v>208555.53</v>
          </cell>
          <cell r="BI28">
            <v>586</v>
          </cell>
          <cell r="BJ28">
            <v>90329.96</v>
          </cell>
          <cell r="BK28">
            <v>430</v>
          </cell>
          <cell r="BL28">
            <v>21782.04</v>
          </cell>
          <cell r="BM28">
            <v>101</v>
          </cell>
          <cell r="BN28">
            <v>41516</v>
          </cell>
          <cell r="BO28">
            <v>168</v>
          </cell>
          <cell r="BP28">
            <v>498050</v>
          </cell>
          <cell r="BQ28">
            <v>1471</v>
          </cell>
          <cell r="BR28">
            <v>6358.02</v>
          </cell>
          <cell r="BS28">
            <v>26</v>
          </cell>
          <cell r="BT28">
            <v>9599.98</v>
          </cell>
          <cell r="BU28">
            <v>13</v>
          </cell>
          <cell r="BV28">
            <v>7579.98</v>
          </cell>
          <cell r="BW28">
            <v>4</v>
          </cell>
          <cell r="BX28">
            <v>3385.02</v>
          </cell>
          <cell r="BY28">
            <v>4</v>
          </cell>
          <cell r="BZ28">
            <v>51692</v>
          </cell>
          <cell r="CA28">
            <v>30</v>
          </cell>
          <cell r="CB28">
            <v>78615</v>
          </cell>
          <cell r="CC28">
            <v>77</v>
          </cell>
          <cell r="CD28">
            <v>320</v>
          </cell>
          <cell r="CE28">
            <v>0</v>
          </cell>
          <cell r="CF28">
            <v>640</v>
          </cell>
          <cell r="CG28">
            <v>0</v>
          </cell>
          <cell r="CH28">
            <v>640</v>
          </cell>
          <cell r="CI28">
            <v>0</v>
          </cell>
          <cell r="CJ28">
            <v>320</v>
          </cell>
          <cell r="CK28">
            <v>0</v>
          </cell>
          <cell r="CL28">
            <v>8549</v>
          </cell>
          <cell r="CM28">
            <v>3</v>
          </cell>
          <cell r="CN28">
            <v>10469</v>
          </cell>
          <cell r="CO28">
            <v>3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266</v>
          </cell>
          <cell r="DC28">
            <v>3</v>
          </cell>
          <cell r="DD28">
            <v>19</v>
          </cell>
          <cell r="DE28">
            <v>2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285</v>
          </cell>
          <cell r="DM28">
            <v>5</v>
          </cell>
          <cell r="DN28">
            <v>510.32</v>
          </cell>
          <cell r="DO28">
            <v>2</v>
          </cell>
          <cell r="DP28">
            <v>683.68</v>
          </cell>
          <cell r="DQ28">
            <v>2</v>
          </cell>
          <cell r="DR28">
            <v>413.34</v>
          </cell>
          <cell r="DS28">
            <v>0</v>
          </cell>
          <cell r="DT28">
            <v>206.66</v>
          </cell>
          <cell r="DU28">
            <v>0</v>
          </cell>
          <cell r="DV28">
            <v>2064</v>
          </cell>
          <cell r="DW28">
            <v>2</v>
          </cell>
          <cell r="DX28">
            <v>3878</v>
          </cell>
          <cell r="DY28">
            <v>6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94.704189502166983</v>
          </cell>
          <cell r="EY28">
            <v>91.505889841882521</v>
          </cell>
          <cell r="EZ28">
            <v>3.1982996602844622</v>
          </cell>
          <cell r="FB28">
            <v>3.6412851885554312</v>
          </cell>
          <cell r="FC28">
            <v>961.60970231532519</v>
          </cell>
        </row>
        <row r="29">
          <cell r="A29" t="str">
            <v>OctVillingili</v>
          </cell>
          <cell r="B29" t="str">
            <v>Oct</v>
          </cell>
          <cell r="C29" t="str">
            <v>T.</v>
          </cell>
          <cell r="D29" t="str">
            <v>Villingili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 t="e">
            <v>#DIV/0!</v>
          </cell>
          <cell r="EY29" t="e">
            <v>#DIV/0!</v>
          </cell>
          <cell r="EZ29" t="e">
            <v>#DIV/0!</v>
          </cell>
          <cell r="FB29">
            <v>3</v>
          </cell>
          <cell r="FC29">
            <v>1000</v>
          </cell>
        </row>
        <row r="30">
          <cell r="A30" t="str">
            <v>NovVillingili</v>
          </cell>
          <cell r="B30" t="str">
            <v>Nov</v>
          </cell>
          <cell r="C30" t="str">
            <v>T.</v>
          </cell>
          <cell r="D30" t="str">
            <v>Villingili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 t="e">
            <v>#DIV/0!</v>
          </cell>
          <cell r="EY30" t="e">
            <v>#DIV/0!</v>
          </cell>
          <cell r="EZ30" t="e">
            <v>#DIV/0!</v>
          </cell>
          <cell r="FB30">
            <v>3</v>
          </cell>
          <cell r="FC30">
            <v>1000</v>
          </cell>
        </row>
        <row r="31">
          <cell r="A31" t="str">
            <v>DecVillingili</v>
          </cell>
          <cell r="B31" t="str">
            <v>Dec</v>
          </cell>
          <cell r="C31" t="str">
            <v>T.</v>
          </cell>
          <cell r="D31" t="str">
            <v>Villingili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 t="e">
            <v>#DIV/0!</v>
          </cell>
          <cell r="EY31" t="e">
            <v>#DIV/0!</v>
          </cell>
          <cell r="EZ31" t="e">
            <v>#DIV/0!</v>
          </cell>
          <cell r="FB31">
            <v>3</v>
          </cell>
          <cell r="FC31">
            <v>1000</v>
          </cell>
        </row>
        <row r="32">
          <cell r="A32" t="str">
            <v>JanHulhumale'</v>
          </cell>
          <cell r="B32" t="str">
            <v>Jan</v>
          </cell>
          <cell r="C32" t="str">
            <v>T.</v>
          </cell>
          <cell r="D32" t="str">
            <v>Hulhumale'</v>
          </cell>
          <cell r="E32">
            <v>0</v>
          </cell>
          <cell r="F32">
            <v>2008180</v>
          </cell>
          <cell r="G32">
            <v>4344</v>
          </cell>
          <cell r="H32">
            <v>4403</v>
          </cell>
          <cell r="I32">
            <v>24</v>
          </cell>
          <cell r="J32">
            <v>0</v>
          </cell>
          <cell r="K32">
            <v>4427</v>
          </cell>
          <cell r="L32">
            <v>4315</v>
          </cell>
          <cell r="M32">
            <v>112</v>
          </cell>
          <cell r="N32">
            <v>26</v>
          </cell>
          <cell r="O32">
            <v>2</v>
          </cell>
          <cell r="P32">
            <v>1</v>
          </cell>
          <cell r="Q32">
            <v>27</v>
          </cell>
          <cell r="R32">
            <v>29</v>
          </cell>
          <cell r="S32">
            <v>1</v>
          </cell>
          <cell r="T32">
            <v>4454</v>
          </cell>
          <cell r="U32">
            <v>4344</v>
          </cell>
          <cell r="V32">
            <v>113</v>
          </cell>
          <cell r="W32">
            <v>2212417</v>
          </cell>
          <cell r="X32">
            <v>2212417</v>
          </cell>
          <cell r="Y32">
            <v>0</v>
          </cell>
          <cell r="Z32">
            <v>2212417</v>
          </cell>
          <cell r="AA32">
            <v>2008180</v>
          </cell>
          <cell r="AB32">
            <v>15740</v>
          </cell>
          <cell r="AC32">
            <v>2023920</v>
          </cell>
          <cell r="AD32">
            <v>2070</v>
          </cell>
          <cell r="AE32">
            <v>3700</v>
          </cell>
          <cell r="AF32">
            <v>615326</v>
          </cell>
          <cell r="AG32">
            <v>1928</v>
          </cell>
          <cell r="AH32">
            <v>70833.42</v>
          </cell>
          <cell r="AI32">
            <v>246</v>
          </cell>
          <cell r="AJ32">
            <v>108044.58</v>
          </cell>
          <cell r="AK32">
            <v>203</v>
          </cell>
          <cell r="AL32">
            <v>72610.880000000005</v>
          </cell>
          <cell r="AM32">
            <v>142</v>
          </cell>
          <cell r="AN32">
            <v>27113.120000000003</v>
          </cell>
          <cell r="AO32">
            <v>50</v>
          </cell>
          <cell r="AP32">
            <v>453903</v>
          </cell>
          <cell r="AQ32">
            <v>239</v>
          </cell>
          <cell r="AR32">
            <v>732505</v>
          </cell>
          <cell r="AS32">
            <v>880</v>
          </cell>
          <cell r="AT32">
            <v>26532.79</v>
          </cell>
          <cell r="AU32">
            <v>183</v>
          </cell>
          <cell r="AV32">
            <v>14390.210000000001</v>
          </cell>
          <cell r="AW32">
            <v>98</v>
          </cell>
          <cell r="AX32">
            <v>9327.7000000000007</v>
          </cell>
          <cell r="AY32">
            <v>6</v>
          </cell>
          <cell r="AZ32">
            <v>4021.2999999999997</v>
          </cell>
          <cell r="BA32">
            <v>6</v>
          </cell>
          <cell r="BB32">
            <v>106816</v>
          </cell>
          <cell r="BC32">
            <v>38</v>
          </cell>
          <cell r="BD32">
            <v>161088</v>
          </cell>
          <cell r="BE32">
            <v>331</v>
          </cell>
          <cell r="BF32">
            <v>293261.7</v>
          </cell>
          <cell r="BG32">
            <v>294</v>
          </cell>
          <cell r="BH32">
            <v>463753.3</v>
          </cell>
          <cell r="BI32">
            <v>1334</v>
          </cell>
          <cell r="BJ32">
            <v>176000.23</v>
          </cell>
          <cell r="BK32">
            <v>1005</v>
          </cell>
          <cell r="BL32">
            <v>37654.770000000004</v>
          </cell>
          <cell r="BM32">
            <v>182</v>
          </cell>
          <cell r="BN32">
            <v>63005</v>
          </cell>
          <cell r="BO32">
            <v>284</v>
          </cell>
          <cell r="BP32">
            <v>1033675</v>
          </cell>
          <cell r="BQ32">
            <v>3099</v>
          </cell>
          <cell r="BR32">
            <v>1286.6600000000001</v>
          </cell>
          <cell r="BS32">
            <v>1</v>
          </cell>
          <cell r="BT32">
            <v>2573.34</v>
          </cell>
          <cell r="BU32">
            <v>0</v>
          </cell>
          <cell r="BV32">
            <v>2240</v>
          </cell>
          <cell r="BW32">
            <v>2</v>
          </cell>
          <cell r="BX32">
            <v>969</v>
          </cell>
          <cell r="BY32">
            <v>2</v>
          </cell>
          <cell r="BZ32">
            <v>43698</v>
          </cell>
          <cell r="CA32">
            <v>9</v>
          </cell>
          <cell r="CB32">
            <v>50767</v>
          </cell>
          <cell r="CC32">
            <v>14</v>
          </cell>
          <cell r="CD32">
            <v>285.33999999999997</v>
          </cell>
          <cell r="CE32">
            <v>1</v>
          </cell>
          <cell r="CF32">
            <v>506.66</v>
          </cell>
          <cell r="CG32">
            <v>0</v>
          </cell>
          <cell r="CH32">
            <v>309.33</v>
          </cell>
          <cell r="CI32">
            <v>1</v>
          </cell>
          <cell r="CJ32">
            <v>146.66999999999999</v>
          </cell>
          <cell r="CK32">
            <v>0</v>
          </cell>
          <cell r="CL32">
            <v>17440</v>
          </cell>
          <cell r="CM32">
            <v>2</v>
          </cell>
          <cell r="CN32">
            <v>18688</v>
          </cell>
          <cell r="CO32">
            <v>4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630.33000000000004</v>
          </cell>
          <cell r="DC32">
            <v>3</v>
          </cell>
          <cell r="DD32">
            <v>493.67</v>
          </cell>
          <cell r="DE32">
            <v>4</v>
          </cell>
          <cell r="DF32">
            <v>193.33</v>
          </cell>
          <cell r="DG32">
            <v>0</v>
          </cell>
          <cell r="DH32">
            <v>96.67</v>
          </cell>
          <cell r="DI32">
            <v>0</v>
          </cell>
          <cell r="DJ32">
            <v>3190</v>
          </cell>
          <cell r="DK32">
            <v>1</v>
          </cell>
          <cell r="DL32">
            <v>4604</v>
          </cell>
          <cell r="DM32">
            <v>8</v>
          </cell>
          <cell r="DN32">
            <v>526.67999999999995</v>
          </cell>
          <cell r="DO32">
            <v>0</v>
          </cell>
          <cell r="DP32">
            <v>976.32</v>
          </cell>
          <cell r="DQ32">
            <v>1</v>
          </cell>
          <cell r="DR32">
            <v>879.99</v>
          </cell>
          <cell r="DS32">
            <v>0</v>
          </cell>
          <cell r="DT32">
            <v>365.01</v>
          </cell>
          <cell r="DU32">
            <v>1</v>
          </cell>
          <cell r="DV32">
            <v>2657</v>
          </cell>
          <cell r="DW32">
            <v>4</v>
          </cell>
          <cell r="DX32">
            <v>5405</v>
          </cell>
          <cell r="DY32">
            <v>6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206.66</v>
          </cell>
          <cell r="EM32">
            <v>0</v>
          </cell>
          <cell r="EN32">
            <v>413.34</v>
          </cell>
          <cell r="EO32">
            <v>0</v>
          </cell>
          <cell r="EP32">
            <v>413.34</v>
          </cell>
          <cell r="EQ32">
            <v>0</v>
          </cell>
          <cell r="ER32">
            <v>206.66</v>
          </cell>
          <cell r="ES32">
            <v>0</v>
          </cell>
          <cell r="ET32">
            <v>208</v>
          </cell>
          <cell r="EU32">
            <v>2</v>
          </cell>
          <cell r="EV32">
            <v>1448</v>
          </cell>
          <cell r="EW32">
            <v>2</v>
          </cell>
          <cell r="EX32">
            <v>91.48004196315614</v>
          </cell>
          <cell r="EY32">
            <v>91.48004196315614</v>
          </cell>
          <cell r="EZ32">
            <v>0</v>
          </cell>
          <cell r="FB32">
            <v>3.595520098289362</v>
          </cell>
          <cell r="FC32">
            <v>1147.5191908713693</v>
          </cell>
        </row>
        <row r="33">
          <cell r="A33" t="str">
            <v>FebHulhumale'</v>
          </cell>
          <cell r="B33" t="str">
            <v>Feb</v>
          </cell>
          <cell r="C33" t="str">
            <v>T.</v>
          </cell>
          <cell r="D33" t="str">
            <v>Hulhumale'</v>
          </cell>
          <cell r="E33">
            <v>0</v>
          </cell>
          <cell r="F33">
            <v>2057822</v>
          </cell>
          <cell r="G33">
            <v>4335</v>
          </cell>
          <cell r="H33">
            <v>4427</v>
          </cell>
          <cell r="I33">
            <v>26</v>
          </cell>
          <cell r="J33">
            <v>0</v>
          </cell>
          <cell r="K33">
            <v>4453</v>
          </cell>
          <cell r="L33">
            <v>4328</v>
          </cell>
          <cell r="M33">
            <v>125</v>
          </cell>
          <cell r="N33">
            <v>27</v>
          </cell>
          <cell r="O33">
            <v>4</v>
          </cell>
          <cell r="P33">
            <v>2</v>
          </cell>
          <cell r="Q33">
            <v>29</v>
          </cell>
          <cell r="R33">
            <v>7</v>
          </cell>
          <cell r="S33">
            <v>24</v>
          </cell>
          <cell r="T33">
            <v>4482</v>
          </cell>
          <cell r="U33">
            <v>4335</v>
          </cell>
          <cell r="V33">
            <v>149</v>
          </cell>
          <cell r="W33">
            <v>2072990</v>
          </cell>
          <cell r="X33">
            <v>2072990</v>
          </cell>
          <cell r="Y33">
            <v>0</v>
          </cell>
          <cell r="Z33">
            <v>2072990</v>
          </cell>
          <cell r="AA33">
            <v>2057822</v>
          </cell>
          <cell r="AB33">
            <v>14260</v>
          </cell>
          <cell r="AC33">
            <v>2072082</v>
          </cell>
          <cell r="AD33">
            <v>2330</v>
          </cell>
          <cell r="AE33">
            <v>3940</v>
          </cell>
          <cell r="AF33">
            <v>581100</v>
          </cell>
          <cell r="AG33">
            <v>1976</v>
          </cell>
          <cell r="AH33">
            <v>75063.91</v>
          </cell>
          <cell r="AI33">
            <v>236</v>
          </cell>
          <cell r="AJ33">
            <v>117421.09</v>
          </cell>
          <cell r="AK33">
            <v>169</v>
          </cell>
          <cell r="AL33">
            <v>82281.710000000006</v>
          </cell>
          <cell r="AM33">
            <v>153</v>
          </cell>
          <cell r="AN33">
            <v>30311.29</v>
          </cell>
          <cell r="AO33">
            <v>47</v>
          </cell>
          <cell r="AP33">
            <v>352927</v>
          </cell>
          <cell r="AQ33">
            <v>263</v>
          </cell>
          <cell r="AR33">
            <v>658005</v>
          </cell>
          <cell r="AS33">
            <v>868</v>
          </cell>
          <cell r="AT33">
            <v>26865.39</v>
          </cell>
          <cell r="AU33">
            <v>180</v>
          </cell>
          <cell r="AV33">
            <v>14228.61</v>
          </cell>
          <cell r="AW33">
            <v>86</v>
          </cell>
          <cell r="AX33">
            <v>9119.56</v>
          </cell>
          <cell r="AY33">
            <v>5</v>
          </cell>
          <cell r="AZ33">
            <v>4084.44</v>
          </cell>
          <cell r="BA33">
            <v>4</v>
          </cell>
          <cell r="BB33">
            <v>114844</v>
          </cell>
          <cell r="BC33">
            <v>36</v>
          </cell>
          <cell r="BD33">
            <v>169142</v>
          </cell>
          <cell r="BE33">
            <v>311</v>
          </cell>
          <cell r="BF33">
            <v>309316.63</v>
          </cell>
          <cell r="BG33">
            <v>278</v>
          </cell>
          <cell r="BH33">
            <v>502601.37</v>
          </cell>
          <cell r="BI33">
            <v>1288</v>
          </cell>
          <cell r="BJ33">
            <v>193912.9</v>
          </cell>
          <cell r="BK33">
            <v>1039</v>
          </cell>
          <cell r="BL33">
            <v>44138.1</v>
          </cell>
          <cell r="BM33">
            <v>184</v>
          </cell>
          <cell r="BN33">
            <v>80874</v>
          </cell>
          <cell r="BO33">
            <v>325</v>
          </cell>
          <cell r="BP33">
            <v>1130843</v>
          </cell>
          <cell r="BQ33">
            <v>3114</v>
          </cell>
          <cell r="BR33">
            <v>1815.37</v>
          </cell>
          <cell r="BS33">
            <v>4</v>
          </cell>
          <cell r="BT33">
            <v>3264.63</v>
          </cell>
          <cell r="BU33">
            <v>2</v>
          </cell>
          <cell r="BV33">
            <v>2629.97</v>
          </cell>
          <cell r="BW33">
            <v>3</v>
          </cell>
          <cell r="BX33">
            <v>1161.03</v>
          </cell>
          <cell r="BY33">
            <v>1</v>
          </cell>
          <cell r="BZ33">
            <v>49006</v>
          </cell>
          <cell r="CA33">
            <v>10</v>
          </cell>
          <cell r="CB33">
            <v>57877</v>
          </cell>
          <cell r="CC33">
            <v>20</v>
          </cell>
          <cell r="CD33">
            <v>316.67</v>
          </cell>
          <cell r="CE33" t="str">
            <v xml:space="preserve"> -   </v>
          </cell>
          <cell r="CF33">
            <v>257.33</v>
          </cell>
          <cell r="CG33">
            <v>2</v>
          </cell>
          <cell r="CH33">
            <v>206.67</v>
          </cell>
          <cell r="CI33" t="str">
            <v xml:space="preserve"> -   </v>
          </cell>
          <cell r="CJ33">
            <v>103.33</v>
          </cell>
          <cell r="CK33" t="str">
            <v xml:space="preserve"> -   </v>
          </cell>
          <cell r="CL33">
            <v>17780</v>
          </cell>
          <cell r="CM33">
            <v>1</v>
          </cell>
          <cell r="CN33">
            <v>18664</v>
          </cell>
          <cell r="CO33">
            <v>3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 t="str">
            <v xml:space="preserve"> -   </v>
          </cell>
          <cell r="DA33" t="str">
            <v xml:space="preserve"> -   </v>
          </cell>
          <cell r="DB33">
            <v>667.02</v>
          </cell>
          <cell r="DC33">
            <v>2</v>
          </cell>
          <cell r="DD33">
            <v>975.98</v>
          </cell>
          <cell r="DE33">
            <v>4</v>
          </cell>
          <cell r="DF33">
            <v>249.33</v>
          </cell>
          <cell r="DG33">
            <v>1</v>
          </cell>
          <cell r="DH33">
            <v>106.67</v>
          </cell>
          <cell r="DI33" t="str">
            <v xml:space="preserve"> -   </v>
          </cell>
          <cell r="DJ33">
            <v>7410</v>
          </cell>
          <cell r="DK33">
            <v>1</v>
          </cell>
          <cell r="DL33">
            <v>9409</v>
          </cell>
          <cell r="DM33">
            <v>8</v>
          </cell>
          <cell r="DN33">
            <v>1246.68</v>
          </cell>
          <cell r="DO33" t="str">
            <v xml:space="preserve"> -   </v>
          </cell>
          <cell r="DP33">
            <v>2397.3200000000002</v>
          </cell>
          <cell r="DQ33">
            <v>1</v>
          </cell>
          <cell r="DR33">
            <v>2276.66</v>
          </cell>
          <cell r="DS33">
            <v>1</v>
          </cell>
          <cell r="DT33">
            <v>972.34</v>
          </cell>
          <cell r="DU33">
            <v>1</v>
          </cell>
          <cell r="DV33">
            <v>5320</v>
          </cell>
          <cell r="DW33">
            <v>6</v>
          </cell>
          <cell r="DX33">
            <v>12213</v>
          </cell>
          <cell r="DY33">
            <v>9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 t="str">
            <v xml:space="preserve"> -   </v>
          </cell>
          <cell r="EK33" t="str">
            <v xml:space="preserve"> -   </v>
          </cell>
          <cell r="EL33">
            <v>213.34</v>
          </cell>
          <cell r="EM33" t="str">
            <v xml:space="preserve"> -   </v>
          </cell>
          <cell r="EN33">
            <v>426.66</v>
          </cell>
          <cell r="EO33" t="str">
            <v xml:space="preserve"> -   </v>
          </cell>
          <cell r="EP33">
            <v>426.66</v>
          </cell>
          <cell r="EQ33" t="str">
            <v xml:space="preserve"> -   </v>
          </cell>
          <cell r="ER33">
            <v>213.34</v>
          </cell>
          <cell r="ES33" t="str">
            <v xml:space="preserve"> -   </v>
          </cell>
          <cell r="ET33">
            <v>389</v>
          </cell>
          <cell r="EU33">
            <v>2</v>
          </cell>
          <cell r="EV33">
            <v>1669</v>
          </cell>
          <cell r="EW33">
            <v>2</v>
          </cell>
          <cell r="EX33">
            <v>99.956198534484002</v>
          </cell>
          <cell r="EY33">
            <v>99.956198534484002</v>
          </cell>
          <cell r="EZ33">
            <v>0</v>
          </cell>
          <cell r="FB33">
            <v>3.567355016348305</v>
          </cell>
          <cell r="FC33">
            <v>1049.0840080971659</v>
          </cell>
        </row>
        <row r="34">
          <cell r="A34" t="str">
            <v>MarHulhumale'</v>
          </cell>
          <cell r="B34" t="str">
            <v>Mar</v>
          </cell>
          <cell r="C34" t="str">
            <v>T.</v>
          </cell>
          <cell r="D34" t="str">
            <v>Hulhumale'</v>
          </cell>
          <cell r="E34">
            <v>0</v>
          </cell>
          <cell r="F34">
            <v>1993513</v>
          </cell>
          <cell r="G34">
            <v>4367</v>
          </cell>
          <cell r="H34">
            <v>4453</v>
          </cell>
          <cell r="I34">
            <v>41</v>
          </cell>
          <cell r="J34">
            <v>2</v>
          </cell>
          <cell r="K34">
            <v>4492</v>
          </cell>
          <cell r="L34">
            <v>4350</v>
          </cell>
          <cell r="M34">
            <v>144</v>
          </cell>
          <cell r="N34">
            <v>29</v>
          </cell>
          <cell r="O34">
            <v>4</v>
          </cell>
          <cell r="P34">
            <v>6</v>
          </cell>
          <cell r="Q34">
            <v>27</v>
          </cell>
          <cell r="R34">
            <v>17</v>
          </cell>
          <cell r="S34">
            <v>16</v>
          </cell>
          <cell r="T34">
            <v>4519</v>
          </cell>
          <cell r="U34">
            <v>4367</v>
          </cell>
          <cell r="V34">
            <v>160</v>
          </cell>
          <cell r="W34">
            <v>2498765</v>
          </cell>
          <cell r="X34">
            <v>2498765</v>
          </cell>
          <cell r="Y34">
            <v>0</v>
          </cell>
          <cell r="Z34">
            <v>2498765</v>
          </cell>
          <cell r="AA34">
            <v>1993513</v>
          </cell>
          <cell r="AB34">
            <v>14260</v>
          </cell>
          <cell r="AC34">
            <v>2007773</v>
          </cell>
          <cell r="AD34">
            <v>2630</v>
          </cell>
          <cell r="AE34">
            <v>4170</v>
          </cell>
          <cell r="AF34">
            <v>701537</v>
          </cell>
          <cell r="AG34">
            <v>2244</v>
          </cell>
          <cell r="AH34">
            <v>67495.039999999994</v>
          </cell>
          <cell r="AI34">
            <v>239</v>
          </cell>
          <cell r="AJ34">
            <v>107463.96</v>
          </cell>
          <cell r="AK34">
            <v>149</v>
          </cell>
          <cell r="AL34">
            <v>79224.789999999994</v>
          </cell>
          <cell r="AM34">
            <v>140</v>
          </cell>
          <cell r="AN34">
            <v>30639.21</v>
          </cell>
          <cell r="AO34">
            <v>58</v>
          </cell>
          <cell r="AP34">
            <v>373122</v>
          </cell>
          <cell r="AQ34">
            <v>299</v>
          </cell>
          <cell r="AR34">
            <v>657945</v>
          </cell>
          <cell r="AS34">
            <v>885</v>
          </cell>
          <cell r="AT34">
            <v>25231.96</v>
          </cell>
          <cell r="AU34">
            <v>190</v>
          </cell>
          <cell r="AV34">
            <v>15830.04</v>
          </cell>
          <cell r="AW34">
            <v>87</v>
          </cell>
          <cell r="AX34">
            <v>11153.82</v>
          </cell>
          <cell r="AY34">
            <v>7</v>
          </cell>
          <cell r="AZ34">
            <v>5065.18</v>
          </cell>
          <cell r="BA34">
            <v>4</v>
          </cell>
          <cell r="BB34">
            <v>129588</v>
          </cell>
          <cell r="BC34">
            <v>51</v>
          </cell>
          <cell r="BD34">
            <v>186869</v>
          </cell>
          <cell r="BE34">
            <v>339</v>
          </cell>
          <cell r="BF34">
            <v>269552.93</v>
          </cell>
          <cell r="BG34">
            <v>285</v>
          </cell>
          <cell r="BH34">
            <v>451499.07</v>
          </cell>
          <cell r="BI34">
            <v>1146</v>
          </cell>
          <cell r="BJ34">
            <v>198723.67</v>
          </cell>
          <cell r="BK34">
            <v>1028</v>
          </cell>
          <cell r="BL34">
            <v>47324.33</v>
          </cell>
          <cell r="BM34">
            <v>237</v>
          </cell>
          <cell r="BN34">
            <v>90829</v>
          </cell>
          <cell r="BO34">
            <v>408</v>
          </cell>
          <cell r="BP34">
            <v>1057929</v>
          </cell>
          <cell r="BQ34">
            <v>3104</v>
          </cell>
          <cell r="BR34">
            <v>1581.95</v>
          </cell>
          <cell r="BS34">
            <v>4</v>
          </cell>
          <cell r="BT34">
            <v>2820.05</v>
          </cell>
          <cell r="BU34">
            <v>1</v>
          </cell>
          <cell r="BV34">
            <v>2395.37</v>
          </cell>
          <cell r="BW34">
            <v>3</v>
          </cell>
          <cell r="BX34">
            <v>1036.6300000000001</v>
          </cell>
          <cell r="BY34">
            <v>1</v>
          </cell>
          <cell r="BZ34">
            <v>47567</v>
          </cell>
          <cell r="CA34">
            <v>10</v>
          </cell>
          <cell r="CB34">
            <v>55401</v>
          </cell>
          <cell r="CC34">
            <v>19</v>
          </cell>
          <cell r="CD34">
            <v>246.66</v>
          </cell>
          <cell r="CE34">
            <v>1</v>
          </cell>
          <cell r="CF34">
            <v>218.34</v>
          </cell>
          <cell r="CG34">
            <v>1</v>
          </cell>
          <cell r="CH34">
            <v>186.67</v>
          </cell>
          <cell r="CI34" t="str">
            <v xml:space="preserve"> -   </v>
          </cell>
          <cell r="CJ34">
            <v>93.33</v>
          </cell>
          <cell r="CK34" t="str">
            <v xml:space="preserve"> -   </v>
          </cell>
          <cell r="CL34">
            <v>16000</v>
          </cell>
          <cell r="CM34">
            <v>1</v>
          </cell>
          <cell r="CN34">
            <v>16745</v>
          </cell>
          <cell r="CO34">
            <v>3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 t="str">
            <v xml:space="preserve"> -   </v>
          </cell>
          <cell r="DA34" t="str">
            <v xml:space="preserve"> -   </v>
          </cell>
          <cell r="DB34">
            <v>599.98</v>
          </cell>
          <cell r="DC34">
            <v>2</v>
          </cell>
          <cell r="DD34">
            <v>894.02</v>
          </cell>
          <cell r="DE34">
            <v>2</v>
          </cell>
          <cell r="DF34">
            <v>276.67</v>
          </cell>
          <cell r="DG34">
            <v>3</v>
          </cell>
          <cell r="DH34">
            <v>93.33</v>
          </cell>
          <cell r="DI34" t="str">
            <v xml:space="preserve"> -   </v>
          </cell>
          <cell r="DJ34">
            <v>7450</v>
          </cell>
          <cell r="DK34">
            <v>1</v>
          </cell>
          <cell r="DL34">
            <v>9314</v>
          </cell>
          <cell r="DM34">
            <v>8</v>
          </cell>
          <cell r="DN34">
            <v>656.65</v>
          </cell>
          <cell r="DO34" t="str">
            <v xml:space="preserve"> -   </v>
          </cell>
          <cell r="DP34">
            <v>1227.3499999999999</v>
          </cell>
          <cell r="DQ34">
            <v>1</v>
          </cell>
          <cell r="DR34">
            <v>1126.68</v>
          </cell>
          <cell r="DS34" t="str">
            <v xml:space="preserve"> -   </v>
          </cell>
          <cell r="DT34">
            <v>484.32</v>
          </cell>
          <cell r="DU34">
            <v>1</v>
          </cell>
          <cell r="DV34">
            <v>4086</v>
          </cell>
          <cell r="DW34">
            <v>5</v>
          </cell>
          <cell r="DX34">
            <v>7581</v>
          </cell>
          <cell r="DY34">
            <v>7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 t="str">
            <v xml:space="preserve"> -   </v>
          </cell>
          <cell r="EK34" t="str">
            <v xml:space="preserve"> -   </v>
          </cell>
          <cell r="EL34">
            <v>206.66</v>
          </cell>
          <cell r="EM34" t="str">
            <v xml:space="preserve"> -   </v>
          </cell>
          <cell r="EN34">
            <v>413.34</v>
          </cell>
          <cell r="EO34" t="str">
            <v xml:space="preserve"> -   </v>
          </cell>
          <cell r="EP34">
            <v>413.34</v>
          </cell>
          <cell r="EQ34" t="str">
            <v xml:space="preserve"> -   </v>
          </cell>
          <cell r="ER34">
            <v>206.66</v>
          </cell>
          <cell r="ES34" t="str">
            <v xml:space="preserve"> -   </v>
          </cell>
          <cell r="ET34">
            <v>489</v>
          </cell>
          <cell r="EU34">
            <v>2</v>
          </cell>
          <cell r="EV34">
            <v>1729</v>
          </cell>
          <cell r="EW34">
            <v>2</v>
          </cell>
          <cell r="EX34">
            <v>80.350613202922233</v>
          </cell>
          <cell r="EY34">
            <v>80.350613202922233</v>
          </cell>
          <cell r="EZ34">
            <v>0</v>
          </cell>
          <cell r="FB34">
            <v>3.5618434950686848</v>
          </cell>
          <cell r="FC34">
            <v>1113.5316399286987</v>
          </cell>
        </row>
        <row r="35">
          <cell r="A35" t="str">
            <v>AprHulhumale'</v>
          </cell>
          <cell r="B35" t="str">
            <v>Apr</v>
          </cell>
          <cell r="C35" t="str">
            <v>T.</v>
          </cell>
          <cell r="D35" t="str">
            <v>Hulhumale'</v>
          </cell>
          <cell r="E35">
            <v>0</v>
          </cell>
          <cell r="F35">
            <v>2396457</v>
          </cell>
          <cell r="G35">
            <v>4486</v>
          </cell>
          <cell r="H35">
            <v>4492</v>
          </cell>
          <cell r="I35">
            <v>37</v>
          </cell>
          <cell r="J35">
            <v>20</v>
          </cell>
          <cell r="K35">
            <v>4509</v>
          </cell>
          <cell r="L35">
            <v>4459</v>
          </cell>
          <cell r="M35">
            <v>70</v>
          </cell>
          <cell r="N35">
            <v>27</v>
          </cell>
          <cell r="O35">
            <v>5</v>
          </cell>
          <cell r="P35">
            <v>31</v>
          </cell>
          <cell r="Q35">
            <v>1</v>
          </cell>
          <cell r="R35">
            <v>27</v>
          </cell>
          <cell r="S35">
            <v>5</v>
          </cell>
          <cell r="T35">
            <v>4510</v>
          </cell>
          <cell r="U35">
            <v>4486</v>
          </cell>
          <cell r="V35">
            <v>75</v>
          </cell>
          <cell r="W35">
            <v>2604953</v>
          </cell>
          <cell r="X35">
            <v>2604953</v>
          </cell>
          <cell r="Y35">
            <v>0</v>
          </cell>
          <cell r="Z35">
            <v>2604953</v>
          </cell>
          <cell r="AA35">
            <v>2396457</v>
          </cell>
          <cell r="AB35">
            <v>16480</v>
          </cell>
          <cell r="AC35">
            <v>2412937</v>
          </cell>
          <cell r="AD35">
            <v>2700</v>
          </cell>
          <cell r="AE35">
            <v>4550</v>
          </cell>
          <cell r="AF35">
            <v>722648</v>
          </cell>
          <cell r="AG35">
            <v>2554</v>
          </cell>
          <cell r="AH35">
            <v>74578.34</v>
          </cell>
          <cell r="AI35">
            <v>255</v>
          </cell>
          <cell r="AJ35">
            <v>118412.66</v>
          </cell>
          <cell r="AK35">
            <v>157</v>
          </cell>
          <cell r="AL35">
            <v>89202.67</v>
          </cell>
          <cell r="AM35">
            <v>138</v>
          </cell>
          <cell r="AN35">
            <v>35137.33</v>
          </cell>
          <cell r="AO35">
            <v>51</v>
          </cell>
          <cell r="AP35">
            <v>471260</v>
          </cell>
          <cell r="AQ35">
            <v>324</v>
          </cell>
          <cell r="AR35">
            <v>788591</v>
          </cell>
          <cell r="AS35">
            <v>925</v>
          </cell>
          <cell r="AT35">
            <v>25314.080000000002</v>
          </cell>
          <cell r="AU35">
            <v>203</v>
          </cell>
          <cell r="AV35">
            <v>14928.92</v>
          </cell>
          <cell r="AW35">
            <v>76</v>
          </cell>
          <cell r="AX35">
            <v>10836.65</v>
          </cell>
          <cell r="AY35">
            <v>10</v>
          </cell>
          <cell r="AZ35">
            <v>4758.3500000000004</v>
          </cell>
          <cell r="BA35">
            <v>2</v>
          </cell>
          <cell r="BB35">
            <v>135404</v>
          </cell>
          <cell r="BC35">
            <v>45</v>
          </cell>
          <cell r="BD35">
            <v>191242.00000000003</v>
          </cell>
          <cell r="BE35">
            <v>336</v>
          </cell>
          <cell r="BF35">
            <v>294335.14</v>
          </cell>
          <cell r="BG35">
            <v>295</v>
          </cell>
          <cell r="BH35">
            <v>503658.86</v>
          </cell>
          <cell r="BI35">
            <v>1010</v>
          </cell>
          <cell r="BJ35">
            <v>257939.32</v>
          </cell>
          <cell r="BK35">
            <v>1005</v>
          </cell>
          <cell r="BL35">
            <v>69839.679999999993</v>
          </cell>
          <cell r="BM35">
            <v>317</v>
          </cell>
          <cell r="BN35">
            <v>140943</v>
          </cell>
          <cell r="BO35">
            <v>551</v>
          </cell>
          <cell r="BP35">
            <v>1266716</v>
          </cell>
          <cell r="BQ35">
            <v>3178</v>
          </cell>
          <cell r="BR35">
            <v>2208.3199999999997</v>
          </cell>
          <cell r="BS35">
            <v>4</v>
          </cell>
          <cell r="BT35">
            <v>4088.68</v>
          </cell>
          <cell r="BU35">
            <v>1</v>
          </cell>
          <cell r="BV35">
            <v>3618.34</v>
          </cell>
          <cell r="BW35">
            <v>5</v>
          </cell>
          <cell r="BX35">
            <v>1516.66</v>
          </cell>
          <cell r="BY35">
            <v>1</v>
          </cell>
          <cell r="BZ35">
            <v>54821</v>
          </cell>
          <cell r="CA35">
            <v>14</v>
          </cell>
          <cell r="CB35">
            <v>66253</v>
          </cell>
          <cell r="CC35">
            <v>25</v>
          </cell>
          <cell r="CD35">
            <v>495.33</v>
          </cell>
          <cell r="CE35">
            <v>2</v>
          </cell>
          <cell r="CF35">
            <v>726.67</v>
          </cell>
          <cell r="CG35">
            <v>0</v>
          </cell>
          <cell r="CH35">
            <v>726.67</v>
          </cell>
          <cell r="CI35">
            <v>0</v>
          </cell>
          <cell r="CJ35">
            <v>363.33</v>
          </cell>
          <cell r="CK35">
            <v>0</v>
          </cell>
          <cell r="CL35">
            <v>61540</v>
          </cell>
          <cell r="CM35">
            <v>2</v>
          </cell>
          <cell r="CN35">
            <v>63852</v>
          </cell>
          <cell r="CO35">
            <v>4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629.33000000000004</v>
          </cell>
          <cell r="DC35">
            <v>2</v>
          </cell>
          <cell r="DD35">
            <v>1032.67</v>
          </cell>
          <cell r="DE35">
            <v>4</v>
          </cell>
          <cell r="DF35">
            <v>217</v>
          </cell>
          <cell r="DG35">
            <v>1</v>
          </cell>
          <cell r="DH35">
            <v>100</v>
          </cell>
          <cell r="DI35">
            <v>0</v>
          </cell>
          <cell r="DJ35">
            <v>6770</v>
          </cell>
          <cell r="DK35">
            <v>1</v>
          </cell>
          <cell r="DL35">
            <v>8749</v>
          </cell>
          <cell r="DM35">
            <v>8</v>
          </cell>
          <cell r="DN35">
            <v>943.34</v>
          </cell>
          <cell r="DO35">
            <v>0</v>
          </cell>
          <cell r="DP35">
            <v>1792.66</v>
          </cell>
          <cell r="DQ35">
            <v>1</v>
          </cell>
          <cell r="DR35">
            <v>1686.66</v>
          </cell>
          <cell r="DS35">
            <v>0</v>
          </cell>
          <cell r="DT35">
            <v>760.34</v>
          </cell>
          <cell r="DU35">
            <v>1</v>
          </cell>
          <cell r="DV35">
            <v>4195</v>
          </cell>
          <cell r="DW35">
            <v>6</v>
          </cell>
          <cell r="DX35">
            <v>9378</v>
          </cell>
          <cell r="DY35">
            <v>8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180</v>
          </cell>
          <cell r="EM35">
            <v>0</v>
          </cell>
          <cell r="EN35">
            <v>360</v>
          </cell>
          <cell r="EO35">
            <v>0</v>
          </cell>
          <cell r="EP35">
            <v>360</v>
          </cell>
          <cell r="EQ35">
            <v>0</v>
          </cell>
          <cell r="ER35">
            <v>180</v>
          </cell>
          <cell r="ES35">
            <v>0</v>
          </cell>
          <cell r="ET35">
            <v>596</v>
          </cell>
          <cell r="EU35">
            <v>2</v>
          </cell>
          <cell r="EV35">
            <v>1676</v>
          </cell>
          <cell r="EW35">
            <v>2</v>
          </cell>
          <cell r="EX35">
            <v>92.628811345156706</v>
          </cell>
          <cell r="EY35">
            <v>92.628811345156706</v>
          </cell>
          <cell r="EZ35">
            <v>0</v>
          </cell>
          <cell r="FB35">
            <v>3.6047328713287796</v>
          </cell>
          <cell r="FC35">
            <v>1019.9502740798747</v>
          </cell>
        </row>
        <row r="36">
          <cell r="A36" t="str">
            <v>MayHulhumale'</v>
          </cell>
          <cell r="B36" t="str">
            <v>May</v>
          </cell>
          <cell r="C36" t="str">
            <v>T.</v>
          </cell>
          <cell r="D36" t="str">
            <v>Hulhumale'</v>
          </cell>
          <cell r="E36" t="str">
            <v>billed normal &amp; temp more than usage</v>
          </cell>
          <cell r="F36">
            <v>2394785</v>
          </cell>
          <cell r="G36">
            <v>4414</v>
          </cell>
          <cell r="H36">
            <v>4509</v>
          </cell>
          <cell r="I36">
            <v>49</v>
          </cell>
          <cell r="J36">
            <v>1</v>
          </cell>
          <cell r="K36">
            <v>4557</v>
          </cell>
          <cell r="L36">
            <v>4396</v>
          </cell>
          <cell r="M36">
            <v>162</v>
          </cell>
          <cell r="N36">
            <v>1</v>
          </cell>
          <cell r="O36">
            <v>0</v>
          </cell>
          <cell r="P36">
            <v>0</v>
          </cell>
          <cell r="Q36">
            <v>1</v>
          </cell>
          <cell r="R36">
            <v>20</v>
          </cell>
          <cell r="S36">
            <v>-19</v>
          </cell>
          <cell r="T36">
            <v>4558</v>
          </cell>
          <cell r="U36">
            <v>4416</v>
          </cell>
          <cell r="V36">
            <v>143</v>
          </cell>
          <cell r="W36">
            <v>2600778</v>
          </cell>
          <cell r="X36">
            <v>2600778</v>
          </cell>
          <cell r="Y36">
            <v>0</v>
          </cell>
          <cell r="Z36">
            <v>2600778</v>
          </cell>
          <cell r="AA36">
            <v>2394785</v>
          </cell>
          <cell r="AB36">
            <v>17220</v>
          </cell>
          <cell r="AC36">
            <v>2412005</v>
          </cell>
          <cell r="AD36">
            <v>2510</v>
          </cell>
          <cell r="AE36">
            <v>4430</v>
          </cell>
          <cell r="AF36">
            <v>727250</v>
          </cell>
          <cell r="AG36">
            <v>2399</v>
          </cell>
          <cell r="AH36">
            <v>77918.319999999992</v>
          </cell>
          <cell r="AI36">
            <v>252</v>
          </cell>
          <cell r="AJ36">
            <v>125296.68000000001</v>
          </cell>
          <cell r="AK36">
            <v>157</v>
          </cell>
          <cell r="AL36">
            <v>91883.900000000009</v>
          </cell>
          <cell r="AM36">
            <v>144</v>
          </cell>
          <cell r="AN36">
            <v>36264.1</v>
          </cell>
          <cell r="AO36">
            <v>48</v>
          </cell>
          <cell r="AP36">
            <v>422922</v>
          </cell>
          <cell r="AQ36">
            <v>318</v>
          </cell>
          <cell r="AR36">
            <v>754285</v>
          </cell>
          <cell r="AS36">
            <v>919</v>
          </cell>
          <cell r="AT36">
            <v>26173.59</v>
          </cell>
          <cell r="AU36">
            <v>187</v>
          </cell>
          <cell r="AV36">
            <v>16109.41</v>
          </cell>
          <cell r="AW36">
            <v>83</v>
          </cell>
          <cell r="AX36">
            <v>11779.02</v>
          </cell>
          <cell r="AY36">
            <v>8</v>
          </cell>
          <cell r="AZ36">
            <v>5126.9799999999996</v>
          </cell>
          <cell r="BA36">
            <v>3</v>
          </cell>
          <cell r="BB36">
            <v>158723</v>
          </cell>
          <cell r="BC36">
            <v>46</v>
          </cell>
          <cell r="BD36">
            <v>217912</v>
          </cell>
          <cell r="BE36">
            <v>327</v>
          </cell>
          <cell r="BF36">
            <v>298953.49</v>
          </cell>
          <cell r="BG36">
            <v>284</v>
          </cell>
          <cell r="BH36">
            <v>514329.51</v>
          </cell>
          <cell r="BI36">
            <v>974</v>
          </cell>
          <cell r="BJ36">
            <v>263580.57</v>
          </cell>
          <cell r="BK36">
            <v>1023</v>
          </cell>
          <cell r="BL36">
            <v>69643.429999999993</v>
          </cell>
          <cell r="BM36">
            <v>312</v>
          </cell>
          <cell r="BN36">
            <v>135673</v>
          </cell>
          <cell r="BO36">
            <v>528</v>
          </cell>
          <cell r="BP36">
            <v>1282180</v>
          </cell>
          <cell r="BQ36">
            <v>3121</v>
          </cell>
          <cell r="BR36">
            <v>2235.65</v>
          </cell>
          <cell r="BS36">
            <v>4</v>
          </cell>
          <cell r="BT36">
            <v>4091.35</v>
          </cell>
          <cell r="BU36">
            <v>2</v>
          </cell>
          <cell r="BV36">
            <v>3283.34</v>
          </cell>
          <cell r="BW36">
            <v>3</v>
          </cell>
          <cell r="BX36">
            <v>1306.6600000000001</v>
          </cell>
          <cell r="BY36">
            <v>1</v>
          </cell>
          <cell r="BZ36">
            <v>56482</v>
          </cell>
          <cell r="CA36">
            <v>12</v>
          </cell>
          <cell r="CB36">
            <v>67399</v>
          </cell>
          <cell r="CC36">
            <v>22</v>
          </cell>
          <cell r="CD36">
            <v>466.66</v>
          </cell>
          <cell r="CE36">
            <v>0</v>
          </cell>
          <cell r="CF36">
            <v>542.34</v>
          </cell>
          <cell r="CG36">
            <v>2</v>
          </cell>
          <cell r="CH36">
            <v>506.67</v>
          </cell>
          <cell r="CI36">
            <v>0</v>
          </cell>
          <cell r="CJ36">
            <v>253.33</v>
          </cell>
          <cell r="CK36">
            <v>0</v>
          </cell>
          <cell r="CL36">
            <v>48720</v>
          </cell>
          <cell r="CM36">
            <v>3</v>
          </cell>
          <cell r="CN36">
            <v>50489</v>
          </cell>
          <cell r="CO36">
            <v>5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855.67</v>
          </cell>
          <cell r="DC36">
            <v>2</v>
          </cell>
          <cell r="DD36">
            <v>1450.33</v>
          </cell>
          <cell r="DE36">
            <v>2</v>
          </cell>
          <cell r="DF36">
            <v>578</v>
          </cell>
          <cell r="DG36">
            <v>5</v>
          </cell>
          <cell r="DH36">
            <v>100</v>
          </cell>
          <cell r="DI36">
            <v>0</v>
          </cell>
          <cell r="DJ36">
            <v>8600</v>
          </cell>
          <cell r="DK36">
            <v>1</v>
          </cell>
          <cell r="DL36">
            <v>11584</v>
          </cell>
          <cell r="DM36">
            <v>10</v>
          </cell>
          <cell r="DN36">
            <v>1026.67</v>
          </cell>
          <cell r="DO36">
            <v>0</v>
          </cell>
          <cell r="DP36">
            <v>1957.33</v>
          </cell>
          <cell r="DQ36">
            <v>1</v>
          </cell>
          <cell r="DR36">
            <v>1838.99</v>
          </cell>
          <cell r="DS36">
            <v>1</v>
          </cell>
          <cell r="DT36">
            <v>820.01</v>
          </cell>
          <cell r="DU36">
            <v>0</v>
          </cell>
          <cell r="DV36">
            <v>3557</v>
          </cell>
          <cell r="DW36">
            <v>6</v>
          </cell>
          <cell r="DX36">
            <v>9200</v>
          </cell>
          <cell r="DY36">
            <v>8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206.66</v>
          </cell>
          <cell r="EM36">
            <v>0</v>
          </cell>
          <cell r="EN36">
            <v>413.34</v>
          </cell>
          <cell r="EO36">
            <v>0</v>
          </cell>
          <cell r="EP36">
            <v>413.34</v>
          </cell>
          <cell r="EQ36">
            <v>0</v>
          </cell>
          <cell r="ER36">
            <v>206.66</v>
          </cell>
          <cell r="ES36">
            <v>0</v>
          </cell>
          <cell r="ET36">
            <v>496</v>
          </cell>
          <cell r="EU36">
            <v>2</v>
          </cell>
          <cell r="EV36">
            <v>1736</v>
          </cell>
          <cell r="EW36">
            <v>2</v>
          </cell>
          <cell r="EX36">
            <v>92.741671915096177</v>
          </cell>
          <cell r="EY36">
            <v>92.741671915096177</v>
          </cell>
          <cell r="EZ36">
            <v>0</v>
          </cell>
          <cell r="FB36">
            <v>3.5761815056720523</v>
          </cell>
          <cell r="FC36">
            <v>1084.1092121717381</v>
          </cell>
        </row>
        <row r="37">
          <cell r="A37" t="str">
            <v>JunHulhumale'</v>
          </cell>
          <cell r="B37" t="str">
            <v>Jun</v>
          </cell>
          <cell r="C37" t="str">
            <v>T.</v>
          </cell>
          <cell r="D37" t="str">
            <v>Hulhumale'</v>
          </cell>
          <cell r="E37" t="str">
            <v>usage units less than billed</v>
          </cell>
          <cell r="F37">
            <v>2276702</v>
          </cell>
          <cell r="G37">
            <v>4485</v>
          </cell>
          <cell r="H37">
            <v>4557</v>
          </cell>
          <cell r="I37">
            <v>18</v>
          </cell>
          <cell r="J37">
            <v>1</v>
          </cell>
          <cell r="K37">
            <v>4574</v>
          </cell>
          <cell r="L37">
            <v>4469</v>
          </cell>
          <cell r="M37">
            <v>106</v>
          </cell>
          <cell r="N37">
            <v>-2</v>
          </cell>
          <cell r="O37">
            <v>16</v>
          </cell>
          <cell r="P37">
            <v>1</v>
          </cell>
          <cell r="Q37">
            <v>13</v>
          </cell>
          <cell r="R37">
            <v>18</v>
          </cell>
          <cell r="S37">
            <v>4</v>
          </cell>
          <cell r="T37">
            <v>4587</v>
          </cell>
          <cell r="U37">
            <v>4487</v>
          </cell>
          <cell r="V37">
            <v>110</v>
          </cell>
          <cell r="W37">
            <v>2509610</v>
          </cell>
          <cell r="X37">
            <v>2509610</v>
          </cell>
          <cell r="Y37">
            <v>0</v>
          </cell>
          <cell r="Z37">
            <v>2509610</v>
          </cell>
          <cell r="AA37">
            <v>2278350</v>
          </cell>
          <cell r="AB37">
            <v>17270</v>
          </cell>
          <cell r="AC37">
            <v>2295620</v>
          </cell>
          <cell r="AD37">
            <v>1940</v>
          </cell>
          <cell r="AE37">
            <v>4470</v>
          </cell>
          <cell r="AF37">
            <v>718442</v>
          </cell>
          <cell r="AG37">
            <v>2891</v>
          </cell>
          <cell r="AH37">
            <v>76074.39</v>
          </cell>
          <cell r="AI37">
            <v>258</v>
          </cell>
          <cell r="AJ37">
            <v>117479.61</v>
          </cell>
          <cell r="AK37">
            <v>195</v>
          </cell>
          <cell r="AL37">
            <v>83382.25</v>
          </cell>
          <cell r="AM37">
            <v>143</v>
          </cell>
          <cell r="AN37">
            <v>31655.75</v>
          </cell>
          <cell r="AO37">
            <v>53</v>
          </cell>
          <cell r="AP37">
            <v>386839</v>
          </cell>
          <cell r="AQ37">
            <v>287</v>
          </cell>
          <cell r="AR37">
            <v>695431</v>
          </cell>
          <cell r="AS37">
            <v>936</v>
          </cell>
          <cell r="AT37">
            <v>26004.32</v>
          </cell>
          <cell r="AU37">
            <v>182</v>
          </cell>
          <cell r="AV37">
            <v>15013.68</v>
          </cell>
          <cell r="AW37">
            <v>95</v>
          </cell>
          <cell r="AX37">
            <v>10158.98</v>
          </cell>
          <cell r="AY37">
            <v>7</v>
          </cell>
          <cell r="AZ37">
            <v>4560.0199999999995</v>
          </cell>
          <cell r="BA37">
            <v>6</v>
          </cell>
          <cell r="BB37">
            <v>146071</v>
          </cell>
          <cell r="BC37">
            <v>43</v>
          </cell>
          <cell r="BD37">
            <v>201049</v>
          </cell>
          <cell r="BE37">
            <v>333</v>
          </cell>
          <cell r="BF37">
            <v>304904.5</v>
          </cell>
          <cell r="BG37">
            <v>275</v>
          </cell>
          <cell r="BH37">
            <v>521316.5</v>
          </cell>
          <cell r="BI37">
            <v>1026</v>
          </cell>
          <cell r="BJ37">
            <v>263195.25</v>
          </cell>
          <cell r="BK37">
            <v>1064</v>
          </cell>
          <cell r="BL37">
            <v>64739.75</v>
          </cell>
          <cell r="BM37">
            <v>315</v>
          </cell>
          <cell r="BN37">
            <v>117869</v>
          </cell>
          <cell r="BO37">
            <v>494</v>
          </cell>
          <cell r="BP37">
            <v>1272025</v>
          </cell>
          <cell r="BQ37">
            <v>3174</v>
          </cell>
          <cell r="BR37">
            <v>1716.99</v>
          </cell>
          <cell r="BS37">
            <v>2</v>
          </cell>
          <cell r="BT37">
            <v>3181.01</v>
          </cell>
          <cell r="BU37">
            <v>2</v>
          </cell>
          <cell r="BV37">
            <v>2722.01</v>
          </cell>
          <cell r="BW37">
            <v>2</v>
          </cell>
          <cell r="BX37">
            <v>1222.99</v>
          </cell>
          <cell r="BY37">
            <v>1</v>
          </cell>
          <cell r="BZ37">
            <v>53147</v>
          </cell>
          <cell r="CA37">
            <v>12</v>
          </cell>
          <cell r="CB37">
            <v>61990</v>
          </cell>
          <cell r="CC37">
            <v>19</v>
          </cell>
          <cell r="CD37">
            <v>343.67</v>
          </cell>
          <cell r="CE37">
            <v>1</v>
          </cell>
          <cell r="CF37">
            <v>577.33000000000004</v>
          </cell>
          <cell r="CG37">
            <v>1</v>
          </cell>
          <cell r="CH37">
            <v>413.33</v>
          </cell>
          <cell r="CI37">
            <v>0</v>
          </cell>
          <cell r="CJ37">
            <v>206.67</v>
          </cell>
          <cell r="CK37">
            <v>0</v>
          </cell>
          <cell r="CL37">
            <v>28160</v>
          </cell>
          <cell r="CM37">
            <v>2</v>
          </cell>
          <cell r="CN37">
            <v>29701</v>
          </cell>
          <cell r="CO37">
            <v>4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827.67</v>
          </cell>
          <cell r="DC37">
            <v>2</v>
          </cell>
          <cell r="DD37">
            <v>1062.33</v>
          </cell>
          <cell r="DE37">
            <v>6</v>
          </cell>
          <cell r="DF37">
            <v>371.67</v>
          </cell>
          <cell r="DG37">
            <v>1</v>
          </cell>
          <cell r="DH37">
            <v>103.33</v>
          </cell>
          <cell r="DI37">
            <v>0</v>
          </cell>
          <cell r="DJ37">
            <v>5090</v>
          </cell>
          <cell r="DK37">
            <v>1</v>
          </cell>
          <cell r="DL37">
            <v>7455</v>
          </cell>
          <cell r="DM37">
            <v>10</v>
          </cell>
          <cell r="DN37">
            <v>679.99</v>
          </cell>
          <cell r="DO37">
            <v>0</v>
          </cell>
          <cell r="DP37">
            <v>1268.01</v>
          </cell>
          <cell r="DQ37">
            <v>1</v>
          </cell>
          <cell r="DR37">
            <v>1160.01</v>
          </cell>
          <cell r="DS37">
            <v>0</v>
          </cell>
          <cell r="DT37">
            <v>506.99</v>
          </cell>
          <cell r="DU37">
            <v>1</v>
          </cell>
          <cell r="DV37">
            <v>3941</v>
          </cell>
          <cell r="DW37">
            <v>5</v>
          </cell>
          <cell r="DX37">
            <v>7556</v>
          </cell>
          <cell r="DY37">
            <v>7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216.67</v>
          </cell>
          <cell r="EM37">
            <v>0</v>
          </cell>
          <cell r="EN37">
            <v>433.33</v>
          </cell>
          <cell r="EO37">
            <v>0</v>
          </cell>
          <cell r="EP37">
            <v>433.33</v>
          </cell>
          <cell r="EQ37">
            <v>0</v>
          </cell>
          <cell r="ER37">
            <v>216.67</v>
          </cell>
          <cell r="ES37">
            <v>0</v>
          </cell>
          <cell r="ET37">
            <v>195</v>
          </cell>
          <cell r="EU37">
            <v>2</v>
          </cell>
          <cell r="EV37">
            <v>1495</v>
          </cell>
          <cell r="EW37">
            <v>2</v>
          </cell>
          <cell r="EX37">
            <v>91.473177107199916</v>
          </cell>
          <cell r="EY37">
            <v>91.473177107199916</v>
          </cell>
          <cell r="EZ37">
            <v>0</v>
          </cell>
          <cell r="FB37">
            <v>3.4931281857129735</v>
          </cell>
          <cell r="FC37">
            <v>868.07679003804913</v>
          </cell>
        </row>
        <row r="38">
          <cell r="A38" t="str">
            <v>JulHulhumale'</v>
          </cell>
          <cell r="B38" t="str">
            <v>Jul</v>
          </cell>
          <cell r="C38" t="str">
            <v>T.</v>
          </cell>
          <cell r="D38" t="str">
            <v>Hulhumale'</v>
          </cell>
          <cell r="E38">
            <v>0</v>
          </cell>
          <cell r="F38">
            <v>2348982</v>
          </cell>
          <cell r="G38">
            <v>4502</v>
          </cell>
          <cell r="H38">
            <v>4574</v>
          </cell>
          <cell r="I38">
            <v>21</v>
          </cell>
          <cell r="J38">
            <v>5</v>
          </cell>
          <cell r="K38">
            <v>4590</v>
          </cell>
          <cell r="L38">
            <v>4488</v>
          </cell>
          <cell r="M38">
            <v>107</v>
          </cell>
          <cell r="N38">
            <v>13</v>
          </cell>
          <cell r="O38">
            <v>2</v>
          </cell>
          <cell r="P38">
            <v>1</v>
          </cell>
          <cell r="Q38">
            <v>14</v>
          </cell>
          <cell r="R38">
            <v>14</v>
          </cell>
          <cell r="S38">
            <v>1</v>
          </cell>
          <cell r="T38">
            <v>4604</v>
          </cell>
          <cell r="U38">
            <v>4502</v>
          </cell>
          <cell r="V38">
            <v>108</v>
          </cell>
          <cell r="W38">
            <v>2516872</v>
          </cell>
          <cell r="X38">
            <v>2516872</v>
          </cell>
          <cell r="Y38">
            <v>0</v>
          </cell>
          <cell r="Z38">
            <v>2516872</v>
          </cell>
          <cell r="AA38">
            <v>2348982</v>
          </cell>
          <cell r="AB38">
            <v>17800</v>
          </cell>
          <cell r="AC38">
            <v>2366782</v>
          </cell>
          <cell r="AD38">
            <v>2170</v>
          </cell>
          <cell r="AE38">
            <v>4370</v>
          </cell>
          <cell r="AF38">
            <v>702164</v>
          </cell>
          <cell r="AG38">
            <v>3059</v>
          </cell>
          <cell r="AH38">
            <v>76573.820000000007</v>
          </cell>
          <cell r="AI38">
            <v>278</v>
          </cell>
          <cell r="AJ38">
            <v>116219.18</v>
          </cell>
          <cell r="AK38">
            <v>201</v>
          </cell>
          <cell r="AL38">
            <v>83295.759999999995</v>
          </cell>
          <cell r="AM38">
            <v>139</v>
          </cell>
          <cell r="AN38">
            <v>31746.240000000002</v>
          </cell>
          <cell r="AO38">
            <v>61</v>
          </cell>
          <cell r="AP38">
            <v>432185</v>
          </cell>
          <cell r="AQ38">
            <v>272</v>
          </cell>
          <cell r="AR38">
            <v>740020</v>
          </cell>
          <cell r="AS38">
            <v>951</v>
          </cell>
          <cell r="AT38">
            <v>26129.74</v>
          </cell>
          <cell r="AU38">
            <v>171</v>
          </cell>
          <cell r="AV38">
            <v>15579.26</v>
          </cell>
          <cell r="AW38">
            <v>96</v>
          </cell>
          <cell r="AX38">
            <v>11031.01</v>
          </cell>
          <cell r="AY38">
            <v>10</v>
          </cell>
          <cell r="AZ38">
            <v>4935.99</v>
          </cell>
          <cell r="BA38">
            <v>1</v>
          </cell>
          <cell r="BB38">
            <v>146565</v>
          </cell>
          <cell r="BC38">
            <v>47</v>
          </cell>
          <cell r="BD38">
            <v>204241</v>
          </cell>
          <cell r="BE38">
            <v>325</v>
          </cell>
          <cell r="BF38">
            <v>295821.38</v>
          </cell>
          <cell r="BG38">
            <v>278</v>
          </cell>
          <cell r="BH38">
            <v>514640.62</v>
          </cell>
          <cell r="BI38">
            <v>881</v>
          </cell>
          <cell r="BJ38">
            <v>277449.82</v>
          </cell>
          <cell r="BK38">
            <v>1140</v>
          </cell>
          <cell r="BL38">
            <v>72338.179999999993</v>
          </cell>
          <cell r="BM38">
            <v>308</v>
          </cell>
          <cell r="BN38">
            <v>129801</v>
          </cell>
          <cell r="BO38">
            <v>570</v>
          </cell>
          <cell r="BP38">
            <v>1290051</v>
          </cell>
          <cell r="BQ38">
            <v>3177</v>
          </cell>
          <cell r="BR38">
            <v>2287.34</v>
          </cell>
          <cell r="BS38">
            <v>3</v>
          </cell>
          <cell r="BT38">
            <v>4220.66</v>
          </cell>
          <cell r="BU38">
            <v>3</v>
          </cell>
          <cell r="BV38">
            <v>3347.66</v>
          </cell>
          <cell r="BW38">
            <v>4</v>
          </cell>
          <cell r="BX38">
            <v>1513.34</v>
          </cell>
          <cell r="BY38">
            <v>0</v>
          </cell>
          <cell r="BZ38">
            <v>62586</v>
          </cell>
          <cell r="CA38">
            <v>14</v>
          </cell>
          <cell r="CB38">
            <v>73955</v>
          </cell>
          <cell r="CC38">
            <v>24</v>
          </cell>
          <cell r="CD38">
            <v>298.67</v>
          </cell>
          <cell r="CE38">
            <v>1</v>
          </cell>
          <cell r="CF38">
            <v>407.33</v>
          </cell>
          <cell r="CG38">
            <v>1</v>
          </cell>
          <cell r="CH38">
            <v>360</v>
          </cell>
          <cell r="CI38">
            <v>0</v>
          </cell>
          <cell r="CJ38">
            <v>180</v>
          </cell>
          <cell r="CK38">
            <v>0</v>
          </cell>
          <cell r="CL38">
            <v>20400</v>
          </cell>
          <cell r="CM38">
            <v>2</v>
          </cell>
          <cell r="CN38">
            <v>21646</v>
          </cell>
          <cell r="CO38">
            <v>4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601</v>
          </cell>
          <cell r="DC38">
            <v>3</v>
          </cell>
          <cell r="DD38">
            <v>444</v>
          </cell>
          <cell r="DE38">
            <v>3</v>
          </cell>
          <cell r="DF38">
            <v>231</v>
          </cell>
          <cell r="DG38">
            <v>1</v>
          </cell>
          <cell r="DH38">
            <v>100</v>
          </cell>
          <cell r="DI38">
            <v>0</v>
          </cell>
          <cell r="DJ38">
            <v>2530</v>
          </cell>
          <cell r="DK38">
            <v>1</v>
          </cell>
          <cell r="DL38">
            <v>3906</v>
          </cell>
          <cell r="DM38">
            <v>8</v>
          </cell>
          <cell r="DN38">
            <v>1206.68</v>
          </cell>
          <cell r="DO38">
            <v>0</v>
          </cell>
          <cell r="DP38">
            <v>2291.3200000000002</v>
          </cell>
          <cell r="DQ38">
            <v>1</v>
          </cell>
          <cell r="DR38">
            <v>2113.3200000000002</v>
          </cell>
          <cell r="DS38">
            <v>0</v>
          </cell>
          <cell r="DT38">
            <v>1056.68</v>
          </cell>
          <cell r="DU38">
            <v>0</v>
          </cell>
          <cell r="DV38">
            <v>7327</v>
          </cell>
          <cell r="DW38">
            <v>10</v>
          </cell>
          <cell r="DX38">
            <v>13995</v>
          </cell>
          <cell r="DY38">
            <v>11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183.33</v>
          </cell>
          <cell r="EM38">
            <v>0</v>
          </cell>
          <cell r="EN38">
            <v>366.67</v>
          </cell>
          <cell r="EO38">
            <v>0</v>
          </cell>
          <cell r="EP38">
            <v>346</v>
          </cell>
          <cell r="EQ38">
            <v>1</v>
          </cell>
          <cell r="ER38">
            <v>100</v>
          </cell>
          <cell r="ES38">
            <v>0</v>
          </cell>
          <cell r="ET38">
            <v>172</v>
          </cell>
          <cell r="EU38">
            <v>1</v>
          </cell>
          <cell r="EV38">
            <v>1168</v>
          </cell>
          <cell r="EW38">
            <v>2</v>
          </cell>
          <cell r="EX38">
            <v>94.036645486937758</v>
          </cell>
          <cell r="EY38">
            <v>94.036645486937758</v>
          </cell>
          <cell r="EZ38">
            <v>0</v>
          </cell>
          <cell r="FB38">
            <v>3.5844503563270118</v>
          </cell>
          <cell r="FC38">
            <v>822.77607061131084</v>
          </cell>
        </row>
        <row r="39">
          <cell r="A39" t="str">
            <v>AugHulhumale'</v>
          </cell>
          <cell r="B39" t="str">
            <v>Aug</v>
          </cell>
          <cell r="C39" t="str">
            <v>T.</v>
          </cell>
          <cell r="D39" t="str">
            <v>Hulhumale'</v>
          </cell>
          <cell r="E39">
            <v>0</v>
          </cell>
          <cell r="F39">
            <v>2206741</v>
          </cell>
          <cell r="G39">
            <v>4538</v>
          </cell>
          <cell r="H39">
            <v>4590</v>
          </cell>
          <cell r="I39">
            <v>32</v>
          </cell>
          <cell r="J39">
            <v>0</v>
          </cell>
          <cell r="K39">
            <v>4622</v>
          </cell>
          <cell r="L39">
            <v>4512</v>
          </cell>
          <cell r="M39">
            <v>110</v>
          </cell>
          <cell r="N39">
            <v>14</v>
          </cell>
          <cell r="O39">
            <v>2</v>
          </cell>
          <cell r="P39">
            <v>1</v>
          </cell>
          <cell r="Q39">
            <v>15</v>
          </cell>
          <cell r="R39">
            <v>26</v>
          </cell>
          <cell r="S39">
            <v>-10</v>
          </cell>
          <cell r="T39">
            <v>4637</v>
          </cell>
          <cell r="U39">
            <v>4538</v>
          </cell>
          <cell r="V39">
            <v>100</v>
          </cell>
          <cell r="W39">
            <v>2504893</v>
          </cell>
          <cell r="X39">
            <v>2504893</v>
          </cell>
          <cell r="Y39">
            <v>0</v>
          </cell>
          <cell r="Z39">
            <v>2504893</v>
          </cell>
          <cell r="AA39">
            <v>2206741</v>
          </cell>
          <cell r="AB39">
            <v>22270</v>
          </cell>
          <cell r="AC39">
            <v>2229011</v>
          </cell>
          <cell r="AD39">
            <v>2480</v>
          </cell>
          <cell r="AE39">
            <v>4340</v>
          </cell>
          <cell r="AF39">
            <v>688037</v>
          </cell>
          <cell r="AG39">
            <v>2477</v>
          </cell>
          <cell r="AH39">
            <v>78276.37</v>
          </cell>
          <cell r="AI39">
            <v>287</v>
          </cell>
          <cell r="AJ39">
            <v>119925.63</v>
          </cell>
          <cell r="AK39">
            <v>185</v>
          </cell>
          <cell r="AL39">
            <v>85936.57</v>
          </cell>
          <cell r="AM39">
            <v>160</v>
          </cell>
          <cell r="AN39">
            <v>32119.429999999997</v>
          </cell>
          <cell r="AO39">
            <v>45</v>
          </cell>
          <cell r="AP39">
            <v>367746</v>
          </cell>
          <cell r="AQ39">
            <v>297</v>
          </cell>
          <cell r="AR39">
            <v>684004.00000000012</v>
          </cell>
          <cell r="AS39">
            <v>974</v>
          </cell>
          <cell r="AT39">
            <v>26921.84</v>
          </cell>
          <cell r="AU39">
            <v>185</v>
          </cell>
          <cell r="AV39">
            <v>16339.16</v>
          </cell>
          <cell r="AW39">
            <v>90</v>
          </cell>
          <cell r="AX39">
            <v>11336.99</v>
          </cell>
          <cell r="AY39">
            <v>12</v>
          </cell>
          <cell r="AZ39">
            <v>5078.01</v>
          </cell>
          <cell r="BA39">
            <v>1</v>
          </cell>
          <cell r="BB39">
            <v>141615</v>
          </cell>
          <cell r="BC39">
            <v>50</v>
          </cell>
          <cell r="BD39">
            <v>201291</v>
          </cell>
          <cell r="BE39">
            <v>338</v>
          </cell>
          <cell r="BF39">
            <v>305975.08</v>
          </cell>
          <cell r="BG39">
            <v>265</v>
          </cell>
          <cell r="BH39">
            <v>516421.92</v>
          </cell>
          <cell r="BI39">
            <v>1088</v>
          </cell>
          <cell r="BJ39">
            <v>236253.4</v>
          </cell>
          <cell r="BK39">
            <v>1160</v>
          </cell>
          <cell r="BL39">
            <v>52872.6</v>
          </cell>
          <cell r="BM39">
            <v>259</v>
          </cell>
          <cell r="BN39">
            <v>87209</v>
          </cell>
          <cell r="BO39">
            <v>404</v>
          </cell>
          <cell r="BP39">
            <v>1198732</v>
          </cell>
          <cell r="BQ39">
            <v>3176</v>
          </cell>
          <cell r="BR39">
            <v>2690.33</v>
          </cell>
          <cell r="BS39">
            <v>4</v>
          </cell>
          <cell r="BT39">
            <v>4822.67</v>
          </cell>
          <cell r="BU39">
            <v>3</v>
          </cell>
          <cell r="BV39">
            <v>4151.66</v>
          </cell>
          <cell r="BW39">
            <v>4</v>
          </cell>
          <cell r="BX39">
            <v>1810.3400000000001</v>
          </cell>
          <cell r="BY39">
            <v>1</v>
          </cell>
          <cell r="BZ39">
            <v>54268</v>
          </cell>
          <cell r="CA39">
            <v>14</v>
          </cell>
          <cell r="CB39">
            <v>67743</v>
          </cell>
          <cell r="CC39">
            <v>26</v>
          </cell>
          <cell r="CD39">
            <v>370.33</v>
          </cell>
          <cell r="CE39">
            <v>1</v>
          </cell>
          <cell r="CF39">
            <v>646.66999999999996</v>
          </cell>
          <cell r="CG39">
            <v>0</v>
          </cell>
          <cell r="CH39">
            <v>629.34</v>
          </cell>
          <cell r="CI39">
            <v>1</v>
          </cell>
          <cell r="CJ39">
            <v>216.66</v>
          </cell>
          <cell r="CK39">
            <v>0</v>
          </cell>
          <cell r="CL39">
            <v>30780</v>
          </cell>
          <cell r="CM39">
            <v>2</v>
          </cell>
          <cell r="CN39">
            <v>32643</v>
          </cell>
          <cell r="CO39">
            <v>4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1057.99</v>
          </cell>
          <cell r="DC39">
            <v>3</v>
          </cell>
          <cell r="DD39">
            <v>1106.01</v>
          </cell>
          <cell r="DE39">
            <v>6</v>
          </cell>
          <cell r="DF39">
            <v>233.33</v>
          </cell>
          <cell r="DG39">
            <v>0</v>
          </cell>
          <cell r="DH39">
            <v>116.67</v>
          </cell>
          <cell r="DI39">
            <v>0</v>
          </cell>
          <cell r="DJ39">
            <v>6720</v>
          </cell>
          <cell r="DK39">
            <v>1</v>
          </cell>
          <cell r="DL39">
            <v>9234</v>
          </cell>
          <cell r="DM39">
            <v>10</v>
          </cell>
          <cell r="DN39">
            <v>806.66</v>
          </cell>
          <cell r="DO39">
            <v>0</v>
          </cell>
          <cell r="DP39">
            <v>1613.34</v>
          </cell>
          <cell r="DQ39">
            <v>0</v>
          </cell>
          <cell r="DR39">
            <v>1613.34</v>
          </cell>
          <cell r="DS39">
            <v>0</v>
          </cell>
          <cell r="DT39">
            <v>806.66</v>
          </cell>
          <cell r="DU39">
            <v>0</v>
          </cell>
          <cell r="DV39">
            <v>6943</v>
          </cell>
          <cell r="DW39">
            <v>8</v>
          </cell>
          <cell r="DX39">
            <v>11783</v>
          </cell>
          <cell r="DY39">
            <v>8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206.66</v>
          </cell>
          <cell r="EM39">
            <v>0</v>
          </cell>
          <cell r="EN39">
            <v>413.34</v>
          </cell>
          <cell r="EO39">
            <v>0</v>
          </cell>
          <cell r="EP39">
            <v>413.34</v>
          </cell>
          <cell r="EQ39">
            <v>0</v>
          </cell>
          <cell r="ER39">
            <v>143.66</v>
          </cell>
          <cell r="ES39">
            <v>1</v>
          </cell>
          <cell r="ET39">
            <v>134</v>
          </cell>
          <cell r="EU39">
            <v>1</v>
          </cell>
          <cell r="EV39">
            <v>1311</v>
          </cell>
          <cell r="EW39">
            <v>2</v>
          </cell>
          <cell r="EX39">
            <v>88.98627606049439</v>
          </cell>
          <cell r="EY39">
            <v>88.98627606049439</v>
          </cell>
          <cell r="EZ39">
            <v>0</v>
          </cell>
          <cell r="FB39">
            <v>3.6406370587628283</v>
          </cell>
          <cell r="FC39">
            <v>1011.2607993540573</v>
          </cell>
        </row>
        <row r="40">
          <cell r="A40" t="str">
            <v>SepHulhumale'</v>
          </cell>
          <cell r="B40" t="str">
            <v>Sep</v>
          </cell>
          <cell r="C40" t="str">
            <v>T.</v>
          </cell>
          <cell r="D40" t="str">
            <v>Hulhumale'</v>
          </cell>
          <cell r="E40">
            <v>0</v>
          </cell>
          <cell r="F40">
            <v>2060736</v>
          </cell>
          <cell r="G40">
            <v>4564</v>
          </cell>
          <cell r="H40">
            <v>4622</v>
          </cell>
          <cell r="I40">
            <v>25</v>
          </cell>
          <cell r="J40">
            <v>0</v>
          </cell>
          <cell r="K40">
            <v>4647</v>
          </cell>
          <cell r="L40">
            <v>4547</v>
          </cell>
          <cell r="M40">
            <v>100</v>
          </cell>
          <cell r="N40">
            <v>15</v>
          </cell>
          <cell r="O40">
            <v>2</v>
          </cell>
          <cell r="P40">
            <v>2</v>
          </cell>
          <cell r="Q40">
            <v>15</v>
          </cell>
          <cell r="R40">
            <v>17</v>
          </cell>
          <cell r="S40">
            <v>0</v>
          </cell>
          <cell r="T40">
            <v>4662</v>
          </cell>
          <cell r="U40">
            <v>4564</v>
          </cell>
          <cell r="V40">
            <v>100</v>
          </cell>
          <cell r="W40">
            <v>2504893</v>
          </cell>
          <cell r="X40">
            <v>2504893</v>
          </cell>
          <cell r="Y40">
            <v>0</v>
          </cell>
          <cell r="Z40">
            <v>2504893</v>
          </cell>
          <cell r="AA40">
            <v>2060736</v>
          </cell>
          <cell r="AB40">
            <v>22270</v>
          </cell>
          <cell r="AC40">
            <v>2083006</v>
          </cell>
          <cell r="AD40">
            <v>2370</v>
          </cell>
          <cell r="AE40">
            <v>4210</v>
          </cell>
          <cell r="AF40">
            <v>638239</v>
          </cell>
          <cell r="AG40">
            <v>2608</v>
          </cell>
          <cell r="AH40">
            <v>77240.14</v>
          </cell>
          <cell r="AI40">
            <v>281</v>
          </cell>
          <cell r="AJ40">
            <v>118463.86</v>
          </cell>
          <cell r="AK40">
            <v>202</v>
          </cell>
          <cell r="AL40">
            <v>82841.47</v>
          </cell>
          <cell r="AM40">
            <v>158</v>
          </cell>
          <cell r="AN40">
            <v>30434.530000000002</v>
          </cell>
          <cell r="AO40">
            <v>54</v>
          </cell>
          <cell r="AP40">
            <v>261720</v>
          </cell>
          <cell r="AQ40">
            <v>275</v>
          </cell>
          <cell r="AR40">
            <v>570700</v>
          </cell>
          <cell r="AS40">
            <v>970</v>
          </cell>
          <cell r="AT40">
            <v>27084.710000000003</v>
          </cell>
          <cell r="AU40">
            <v>187</v>
          </cell>
          <cell r="AV40">
            <v>17693.289999999997</v>
          </cell>
          <cell r="AW40">
            <v>85</v>
          </cell>
          <cell r="AX40">
            <v>12986.06</v>
          </cell>
          <cell r="AY40">
            <v>5</v>
          </cell>
          <cell r="AZ40">
            <v>5863.94</v>
          </cell>
          <cell r="BA40">
            <v>5</v>
          </cell>
          <cell r="BB40">
            <v>168223</v>
          </cell>
          <cell r="BC40">
            <v>47</v>
          </cell>
          <cell r="BD40">
            <v>231851</v>
          </cell>
          <cell r="BE40">
            <v>329</v>
          </cell>
          <cell r="BF40">
            <v>303156.96999999997</v>
          </cell>
          <cell r="BG40">
            <v>285</v>
          </cell>
          <cell r="BH40">
            <v>503464.03</v>
          </cell>
          <cell r="BI40">
            <v>1163</v>
          </cell>
          <cell r="BJ40">
            <v>220326.87</v>
          </cell>
          <cell r="BK40">
            <v>1166</v>
          </cell>
          <cell r="BL40">
            <v>48471.13</v>
          </cell>
          <cell r="BM40">
            <v>244</v>
          </cell>
          <cell r="BN40">
            <v>69512</v>
          </cell>
          <cell r="BO40">
            <v>366</v>
          </cell>
          <cell r="BP40">
            <v>1144931</v>
          </cell>
          <cell r="BQ40">
            <v>3224</v>
          </cell>
          <cell r="BR40">
            <v>2466.3199999999997</v>
          </cell>
          <cell r="BS40">
            <v>2</v>
          </cell>
          <cell r="BT40">
            <v>4068.68</v>
          </cell>
          <cell r="BU40">
            <v>6</v>
          </cell>
          <cell r="BV40">
            <v>3132.33</v>
          </cell>
          <cell r="BW40">
            <v>3</v>
          </cell>
          <cell r="BX40">
            <v>1406.67</v>
          </cell>
          <cell r="BY40">
            <v>0</v>
          </cell>
          <cell r="BZ40">
            <v>55911</v>
          </cell>
          <cell r="CA40">
            <v>13</v>
          </cell>
          <cell r="CB40">
            <v>66985</v>
          </cell>
          <cell r="CC40">
            <v>24</v>
          </cell>
          <cell r="CD40">
            <v>226</v>
          </cell>
          <cell r="CE40">
            <v>1</v>
          </cell>
          <cell r="CF40">
            <v>380</v>
          </cell>
          <cell r="CG40">
            <v>0</v>
          </cell>
          <cell r="CH40">
            <v>380</v>
          </cell>
          <cell r="CI40">
            <v>0</v>
          </cell>
          <cell r="CJ40">
            <v>190</v>
          </cell>
          <cell r="CK40">
            <v>0</v>
          </cell>
          <cell r="CL40">
            <v>25580</v>
          </cell>
          <cell r="CM40">
            <v>2</v>
          </cell>
          <cell r="CN40">
            <v>26756</v>
          </cell>
          <cell r="CO40">
            <v>3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499.99</v>
          </cell>
          <cell r="DC40">
            <v>0</v>
          </cell>
          <cell r="DD40">
            <v>777.01</v>
          </cell>
          <cell r="DE40">
            <v>4</v>
          </cell>
          <cell r="DF40">
            <v>186.67</v>
          </cell>
          <cell r="DG40">
            <v>0</v>
          </cell>
          <cell r="DH40">
            <v>93.33</v>
          </cell>
          <cell r="DI40">
            <v>0</v>
          </cell>
          <cell r="DJ40">
            <v>5610</v>
          </cell>
          <cell r="DK40">
            <v>1</v>
          </cell>
          <cell r="DL40">
            <v>7167</v>
          </cell>
          <cell r="DM40">
            <v>5</v>
          </cell>
          <cell r="DN40">
            <v>746.68</v>
          </cell>
          <cell r="DO40">
            <v>0</v>
          </cell>
          <cell r="DP40">
            <v>1493.32</v>
          </cell>
          <cell r="DQ40">
            <v>0</v>
          </cell>
          <cell r="DR40">
            <v>1493.32</v>
          </cell>
          <cell r="DS40">
            <v>0</v>
          </cell>
          <cell r="DT40">
            <v>746.68</v>
          </cell>
          <cell r="DU40">
            <v>0</v>
          </cell>
          <cell r="DV40">
            <v>6379</v>
          </cell>
          <cell r="DW40">
            <v>7</v>
          </cell>
          <cell r="DX40">
            <v>10859</v>
          </cell>
          <cell r="DY40">
            <v>7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266.66000000000003</v>
          </cell>
          <cell r="EM40">
            <v>0</v>
          </cell>
          <cell r="EN40">
            <v>533.34</v>
          </cell>
          <cell r="EO40">
            <v>0</v>
          </cell>
          <cell r="EP40">
            <v>290.67</v>
          </cell>
          <cell r="EQ40">
            <v>1</v>
          </cell>
          <cell r="ER40">
            <v>133.33000000000001</v>
          </cell>
          <cell r="ES40">
            <v>0</v>
          </cell>
          <cell r="ET40">
            <v>263</v>
          </cell>
          <cell r="EU40">
            <v>1</v>
          </cell>
          <cell r="EV40">
            <v>1487</v>
          </cell>
          <cell r="EW40">
            <v>2</v>
          </cell>
          <cell r="EX40">
            <v>83.157484171978595</v>
          </cell>
          <cell r="EY40">
            <v>83.157484171978595</v>
          </cell>
          <cell r="EZ40">
            <v>0</v>
          </cell>
          <cell r="FB40">
            <v>3.9246943543092789</v>
          </cell>
          <cell r="FC40">
            <v>960.46510736196319</v>
          </cell>
        </row>
        <row r="41">
          <cell r="A41" t="str">
            <v>OctHulhumale'</v>
          </cell>
          <cell r="B41" t="str">
            <v>Oct</v>
          </cell>
          <cell r="C41" t="str">
            <v>T.</v>
          </cell>
          <cell r="D41" t="str">
            <v>Hulhumale'</v>
          </cell>
          <cell r="E41">
            <v>0</v>
          </cell>
          <cell r="F41">
            <v>2157910</v>
          </cell>
          <cell r="G41">
            <v>4616</v>
          </cell>
          <cell r="H41">
            <v>4647</v>
          </cell>
          <cell r="I41">
            <v>37</v>
          </cell>
          <cell r="J41">
            <v>1</v>
          </cell>
          <cell r="K41">
            <v>4683</v>
          </cell>
          <cell r="L41">
            <v>4597</v>
          </cell>
          <cell r="M41">
            <v>87</v>
          </cell>
          <cell r="N41">
            <v>15</v>
          </cell>
          <cell r="O41">
            <v>1</v>
          </cell>
          <cell r="P41">
            <v>2</v>
          </cell>
          <cell r="Q41">
            <v>14</v>
          </cell>
          <cell r="R41">
            <v>19</v>
          </cell>
          <cell r="S41">
            <v>-3</v>
          </cell>
          <cell r="T41">
            <v>4697</v>
          </cell>
          <cell r="U41">
            <v>4616</v>
          </cell>
          <cell r="V41">
            <v>84</v>
          </cell>
          <cell r="W41">
            <v>2571719</v>
          </cell>
          <cell r="X41">
            <v>2571719</v>
          </cell>
          <cell r="Y41">
            <v>0</v>
          </cell>
          <cell r="Z41">
            <v>2571719</v>
          </cell>
          <cell r="AA41">
            <v>2157910</v>
          </cell>
          <cell r="AB41">
            <v>26630</v>
          </cell>
          <cell r="AC41">
            <v>2184540</v>
          </cell>
          <cell r="AD41">
            <v>2590</v>
          </cell>
          <cell r="AE41">
            <v>4460</v>
          </cell>
          <cell r="AF41">
            <v>702132</v>
          </cell>
          <cell r="AG41">
            <v>2676</v>
          </cell>
          <cell r="AH41">
            <v>79124.5</v>
          </cell>
          <cell r="AI41">
            <v>282</v>
          </cell>
          <cell r="AJ41">
            <v>119299.5</v>
          </cell>
          <cell r="AK41">
            <v>207</v>
          </cell>
          <cell r="AL41">
            <v>84417.569999999992</v>
          </cell>
          <cell r="AM41">
            <v>150</v>
          </cell>
          <cell r="AN41">
            <v>32253.43</v>
          </cell>
          <cell r="AO41">
            <v>57</v>
          </cell>
          <cell r="AP41">
            <v>370046</v>
          </cell>
          <cell r="AQ41">
            <v>291</v>
          </cell>
          <cell r="AR41">
            <v>685141</v>
          </cell>
          <cell r="AS41">
            <v>987</v>
          </cell>
          <cell r="AT41">
            <v>25222.400000000001</v>
          </cell>
          <cell r="AU41">
            <v>188</v>
          </cell>
          <cell r="AV41">
            <v>14399.28</v>
          </cell>
          <cell r="AW41">
            <v>84</v>
          </cell>
          <cell r="AX41">
            <v>10080.629999999999</v>
          </cell>
          <cell r="AY41">
            <v>9</v>
          </cell>
          <cell r="AZ41">
            <v>4084.69</v>
          </cell>
          <cell r="BA41">
            <v>2</v>
          </cell>
          <cell r="BB41">
            <v>121865</v>
          </cell>
          <cell r="BC41">
            <v>47</v>
          </cell>
          <cell r="BD41">
            <v>175652</v>
          </cell>
          <cell r="BE41">
            <v>330</v>
          </cell>
          <cell r="BF41">
            <v>307461.49</v>
          </cell>
          <cell r="BG41">
            <v>294</v>
          </cell>
          <cell r="BH41">
            <v>514294.51</v>
          </cell>
          <cell r="BI41">
            <v>1143</v>
          </cell>
          <cell r="BJ41">
            <v>228440.63</v>
          </cell>
          <cell r="BK41">
            <v>1165</v>
          </cell>
          <cell r="BL41">
            <v>50844.37</v>
          </cell>
          <cell r="BM41">
            <v>258</v>
          </cell>
          <cell r="BN41">
            <v>77009</v>
          </cell>
          <cell r="BO41">
            <v>390</v>
          </cell>
          <cell r="BP41">
            <v>1178050</v>
          </cell>
          <cell r="BQ41">
            <v>3250</v>
          </cell>
          <cell r="BR41">
            <v>2606.67</v>
          </cell>
          <cell r="BS41">
            <v>2</v>
          </cell>
          <cell r="BT41">
            <v>4778.33</v>
          </cell>
          <cell r="BU41">
            <v>5</v>
          </cell>
          <cell r="BV41">
            <v>3993.66</v>
          </cell>
          <cell r="BW41">
            <v>3</v>
          </cell>
          <cell r="BX41">
            <v>1863.34</v>
          </cell>
          <cell r="BY41">
            <v>0</v>
          </cell>
          <cell r="BZ41">
            <v>51570</v>
          </cell>
          <cell r="CA41">
            <v>16</v>
          </cell>
          <cell r="CB41">
            <v>64812</v>
          </cell>
          <cell r="CC41">
            <v>26</v>
          </cell>
          <cell r="CD41">
            <v>436.34</v>
          </cell>
          <cell r="CE41">
            <v>1</v>
          </cell>
          <cell r="CF41">
            <v>806.66</v>
          </cell>
          <cell r="CG41">
            <v>0</v>
          </cell>
          <cell r="CH41">
            <v>806.66</v>
          </cell>
          <cell r="CI41">
            <v>0</v>
          </cell>
          <cell r="CJ41">
            <v>403.34</v>
          </cell>
          <cell r="CK41">
            <v>0</v>
          </cell>
          <cell r="CL41">
            <v>30912</v>
          </cell>
          <cell r="CM41">
            <v>3</v>
          </cell>
          <cell r="CN41">
            <v>33365</v>
          </cell>
          <cell r="CO41">
            <v>4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706.33</v>
          </cell>
          <cell r="DC41">
            <v>2</v>
          </cell>
          <cell r="DD41">
            <v>814.67</v>
          </cell>
          <cell r="DE41">
            <v>5</v>
          </cell>
          <cell r="DF41">
            <v>193.33</v>
          </cell>
          <cell r="DG41">
            <v>0</v>
          </cell>
          <cell r="DH41">
            <v>96.67</v>
          </cell>
          <cell r="DI41">
            <v>0</v>
          </cell>
          <cell r="DJ41">
            <v>6460</v>
          </cell>
          <cell r="DK41">
            <v>1</v>
          </cell>
          <cell r="DL41">
            <v>8271</v>
          </cell>
          <cell r="DM41">
            <v>8</v>
          </cell>
          <cell r="DN41">
            <v>860.01</v>
          </cell>
          <cell r="DO41">
            <v>0</v>
          </cell>
          <cell r="DP41">
            <v>1719.99</v>
          </cell>
          <cell r="DQ41">
            <v>0</v>
          </cell>
          <cell r="DR41">
            <v>1719.99</v>
          </cell>
          <cell r="DS41">
            <v>0</v>
          </cell>
          <cell r="DT41">
            <v>840.01</v>
          </cell>
          <cell r="DU41">
            <v>1</v>
          </cell>
          <cell r="DV41">
            <v>6513</v>
          </cell>
          <cell r="DW41">
            <v>7</v>
          </cell>
          <cell r="DX41">
            <v>11653</v>
          </cell>
          <cell r="DY41">
            <v>8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195</v>
          </cell>
          <cell r="EM41">
            <v>1</v>
          </cell>
          <cell r="EN41">
            <v>280</v>
          </cell>
          <cell r="EO41">
            <v>0</v>
          </cell>
          <cell r="EP41">
            <v>234</v>
          </cell>
          <cell r="EQ41">
            <v>1</v>
          </cell>
          <cell r="ER41">
            <v>70</v>
          </cell>
          <cell r="ES41">
            <v>0</v>
          </cell>
          <cell r="ET41">
            <v>187</v>
          </cell>
          <cell r="EU41">
            <v>1</v>
          </cell>
          <cell r="EV41">
            <v>966</v>
          </cell>
          <cell r="EW41">
            <v>3</v>
          </cell>
          <cell r="EX41">
            <v>84.94473929694496</v>
          </cell>
          <cell r="EY41">
            <v>84.94473929694496</v>
          </cell>
          <cell r="EZ41">
            <v>0</v>
          </cell>
          <cell r="FB41">
            <v>3.662728660707673</v>
          </cell>
          <cell r="FC41">
            <v>961.03101644245146</v>
          </cell>
        </row>
        <row r="42">
          <cell r="A42" t="str">
            <v>NovHulhumale'</v>
          </cell>
          <cell r="B42" t="str">
            <v>Nov</v>
          </cell>
          <cell r="C42" t="str">
            <v>T.</v>
          </cell>
          <cell r="D42" t="str">
            <v>Hulhumale'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 t="e">
            <v>#DIV/0!</v>
          </cell>
          <cell r="EY42" t="e">
            <v>#DIV/0!</v>
          </cell>
          <cell r="EZ42" t="e">
            <v>#DIV/0!</v>
          </cell>
          <cell r="FB42">
            <v>3</v>
          </cell>
          <cell r="FC42">
            <v>1000</v>
          </cell>
        </row>
        <row r="43">
          <cell r="A43" t="str">
            <v>DecHulhumale'</v>
          </cell>
          <cell r="B43" t="str">
            <v>Dec</v>
          </cell>
          <cell r="C43" t="str">
            <v>T.</v>
          </cell>
          <cell r="D43" t="str">
            <v>Hulhumale'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 t="e">
            <v>#DIV/0!</v>
          </cell>
          <cell r="EY43" t="e">
            <v>#DIV/0!</v>
          </cell>
          <cell r="EZ43" t="e">
            <v>#DIV/0!</v>
          </cell>
          <cell r="FB43">
            <v>3</v>
          </cell>
          <cell r="FC43">
            <v>1000</v>
          </cell>
        </row>
        <row r="44">
          <cell r="A44" t="str">
            <v>JanThilafushi</v>
          </cell>
          <cell r="B44" t="str">
            <v>Jan</v>
          </cell>
          <cell r="C44" t="str">
            <v>T.</v>
          </cell>
          <cell r="D44" t="str">
            <v>Thilafushi</v>
          </cell>
          <cell r="E44">
            <v>0</v>
          </cell>
          <cell r="F44">
            <v>258141</v>
          </cell>
          <cell r="G44">
            <v>184</v>
          </cell>
          <cell r="H44">
            <v>187</v>
          </cell>
          <cell r="I44">
            <v>0</v>
          </cell>
          <cell r="J44">
            <v>0</v>
          </cell>
          <cell r="K44">
            <v>187</v>
          </cell>
          <cell r="L44">
            <v>184</v>
          </cell>
          <cell r="M44">
            <v>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187</v>
          </cell>
          <cell r="U44">
            <v>184</v>
          </cell>
          <cell r="V44">
            <v>3</v>
          </cell>
          <cell r="W44">
            <v>273987</v>
          </cell>
          <cell r="X44">
            <v>273987</v>
          </cell>
          <cell r="Y44">
            <v>0</v>
          </cell>
          <cell r="Z44">
            <v>273987</v>
          </cell>
          <cell r="AA44">
            <v>258141</v>
          </cell>
          <cell r="AB44">
            <v>6308</v>
          </cell>
          <cell r="AC44">
            <v>264449</v>
          </cell>
          <cell r="AD44">
            <v>170</v>
          </cell>
          <cell r="AE44">
            <v>635</v>
          </cell>
          <cell r="AF44">
            <v>80131</v>
          </cell>
          <cell r="AG44">
            <v>219</v>
          </cell>
          <cell r="AH44">
            <v>12453</v>
          </cell>
          <cell r="AI44">
            <v>43</v>
          </cell>
          <cell r="AJ44">
            <v>18672</v>
          </cell>
          <cell r="AK44">
            <v>25</v>
          </cell>
          <cell r="AL44">
            <v>14827.79</v>
          </cell>
          <cell r="AM44">
            <v>15</v>
          </cell>
          <cell r="AN44">
            <v>6239.21</v>
          </cell>
          <cell r="AO44">
            <v>10</v>
          </cell>
          <cell r="AP44">
            <v>90300</v>
          </cell>
          <cell r="AQ44">
            <v>53</v>
          </cell>
          <cell r="AR44">
            <v>142492</v>
          </cell>
          <cell r="AS44">
            <v>146</v>
          </cell>
          <cell r="AT44">
            <v>2179.73</v>
          </cell>
          <cell r="AU44">
            <v>4</v>
          </cell>
          <cell r="AV44">
            <v>4053.27</v>
          </cell>
          <cell r="AW44" t="str">
            <v xml:space="preserve"> -   </v>
          </cell>
          <cell r="AX44">
            <v>3952.94</v>
          </cell>
          <cell r="AY44">
            <v>1</v>
          </cell>
          <cell r="AZ44">
            <v>1900.06</v>
          </cell>
          <cell r="BA44">
            <v>1</v>
          </cell>
          <cell r="BB44">
            <v>83945</v>
          </cell>
          <cell r="BC44">
            <v>17</v>
          </cell>
          <cell r="BD44">
            <v>96031</v>
          </cell>
          <cell r="BE44">
            <v>23</v>
          </cell>
          <cell r="BF44">
            <v>320.01</v>
          </cell>
          <cell r="BG44" t="str">
            <v xml:space="preserve"> -   </v>
          </cell>
          <cell r="BH44">
            <v>492.99</v>
          </cell>
          <cell r="BI44">
            <v>1</v>
          </cell>
          <cell r="BJ44">
            <v>426.66</v>
          </cell>
          <cell r="BK44" t="str">
            <v xml:space="preserve"> -   </v>
          </cell>
          <cell r="BL44">
            <v>213.34</v>
          </cell>
          <cell r="BM44" t="str">
            <v xml:space="preserve"> -   </v>
          </cell>
          <cell r="BN44">
            <v>2002</v>
          </cell>
          <cell r="BO44">
            <v>2</v>
          </cell>
          <cell r="BP44">
            <v>3455</v>
          </cell>
          <cell r="BQ44">
            <v>3</v>
          </cell>
          <cell r="BR44">
            <v>853.36</v>
          </cell>
          <cell r="BS44">
            <v>2</v>
          </cell>
          <cell r="BT44">
            <v>1573.64</v>
          </cell>
          <cell r="BU44">
            <v>1</v>
          </cell>
          <cell r="BV44">
            <v>1493.31</v>
          </cell>
          <cell r="BW44" t="str">
            <v xml:space="preserve"> -   </v>
          </cell>
          <cell r="BX44">
            <v>710.69</v>
          </cell>
          <cell r="BY44">
            <v>1</v>
          </cell>
          <cell r="BZ44">
            <v>8695</v>
          </cell>
          <cell r="CA44">
            <v>6</v>
          </cell>
          <cell r="CB44">
            <v>13326</v>
          </cell>
          <cell r="CC44">
            <v>10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 t="str">
            <v xml:space="preserve"> -   </v>
          </cell>
          <cell r="CO44" t="str">
            <v xml:space="preserve"> -   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 t="str">
            <v xml:space="preserve"> -   </v>
          </cell>
          <cell r="DA44" t="str">
            <v xml:space="preserve"> -   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 t="str">
            <v xml:space="preserve"> -   </v>
          </cell>
          <cell r="DM44" t="str">
            <v xml:space="preserve"> -   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 t="str">
            <v xml:space="preserve"> -   </v>
          </cell>
          <cell r="DY44" t="str">
            <v xml:space="preserve"> -   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 t="str">
            <v xml:space="preserve"> -   </v>
          </cell>
          <cell r="EK44" t="str">
            <v xml:space="preserve"> -   </v>
          </cell>
          <cell r="EL44">
            <v>109.67</v>
          </cell>
          <cell r="EM44">
            <v>1</v>
          </cell>
          <cell r="EN44">
            <v>213.33</v>
          </cell>
          <cell r="EO44" t="str">
            <v xml:space="preserve"> -   </v>
          </cell>
          <cell r="EP44">
            <v>213.33</v>
          </cell>
          <cell r="EQ44" t="str">
            <v xml:space="preserve"> -   </v>
          </cell>
          <cell r="ER44">
            <v>106.67</v>
          </cell>
          <cell r="ES44" t="str">
            <v xml:space="preserve"> -   </v>
          </cell>
          <cell r="ET44">
            <v>2194</v>
          </cell>
          <cell r="EU44">
            <v>1</v>
          </cell>
          <cell r="EV44">
            <v>2837</v>
          </cell>
          <cell r="EW44">
            <v>2</v>
          </cell>
          <cell r="EX44">
            <v>96.518812936380201</v>
          </cell>
          <cell r="EY44">
            <v>96.518812936380201</v>
          </cell>
          <cell r="EZ44">
            <v>0</v>
          </cell>
          <cell r="FB44">
            <v>3.4192384969612259</v>
          </cell>
          <cell r="FC44">
            <v>1251.0821917808219</v>
          </cell>
        </row>
        <row r="45">
          <cell r="A45" t="str">
            <v>FebThilafushi</v>
          </cell>
          <cell r="B45" t="str">
            <v>Feb</v>
          </cell>
          <cell r="C45" t="str">
            <v>T.</v>
          </cell>
          <cell r="D45" t="str">
            <v>Thilafushi</v>
          </cell>
          <cell r="E45">
            <v>0</v>
          </cell>
          <cell r="F45">
            <v>249520</v>
          </cell>
          <cell r="G45">
            <v>184</v>
          </cell>
          <cell r="H45">
            <v>187</v>
          </cell>
          <cell r="I45">
            <v>0</v>
          </cell>
          <cell r="J45">
            <v>0</v>
          </cell>
          <cell r="K45">
            <v>187</v>
          </cell>
          <cell r="L45">
            <v>183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1</v>
          </cell>
          <cell r="R45">
            <v>1</v>
          </cell>
          <cell r="S45">
            <v>0</v>
          </cell>
          <cell r="T45">
            <v>188</v>
          </cell>
          <cell r="U45">
            <v>184</v>
          </cell>
          <cell r="V45">
            <v>4</v>
          </cell>
          <cell r="W45">
            <v>260414</v>
          </cell>
          <cell r="X45">
            <v>260414</v>
          </cell>
          <cell r="Y45">
            <v>0</v>
          </cell>
          <cell r="Z45">
            <v>260414</v>
          </cell>
          <cell r="AA45">
            <v>249520</v>
          </cell>
          <cell r="AB45">
            <v>5384</v>
          </cell>
          <cell r="AC45">
            <v>254904</v>
          </cell>
          <cell r="AD45">
            <v>210</v>
          </cell>
          <cell r="AE45">
            <v>670</v>
          </cell>
          <cell r="AF45">
            <v>76074</v>
          </cell>
          <cell r="AG45">
            <v>196</v>
          </cell>
          <cell r="AH45">
            <v>12102</v>
          </cell>
          <cell r="AI45">
            <v>40</v>
          </cell>
          <cell r="AJ45">
            <v>18183</v>
          </cell>
          <cell r="AK45">
            <v>26</v>
          </cell>
          <cell r="AL45">
            <v>14077</v>
          </cell>
          <cell r="AM45">
            <v>17</v>
          </cell>
          <cell r="AN45">
            <v>5730</v>
          </cell>
          <cell r="AO45">
            <v>12</v>
          </cell>
          <cell r="AP45">
            <v>95217</v>
          </cell>
          <cell r="AQ45">
            <v>51</v>
          </cell>
          <cell r="AR45">
            <v>145309</v>
          </cell>
          <cell r="AS45">
            <v>146</v>
          </cell>
          <cell r="AT45">
            <v>1900</v>
          </cell>
          <cell r="AU45">
            <v>4</v>
          </cell>
          <cell r="AV45">
            <v>3800</v>
          </cell>
          <cell r="AW45" t="str">
            <v xml:space="preserve"> -   </v>
          </cell>
          <cell r="AX45">
            <v>3639</v>
          </cell>
          <cell r="AY45">
            <v>1</v>
          </cell>
          <cell r="AZ45">
            <v>1800</v>
          </cell>
          <cell r="BA45" t="str">
            <v xml:space="preserve"> -   </v>
          </cell>
          <cell r="BB45">
            <v>74970</v>
          </cell>
          <cell r="BC45">
            <v>18</v>
          </cell>
          <cell r="BD45">
            <v>86109</v>
          </cell>
          <cell r="BE45">
            <v>23</v>
          </cell>
          <cell r="BF45">
            <v>300</v>
          </cell>
          <cell r="BG45" t="str">
            <v xml:space="preserve"> -   </v>
          </cell>
          <cell r="BH45">
            <v>475</v>
          </cell>
          <cell r="BI45">
            <v>1</v>
          </cell>
          <cell r="BJ45">
            <v>400</v>
          </cell>
          <cell r="BK45" t="str">
            <v xml:space="preserve"> -   </v>
          </cell>
          <cell r="BL45">
            <v>200</v>
          </cell>
          <cell r="BM45" t="str">
            <v xml:space="preserve"> -   </v>
          </cell>
          <cell r="BN45">
            <v>1926</v>
          </cell>
          <cell r="BO45">
            <v>2</v>
          </cell>
          <cell r="BP45">
            <v>3301</v>
          </cell>
          <cell r="BQ45">
            <v>3</v>
          </cell>
          <cell r="BR45">
            <v>709</v>
          </cell>
          <cell r="BS45">
            <v>3</v>
          </cell>
          <cell r="BT45">
            <v>1400</v>
          </cell>
          <cell r="BU45" t="str">
            <v xml:space="preserve"> -   </v>
          </cell>
          <cell r="BV45">
            <v>1400</v>
          </cell>
          <cell r="BW45" t="str">
            <v xml:space="preserve"> -   </v>
          </cell>
          <cell r="BX45">
            <v>645</v>
          </cell>
          <cell r="BY45">
            <v>1</v>
          </cell>
          <cell r="BZ45">
            <v>7768</v>
          </cell>
          <cell r="CA45">
            <v>6</v>
          </cell>
          <cell r="CB45">
            <v>11922</v>
          </cell>
          <cell r="CC45">
            <v>10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 t="str">
            <v xml:space="preserve"> -   </v>
          </cell>
          <cell r="CO45" t="str">
            <v xml:space="preserve"> -   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 t="str">
            <v xml:space="preserve"> -   </v>
          </cell>
          <cell r="DA45" t="str">
            <v xml:space="preserve"> -   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 t="str">
            <v xml:space="preserve"> -   </v>
          </cell>
          <cell r="DM45" t="str">
            <v xml:space="preserve"> -   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 t="str">
            <v xml:space="preserve"> -   </v>
          </cell>
          <cell r="DY45" t="str">
            <v xml:space="preserve"> -   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 t="str">
            <v xml:space="preserve"> -   </v>
          </cell>
          <cell r="EK45" t="str">
            <v xml:space="preserve"> -   </v>
          </cell>
          <cell r="EL45">
            <v>168</v>
          </cell>
          <cell r="EM45">
            <v>1</v>
          </cell>
          <cell r="EN45">
            <v>200</v>
          </cell>
          <cell r="EO45" t="str">
            <v xml:space="preserve"> -   </v>
          </cell>
          <cell r="EP45">
            <v>200</v>
          </cell>
          <cell r="EQ45" t="str">
            <v xml:space="preserve"> -   </v>
          </cell>
          <cell r="ER45">
            <v>100</v>
          </cell>
          <cell r="ES45" t="str">
            <v xml:space="preserve"> -   </v>
          </cell>
          <cell r="ET45">
            <v>2211</v>
          </cell>
          <cell r="EU45">
            <v>1</v>
          </cell>
          <cell r="EV45">
            <v>2879</v>
          </cell>
          <cell r="EW45">
            <v>2</v>
          </cell>
          <cell r="EX45">
            <v>97.88413833357653</v>
          </cell>
          <cell r="EY45">
            <v>97.88413833357653</v>
          </cell>
          <cell r="EZ45">
            <v>0</v>
          </cell>
          <cell r="FB45">
            <v>3.4231669164234826</v>
          </cell>
          <cell r="FC45">
            <v>1328.6428571428571</v>
          </cell>
        </row>
        <row r="46">
          <cell r="A46" t="str">
            <v>MarThilafushi</v>
          </cell>
          <cell r="B46" t="str">
            <v>Mar</v>
          </cell>
          <cell r="C46" t="str">
            <v>T.</v>
          </cell>
          <cell r="D46" t="str">
            <v>Thilafushi</v>
          </cell>
          <cell r="E46">
            <v>0</v>
          </cell>
          <cell r="F46">
            <v>250861</v>
          </cell>
          <cell r="G46">
            <v>185</v>
          </cell>
          <cell r="H46">
            <v>187</v>
          </cell>
          <cell r="I46">
            <v>3</v>
          </cell>
          <cell r="J46">
            <v>0</v>
          </cell>
          <cell r="K46">
            <v>190</v>
          </cell>
          <cell r="L46">
            <v>184</v>
          </cell>
          <cell r="M46">
            <v>6</v>
          </cell>
          <cell r="N46">
            <v>1</v>
          </cell>
          <cell r="O46">
            <v>0</v>
          </cell>
          <cell r="P46">
            <v>0</v>
          </cell>
          <cell r="Q46">
            <v>1</v>
          </cell>
          <cell r="R46">
            <v>1</v>
          </cell>
          <cell r="S46">
            <v>0</v>
          </cell>
          <cell r="T46">
            <v>191</v>
          </cell>
          <cell r="U46">
            <v>185</v>
          </cell>
          <cell r="V46">
            <v>6</v>
          </cell>
          <cell r="W46">
            <v>303835</v>
          </cell>
          <cell r="X46">
            <v>303835</v>
          </cell>
          <cell r="Y46">
            <v>0</v>
          </cell>
          <cell r="Z46">
            <v>303835</v>
          </cell>
          <cell r="AA46">
            <v>250861</v>
          </cell>
          <cell r="AB46">
            <v>5636</v>
          </cell>
          <cell r="AC46">
            <v>256497</v>
          </cell>
          <cell r="AD46">
            <v>220</v>
          </cell>
          <cell r="AE46">
            <v>660</v>
          </cell>
          <cell r="AF46">
            <v>88353</v>
          </cell>
          <cell r="AG46">
            <v>253</v>
          </cell>
          <cell r="AH46">
            <v>10792.32</v>
          </cell>
          <cell r="AI46">
            <v>43</v>
          </cell>
          <cell r="AJ46">
            <v>16636.68</v>
          </cell>
          <cell r="AK46">
            <v>23</v>
          </cell>
          <cell r="AL46">
            <v>13572.88</v>
          </cell>
          <cell r="AM46">
            <v>17</v>
          </cell>
          <cell r="AN46">
            <v>5575.12</v>
          </cell>
          <cell r="AO46">
            <v>7</v>
          </cell>
          <cell r="AP46">
            <v>92798</v>
          </cell>
          <cell r="AQ46">
            <v>57</v>
          </cell>
          <cell r="AR46">
            <v>139375</v>
          </cell>
          <cell r="AS46">
            <v>147</v>
          </cell>
          <cell r="AT46">
            <v>1774.27</v>
          </cell>
          <cell r="AU46">
            <v>4</v>
          </cell>
          <cell r="AV46">
            <v>3546.73</v>
          </cell>
          <cell r="AW46" t="str">
            <v xml:space="preserve"> -   </v>
          </cell>
          <cell r="AX46">
            <v>3429.06</v>
          </cell>
          <cell r="AY46">
            <v>1</v>
          </cell>
          <cell r="AZ46">
            <v>1679.94</v>
          </cell>
          <cell r="BA46" t="str">
            <v xml:space="preserve"> -   </v>
          </cell>
          <cell r="BB46">
            <v>82756</v>
          </cell>
          <cell r="BC46">
            <v>18</v>
          </cell>
          <cell r="BD46">
            <v>93186</v>
          </cell>
          <cell r="BE46">
            <v>23</v>
          </cell>
          <cell r="BF46">
            <v>279.99</v>
          </cell>
          <cell r="BG46" t="str">
            <v xml:space="preserve"> -   </v>
          </cell>
          <cell r="BH46">
            <v>560.01</v>
          </cell>
          <cell r="BI46" t="str">
            <v xml:space="preserve"> -   </v>
          </cell>
          <cell r="BJ46">
            <v>560.01</v>
          </cell>
          <cell r="BK46" t="str">
            <v xml:space="preserve"> -   </v>
          </cell>
          <cell r="BL46">
            <v>279.99</v>
          </cell>
          <cell r="BM46" t="str">
            <v xml:space="preserve"> -   </v>
          </cell>
          <cell r="BN46">
            <v>2039</v>
          </cell>
          <cell r="BO46">
            <v>3</v>
          </cell>
          <cell r="BP46">
            <v>3719</v>
          </cell>
          <cell r="BQ46">
            <v>3</v>
          </cell>
          <cell r="BR46">
            <v>653.30999999999995</v>
          </cell>
          <cell r="BS46">
            <v>3</v>
          </cell>
          <cell r="BT46">
            <v>1306.69</v>
          </cell>
          <cell r="BU46" t="str">
            <v xml:space="preserve"> -   </v>
          </cell>
          <cell r="BV46">
            <v>1306.69</v>
          </cell>
          <cell r="BW46" t="str">
            <v xml:space="preserve"> -   </v>
          </cell>
          <cell r="BX46">
            <v>653.30999999999995</v>
          </cell>
          <cell r="BY46" t="str">
            <v xml:space="preserve"> -   </v>
          </cell>
          <cell r="BZ46">
            <v>7751</v>
          </cell>
          <cell r="CA46">
            <v>7</v>
          </cell>
          <cell r="CB46">
            <v>11671</v>
          </cell>
          <cell r="CC46">
            <v>10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 t="str">
            <v xml:space="preserve"> -   </v>
          </cell>
          <cell r="CO46" t="str">
            <v xml:space="preserve"> -   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 t="str">
            <v xml:space="preserve"> -   </v>
          </cell>
          <cell r="DA46" t="str">
            <v xml:space="preserve"> -   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 t="str">
            <v xml:space="preserve"> -   </v>
          </cell>
          <cell r="DM46" t="str">
            <v xml:space="preserve"> -   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 t="str">
            <v xml:space="preserve"> -   </v>
          </cell>
          <cell r="DY46" t="str">
            <v xml:space="preserve"> -   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 t="str">
            <v xml:space="preserve"> -   </v>
          </cell>
          <cell r="EK46" t="str">
            <v xml:space="preserve"> -   </v>
          </cell>
          <cell r="EL46">
            <v>107.33</v>
          </cell>
          <cell r="EM46">
            <v>1</v>
          </cell>
          <cell r="EN46">
            <v>186.67</v>
          </cell>
          <cell r="EO46" t="str">
            <v xml:space="preserve"> -   </v>
          </cell>
          <cell r="EP46">
            <v>186.67</v>
          </cell>
          <cell r="EQ46" t="str">
            <v xml:space="preserve"> -   </v>
          </cell>
          <cell r="ER46">
            <v>93.33</v>
          </cell>
          <cell r="ES46" t="str">
            <v xml:space="preserve"> -   </v>
          </cell>
          <cell r="ET46">
            <v>2336</v>
          </cell>
          <cell r="EU46">
            <v>1</v>
          </cell>
          <cell r="EV46">
            <v>2910</v>
          </cell>
          <cell r="EW46">
            <v>2</v>
          </cell>
          <cell r="EX46">
            <v>84.419833133115006</v>
          </cell>
          <cell r="EY46">
            <v>84.419833133115006</v>
          </cell>
          <cell r="EZ46">
            <v>0</v>
          </cell>
          <cell r="FB46">
            <v>3.4388758729188598</v>
          </cell>
          <cell r="FC46">
            <v>1200.9288537549407</v>
          </cell>
        </row>
        <row r="47">
          <cell r="A47" t="str">
            <v>AprThilafushi</v>
          </cell>
          <cell r="B47" t="str">
            <v>Apr</v>
          </cell>
          <cell r="C47" t="str">
            <v>T.</v>
          </cell>
          <cell r="D47" t="str">
            <v>Thilafushi</v>
          </cell>
          <cell r="E47">
            <v>0</v>
          </cell>
          <cell r="F47">
            <v>291792</v>
          </cell>
          <cell r="G47">
            <v>188</v>
          </cell>
          <cell r="H47">
            <v>190</v>
          </cell>
          <cell r="I47">
            <v>1</v>
          </cell>
          <cell r="J47">
            <v>0</v>
          </cell>
          <cell r="K47">
            <v>191</v>
          </cell>
          <cell r="L47">
            <v>187</v>
          </cell>
          <cell r="M47">
            <v>4</v>
          </cell>
          <cell r="N47">
            <v>1</v>
          </cell>
          <cell r="O47">
            <v>0</v>
          </cell>
          <cell r="P47">
            <v>0</v>
          </cell>
          <cell r="Q47">
            <v>1</v>
          </cell>
          <cell r="R47">
            <v>1</v>
          </cell>
          <cell r="S47">
            <v>0</v>
          </cell>
          <cell r="T47">
            <v>192</v>
          </cell>
          <cell r="U47">
            <v>188</v>
          </cell>
          <cell r="V47">
            <v>4</v>
          </cell>
          <cell r="W47">
            <v>299574</v>
          </cell>
          <cell r="X47">
            <v>299574</v>
          </cell>
          <cell r="Y47">
            <v>0</v>
          </cell>
          <cell r="Z47">
            <v>299574</v>
          </cell>
          <cell r="AA47">
            <v>291792</v>
          </cell>
          <cell r="AB47">
            <v>6172</v>
          </cell>
          <cell r="AC47">
            <v>297964</v>
          </cell>
          <cell r="AD47">
            <v>200</v>
          </cell>
          <cell r="AE47">
            <v>645</v>
          </cell>
          <cell r="AF47">
            <v>87353</v>
          </cell>
          <cell r="AG47">
            <v>101</v>
          </cell>
          <cell r="AH47">
            <v>13190.02</v>
          </cell>
          <cell r="AI47">
            <v>40</v>
          </cell>
          <cell r="AJ47">
            <v>20167.98</v>
          </cell>
          <cell r="AK47">
            <v>29</v>
          </cell>
          <cell r="AL47">
            <v>15629.78</v>
          </cell>
          <cell r="AM47">
            <v>13</v>
          </cell>
          <cell r="AN47">
            <v>6982.22</v>
          </cell>
          <cell r="AO47">
            <v>4</v>
          </cell>
          <cell r="AP47">
            <v>113221</v>
          </cell>
          <cell r="AQ47">
            <v>64</v>
          </cell>
          <cell r="AR47">
            <v>169191</v>
          </cell>
          <cell r="AS47">
            <v>150</v>
          </cell>
          <cell r="AT47">
            <v>2026.73</v>
          </cell>
          <cell r="AU47">
            <v>4</v>
          </cell>
          <cell r="AV47">
            <v>3873.27</v>
          </cell>
          <cell r="AW47">
            <v>1</v>
          </cell>
          <cell r="AX47">
            <v>3719.61</v>
          </cell>
          <cell r="AY47">
            <v>1</v>
          </cell>
          <cell r="AZ47">
            <v>1813.39</v>
          </cell>
          <cell r="BA47">
            <v>0</v>
          </cell>
          <cell r="BB47">
            <v>89513</v>
          </cell>
          <cell r="BC47">
            <v>17</v>
          </cell>
          <cell r="BD47">
            <v>100946</v>
          </cell>
          <cell r="BE47">
            <v>23</v>
          </cell>
          <cell r="BF47">
            <v>320.01</v>
          </cell>
          <cell r="BG47">
            <v>0</v>
          </cell>
          <cell r="BH47">
            <v>639.99</v>
          </cell>
          <cell r="BI47">
            <v>0</v>
          </cell>
          <cell r="BJ47">
            <v>542.66</v>
          </cell>
          <cell r="BK47">
            <v>1</v>
          </cell>
          <cell r="BL47">
            <v>213.34</v>
          </cell>
          <cell r="BM47">
            <v>0</v>
          </cell>
          <cell r="BN47">
            <v>2272</v>
          </cell>
          <cell r="BO47">
            <v>2</v>
          </cell>
          <cell r="BP47">
            <v>3988</v>
          </cell>
          <cell r="BQ47">
            <v>3</v>
          </cell>
          <cell r="BR47">
            <v>746.69</v>
          </cell>
          <cell r="BS47">
            <v>3</v>
          </cell>
          <cell r="BT47">
            <v>1493.31</v>
          </cell>
          <cell r="BU47">
            <v>0</v>
          </cell>
          <cell r="BV47">
            <v>1493.31</v>
          </cell>
          <cell r="BW47">
            <v>0</v>
          </cell>
          <cell r="BX47">
            <v>746.69</v>
          </cell>
          <cell r="BY47">
            <v>0</v>
          </cell>
          <cell r="BZ47">
            <v>9989</v>
          </cell>
          <cell r="CA47">
            <v>7</v>
          </cell>
          <cell r="CB47">
            <v>14469</v>
          </cell>
          <cell r="CC47">
            <v>10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106.67</v>
          </cell>
          <cell r="EM47">
            <v>1</v>
          </cell>
          <cell r="EN47">
            <v>213.33</v>
          </cell>
          <cell r="EO47">
            <v>0</v>
          </cell>
          <cell r="EP47">
            <v>213.33</v>
          </cell>
          <cell r="EQ47">
            <v>0</v>
          </cell>
          <cell r="ER47">
            <v>106.67</v>
          </cell>
          <cell r="ES47">
            <v>0</v>
          </cell>
          <cell r="ET47">
            <v>2558</v>
          </cell>
          <cell r="EU47">
            <v>1</v>
          </cell>
          <cell r="EV47">
            <v>3198</v>
          </cell>
          <cell r="EW47">
            <v>2</v>
          </cell>
          <cell r="EX47">
            <v>99.462570182993176</v>
          </cell>
          <cell r="EY47">
            <v>99.462570182993176</v>
          </cell>
          <cell r="EZ47">
            <v>0</v>
          </cell>
          <cell r="FB47">
            <v>3.429464357263059</v>
          </cell>
          <cell r="FC47">
            <v>2966.0792079207922</v>
          </cell>
        </row>
        <row r="48">
          <cell r="A48" t="str">
            <v>MayThilafushi</v>
          </cell>
          <cell r="B48" t="str">
            <v>May</v>
          </cell>
          <cell r="C48" t="str">
            <v>T.</v>
          </cell>
          <cell r="D48" t="str">
            <v>Thilafushi</v>
          </cell>
          <cell r="E48">
            <v>0</v>
          </cell>
          <cell r="F48">
            <v>250617</v>
          </cell>
          <cell r="G48">
            <v>186</v>
          </cell>
          <cell r="H48">
            <v>191</v>
          </cell>
          <cell r="I48">
            <v>0</v>
          </cell>
          <cell r="J48">
            <v>0</v>
          </cell>
          <cell r="K48">
            <v>191</v>
          </cell>
          <cell r="L48">
            <v>186</v>
          </cell>
          <cell r="M48">
            <v>5</v>
          </cell>
          <cell r="N48">
            <v>1</v>
          </cell>
          <cell r="O48">
            <v>0</v>
          </cell>
          <cell r="P48">
            <v>0</v>
          </cell>
          <cell r="Q48">
            <v>1</v>
          </cell>
          <cell r="R48">
            <v>0</v>
          </cell>
          <cell r="S48">
            <v>1</v>
          </cell>
          <cell r="T48">
            <v>192</v>
          </cell>
          <cell r="U48">
            <v>186</v>
          </cell>
          <cell r="V48">
            <v>6</v>
          </cell>
          <cell r="W48">
            <v>303835</v>
          </cell>
          <cell r="X48">
            <v>303835</v>
          </cell>
          <cell r="Y48">
            <v>0</v>
          </cell>
          <cell r="Z48">
            <v>303835</v>
          </cell>
          <cell r="AA48">
            <v>250617</v>
          </cell>
          <cell r="AB48">
            <v>7615</v>
          </cell>
          <cell r="AC48">
            <v>258232</v>
          </cell>
          <cell r="AD48">
            <v>225</v>
          </cell>
          <cell r="AE48">
            <v>615</v>
          </cell>
          <cell r="AF48">
            <v>85467</v>
          </cell>
          <cell r="AG48">
            <v>167</v>
          </cell>
          <cell r="AH48">
            <v>12177.37</v>
          </cell>
          <cell r="AI48">
            <v>35</v>
          </cell>
          <cell r="AJ48">
            <v>17881.63</v>
          </cell>
          <cell r="AK48">
            <v>33</v>
          </cell>
          <cell r="AL48">
            <v>14311.1</v>
          </cell>
          <cell r="AM48">
            <v>10</v>
          </cell>
          <cell r="AN48">
            <v>6559.9</v>
          </cell>
          <cell r="AO48">
            <v>4</v>
          </cell>
          <cell r="AP48">
            <v>98000</v>
          </cell>
          <cell r="AQ48">
            <v>66</v>
          </cell>
          <cell r="AR48">
            <v>148930</v>
          </cell>
          <cell r="AS48">
            <v>148</v>
          </cell>
          <cell r="AT48">
            <v>1845.73</v>
          </cell>
          <cell r="AU48">
            <v>4</v>
          </cell>
          <cell r="AV48">
            <v>3533.27</v>
          </cell>
          <cell r="AW48">
            <v>1</v>
          </cell>
          <cell r="AX48">
            <v>3381.28</v>
          </cell>
          <cell r="AY48">
            <v>2</v>
          </cell>
          <cell r="AZ48">
            <v>1486.72</v>
          </cell>
          <cell r="BA48">
            <v>1</v>
          </cell>
          <cell r="BB48">
            <v>71302</v>
          </cell>
          <cell r="BC48">
            <v>15</v>
          </cell>
          <cell r="BD48">
            <v>81549</v>
          </cell>
          <cell r="BE48">
            <v>23</v>
          </cell>
          <cell r="BF48">
            <v>290.01</v>
          </cell>
          <cell r="BG48">
            <v>0</v>
          </cell>
          <cell r="BH48">
            <v>579.99</v>
          </cell>
          <cell r="BI48">
            <v>0</v>
          </cell>
          <cell r="BJ48">
            <v>579.99</v>
          </cell>
          <cell r="BK48">
            <v>0</v>
          </cell>
          <cell r="BL48">
            <v>290.01</v>
          </cell>
          <cell r="BM48">
            <v>0</v>
          </cell>
          <cell r="BN48">
            <v>2068</v>
          </cell>
          <cell r="BO48">
            <v>3</v>
          </cell>
          <cell r="BP48">
            <v>3808</v>
          </cell>
          <cell r="BQ48">
            <v>3</v>
          </cell>
          <cell r="BR48">
            <v>676.69</v>
          </cell>
          <cell r="BS48">
            <v>3</v>
          </cell>
          <cell r="BT48">
            <v>1353.31</v>
          </cell>
          <cell r="BU48">
            <v>0</v>
          </cell>
          <cell r="BV48">
            <v>1353.31</v>
          </cell>
          <cell r="BW48">
            <v>0</v>
          </cell>
          <cell r="BX48">
            <v>676.69</v>
          </cell>
          <cell r="BY48">
            <v>0</v>
          </cell>
          <cell r="BZ48">
            <v>9070</v>
          </cell>
          <cell r="CA48">
            <v>7</v>
          </cell>
          <cell r="CB48">
            <v>13130</v>
          </cell>
          <cell r="CC48">
            <v>10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114.67</v>
          </cell>
          <cell r="EM48">
            <v>1</v>
          </cell>
          <cell r="EN48">
            <v>193.33</v>
          </cell>
          <cell r="EO48">
            <v>0</v>
          </cell>
          <cell r="EP48">
            <v>193.33</v>
          </cell>
          <cell r="EQ48">
            <v>0</v>
          </cell>
          <cell r="ER48">
            <v>96.67</v>
          </cell>
          <cell r="ES48">
            <v>0</v>
          </cell>
          <cell r="ET48">
            <v>2602</v>
          </cell>
          <cell r="EU48">
            <v>1</v>
          </cell>
          <cell r="EV48">
            <v>3200</v>
          </cell>
          <cell r="EW48">
            <v>2</v>
          </cell>
          <cell r="EX48">
            <v>84.990866753336519</v>
          </cell>
          <cell r="EY48">
            <v>84.990866753336519</v>
          </cell>
          <cell r="EZ48">
            <v>0</v>
          </cell>
          <cell r="FB48">
            <v>3.5549978354218585</v>
          </cell>
          <cell r="FC48">
            <v>1819.3712574850299</v>
          </cell>
        </row>
        <row r="49">
          <cell r="A49" t="str">
            <v>JunThilafushi</v>
          </cell>
          <cell r="B49" t="str">
            <v>Jun</v>
          </cell>
          <cell r="C49" t="str">
            <v>T.</v>
          </cell>
          <cell r="D49" t="str">
            <v>Thilafushi</v>
          </cell>
          <cell r="E49" t="str">
            <v>generated units less</v>
          </cell>
          <cell r="F49">
            <v>288427</v>
          </cell>
          <cell r="G49">
            <v>190</v>
          </cell>
          <cell r="H49">
            <v>191</v>
          </cell>
          <cell r="I49">
            <v>2</v>
          </cell>
          <cell r="J49">
            <v>0</v>
          </cell>
          <cell r="K49">
            <v>193</v>
          </cell>
          <cell r="L49">
            <v>190</v>
          </cell>
          <cell r="M49">
            <v>3</v>
          </cell>
          <cell r="N49">
            <v>1</v>
          </cell>
          <cell r="O49">
            <v>2</v>
          </cell>
          <cell r="P49">
            <v>0</v>
          </cell>
          <cell r="Q49">
            <v>3</v>
          </cell>
          <cell r="R49">
            <v>2</v>
          </cell>
          <cell r="S49">
            <v>1</v>
          </cell>
          <cell r="T49">
            <v>196</v>
          </cell>
          <cell r="U49">
            <v>192</v>
          </cell>
          <cell r="V49">
            <v>4</v>
          </cell>
          <cell r="W49">
            <v>289219</v>
          </cell>
          <cell r="X49">
            <v>289219</v>
          </cell>
          <cell r="Y49">
            <v>0</v>
          </cell>
          <cell r="Z49">
            <v>289219</v>
          </cell>
          <cell r="AA49">
            <v>288427</v>
          </cell>
          <cell r="AB49">
            <v>7390</v>
          </cell>
          <cell r="AC49">
            <v>295817</v>
          </cell>
          <cell r="AD49">
            <v>230</v>
          </cell>
          <cell r="AE49">
            <v>710</v>
          </cell>
          <cell r="AF49">
            <v>87701</v>
          </cell>
          <cell r="AG49">
            <v>169</v>
          </cell>
          <cell r="AH49">
            <v>13499.33</v>
          </cell>
          <cell r="AI49">
            <v>36</v>
          </cell>
          <cell r="AJ49">
            <v>21278.670000000002</v>
          </cell>
          <cell r="AK49">
            <v>31</v>
          </cell>
          <cell r="AL49">
            <v>16649.669999999998</v>
          </cell>
          <cell r="AM49">
            <v>13</v>
          </cell>
          <cell r="AN49">
            <v>7402.33</v>
          </cell>
          <cell r="AO49">
            <v>3</v>
          </cell>
          <cell r="AP49">
            <v>110999</v>
          </cell>
          <cell r="AQ49">
            <v>67</v>
          </cell>
          <cell r="AR49">
            <v>169828.99999999997</v>
          </cell>
          <cell r="AS49">
            <v>150</v>
          </cell>
          <cell r="AT49">
            <v>2190</v>
          </cell>
          <cell r="AU49">
            <v>4</v>
          </cell>
          <cell r="AV49">
            <v>4380</v>
          </cell>
          <cell r="AW49">
            <v>0</v>
          </cell>
          <cell r="AX49">
            <v>4380</v>
          </cell>
          <cell r="AY49">
            <v>3</v>
          </cell>
          <cell r="AZ49">
            <v>2039</v>
          </cell>
          <cell r="BA49">
            <v>0</v>
          </cell>
          <cell r="BB49">
            <v>82421</v>
          </cell>
          <cell r="BC49">
            <v>17</v>
          </cell>
          <cell r="BD49">
            <v>95410</v>
          </cell>
          <cell r="BE49">
            <v>24</v>
          </cell>
          <cell r="BF49">
            <v>330</v>
          </cell>
          <cell r="BG49">
            <v>0</v>
          </cell>
          <cell r="BH49">
            <v>660</v>
          </cell>
          <cell r="BI49">
            <v>0</v>
          </cell>
          <cell r="BJ49">
            <v>660</v>
          </cell>
          <cell r="BK49">
            <v>0</v>
          </cell>
          <cell r="BL49">
            <v>330</v>
          </cell>
          <cell r="BM49">
            <v>0</v>
          </cell>
          <cell r="BN49">
            <v>3154</v>
          </cell>
          <cell r="BO49">
            <v>3</v>
          </cell>
          <cell r="BP49">
            <v>5134</v>
          </cell>
          <cell r="BQ49">
            <v>3</v>
          </cell>
          <cell r="BR49">
            <v>770</v>
          </cell>
          <cell r="BS49">
            <v>4</v>
          </cell>
          <cell r="BT49">
            <v>1540</v>
          </cell>
          <cell r="BU49">
            <v>0</v>
          </cell>
          <cell r="BV49">
            <v>1540</v>
          </cell>
          <cell r="BW49">
            <v>0</v>
          </cell>
          <cell r="BX49">
            <v>770</v>
          </cell>
          <cell r="BY49">
            <v>0</v>
          </cell>
          <cell r="BZ49">
            <v>10789</v>
          </cell>
          <cell r="CA49">
            <v>7</v>
          </cell>
          <cell r="CB49">
            <v>15409</v>
          </cell>
          <cell r="CC49">
            <v>11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124</v>
          </cell>
          <cell r="EM49">
            <v>1</v>
          </cell>
          <cell r="EN49">
            <v>220</v>
          </cell>
          <cell r="EO49">
            <v>0</v>
          </cell>
          <cell r="EP49">
            <v>220</v>
          </cell>
          <cell r="EQ49">
            <v>0</v>
          </cell>
          <cell r="ER49">
            <v>110</v>
          </cell>
          <cell r="ES49">
            <v>0</v>
          </cell>
          <cell r="ET49">
            <v>1971</v>
          </cell>
          <cell r="EU49">
            <v>1</v>
          </cell>
          <cell r="EV49">
            <v>2645</v>
          </cell>
          <cell r="EW49">
            <v>2</v>
          </cell>
          <cell r="EX49">
            <v>102.28131623441061</v>
          </cell>
          <cell r="EY49">
            <v>102.28131623441061</v>
          </cell>
          <cell r="EZ49">
            <v>0</v>
          </cell>
          <cell r="FB49">
            <v>3.2977845178504235</v>
          </cell>
          <cell r="FC49">
            <v>1711.3550295857988</v>
          </cell>
        </row>
        <row r="50">
          <cell r="A50" t="str">
            <v>JulThilafushi</v>
          </cell>
          <cell r="B50" t="str">
            <v>Jul</v>
          </cell>
          <cell r="C50" t="str">
            <v>T.</v>
          </cell>
          <cell r="D50" t="str">
            <v>Thilafushi</v>
          </cell>
          <cell r="E50">
            <v>0</v>
          </cell>
          <cell r="F50">
            <v>247393</v>
          </cell>
          <cell r="G50">
            <v>191</v>
          </cell>
          <cell r="H50">
            <v>193</v>
          </cell>
          <cell r="I50">
            <v>0</v>
          </cell>
          <cell r="J50">
            <v>0</v>
          </cell>
          <cell r="K50">
            <v>193</v>
          </cell>
          <cell r="L50">
            <v>188</v>
          </cell>
          <cell r="M50">
            <v>5</v>
          </cell>
          <cell r="N50">
            <v>3</v>
          </cell>
          <cell r="O50">
            <v>0</v>
          </cell>
          <cell r="P50">
            <v>0</v>
          </cell>
          <cell r="Q50">
            <v>3</v>
          </cell>
          <cell r="R50">
            <v>3</v>
          </cell>
          <cell r="S50">
            <v>0</v>
          </cell>
          <cell r="T50">
            <v>196</v>
          </cell>
          <cell r="U50">
            <v>191</v>
          </cell>
          <cell r="V50">
            <v>5</v>
          </cell>
          <cell r="W50">
            <v>288478</v>
          </cell>
          <cell r="X50">
            <v>288478</v>
          </cell>
          <cell r="Y50">
            <v>0</v>
          </cell>
          <cell r="Z50">
            <v>288478</v>
          </cell>
          <cell r="AA50">
            <v>247393</v>
          </cell>
          <cell r="AB50">
            <v>8154</v>
          </cell>
          <cell r="AC50">
            <v>255547</v>
          </cell>
          <cell r="AD50">
            <v>230</v>
          </cell>
          <cell r="AE50">
            <v>650</v>
          </cell>
          <cell r="AF50">
            <v>85516</v>
          </cell>
          <cell r="AG50">
            <v>207</v>
          </cell>
          <cell r="AH50">
            <v>11734.71</v>
          </cell>
          <cell r="AI50">
            <v>36</v>
          </cell>
          <cell r="AJ50">
            <v>18471.29</v>
          </cell>
          <cell r="AK50">
            <v>29</v>
          </cell>
          <cell r="AL50">
            <v>15041.1</v>
          </cell>
          <cell r="AM50">
            <v>15</v>
          </cell>
          <cell r="AN50">
            <v>6564.9</v>
          </cell>
          <cell r="AO50">
            <v>4</v>
          </cell>
          <cell r="AP50">
            <v>94751</v>
          </cell>
          <cell r="AQ50">
            <v>67</v>
          </cell>
          <cell r="AR50">
            <v>146563</v>
          </cell>
          <cell r="AS50">
            <v>151</v>
          </cell>
          <cell r="AT50">
            <v>1951.4</v>
          </cell>
          <cell r="AU50">
            <v>4</v>
          </cell>
          <cell r="AV50">
            <v>3866.6</v>
          </cell>
          <cell r="AW50">
            <v>0</v>
          </cell>
          <cell r="AX50">
            <v>3844.27</v>
          </cell>
          <cell r="AY50">
            <v>1</v>
          </cell>
          <cell r="AZ50">
            <v>1776.73</v>
          </cell>
          <cell r="BA50">
            <v>1</v>
          </cell>
          <cell r="BB50">
            <v>68427</v>
          </cell>
          <cell r="BC50">
            <v>18</v>
          </cell>
          <cell r="BD50">
            <v>79866</v>
          </cell>
          <cell r="BE50">
            <v>24</v>
          </cell>
          <cell r="BF50">
            <v>290.01</v>
          </cell>
          <cell r="BG50">
            <v>0</v>
          </cell>
          <cell r="BH50">
            <v>579.99</v>
          </cell>
          <cell r="BI50">
            <v>0</v>
          </cell>
          <cell r="BJ50">
            <v>579.99</v>
          </cell>
          <cell r="BK50">
            <v>0</v>
          </cell>
          <cell r="BL50">
            <v>290.01</v>
          </cell>
          <cell r="BM50">
            <v>0</v>
          </cell>
          <cell r="BN50">
            <v>2921</v>
          </cell>
          <cell r="BO50">
            <v>3</v>
          </cell>
          <cell r="BP50">
            <v>4661</v>
          </cell>
          <cell r="BQ50">
            <v>3</v>
          </cell>
          <cell r="BR50">
            <v>676.69</v>
          </cell>
          <cell r="BS50">
            <v>4</v>
          </cell>
          <cell r="BT50">
            <v>1353.31</v>
          </cell>
          <cell r="BU50">
            <v>0</v>
          </cell>
          <cell r="BV50">
            <v>1353.31</v>
          </cell>
          <cell r="BW50">
            <v>0</v>
          </cell>
          <cell r="BX50">
            <v>676.69</v>
          </cell>
          <cell r="BY50">
            <v>0</v>
          </cell>
          <cell r="BZ50">
            <v>9704</v>
          </cell>
          <cell r="CA50">
            <v>7</v>
          </cell>
          <cell r="CB50">
            <v>13764</v>
          </cell>
          <cell r="CC50">
            <v>11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138.66999999999999</v>
          </cell>
          <cell r="EM50">
            <v>1</v>
          </cell>
          <cell r="EN50">
            <v>193.33</v>
          </cell>
          <cell r="EO50">
            <v>0</v>
          </cell>
          <cell r="EP50">
            <v>193.33</v>
          </cell>
          <cell r="EQ50">
            <v>0</v>
          </cell>
          <cell r="ER50">
            <v>96.67</v>
          </cell>
          <cell r="ES50">
            <v>0</v>
          </cell>
          <cell r="ET50">
            <v>1917</v>
          </cell>
          <cell r="EU50">
            <v>1</v>
          </cell>
          <cell r="EV50">
            <v>2539</v>
          </cell>
          <cell r="EW50">
            <v>2</v>
          </cell>
          <cell r="EX50">
            <v>88.584571440456457</v>
          </cell>
          <cell r="EY50">
            <v>88.584571440456457</v>
          </cell>
          <cell r="EZ50">
            <v>0</v>
          </cell>
          <cell r="FB50">
            <v>3.3733804200383553</v>
          </cell>
          <cell r="FC50">
            <v>1393.6135265700484</v>
          </cell>
        </row>
        <row r="51">
          <cell r="A51" t="str">
            <v>AugThilafushi</v>
          </cell>
          <cell r="B51" t="str">
            <v>Aug</v>
          </cell>
          <cell r="C51" t="str">
            <v>T.</v>
          </cell>
          <cell r="D51" t="str">
            <v>Thilafushi</v>
          </cell>
          <cell r="E51">
            <v>0</v>
          </cell>
          <cell r="F51">
            <v>280651</v>
          </cell>
          <cell r="G51">
            <v>192</v>
          </cell>
          <cell r="H51">
            <v>193</v>
          </cell>
          <cell r="I51">
            <v>3</v>
          </cell>
          <cell r="J51">
            <v>0</v>
          </cell>
          <cell r="K51">
            <v>196</v>
          </cell>
          <cell r="L51">
            <v>189</v>
          </cell>
          <cell r="M51">
            <v>7</v>
          </cell>
          <cell r="N51">
            <v>3</v>
          </cell>
          <cell r="O51">
            <v>0</v>
          </cell>
          <cell r="P51">
            <v>0</v>
          </cell>
          <cell r="Q51">
            <v>3</v>
          </cell>
          <cell r="R51">
            <v>3</v>
          </cell>
          <cell r="S51">
            <v>0</v>
          </cell>
          <cell r="T51">
            <v>199</v>
          </cell>
          <cell r="U51">
            <v>192</v>
          </cell>
          <cell r="V51">
            <v>7</v>
          </cell>
          <cell r="W51">
            <v>305674</v>
          </cell>
          <cell r="X51">
            <v>305674</v>
          </cell>
          <cell r="Y51">
            <v>0</v>
          </cell>
          <cell r="Z51">
            <v>305674</v>
          </cell>
          <cell r="AA51">
            <v>280651</v>
          </cell>
          <cell r="AB51">
            <v>7665</v>
          </cell>
          <cell r="AC51">
            <v>288316</v>
          </cell>
          <cell r="AD51">
            <v>165</v>
          </cell>
          <cell r="AE51">
            <v>720</v>
          </cell>
          <cell r="AF51">
            <v>91306</v>
          </cell>
          <cell r="AG51">
            <v>208</v>
          </cell>
          <cell r="AH51">
            <v>13102.96</v>
          </cell>
          <cell r="AI51">
            <v>34</v>
          </cell>
          <cell r="AJ51">
            <v>20829.04</v>
          </cell>
          <cell r="AK51">
            <v>27</v>
          </cell>
          <cell r="AL51">
            <v>16295.23</v>
          </cell>
          <cell r="AM51">
            <v>20</v>
          </cell>
          <cell r="AN51">
            <v>6813.77</v>
          </cell>
          <cell r="AO51">
            <v>6</v>
          </cell>
          <cell r="AP51">
            <v>107211</v>
          </cell>
          <cell r="AQ51">
            <v>63</v>
          </cell>
          <cell r="AR51">
            <v>164252</v>
          </cell>
          <cell r="AS51">
            <v>150</v>
          </cell>
          <cell r="AT51">
            <v>2066.6</v>
          </cell>
          <cell r="AU51">
            <v>4</v>
          </cell>
          <cell r="AV51">
            <v>4133.3999999999996</v>
          </cell>
          <cell r="AW51">
            <v>0</v>
          </cell>
          <cell r="AX51">
            <v>4133.3999999999996</v>
          </cell>
          <cell r="AY51">
            <v>0</v>
          </cell>
          <cell r="AZ51">
            <v>1958.6</v>
          </cell>
          <cell r="BA51">
            <v>2</v>
          </cell>
          <cell r="BB51">
            <v>83189</v>
          </cell>
          <cell r="BC51">
            <v>18</v>
          </cell>
          <cell r="BD51">
            <v>95481</v>
          </cell>
          <cell r="BE51">
            <v>24</v>
          </cell>
          <cell r="BF51">
            <v>309.99</v>
          </cell>
          <cell r="BG51">
            <v>0</v>
          </cell>
          <cell r="BH51">
            <v>620.01</v>
          </cell>
          <cell r="BI51">
            <v>0</v>
          </cell>
          <cell r="BJ51">
            <v>620.01</v>
          </cell>
          <cell r="BK51">
            <v>0</v>
          </cell>
          <cell r="BL51">
            <v>309.99</v>
          </cell>
          <cell r="BM51">
            <v>0</v>
          </cell>
          <cell r="BN51">
            <v>2883</v>
          </cell>
          <cell r="BO51">
            <v>3</v>
          </cell>
          <cell r="BP51">
            <v>4743</v>
          </cell>
          <cell r="BQ51">
            <v>3</v>
          </cell>
          <cell r="BR51">
            <v>728.31</v>
          </cell>
          <cell r="BS51">
            <v>6</v>
          </cell>
          <cell r="BT51">
            <v>1446.69</v>
          </cell>
          <cell r="BU51">
            <v>0</v>
          </cell>
          <cell r="BV51">
            <v>1446.69</v>
          </cell>
          <cell r="BW51">
            <v>0</v>
          </cell>
          <cell r="BX51">
            <v>723.31</v>
          </cell>
          <cell r="BY51">
            <v>0</v>
          </cell>
          <cell r="BZ51">
            <v>8933</v>
          </cell>
          <cell r="CA51">
            <v>7</v>
          </cell>
          <cell r="CB51">
            <v>13278</v>
          </cell>
          <cell r="CC51">
            <v>13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206.66</v>
          </cell>
          <cell r="EM51">
            <v>0</v>
          </cell>
          <cell r="EN51">
            <v>413.34</v>
          </cell>
          <cell r="EO51">
            <v>0</v>
          </cell>
          <cell r="EP51">
            <v>413.34</v>
          </cell>
          <cell r="EQ51">
            <v>0</v>
          </cell>
          <cell r="ER51">
            <v>206.66</v>
          </cell>
          <cell r="ES51">
            <v>0</v>
          </cell>
          <cell r="ET51">
            <v>1657</v>
          </cell>
          <cell r="EU51">
            <v>2</v>
          </cell>
          <cell r="EV51">
            <v>2897</v>
          </cell>
          <cell r="EW51">
            <v>2</v>
          </cell>
          <cell r="EX51">
            <v>94.321401231377223</v>
          </cell>
          <cell r="EY51">
            <v>94.321401231377223</v>
          </cell>
          <cell r="EZ51">
            <v>0</v>
          </cell>
          <cell r="FB51">
            <v>3.3477975160449476</v>
          </cell>
          <cell r="FC51">
            <v>1469.5865384615386</v>
          </cell>
        </row>
        <row r="52">
          <cell r="A52" t="str">
            <v>SepThilafushi</v>
          </cell>
          <cell r="B52" t="str">
            <v>Sep</v>
          </cell>
          <cell r="C52" t="str">
            <v>T.</v>
          </cell>
          <cell r="D52" t="str">
            <v>Thilafushi</v>
          </cell>
          <cell r="E52">
            <v>0</v>
          </cell>
          <cell r="F52">
            <v>275663</v>
          </cell>
          <cell r="G52">
            <v>194</v>
          </cell>
          <cell r="H52">
            <v>196</v>
          </cell>
          <cell r="I52">
            <v>1</v>
          </cell>
          <cell r="J52">
            <v>0</v>
          </cell>
          <cell r="K52">
            <v>197</v>
          </cell>
          <cell r="L52">
            <v>192</v>
          </cell>
          <cell r="M52">
            <v>5</v>
          </cell>
          <cell r="N52">
            <v>2</v>
          </cell>
          <cell r="O52">
            <v>0</v>
          </cell>
          <cell r="P52">
            <v>0</v>
          </cell>
          <cell r="Q52">
            <v>2</v>
          </cell>
          <cell r="R52">
            <v>2</v>
          </cell>
          <cell r="S52">
            <v>0</v>
          </cell>
          <cell r="T52">
            <v>199</v>
          </cell>
          <cell r="U52">
            <v>194</v>
          </cell>
          <cell r="V52">
            <v>5</v>
          </cell>
          <cell r="W52">
            <v>289896</v>
          </cell>
          <cell r="X52">
            <v>289896</v>
          </cell>
          <cell r="Y52">
            <v>0</v>
          </cell>
          <cell r="Z52">
            <v>289896</v>
          </cell>
          <cell r="AA52">
            <v>275663</v>
          </cell>
          <cell r="AB52">
            <v>7750</v>
          </cell>
          <cell r="AC52">
            <v>283413</v>
          </cell>
          <cell r="AD52">
            <v>150</v>
          </cell>
          <cell r="AE52">
            <v>680</v>
          </cell>
          <cell r="AF52">
            <v>84458</v>
          </cell>
          <cell r="AG52">
            <v>137</v>
          </cell>
          <cell r="AH52">
            <v>12933.62</v>
          </cell>
          <cell r="AI52">
            <v>38</v>
          </cell>
          <cell r="AJ52">
            <v>20146.38</v>
          </cell>
          <cell r="AK52">
            <v>27</v>
          </cell>
          <cell r="AL52">
            <v>16859.25</v>
          </cell>
          <cell r="AM52">
            <v>12</v>
          </cell>
          <cell r="AN52">
            <v>7126.75</v>
          </cell>
          <cell r="AO52">
            <v>8</v>
          </cell>
          <cell r="AP52">
            <v>97716</v>
          </cell>
          <cell r="AQ52">
            <v>67</v>
          </cell>
          <cell r="AR52">
            <v>154782</v>
          </cell>
          <cell r="AS52">
            <v>152</v>
          </cell>
          <cell r="AT52">
            <v>2066.6</v>
          </cell>
          <cell r="AU52">
            <v>4</v>
          </cell>
          <cell r="AV52">
            <v>4133.3999999999996</v>
          </cell>
          <cell r="AW52">
            <v>0</v>
          </cell>
          <cell r="AX52">
            <v>4133.3999999999996</v>
          </cell>
          <cell r="AY52">
            <v>0</v>
          </cell>
          <cell r="AZ52">
            <v>2006.6</v>
          </cell>
          <cell r="BA52">
            <v>1</v>
          </cell>
          <cell r="BB52">
            <v>88782</v>
          </cell>
          <cell r="BC52">
            <v>19</v>
          </cell>
          <cell r="BD52">
            <v>101122</v>
          </cell>
          <cell r="BE52">
            <v>24</v>
          </cell>
          <cell r="BF52">
            <v>309.99</v>
          </cell>
          <cell r="BG52">
            <v>0</v>
          </cell>
          <cell r="BH52">
            <v>620.01</v>
          </cell>
          <cell r="BI52">
            <v>0</v>
          </cell>
          <cell r="BJ52">
            <v>620.01</v>
          </cell>
          <cell r="BK52">
            <v>0</v>
          </cell>
          <cell r="BL52">
            <v>309.99</v>
          </cell>
          <cell r="BM52">
            <v>0</v>
          </cell>
          <cell r="BN52">
            <v>2674</v>
          </cell>
          <cell r="BO52">
            <v>3</v>
          </cell>
          <cell r="BP52">
            <v>4534</v>
          </cell>
          <cell r="BQ52">
            <v>3</v>
          </cell>
          <cell r="BR52">
            <v>756.31</v>
          </cell>
          <cell r="BS52">
            <v>6</v>
          </cell>
          <cell r="BT52">
            <v>1446.69</v>
          </cell>
          <cell r="BU52">
            <v>0</v>
          </cell>
          <cell r="BV52">
            <v>1446.69</v>
          </cell>
          <cell r="BW52">
            <v>0</v>
          </cell>
          <cell r="BX52">
            <v>723.31</v>
          </cell>
          <cell r="BY52">
            <v>0</v>
          </cell>
          <cell r="BZ52">
            <v>8221</v>
          </cell>
          <cell r="CA52">
            <v>7</v>
          </cell>
          <cell r="CB52">
            <v>12594</v>
          </cell>
          <cell r="CC52">
            <v>13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206.66</v>
          </cell>
          <cell r="EM52">
            <v>0</v>
          </cell>
          <cell r="EN52">
            <v>413.34</v>
          </cell>
          <cell r="EO52">
            <v>0</v>
          </cell>
          <cell r="EP52">
            <v>413.34</v>
          </cell>
          <cell r="EQ52">
            <v>0</v>
          </cell>
          <cell r="ER52">
            <v>139.66</v>
          </cell>
          <cell r="ES52">
            <v>0</v>
          </cell>
          <cell r="ET52">
            <v>1458</v>
          </cell>
          <cell r="EU52">
            <v>2</v>
          </cell>
          <cell r="EV52">
            <v>2631</v>
          </cell>
          <cell r="EW52">
            <v>2</v>
          </cell>
          <cell r="EX52">
            <v>97.76368076827552</v>
          </cell>
          <cell r="EY52">
            <v>97.76368076827552</v>
          </cell>
          <cell r="EZ52">
            <v>0</v>
          </cell>
          <cell r="FB52">
            <v>3.4324279523550167</v>
          </cell>
          <cell r="FC52">
            <v>2116.0291970802919</v>
          </cell>
        </row>
        <row r="53">
          <cell r="A53" t="str">
            <v>OctThilafushi</v>
          </cell>
          <cell r="B53" t="str">
            <v>Oct</v>
          </cell>
          <cell r="C53" t="str">
            <v>T.</v>
          </cell>
          <cell r="D53" t="str">
            <v>Thilafushi</v>
          </cell>
          <cell r="E53">
            <v>0</v>
          </cell>
          <cell r="F53">
            <v>264191</v>
          </cell>
          <cell r="G53">
            <v>193</v>
          </cell>
          <cell r="H53">
            <v>197</v>
          </cell>
          <cell r="I53">
            <v>1</v>
          </cell>
          <cell r="J53">
            <v>0</v>
          </cell>
          <cell r="K53">
            <v>198</v>
          </cell>
          <cell r="L53">
            <v>193</v>
          </cell>
          <cell r="M53">
            <v>5</v>
          </cell>
          <cell r="N53">
            <v>2</v>
          </cell>
          <cell r="O53">
            <v>0</v>
          </cell>
          <cell r="P53">
            <v>2</v>
          </cell>
          <cell r="Q53">
            <v>0</v>
          </cell>
          <cell r="R53">
            <v>0</v>
          </cell>
          <cell r="S53">
            <v>0</v>
          </cell>
          <cell r="T53">
            <v>198</v>
          </cell>
          <cell r="U53">
            <v>193</v>
          </cell>
          <cell r="V53">
            <v>5</v>
          </cell>
          <cell r="W53">
            <v>313964</v>
          </cell>
          <cell r="X53">
            <v>313964</v>
          </cell>
          <cell r="Y53">
            <v>0</v>
          </cell>
          <cell r="Z53">
            <v>313964</v>
          </cell>
          <cell r="AA53">
            <v>264191</v>
          </cell>
          <cell r="AB53">
            <v>8499</v>
          </cell>
          <cell r="AC53">
            <v>272690</v>
          </cell>
          <cell r="AD53">
            <v>220</v>
          </cell>
          <cell r="AE53">
            <v>660</v>
          </cell>
          <cell r="AF53">
            <v>91318</v>
          </cell>
          <cell r="AG53">
            <v>205</v>
          </cell>
          <cell r="AH53">
            <v>12193.38</v>
          </cell>
          <cell r="AI53">
            <v>34</v>
          </cell>
          <cell r="AJ53">
            <v>19604.62</v>
          </cell>
          <cell r="AK53">
            <v>28</v>
          </cell>
          <cell r="AL53">
            <v>15668.42</v>
          </cell>
          <cell r="AM53">
            <v>13</v>
          </cell>
          <cell r="AN53">
            <v>6801.58</v>
          </cell>
          <cell r="AO53">
            <v>8</v>
          </cell>
          <cell r="AP53">
            <v>92509</v>
          </cell>
          <cell r="AQ53">
            <v>68</v>
          </cell>
          <cell r="AR53">
            <v>146777</v>
          </cell>
          <cell r="AS53">
            <v>151</v>
          </cell>
          <cell r="AT53">
            <v>1933.4</v>
          </cell>
          <cell r="AU53">
            <v>4</v>
          </cell>
          <cell r="AV53">
            <v>3866.6</v>
          </cell>
          <cell r="AW53">
            <v>0</v>
          </cell>
          <cell r="AX53">
            <v>3863.27</v>
          </cell>
          <cell r="AY53">
            <v>1</v>
          </cell>
          <cell r="AZ53">
            <v>1770.73</v>
          </cell>
          <cell r="BA53">
            <v>1</v>
          </cell>
          <cell r="BB53">
            <v>86794</v>
          </cell>
          <cell r="BC53">
            <v>18</v>
          </cell>
          <cell r="BD53">
            <v>98228</v>
          </cell>
          <cell r="BE53">
            <v>24</v>
          </cell>
          <cell r="BF53">
            <v>290.01</v>
          </cell>
          <cell r="BG53">
            <v>0</v>
          </cell>
          <cell r="BH53">
            <v>579.99</v>
          </cell>
          <cell r="BI53">
            <v>0</v>
          </cell>
          <cell r="BJ53">
            <v>579.99</v>
          </cell>
          <cell r="BK53">
            <v>0</v>
          </cell>
          <cell r="BL53">
            <v>290.01</v>
          </cell>
          <cell r="BM53">
            <v>0</v>
          </cell>
          <cell r="BN53">
            <v>2756</v>
          </cell>
          <cell r="BO53">
            <v>3</v>
          </cell>
          <cell r="BP53">
            <v>4496</v>
          </cell>
          <cell r="BQ53">
            <v>3</v>
          </cell>
          <cell r="BR53">
            <v>847.69</v>
          </cell>
          <cell r="BS53">
            <v>6</v>
          </cell>
          <cell r="BT53">
            <v>1353.31</v>
          </cell>
          <cell r="BU53">
            <v>0</v>
          </cell>
          <cell r="BV53">
            <v>1353.31</v>
          </cell>
          <cell r="BW53">
            <v>0</v>
          </cell>
          <cell r="BX53">
            <v>676.69</v>
          </cell>
          <cell r="BY53">
            <v>0</v>
          </cell>
          <cell r="BZ53">
            <v>8203</v>
          </cell>
          <cell r="CA53">
            <v>7</v>
          </cell>
          <cell r="CB53">
            <v>12434</v>
          </cell>
          <cell r="CC53">
            <v>13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193.34</v>
          </cell>
          <cell r="EM53">
            <v>0</v>
          </cell>
          <cell r="EN53">
            <v>372.66</v>
          </cell>
          <cell r="EO53">
            <v>1</v>
          </cell>
          <cell r="EP53">
            <v>193.33</v>
          </cell>
          <cell r="EQ53">
            <v>0</v>
          </cell>
          <cell r="ER53">
            <v>96.67</v>
          </cell>
          <cell r="ES53">
            <v>0</v>
          </cell>
          <cell r="ET53">
            <v>1400</v>
          </cell>
          <cell r="EU53">
            <v>1</v>
          </cell>
          <cell r="EV53">
            <v>2256</v>
          </cell>
          <cell r="EW53">
            <v>2</v>
          </cell>
          <cell r="EX53">
            <v>86.853906817342121</v>
          </cell>
          <cell r="EY53">
            <v>86.853906817342121</v>
          </cell>
          <cell r="EZ53">
            <v>0</v>
          </cell>
          <cell r="FB53">
            <v>3.4381392496550518</v>
          </cell>
          <cell r="FC53">
            <v>1531.5317073170731</v>
          </cell>
        </row>
        <row r="54">
          <cell r="A54" t="str">
            <v>NovThilafushi</v>
          </cell>
          <cell r="B54" t="str">
            <v>Nov</v>
          </cell>
          <cell r="C54" t="str">
            <v>T.</v>
          </cell>
          <cell r="D54" t="str">
            <v>Thilafushi</v>
          </cell>
          <cell r="E54" t="str">
            <v>generated units less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 t="e">
            <v>#DIV/0!</v>
          </cell>
          <cell r="EY54" t="e">
            <v>#DIV/0!</v>
          </cell>
          <cell r="EZ54" t="e">
            <v>#DIV/0!</v>
          </cell>
          <cell r="FB54">
            <v>3</v>
          </cell>
          <cell r="FC54">
            <v>1000</v>
          </cell>
        </row>
        <row r="55">
          <cell r="A55" t="str">
            <v>DecThilafushi</v>
          </cell>
          <cell r="B55" t="str">
            <v>Dec</v>
          </cell>
          <cell r="C55" t="str">
            <v>T.</v>
          </cell>
          <cell r="D55" t="str">
            <v>Thilafushi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 t="e">
            <v>#DIV/0!</v>
          </cell>
          <cell r="EY55" t="e">
            <v>#DIV/0!</v>
          </cell>
          <cell r="EZ55" t="e">
            <v>#DIV/0!</v>
          </cell>
          <cell r="FB55">
            <v>3</v>
          </cell>
          <cell r="FC55">
            <v>1000</v>
          </cell>
        </row>
        <row r="56">
          <cell r="A56" t="str">
            <v>JanGulhifalhu</v>
          </cell>
          <cell r="B56" t="str">
            <v>Jan</v>
          </cell>
          <cell r="C56" t="str">
            <v>T.</v>
          </cell>
          <cell r="D56" t="str">
            <v>Gulhifalhu</v>
          </cell>
          <cell r="E56">
            <v>0</v>
          </cell>
          <cell r="F56">
            <v>6459</v>
          </cell>
          <cell r="G56">
            <v>45</v>
          </cell>
          <cell r="H56">
            <v>46</v>
          </cell>
          <cell r="I56">
            <v>0</v>
          </cell>
          <cell r="J56">
            <v>0</v>
          </cell>
          <cell r="K56">
            <v>46</v>
          </cell>
          <cell r="L56">
            <v>44</v>
          </cell>
          <cell r="M56">
            <v>2</v>
          </cell>
          <cell r="N56">
            <v>0</v>
          </cell>
          <cell r="O56">
            <v>1</v>
          </cell>
          <cell r="P56">
            <v>0</v>
          </cell>
          <cell r="Q56">
            <v>1</v>
          </cell>
          <cell r="R56">
            <v>0</v>
          </cell>
          <cell r="S56">
            <v>1</v>
          </cell>
          <cell r="T56">
            <v>47</v>
          </cell>
          <cell r="U56">
            <v>44</v>
          </cell>
          <cell r="V56">
            <v>3</v>
          </cell>
          <cell r="W56">
            <v>7920</v>
          </cell>
          <cell r="X56">
            <v>7920</v>
          </cell>
          <cell r="Y56">
            <v>0</v>
          </cell>
          <cell r="Z56">
            <v>7920</v>
          </cell>
          <cell r="AA56">
            <v>6459</v>
          </cell>
          <cell r="AB56">
            <v>1799</v>
          </cell>
          <cell r="AC56">
            <v>8258</v>
          </cell>
          <cell r="AD56">
            <v>5</v>
          </cell>
          <cell r="AE56">
            <v>17</v>
          </cell>
          <cell r="AF56">
            <v>3291</v>
          </cell>
          <cell r="AG56">
            <v>17.5</v>
          </cell>
          <cell r="AH56">
            <v>1140.6400000000001</v>
          </cell>
          <cell r="AI56">
            <v>33</v>
          </cell>
          <cell r="AJ56">
            <v>1133.3599999999999</v>
          </cell>
          <cell r="AK56">
            <v>4</v>
          </cell>
          <cell r="AL56">
            <v>738.01</v>
          </cell>
          <cell r="AM56">
            <v>1</v>
          </cell>
          <cell r="AN56">
            <v>309.99</v>
          </cell>
          <cell r="AO56" t="str">
            <v xml:space="preserve"> -   </v>
          </cell>
          <cell r="AP56">
            <v>1383</v>
          </cell>
          <cell r="AQ56">
            <v>3</v>
          </cell>
          <cell r="AR56">
            <v>4705</v>
          </cell>
          <cell r="AS56">
            <v>41</v>
          </cell>
          <cell r="AT56">
            <v>313.99</v>
          </cell>
          <cell r="AU56">
            <v>1</v>
          </cell>
          <cell r="AV56">
            <v>620.01</v>
          </cell>
          <cell r="AW56" t="str">
            <v xml:space="preserve"> -   </v>
          </cell>
          <cell r="AX56">
            <v>411.67</v>
          </cell>
          <cell r="AY56">
            <v>2</v>
          </cell>
          <cell r="AZ56">
            <v>103.33</v>
          </cell>
          <cell r="BA56" t="str">
            <v xml:space="preserve"> -   </v>
          </cell>
          <cell r="BB56">
            <v>305</v>
          </cell>
          <cell r="BC56">
            <v>1</v>
          </cell>
          <cell r="BD56">
            <v>1754</v>
          </cell>
          <cell r="BE56">
            <v>4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 t="str">
            <v xml:space="preserve"> -   </v>
          </cell>
          <cell r="BQ56" t="str">
            <v xml:space="preserve"> -   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 t="str">
            <v xml:space="preserve"> -   </v>
          </cell>
          <cell r="CC56" t="str">
            <v xml:space="preserve"> -   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 t="str">
            <v xml:space="preserve"> -   </v>
          </cell>
          <cell r="CO56" t="str">
            <v xml:space="preserve"> -   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 t="str">
            <v xml:space="preserve"> -   </v>
          </cell>
          <cell r="DA56" t="str">
            <v xml:space="preserve"> -   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 t="str">
            <v xml:space="preserve"> -   </v>
          </cell>
          <cell r="DM56" t="str">
            <v xml:space="preserve"> -   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 t="str">
            <v xml:space="preserve"> -   </v>
          </cell>
          <cell r="DY56" t="str">
            <v xml:space="preserve"> -   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 t="str">
            <v xml:space="preserve"> -   </v>
          </cell>
          <cell r="EK56" t="str">
            <v xml:space="preserve"> -   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 t="str">
            <v xml:space="preserve"> -   </v>
          </cell>
          <cell r="EW56" t="str">
            <v xml:space="preserve"> -   </v>
          </cell>
          <cell r="EX56">
            <v>104.26767676767676</v>
          </cell>
          <cell r="EY56">
            <v>104.26767676767676</v>
          </cell>
          <cell r="EZ56">
            <v>0</v>
          </cell>
          <cell r="FB56">
            <v>2.4065633546034642</v>
          </cell>
          <cell r="FC56">
            <v>452.57142857142856</v>
          </cell>
        </row>
        <row r="57">
          <cell r="A57" t="str">
            <v>FebGulhifalhu</v>
          </cell>
          <cell r="B57" t="str">
            <v>Feb</v>
          </cell>
          <cell r="C57" t="str">
            <v>T.</v>
          </cell>
          <cell r="D57" t="str">
            <v>Gulhifalhu</v>
          </cell>
          <cell r="E57" t="str">
            <v>generated units less</v>
          </cell>
          <cell r="F57">
            <v>5529</v>
          </cell>
          <cell r="G57">
            <v>43</v>
          </cell>
          <cell r="H57">
            <v>46</v>
          </cell>
          <cell r="I57">
            <v>0</v>
          </cell>
          <cell r="J57">
            <v>0</v>
          </cell>
          <cell r="K57">
            <v>46</v>
          </cell>
          <cell r="L57">
            <v>43</v>
          </cell>
          <cell r="M57">
            <v>3</v>
          </cell>
          <cell r="N57">
            <v>1</v>
          </cell>
          <cell r="O57">
            <v>0</v>
          </cell>
          <cell r="P57">
            <v>0</v>
          </cell>
          <cell r="Q57">
            <v>1</v>
          </cell>
          <cell r="R57">
            <v>0</v>
          </cell>
          <cell r="S57">
            <v>1</v>
          </cell>
          <cell r="T57">
            <v>47</v>
          </cell>
          <cell r="U57">
            <v>43</v>
          </cell>
          <cell r="V57">
            <v>4</v>
          </cell>
          <cell r="W57">
            <v>6550</v>
          </cell>
          <cell r="X57">
            <v>6550</v>
          </cell>
          <cell r="Y57">
            <v>0</v>
          </cell>
          <cell r="Z57">
            <v>6550</v>
          </cell>
          <cell r="AA57">
            <v>5529</v>
          </cell>
          <cell r="AB57">
            <v>1597</v>
          </cell>
          <cell r="AC57">
            <v>7126</v>
          </cell>
          <cell r="AD57">
            <v>4</v>
          </cell>
          <cell r="AE57">
            <v>24</v>
          </cell>
          <cell r="AF57">
            <v>2787</v>
          </cell>
          <cell r="AG57">
            <v>13.5</v>
          </cell>
          <cell r="AH57">
            <v>858.31</v>
          </cell>
          <cell r="AI57">
            <v>33</v>
          </cell>
          <cell r="AJ57">
            <v>1025.69</v>
          </cell>
          <cell r="AK57">
            <v>3</v>
          </cell>
          <cell r="AL57">
            <v>703.01</v>
          </cell>
          <cell r="AM57">
            <v>1</v>
          </cell>
          <cell r="AN57">
            <v>309.99</v>
          </cell>
          <cell r="AO57" t="str">
            <v xml:space="preserve"> -   </v>
          </cell>
          <cell r="AP57">
            <v>688</v>
          </cell>
          <cell r="AQ57">
            <v>3</v>
          </cell>
          <cell r="AR57">
            <v>3585</v>
          </cell>
          <cell r="AS57">
            <v>40</v>
          </cell>
          <cell r="AT57">
            <v>309.99</v>
          </cell>
          <cell r="AU57" t="str">
            <v xml:space="preserve"> -   </v>
          </cell>
          <cell r="AV57">
            <v>620.01</v>
          </cell>
          <cell r="AW57" t="str">
            <v xml:space="preserve"> -   </v>
          </cell>
          <cell r="AX57">
            <v>417.34</v>
          </cell>
          <cell r="AY57">
            <v>1</v>
          </cell>
          <cell r="AZ57">
            <v>206.66</v>
          </cell>
          <cell r="BA57" t="str">
            <v xml:space="preserve"> -   </v>
          </cell>
          <cell r="BB57">
            <v>390</v>
          </cell>
          <cell r="BC57">
            <v>2</v>
          </cell>
          <cell r="BD57">
            <v>1944</v>
          </cell>
          <cell r="BE57">
            <v>3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 t="str">
            <v xml:space="preserve"> -   </v>
          </cell>
          <cell r="BQ57" t="str">
            <v xml:space="preserve"> -   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 t="str">
            <v xml:space="preserve"> -   </v>
          </cell>
          <cell r="CC57" t="str">
            <v xml:space="preserve"> -   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 t="str">
            <v xml:space="preserve"> -   </v>
          </cell>
          <cell r="CO57" t="str">
            <v xml:space="preserve"> -   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 t="str">
            <v xml:space="preserve"> -   </v>
          </cell>
          <cell r="DA57" t="str">
            <v xml:space="preserve"> -   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 t="str">
            <v xml:space="preserve"> -   </v>
          </cell>
          <cell r="DM57" t="str">
            <v xml:space="preserve"> -   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 t="str">
            <v xml:space="preserve"> -   </v>
          </cell>
          <cell r="DY57" t="str">
            <v xml:space="preserve"> -   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 t="str">
            <v xml:space="preserve"> -   </v>
          </cell>
          <cell r="EK57" t="str">
            <v xml:space="preserve"> -   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 t="str">
            <v xml:space="preserve"> -   </v>
          </cell>
          <cell r="EW57" t="str">
            <v xml:space="preserve"> -   </v>
          </cell>
          <cell r="EX57">
            <v>108.79389312977099</v>
          </cell>
          <cell r="EY57">
            <v>108.79389312977099</v>
          </cell>
          <cell r="EZ57">
            <v>0</v>
          </cell>
          <cell r="FB57">
            <v>2.3501973448152134</v>
          </cell>
          <cell r="FC57">
            <v>485.18518518518516</v>
          </cell>
        </row>
        <row r="58">
          <cell r="A58" t="str">
            <v>MarGulhifalhu</v>
          </cell>
          <cell r="B58" t="str">
            <v>Mar</v>
          </cell>
          <cell r="C58" t="str">
            <v>T.</v>
          </cell>
          <cell r="D58" t="str">
            <v>Gulhifalhu</v>
          </cell>
          <cell r="E58">
            <v>0</v>
          </cell>
          <cell r="F58">
            <v>7872</v>
          </cell>
          <cell r="G58">
            <v>44</v>
          </cell>
          <cell r="H58">
            <v>46</v>
          </cell>
          <cell r="I58">
            <v>0</v>
          </cell>
          <cell r="J58">
            <v>0</v>
          </cell>
          <cell r="K58">
            <v>46</v>
          </cell>
          <cell r="L58">
            <v>44</v>
          </cell>
          <cell r="M58">
            <v>2</v>
          </cell>
          <cell r="N58">
            <v>1</v>
          </cell>
          <cell r="O58">
            <v>0</v>
          </cell>
          <cell r="P58">
            <v>1</v>
          </cell>
          <cell r="Q58">
            <v>0</v>
          </cell>
          <cell r="R58">
            <v>0</v>
          </cell>
          <cell r="S58">
            <v>0</v>
          </cell>
          <cell r="T58">
            <v>46</v>
          </cell>
          <cell r="U58">
            <v>44</v>
          </cell>
          <cell r="V58">
            <v>2</v>
          </cell>
          <cell r="W58">
            <v>11000</v>
          </cell>
          <cell r="X58">
            <v>11000</v>
          </cell>
          <cell r="Y58">
            <v>0</v>
          </cell>
          <cell r="Z58">
            <v>11000</v>
          </cell>
          <cell r="AA58">
            <v>7872</v>
          </cell>
          <cell r="AB58">
            <v>1882</v>
          </cell>
          <cell r="AC58">
            <v>9754</v>
          </cell>
          <cell r="AD58">
            <v>5</v>
          </cell>
          <cell r="AE58">
            <v>29</v>
          </cell>
          <cell r="AF58">
            <v>3943</v>
          </cell>
          <cell r="AG58">
            <v>35</v>
          </cell>
          <cell r="AH58">
            <v>789.98</v>
          </cell>
          <cell r="AI58">
            <v>33</v>
          </cell>
          <cell r="AJ58">
            <v>918.02</v>
          </cell>
          <cell r="AK58">
            <v>2</v>
          </cell>
          <cell r="AL58">
            <v>685.34</v>
          </cell>
          <cell r="AM58">
            <v>2</v>
          </cell>
          <cell r="AN58">
            <v>186.66</v>
          </cell>
          <cell r="AO58" t="str">
            <v xml:space="preserve"> -   </v>
          </cell>
          <cell r="AP58">
            <v>700</v>
          </cell>
          <cell r="AQ58">
            <v>3</v>
          </cell>
          <cell r="AR58">
            <v>3280</v>
          </cell>
          <cell r="AS58">
            <v>40</v>
          </cell>
          <cell r="AT58">
            <v>284.99</v>
          </cell>
          <cell r="AU58">
            <v>1</v>
          </cell>
          <cell r="AV58">
            <v>431.01</v>
          </cell>
          <cell r="AW58">
            <v>1</v>
          </cell>
          <cell r="AX58">
            <v>373.34</v>
          </cell>
          <cell r="AY58" t="str">
            <v xml:space="preserve"> -   </v>
          </cell>
          <cell r="AZ58">
            <v>186.66</v>
          </cell>
          <cell r="BA58" t="str">
            <v xml:space="preserve"> -   </v>
          </cell>
          <cell r="BB58">
            <v>3316</v>
          </cell>
          <cell r="BC58">
            <v>2</v>
          </cell>
          <cell r="BD58">
            <v>4592</v>
          </cell>
          <cell r="BE58">
            <v>4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 t="str">
            <v xml:space="preserve"> -   </v>
          </cell>
          <cell r="BQ58" t="str">
            <v xml:space="preserve"> -   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 t="str">
            <v xml:space="preserve"> -   </v>
          </cell>
          <cell r="CC58" t="str">
            <v xml:space="preserve"> -   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 t="str">
            <v xml:space="preserve"> -   </v>
          </cell>
          <cell r="CO58" t="str">
            <v xml:space="preserve"> -   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 t="str">
            <v xml:space="preserve"> -   </v>
          </cell>
          <cell r="DA58" t="str">
            <v xml:space="preserve"> -   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 t="str">
            <v xml:space="preserve"> -   </v>
          </cell>
          <cell r="DM58" t="str">
            <v xml:space="preserve"> -   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 t="str">
            <v xml:space="preserve"> -   </v>
          </cell>
          <cell r="DY58" t="str">
            <v xml:space="preserve"> -   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 t="str">
            <v xml:space="preserve"> -   </v>
          </cell>
          <cell r="EK58" t="str">
            <v xml:space="preserve"> -   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 t="str">
            <v xml:space="preserve"> -   </v>
          </cell>
          <cell r="EW58" t="str">
            <v xml:space="preserve"> -   </v>
          </cell>
          <cell r="EX58">
            <v>88.672727272727272</v>
          </cell>
          <cell r="EY58">
            <v>88.672727272727272</v>
          </cell>
          <cell r="EZ58">
            <v>0</v>
          </cell>
          <cell r="FB58">
            <v>2.7897539944204919</v>
          </cell>
          <cell r="FC58">
            <v>314.28571428571428</v>
          </cell>
        </row>
        <row r="59">
          <cell r="A59" t="str">
            <v>AprGulhifalhu</v>
          </cell>
          <cell r="B59" t="str">
            <v>Apr</v>
          </cell>
          <cell r="C59" t="str">
            <v>T.</v>
          </cell>
          <cell r="D59" t="str">
            <v>Gulhifalhu</v>
          </cell>
          <cell r="E59" t="str">
            <v>generated units less</v>
          </cell>
          <cell r="F59">
            <v>7406</v>
          </cell>
          <cell r="G59">
            <v>43</v>
          </cell>
          <cell r="H59">
            <v>46</v>
          </cell>
          <cell r="I59">
            <v>0</v>
          </cell>
          <cell r="J59">
            <v>0</v>
          </cell>
          <cell r="K59">
            <v>46</v>
          </cell>
          <cell r="L59">
            <v>43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46</v>
          </cell>
          <cell r="U59">
            <v>43</v>
          </cell>
          <cell r="V59">
            <v>3</v>
          </cell>
          <cell r="W59">
            <v>8450</v>
          </cell>
          <cell r="X59">
            <v>8450</v>
          </cell>
          <cell r="Y59">
            <v>0</v>
          </cell>
          <cell r="Z59">
            <v>8450</v>
          </cell>
          <cell r="AA59">
            <v>7406</v>
          </cell>
          <cell r="AB59">
            <v>1917</v>
          </cell>
          <cell r="AC59">
            <v>9323</v>
          </cell>
          <cell r="AD59">
            <v>6</v>
          </cell>
          <cell r="AE59">
            <v>26</v>
          </cell>
          <cell r="AF59">
            <v>3340</v>
          </cell>
          <cell r="AG59">
            <v>20.5</v>
          </cell>
          <cell r="AH59">
            <v>797.31</v>
          </cell>
          <cell r="AI59">
            <v>32</v>
          </cell>
          <cell r="AJ59">
            <v>983.69</v>
          </cell>
          <cell r="AK59">
            <v>3</v>
          </cell>
          <cell r="AL59">
            <v>826.68</v>
          </cell>
          <cell r="AM59">
            <v>0</v>
          </cell>
          <cell r="AN59">
            <v>302.32</v>
          </cell>
          <cell r="AO59">
            <v>2</v>
          </cell>
          <cell r="AP59">
            <v>810</v>
          </cell>
          <cell r="AQ59">
            <v>2</v>
          </cell>
          <cell r="AR59">
            <v>3720</v>
          </cell>
          <cell r="AS59">
            <v>39</v>
          </cell>
          <cell r="AT59">
            <v>245.66</v>
          </cell>
          <cell r="AU59">
            <v>2</v>
          </cell>
          <cell r="AV59">
            <v>413.34</v>
          </cell>
          <cell r="AW59">
            <v>0</v>
          </cell>
          <cell r="AX59">
            <v>413.34</v>
          </cell>
          <cell r="AY59">
            <v>0</v>
          </cell>
          <cell r="AZ59">
            <v>206.66</v>
          </cell>
          <cell r="BA59">
            <v>0</v>
          </cell>
          <cell r="BB59">
            <v>2407</v>
          </cell>
          <cell r="BC59">
            <v>2</v>
          </cell>
          <cell r="BD59">
            <v>3686</v>
          </cell>
          <cell r="BE59">
            <v>4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110.33136094674556</v>
          </cell>
          <cell r="EY59">
            <v>110.33136094674556</v>
          </cell>
          <cell r="EZ59">
            <v>0</v>
          </cell>
          <cell r="FB59">
            <v>2.5299401197604792</v>
          </cell>
          <cell r="FC59">
            <v>412.19512195121951</v>
          </cell>
        </row>
        <row r="60">
          <cell r="A60" t="str">
            <v>MayGulhifalhu</v>
          </cell>
          <cell r="B60" t="str">
            <v>May</v>
          </cell>
          <cell r="C60" t="str">
            <v>T.</v>
          </cell>
          <cell r="D60" t="str">
            <v>Gulhifalhu</v>
          </cell>
          <cell r="E60">
            <v>0</v>
          </cell>
          <cell r="F60">
            <v>4730</v>
          </cell>
          <cell r="G60">
            <v>43</v>
          </cell>
          <cell r="H60">
            <v>46</v>
          </cell>
          <cell r="I60">
            <v>0</v>
          </cell>
          <cell r="J60">
            <v>0</v>
          </cell>
          <cell r="K60">
            <v>46</v>
          </cell>
          <cell r="L60">
            <v>43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46</v>
          </cell>
          <cell r="U60">
            <v>43</v>
          </cell>
          <cell r="V60">
            <v>3</v>
          </cell>
          <cell r="W60">
            <v>6630</v>
          </cell>
          <cell r="X60">
            <v>6630</v>
          </cell>
          <cell r="Y60">
            <v>0</v>
          </cell>
          <cell r="Z60">
            <v>6630</v>
          </cell>
          <cell r="AA60">
            <v>4730</v>
          </cell>
          <cell r="AB60">
            <v>1835</v>
          </cell>
          <cell r="AC60">
            <v>6565</v>
          </cell>
          <cell r="AD60">
            <v>5</v>
          </cell>
          <cell r="AE60">
            <v>14</v>
          </cell>
          <cell r="AF60">
            <v>2906</v>
          </cell>
          <cell r="AG60">
            <v>15</v>
          </cell>
          <cell r="AH60">
            <v>705</v>
          </cell>
          <cell r="AI60">
            <v>33</v>
          </cell>
          <cell r="AJ60">
            <v>814</v>
          </cell>
          <cell r="AK60">
            <v>2</v>
          </cell>
          <cell r="AL60">
            <v>742</v>
          </cell>
          <cell r="AM60">
            <v>1</v>
          </cell>
          <cell r="AN60">
            <v>201</v>
          </cell>
          <cell r="AO60">
            <v>1</v>
          </cell>
          <cell r="AP60">
            <v>931</v>
          </cell>
          <cell r="AQ60">
            <v>2</v>
          </cell>
          <cell r="AR60">
            <v>3393</v>
          </cell>
          <cell r="AS60">
            <v>39</v>
          </cell>
          <cell r="AT60">
            <v>237</v>
          </cell>
          <cell r="AU60">
            <v>2</v>
          </cell>
          <cell r="AV60">
            <v>400</v>
          </cell>
          <cell r="AW60">
            <v>0</v>
          </cell>
          <cell r="AX60">
            <v>290</v>
          </cell>
          <cell r="AY60">
            <v>1</v>
          </cell>
          <cell r="AZ60">
            <v>100</v>
          </cell>
          <cell r="BA60">
            <v>0</v>
          </cell>
          <cell r="BB60">
            <v>310</v>
          </cell>
          <cell r="BC60">
            <v>1</v>
          </cell>
          <cell r="BD60">
            <v>1337</v>
          </cell>
          <cell r="BE60">
            <v>4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99.019607843137265</v>
          </cell>
          <cell r="EY60">
            <v>99.019607843137265</v>
          </cell>
          <cell r="EZ60">
            <v>0</v>
          </cell>
          <cell r="FB60">
            <v>2.2814865794907089</v>
          </cell>
          <cell r="FC60">
            <v>442</v>
          </cell>
        </row>
        <row r="61">
          <cell r="A61" t="str">
            <v>JunGulhifalhu</v>
          </cell>
          <cell r="B61" t="str">
            <v>Jun</v>
          </cell>
          <cell r="C61" t="str">
            <v>T.</v>
          </cell>
          <cell r="D61" t="str">
            <v>Gulhifalhu</v>
          </cell>
          <cell r="E61" t="str">
            <v>generated units less</v>
          </cell>
          <cell r="F61">
            <v>5229</v>
          </cell>
          <cell r="G61">
            <v>42</v>
          </cell>
          <cell r="H61">
            <v>46</v>
          </cell>
          <cell r="I61">
            <v>0</v>
          </cell>
          <cell r="J61">
            <v>0</v>
          </cell>
          <cell r="K61">
            <v>46</v>
          </cell>
          <cell r="L61">
            <v>39</v>
          </cell>
          <cell r="M61">
            <v>7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46</v>
          </cell>
          <cell r="U61">
            <v>39</v>
          </cell>
          <cell r="V61">
            <v>7</v>
          </cell>
          <cell r="W61">
            <v>2981</v>
          </cell>
          <cell r="X61">
            <v>2981</v>
          </cell>
          <cell r="Y61">
            <v>0</v>
          </cell>
          <cell r="Z61">
            <v>2981</v>
          </cell>
          <cell r="AA61">
            <v>5229</v>
          </cell>
          <cell r="AB61">
            <v>1720</v>
          </cell>
          <cell r="AC61">
            <v>6949</v>
          </cell>
          <cell r="AD61">
            <v>4</v>
          </cell>
          <cell r="AE61">
            <v>25</v>
          </cell>
          <cell r="AF61">
            <v>2981</v>
          </cell>
          <cell r="AG61">
            <v>20</v>
          </cell>
          <cell r="AH61">
            <v>657.65</v>
          </cell>
          <cell r="AI61">
            <v>31</v>
          </cell>
          <cell r="AJ61">
            <v>855.35</v>
          </cell>
          <cell r="AK61">
            <v>1</v>
          </cell>
          <cell r="AL61">
            <v>729.34</v>
          </cell>
          <cell r="AM61">
            <v>2</v>
          </cell>
          <cell r="AN61">
            <v>206.66</v>
          </cell>
          <cell r="AO61">
            <v>2</v>
          </cell>
          <cell r="AP61">
            <v>860</v>
          </cell>
          <cell r="AQ61">
            <v>2</v>
          </cell>
          <cell r="AR61">
            <v>3309</v>
          </cell>
          <cell r="AS61">
            <v>38</v>
          </cell>
          <cell r="AT61">
            <v>249.33</v>
          </cell>
          <cell r="AU61">
            <v>2</v>
          </cell>
          <cell r="AV61">
            <v>426.67</v>
          </cell>
          <cell r="AW61">
            <v>0</v>
          </cell>
          <cell r="AX61">
            <v>426.67</v>
          </cell>
          <cell r="AY61">
            <v>0</v>
          </cell>
          <cell r="AZ61">
            <v>213.33</v>
          </cell>
          <cell r="BA61">
            <v>0</v>
          </cell>
          <cell r="BB61">
            <v>604</v>
          </cell>
          <cell r="BC61">
            <v>2</v>
          </cell>
          <cell r="BD61">
            <v>1920</v>
          </cell>
          <cell r="BE61">
            <v>4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233.10969473331099</v>
          </cell>
          <cell r="EY61">
            <v>233.10969473331099</v>
          </cell>
          <cell r="EZ61">
            <v>0</v>
          </cell>
          <cell r="FB61">
            <v>1</v>
          </cell>
          <cell r="FC61">
            <v>149.05000000000001</v>
          </cell>
        </row>
        <row r="62">
          <cell r="A62" t="str">
            <v>JulGulhifalhu</v>
          </cell>
          <cell r="B62" t="str">
            <v>Jul</v>
          </cell>
          <cell r="C62" t="str">
            <v>T.</v>
          </cell>
          <cell r="D62" t="str">
            <v>Gulhifalhu</v>
          </cell>
          <cell r="E62" t="str">
            <v>generated units less</v>
          </cell>
          <cell r="F62">
            <v>8569</v>
          </cell>
          <cell r="G62">
            <v>43</v>
          </cell>
          <cell r="H62">
            <v>46</v>
          </cell>
          <cell r="I62">
            <v>0</v>
          </cell>
          <cell r="J62">
            <v>0</v>
          </cell>
          <cell r="K62">
            <v>46</v>
          </cell>
          <cell r="L62">
            <v>43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46</v>
          </cell>
          <cell r="U62">
            <v>43</v>
          </cell>
          <cell r="V62">
            <v>3</v>
          </cell>
          <cell r="W62">
            <v>9400</v>
          </cell>
          <cell r="X62">
            <v>9400</v>
          </cell>
          <cell r="Y62">
            <v>0</v>
          </cell>
          <cell r="Z62">
            <v>9400</v>
          </cell>
          <cell r="AA62">
            <v>8569</v>
          </cell>
          <cell r="AB62">
            <v>1624</v>
          </cell>
          <cell r="AC62">
            <v>10193</v>
          </cell>
          <cell r="AD62">
            <v>5</v>
          </cell>
          <cell r="AE62">
            <v>26</v>
          </cell>
          <cell r="AF62">
            <v>3393</v>
          </cell>
          <cell r="AG62">
            <v>15.5</v>
          </cell>
          <cell r="AH62">
            <v>687</v>
          </cell>
          <cell r="AI62">
            <v>35</v>
          </cell>
          <cell r="AJ62">
            <v>800</v>
          </cell>
          <cell r="AK62">
            <v>0</v>
          </cell>
          <cell r="AL62">
            <v>785</v>
          </cell>
          <cell r="AM62">
            <v>1</v>
          </cell>
          <cell r="AN62">
            <v>228</v>
          </cell>
          <cell r="AO62">
            <v>1</v>
          </cell>
          <cell r="AP62">
            <v>883</v>
          </cell>
          <cell r="AQ62">
            <v>2</v>
          </cell>
          <cell r="AR62">
            <v>3383</v>
          </cell>
          <cell r="AS62">
            <v>39</v>
          </cell>
          <cell r="AT62">
            <v>350</v>
          </cell>
          <cell r="AU62">
            <v>1</v>
          </cell>
          <cell r="AV62">
            <v>620</v>
          </cell>
          <cell r="AW62">
            <v>0</v>
          </cell>
          <cell r="AX62">
            <v>620</v>
          </cell>
          <cell r="AY62">
            <v>0</v>
          </cell>
          <cell r="AZ62">
            <v>310</v>
          </cell>
          <cell r="BA62">
            <v>0</v>
          </cell>
          <cell r="BB62">
            <v>3286</v>
          </cell>
          <cell r="BC62">
            <v>3</v>
          </cell>
          <cell r="BD62">
            <v>5186</v>
          </cell>
          <cell r="BE62">
            <v>4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108.43617021276594</v>
          </cell>
          <cell r="EY62">
            <v>108.43617021276594</v>
          </cell>
          <cell r="EZ62">
            <v>0</v>
          </cell>
          <cell r="FB62">
            <v>2.7704096669613909</v>
          </cell>
          <cell r="FC62">
            <v>606.45161290322585</v>
          </cell>
        </row>
        <row r="63">
          <cell r="A63" t="str">
            <v>AugGulhifalhu</v>
          </cell>
          <cell r="B63" t="str">
            <v>Aug</v>
          </cell>
          <cell r="C63" t="str">
            <v>T.</v>
          </cell>
          <cell r="D63" t="str">
            <v>Gulhifalhu</v>
          </cell>
          <cell r="E63" t="str">
            <v>generated units less</v>
          </cell>
          <cell r="F63">
            <v>7954</v>
          </cell>
          <cell r="G63">
            <v>43</v>
          </cell>
          <cell r="H63">
            <v>46</v>
          </cell>
          <cell r="I63">
            <v>0</v>
          </cell>
          <cell r="J63">
            <v>0</v>
          </cell>
          <cell r="K63">
            <v>46</v>
          </cell>
          <cell r="L63">
            <v>43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46</v>
          </cell>
          <cell r="U63">
            <v>43</v>
          </cell>
          <cell r="V63">
            <v>3</v>
          </cell>
          <cell r="W63">
            <v>8860</v>
          </cell>
          <cell r="X63">
            <v>8860</v>
          </cell>
          <cell r="Y63">
            <v>0</v>
          </cell>
          <cell r="Z63">
            <v>8860</v>
          </cell>
          <cell r="AA63">
            <v>7954</v>
          </cell>
          <cell r="AB63">
            <v>1598</v>
          </cell>
          <cell r="AC63">
            <v>9552</v>
          </cell>
          <cell r="AD63">
            <v>6</v>
          </cell>
          <cell r="AE63">
            <v>29</v>
          </cell>
          <cell r="AF63">
            <v>3387</v>
          </cell>
          <cell r="AG63">
            <v>17.5</v>
          </cell>
          <cell r="AH63">
            <v>705.35</v>
          </cell>
          <cell r="AI63">
            <v>34</v>
          </cell>
          <cell r="AJ63">
            <v>868.65</v>
          </cell>
          <cell r="AK63">
            <v>1</v>
          </cell>
          <cell r="AL63">
            <v>804.99</v>
          </cell>
          <cell r="AM63">
            <v>1</v>
          </cell>
          <cell r="AN63">
            <v>241.01</v>
          </cell>
          <cell r="AO63">
            <v>1</v>
          </cell>
          <cell r="AP63">
            <v>1274</v>
          </cell>
          <cell r="AQ63">
            <v>2</v>
          </cell>
          <cell r="AR63">
            <v>3894</v>
          </cell>
          <cell r="AS63">
            <v>39</v>
          </cell>
          <cell r="AT63">
            <v>250.67</v>
          </cell>
          <cell r="AU63">
            <v>2</v>
          </cell>
          <cell r="AV63">
            <v>413.33</v>
          </cell>
          <cell r="AW63">
            <v>0</v>
          </cell>
          <cell r="AX63">
            <v>413.33</v>
          </cell>
          <cell r="AY63">
            <v>0</v>
          </cell>
          <cell r="AZ63">
            <v>206.67</v>
          </cell>
          <cell r="BA63">
            <v>0</v>
          </cell>
          <cell r="BB63">
            <v>2776</v>
          </cell>
          <cell r="BC63">
            <v>2</v>
          </cell>
          <cell r="BD63">
            <v>4060</v>
          </cell>
          <cell r="BE63">
            <v>4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107.81038374717834</v>
          </cell>
          <cell r="EY63">
            <v>107.81038374717834</v>
          </cell>
          <cell r="EZ63">
            <v>0</v>
          </cell>
          <cell r="FB63">
            <v>2.6158842633599053</v>
          </cell>
          <cell r="FC63">
            <v>506.28571428571428</v>
          </cell>
        </row>
        <row r="64">
          <cell r="A64" t="str">
            <v>SepGulhifalhu</v>
          </cell>
          <cell r="B64" t="str">
            <v>Sep</v>
          </cell>
          <cell r="C64" t="str">
            <v>T.</v>
          </cell>
          <cell r="D64" t="str">
            <v>Gulhifalhu</v>
          </cell>
          <cell r="E64">
            <v>0</v>
          </cell>
          <cell r="F64">
            <v>6220</v>
          </cell>
          <cell r="G64">
            <v>42</v>
          </cell>
          <cell r="H64">
            <v>46</v>
          </cell>
          <cell r="I64">
            <v>0</v>
          </cell>
          <cell r="J64">
            <v>0</v>
          </cell>
          <cell r="K64">
            <v>46</v>
          </cell>
          <cell r="L64">
            <v>42</v>
          </cell>
          <cell r="M64">
            <v>4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46</v>
          </cell>
          <cell r="U64">
            <v>42</v>
          </cell>
          <cell r="V64">
            <v>4</v>
          </cell>
          <cell r="W64">
            <v>8240</v>
          </cell>
          <cell r="X64">
            <v>8240</v>
          </cell>
          <cell r="Y64">
            <v>0</v>
          </cell>
          <cell r="Z64">
            <v>8240</v>
          </cell>
          <cell r="AA64">
            <v>6220</v>
          </cell>
          <cell r="AB64">
            <v>1585</v>
          </cell>
          <cell r="AC64">
            <v>7805</v>
          </cell>
          <cell r="AD64">
            <v>5</v>
          </cell>
          <cell r="AE64">
            <v>26</v>
          </cell>
          <cell r="AF64">
            <v>3264</v>
          </cell>
          <cell r="AG64">
            <v>31</v>
          </cell>
          <cell r="AH64">
            <v>692.98</v>
          </cell>
          <cell r="AI64">
            <v>33</v>
          </cell>
          <cell r="AJ64">
            <v>841.02</v>
          </cell>
          <cell r="AK64">
            <v>2</v>
          </cell>
          <cell r="AL64">
            <v>779.01</v>
          </cell>
          <cell r="AM64">
            <v>1</v>
          </cell>
          <cell r="AN64">
            <v>255.99</v>
          </cell>
          <cell r="AO64">
            <v>1</v>
          </cell>
          <cell r="AP64">
            <v>1214</v>
          </cell>
          <cell r="AQ64">
            <v>2</v>
          </cell>
          <cell r="AR64">
            <v>3783</v>
          </cell>
          <cell r="AS64">
            <v>39</v>
          </cell>
          <cell r="AT64">
            <v>292.66000000000003</v>
          </cell>
          <cell r="AU64">
            <v>1</v>
          </cell>
          <cell r="AV64">
            <v>413.34</v>
          </cell>
          <cell r="AW64">
            <v>0</v>
          </cell>
          <cell r="AX64">
            <v>413.34</v>
          </cell>
          <cell r="AY64">
            <v>0</v>
          </cell>
          <cell r="AZ64">
            <v>206.66</v>
          </cell>
          <cell r="BA64">
            <v>0</v>
          </cell>
          <cell r="BB64">
            <v>1111</v>
          </cell>
          <cell r="BC64">
            <v>2</v>
          </cell>
          <cell r="BD64">
            <v>2437</v>
          </cell>
          <cell r="BE64">
            <v>3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94.720873786407765</v>
          </cell>
          <cell r="EY64">
            <v>94.720873786407765</v>
          </cell>
          <cell r="EZ64">
            <v>0</v>
          </cell>
          <cell r="FB64">
            <v>2.5245098039215685</v>
          </cell>
          <cell r="FC64">
            <v>265.80645161290323</v>
          </cell>
        </row>
        <row r="65">
          <cell r="A65" t="str">
            <v>OctGulhifalhu</v>
          </cell>
          <cell r="B65" t="str">
            <v>Oct</v>
          </cell>
          <cell r="C65" t="str">
            <v>T.</v>
          </cell>
          <cell r="D65" t="str">
            <v>Gulhifalhu</v>
          </cell>
          <cell r="E65">
            <v>0</v>
          </cell>
          <cell r="F65">
            <v>6337</v>
          </cell>
          <cell r="G65">
            <v>42</v>
          </cell>
          <cell r="H65">
            <v>46</v>
          </cell>
          <cell r="I65">
            <v>0</v>
          </cell>
          <cell r="J65">
            <v>0</v>
          </cell>
          <cell r="K65">
            <v>46</v>
          </cell>
          <cell r="L65">
            <v>42</v>
          </cell>
          <cell r="M65">
            <v>4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46</v>
          </cell>
          <cell r="U65">
            <v>42</v>
          </cell>
          <cell r="V65">
            <v>4</v>
          </cell>
          <cell r="W65">
            <v>7770</v>
          </cell>
          <cell r="X65">
            <v>8556.7900000000009</v>
          </cell>
          <cell r="Y65">
            <v>0</v>
          </cell>
          <cell r="Z65">
            <v>8556.7900000000009</v>
          </cell>
          <cell r="AA65">
            <v>6337</v>
          </cell>
          <cell r="AB65">
            <v>1660</v>
          </cell>
          <cell r="AC65">
            <v>7997</v>
          </cell>
          <cell r="AD65">
            <v>5</v>
          </cell>
          <cell r="AE65">
            <v>26</v>
          </cell>
          <cell r="AF65">
            <v>3140</v>
          </cell>
          <cell r="AG65">
            <v>22</v>
          </cell>
          <cell r="AH65">
            <v>650.02</v>
          </cell>
          <cell r="AI65">
            <v>33</v>
          </cell>
          <cell r="AJ65">
            <v>820.98</v>
          </cell>
          <cell r="AK65">
            <v>2</v>
          </cell>
          <cell r="AL65">
            <v>691.99</v>
          </cell>
          <cell r="AM65">
            <v>1</v>
          </cell>
          <cell r="AN65">
            <v>240.01</v>
          </cell>
          <cell r="AO65">
            <v>1</v>
          </cell>
          <cell r="AP65">
            <v>1024</v>
          </cell>
          <cell r="AQ65">
            <v>2</v>
          </cell>
          <cell r="AR65">
            <v>3427</v>
          </cell>
          <cell r="AS65">
            <v>39</v>
          </cell>
          <cell r="AT65">
            <v>244.34</v>
          </cell>
          <cell r="AU65">
            <v>1</v>
          </cell>
          <cell r="AV65">
            <v>386.66</v>
          </cell>
          <cell r="AW65">
            <v>0</v>
          </cell>
          <cell r="AX65">
            <v>386.66</v>
          </cell>
          <cell r="AY65">
            <v>0</v>
          </cell>
          <cell r="AZ65">
            <v>193.34</v>
          </cell>
          <cell r="BA65">
            <v>0</v>
          </cell>
          <cell r="BB65">
            <v>1699</v>
          </cell>
          <cell r="BC65">
            <v>2</v>
          </cell>
          <cell r="BD65">
            <v>2910</v>
          </cell>
          <cell r="BE65">
            <v>3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102.92149292149293</v>
          </cell>
          <cell r="EY65">
            <v>93.457943925233636</v>
          </cell>
          <cell r="EZ65">
            <v>9.4635489962592914</v>
          </cell>
          <cell r="FB65">
            <v>2.7250923566878984</v>
          </cell>
          <cell r="FC65">
            <v>388.94500000000005</v>
          </cell>
        </row>
        <row r="66">
          <cell r="A66" t="str">
            <v>NovGulhifalhu</v>
          </cell>
          <cell r="B66" t="str">
            <v>Nov</v>
          </cell>
          <cell r="C66" t="str">
            <v>T.</v>
          </cell>
          <cell r="D66" t="str">
            <v>Gulhifalhu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 t="e">
            <v>#DIV/0!</v>
          </cell>
          <cell r="EY66" t="e">
            <v>#DIV/0!</v>
          </cell>
          <cell r="EZ66" t="e">
            <v>#DIV/0!</v>
          </cell>
          <cell r="FB66">
            <v>3</v>
          </cell>
          <cell r="FC66">
            <v>1000</v>
          </cell>
        </row>
        <row r="67">
          <cell r="A67" t="str">
            <v>DecGulhifalhu</v>
          </cell>
          <cell r="B67" t="str">
            <v>Dec</v>
          </cell>
          <cell r="C67" t="str">
            <v>T.</v>
          </cell>
          <cell r="D67" t="str">
            <v>Gulhifalhu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 t="e">
            <v>#DIV/0!</v>
          </cell>
          <cell r="EY67" t="e">
            <v>#DIV/0!</v>
          </cell>
          <cell r="EZ67" t="e">
            <v>#DIV/0!</v>
          </cell>
          <cell r="FB67">
            <v>3</v>
          </cell>
          <cell r="FC67">
            <v>1000</v>
          </cell>
        </row>
      </sheetData>
      <sheetData sheetId="1">
        <row r="8">
          <cell r="A8" t="str">
            <v>JanBodufolhudhoo</v>
          </cell>
        </row>
      </sheetData>
      <sheetData sheetId="2"/>
      <sheetData sheetId="3"/>
      <sheetData sheetId="4">
        <row r="9">
          <cell r="A9" t="str">
            <v>Jan</v>
          </cell>
        </row>
      </sheetData>
      <sheetData sheetId="5">
        <row r="9">
          <cell r="A9" t="str">
            <v>Jan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2.13"/>
      <sheetName val="12.14"/>
    </sheetNames>
    <sheetDataSet>
      <sheetData sheetId="0">
        <row r="4">
          <cell r="B4">
            <v>2009</v>
          </cell>
          <cell r="C4">
            <v>2010</v>
          </cell>
          <cell r="D4">
            <v>2011</v>
          </cell>
          <cell r="E4">
            <v>2012</v>
          </cell>
          <cell r="F4">
            <v>2013</v>
          </cell>
          <cell r="G4">
            <v>2014</v>
          </cell>
          <cell r="H4">
            <v>2015</v>
          </cell>
          <cell r="I4">
            <v>2016</v>
          </cell>
          <cell r="J4">
            <v>2017</v>
          </cell>
          <cell r="K4">
            <v>2018</v>
          </cell>
        </row>
        <row r="5">
          <cell r="B5">
            <v>187110.266</v>
          </cell>
          <cell r="C5">
            <v>195722.55800000002</v>
          </cell>
          <cell r="D5">
            <v>211889.32699999999</v>
          </cell>
          <cell r="E5">
            <v>219663.37332000001</v>
          </cell>
          <cell r="F5">
            <v>232023.39200000002</v>
          </cell>
          <cell r="G5">
            <v>239067</v>
          </cell>
          <cell r="H5">
            <v>260445.08562</v>
          </cell>
          <cell r="I5">
            <v>271814.04891000001</v>
          </cell>
          <cell r="J5">
            <v>304527.45199199999</v>
          </cell>
          <cell r="K5">
            <v>318850.96300000005</v>
          </cell>
        </row>
      </sheetData>
      <sheetData sheetId="1" refreshError="1"/>
      <sheetData sheetId="2" refreshError="1"/>
      <sheetData sheetId="3" refreshError="1"/>
      <sheetData sheetId="4">
        <row r="4">
          <cell r="D4" t="str">
            <v>Value (MVR)</v>
          </cell>
        </row>
        <row r="14">
          <cell r="U14" t="str">
            <v>Value (MVR)</v>
          </cell>
        </row>
        <row r="15">
          <cell r="S15" t="str">
            <v>Domestic</v>
          </cell>
          <cell r="T15">
            <v>166585834</v>
          </cell>
          <cell r="U15">
            <v>421605340.88050002</v>
          </cell>
        </row>
        <row r="16">
          <cell r="S16" t="str">
            <v>Government</v>
          </cell>
          <cell r="T16">
            <v>32375242</v>
          </cell>
          <cell r="U16">
            <v>137301880.88150001</v>
          </cell>
        </row>
        <row r="17">
          <cell r="S17" t="str">
            <v>Business</v>
          </cell>
          <cell r="T17">
            <v>109946317</v>
          </cell>
          <cell r="U17">
            <v>510097490.05399996</v>
          </cell>
        </row>
        <row r="18">
          <cell r="S18" t="str">
            <v>Special Tariff</v>
          </cell>
          <cell r="T18">
            <v>1552880</v>
          </cell>
          <cell r="U18">
            <v>5279792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5"/>
    </sheetNames>
    <sheetDataSet>
      <sheetData sheetId="0">
        <row r="4">
          <cell r="E4" t="str">
            <v>% Share of Quantity</v>
          </cell>
        </row>
        <row r="14">
          <cell r="T14" t="str">
            <v>Total (Kwh)</v>
          </cell>
          <cell r="U14" t="str">
            <v>Value (MVR)</v>
          </cell>
        </row>
        <row r="15">
          <cell r="S15" t="str">
            <v>Domestic</v>
          </cell>
          <cell r="T15">
            <v>166585834</v>
          </cell>
          <cell r="U15">
            <v>421605340.88050002</v>
          </cell>
        </row>
        <row r="16">
          <cell r="S16" t="str">
            <v>Government</v>
          </cell>
          <cell r="T16">
            <v>32375242</v>
          </cell>
          <cell r="U16">
            <v>137301880.88150001</v>
          </cell>
        </row>
        <row r="17">
          <cell r="S17" t="str">
            <v>Business</v>
          </cell>
          <cell r="T17">
            <v>109946317</v>
          </cell>
          <cell r="U17">
            <v>510097490.05399996</v>
          </cell>
        </row>
        <row r="18">
          <cell r="S18" t="str">
            <v>Special Tariff</v>
          </cell>
          <cell r="T18">
            <v>1552880</v>
          </cell>
          <cell r="U18">
            <v>5279792</v>
          </cell>
        </row>
        <row r="19">
          <cell r="S19" t="str">
            <v>Tertiary Hospital</v>
          </cell>
          <cell r="T19">
            <v>8390390</v>
          </cell>
          <cell r="U19">
            <v>35659157.5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8"/>
      <sheetName val="12.9"/>
      <sheetName val="12.10"/>
      <sheetName val="12.11"/>
      <sheetName val="12.12"/>
      <sheetName val="12.13"/>
      <sheetName val="12.14"/>
      <sheetName val="12.15"/>
      <sheetName val="12.16"/>
    </sheetNames>
    <sheetDataSet>
      <sheetData sheetId="0">
        <row r="7">
          <cell r="A7" t="str">
            <v>Residential</v>
          </cell>
          <cell r="K7">
            <v>4915.2939800000004</v>
          </cell>
        </row>
        <row r="8">
          <cell r="A8" t="str">
            <v>Institution</v>
          </cell>
          <cell r="K8">
            <v>616.09299999999996</v>
          </cell>
        </row>
        <row r="9">
          <cell r="A9" t="str">
            <v>Commercial</v>
          </cell>
          <cell r="K9">
            <v>767.10302000000001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L26" sqref="L26"/>
    </sheetView>
  </sheetViews>
  <sheetFormatPr defaultColWidth="11.28515625" defaultRowHeight="12.75"/>
  <cols>
    <col min="1" max="11" width="11.28515625" style="1"/>
    <col min="12" max="12" width="13.42578125" style="1" customWidth="1"/>
    <col min="13" max="16384" width="11.28515625" style="1"/>
  </cols>
  <sheetData>
    <row r="1" spans="1:12" ht="15.75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3" customFormat="1">
      <c r="A3" s="24" t="s">
        <v>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.75">
      <c r="A5" s="9" t="s">
        <v>8</v>
      </c>
      <c r="B5" s="10">
        <v>2010</v>
      </c>
      <c r="C5" s="10">
        <v>2011</v>
      </c>
      <c r="D5" s="10">
        <v>2012</v>
      </c>
      <c r="E5" s="10">
        <v>2013</v>
      </c>
      <c r="F5" s="10">
        <v>2014</v>
      </c>
      <c r="G5" s="10">
        <v>2015</v>
      </c>
      <c r="H5" s="10">
        <v>2016</v>
      </c>
      <c r="I5" s="10">
        <v>2017</v>
      </c>
      <c r="J5" s="10">
        <v>2018</v>
      </c>
      <c r="K5" s="10">
        <v>2019</v>
      </c>
      <c r="L5" s="6" t="s">
        <v>9</v>
      </c>
    </row>
    <row r="6" spans="1:12" ht="15.75">
      <c r="A6" s="11" t="s">
        <v>10</v>
      </c>
      <c r="B6" s="12">
        <f t="shared" ref="B6:J6" si="0">SUM(B7:B18)</f>
        <v>149.21519999999998</v>
      </c>
      <c r="C6" s="12">
        <f t="shared" si="0"/>
        <v>162.01300000000001</v>
      </c>
      <c r="D6" s="12">
        <f t="shared" si="0"/>
        <v>200.73650000000004</v>
      </c>
      <c r="E6" s="12">
        <f t="shared" si="0"/>
        <v>199.63330000000002</v>
      </c>
      <c r="F6" s="12">
        <f t="shared" si="0"/>
        <v>200.12200000000001</v>
      </c>
      <c r="G6" s="12">
        <f t="shared" si="0"/>
        <v>220.3561</v>
      </c>
      <c r="H6" s="12">
        <f t="shared" si="0"/>
        <v>265.65300000000002</v>
      </c>
      <c r="I6" s="12">
        <f t="shared" si="0"/>
        <v>278.57499999999999</v>
      </c>
      <c r="J6" s="12">
        <f t="shared" si="0"/>
        <v>274.12400000000002</v>
      </c>
      <c r="K6" s="12">
        <f t="shared" ref="K6" si="1">SUM(K7:K18)</f>
        <v>284.36799999999999</v>
      </c>
      <c r="L6" s="7" t="s">
        <v>0</v>
      </c>
    </row>
    <row r="7" spans="1:12" ht="15.75">
      <c r="A7" s="17" t="s">
        <v>11</v>
      </c>
      <c r="B7" s="18">
        <f>12006/1000</f>
        <v>12.006</v>
      </c>
      <c r="C7" s="18">
        <v>12.16</v>
      </c>
      <c r="D7" s="19">
        <v>14.749700000000001</v>
      </c>
      <c r="E7" s="19">
        <v>17.236099999999997</v>
      </c>
      <c r="F7" s="19">
        <v>15.821999999999999</v>
      </c>
      <c r="G7" s="19">
        <v>17.667999999999999</v>
      </c>
      <c r="H7" s="19">
        <v>20.492000000000001</v>
      </c>
      <c r="I7" s="19">
        <v>23.09</v>
      </c>
      <c r="J7" s="19">
        <v>23.341999999999999</v>
      </c>
      <c r="K7" s="19">
        <v>23.353000000000002</v>
      </c>
      <c r="L7" s="13" t="s">
        <v>12</v>
      </c>
    </row>
    <row r="8" spans="1:12" ht="15.75">
      <c r="A8" s="17" t="s">
        <v>13</v>
      </c>
      <c r="B8" s="18">
        <f>11311.6/1000</f>
        <v>11.3116</v>
      </c>
      <c r="C8" s="18">
        <v>11.271000000000001</v>
      </c>
      <c r="D8" s="19">
        <v>14.404999999999999</v>
      </c>
      <c r="E8" s="19">
        <v>15.426200000000001</v>
      </c>
      <c r="F8" s="19">
        <v>15.07</v>
      </c>
      <c r="G8" s="19">
        <v>16.524000000000001</v>
      </c>
      <c r="H8" s="19">
        <v>20.562000000000001</v>
      </c>
      <c r="I8" s="19">
        <v>21.858000000000001</v>
      </c>
      <c r="J8" s="19">
        <v>20.917999999999999</v>
      </c>
      <c r="K8" s="19">
        <v>21.32</v>
      </c>
      <c r="L8" s="13" t="s">
        <v>14</v>
      </c>
    </row>
    <row r="9" spans="1:12" ht="15.75">
      <c r="A9" s="17" t="s">
        <v>15</v>
      </c>
      <c r="B9" s="18">
        <f>13626.5/1000</f>
        <v>13.6265</v>
      </c>
      <c r="C9" s="18">
        <v>13.747</v>
      </c>
      <c r="D9" s="19">
        <v>17.776900000000001</v>
      </c>
      <c r="E9" s="19">
        <v>18.164000000000001</v>
      </c>
      <c r="F9" s="19">
        <v>16.978999999999999</v>
      </c>
      <c r="G9" s="19">
        <v>18.923999999999999</v>
      </c>
      <c r="H9" s="19">
        <v>22.641999999999999</v>
      </c>
      <c r="I9" s="19">
        <v>25.994</v>
      </c>
      <c r="J9" s="19">
        <v>24.95</v>
      </c>
      <c r="K9" s="19">
        <v>24.286000000000001</v>
      </c>
      <c r="L9" s="13" t="s">
        <v>1</v>
      </c>
    </row>
    <row r="10" spans="1:12" ht="15.75">
      <c r="A10" s="17" t="s">
        <v>16</v>
      </c>
      <c r="B10" s="18">
        <f>13789.6/1000</f>
        <v>13.7896</v>
      </c>
      <c r="C10" s="18">
        <v>13.391</v>
      </c>
      <c r="D10" s="19">
        <v>17.472999999999999</v>
      </c>
      <c r="E10" s="19">
        <v>18.198</v>
      </c>
      <c r="F10" s="19">
        <v>17.344999999999999</v>
      </c>
      <c r="G10" s="19">
        <v>19.065999999999999</v>
      </c>
      <c r="H10" s="19">
        <v>25.564</v>
      </c>
      <c r="I10" s="19">
        <v>23.817</v>
      </c>
      <c r="J10" s="19">
        <v>24.603999999999999</v>
      </c>
      <c r="K10" s="19">
        <v>23.306000000000001</v>
      </c>
      <c r="L10" s="13" t="s">
        <v>17</v>
      </c>
    </row>
    <row r="11" spans="1:12" ht="15.75">
      <c r="A11" s="17" t="s">
        <v>18</v>
      </c>
      <c r="B11" s="18">
        <f>13121.2/1000</f>
        <v>13.1212</v>
      </c>
      <c r="C11" s="18">
        <v>13.359</v>
      </c>
      <c r="D11" s="19">
        <v>18.638200000000001</v>
      </c>
      <c r="E11" s="19">
        <v>17.337</v>
      </c>
      <c r="F11" s="19">
        <v>17.195</v>
      </c>
      <c r="G11" s="19">
        <v>19.175999999999998</v>
      </c>
      <c r="H11" s="19">
        <v>21.483000000000001</v>
      </c>
      <c r="I11" s="19">
        <v>22.988</v>
      </c>
      <c r="J11" s="19">
        <v>24.978999999999999</v>
      </c>
      <c r="K11" s="19">
        <v>24.55</v>
      </c>
      <c r="L11" s="13" t="s">
        <v>2</v>
      </c>
    </row>
    <row r="12" spans="1:12" ht="15.75">
      <c r="A12" s="17" t="s">
        <v>19</v>
      </c>
      <c r="B12" s="18">
        <f>13092.5/1000</f>
        <v>13.092499999999999</v>
      </c>
      <c r="C12" s="18">
        <v>14.221</v>
      </c>
      <c r="D12" s="19">
        <v>18.327999999999999</v>
      </c>
      <c r="E12" s="19">
        <v>16.536999999999999</v>
      </c>
      <c r="F12" s="19">
        <v>17.471</v>
      </c>
      <c r="G12" s="19">
        <v>19.530999999999999</v>
      </c>
      <c r="H12" s="19">
        <v>23.012</v>
      </c>
      <c r="I12" s="19">
        <v>23.068999999999999</v>
      </c>
      <c r="J12" s="19">
        <v>23.183</v>
      </c>
      <c r="K12" s="19">
        <v>23.292999999999999</v>
      </c>
      <c r="L12" s="13" t="s">
        <v>3</v>
      </c>
    </row>
    <row r="13" spans="1:12" ht="15.75">
      <c r="A13" s="17" t="s">
        <v>20</v>
      </c>
      <c r="B13" s="18">
        <f>12070.9/1000</f>
        <v>12.0709</v>
      </c>
      <c r="C13" s="18">
        <v>14.153</v>
      </c>
      <c r="D13" s="19">
        <v>19.847000000000001</v>
      </c>
      <c r="E13" s="19">
        <v>18.916</v>
      </c>
      <c r="F13" s="19">
        <v>17.753</v>
      </c>
      <c r="G13" s="19">
        <v>19.111999999999998</v>
      </c>
      <c r="H13" s="19">
        <v>21.681000000000001</v>
      </c>
      <c r="I13" s="19">
        <v>24.292000000000002</v>
      </c>
      <c r="J13" s="19">
        <v>23.437000000000001</v>
      </c>
      <c r="K13" s="19">
        <v>24.111999999999998</v>
      </c>
      <c r="L13" s="13" t="s">
        <v>4</v>
      </c>
    </row>
    <row r="14" spans="1:12" ht="15.75">
      <c r="A14" s="17" t="s">
        <v>21</v>
      </c>
      <c r="B14" s="18">
        <f>13026/1000</f>
        <v>13.026</v>
      </c>
      <c r="C14" s="18">
        <v>14.708</v>
      </c>
      <c r="D14" s="19">
        <v>17.097999999999999</v>
      </c>
      <c r="E14" s="19">
        <v>16.727</v>
      </c>
      <c r="F14" s="19">
        <v>16.989999999999998</v>
      </c>
      <c r="G14" s="19">
        <v>19.004000000000001</v>
      </c>
      <c r="H14" s="19">
        <v>22.388000000000002</v>
      </c>
      <c r="I14" s="19">
        <v>23.457999999999998</v>
      </c>
      <c r="J14" s="19">
        <v>23.779</v>
      </c>
      <c r="K14" s="19">
        <v>24.201000000000001</v>
      </c>
      <c r="L14" s="13" t="s">
        <v>22</v>
      </c>
    </row>
    <row r="15" spans="1:12" ht="15.75">
      <c r="A15" s="17" t="s">
        <v>23</v>
      </c>
      <c r="B15" s="18">
        <f>12008.3/1000</f>
        <v>12.008299999999998</v>
      </c>
      <c r="C15" s="18">
        <v>13.673999999999999</v>
      </c>
      <c r="D15" s="19">
        <v>15.651999999999999</v>
      </c>
      <c r="E15" s="19">
        <v>15.872999999999999</v>
      </c>
      <c r="F15" s="19">
        <v>16.288</v>
      </c>
      <c r="G15" s="19">
        <v>17.05</v>
      </c>
      <c r="H15" s="19">
        <v>21.81</v>
      </c>
      <c r="I15" s="19">
        <v>21.858000000000001</v>
      </c>
      <c r="J15" s="19">
        <v>21.460999999999999</v>
      </c>
      <c r="K15" s="19">
        <v>24.637</v>
      </c>
      <c r="L15" s="13" t="s">
        <v>24</v>
      </c>
    </row>
    <row r="16" spans="1:12" ht="15.75">
      <c r="A16" s="17" t="s">
        <v>25</v>
      </c>
      <c r="B16" s="18">
        <f>12610/1000</f>
        <v>12.61</v>
      </c>
      <c r="C16" s="18">
        <v>14.371</v>
      </c>
      <c r="D16" s="19">
        <v>15.882999999999999</v>
      </c>
      <c r="E16" s="19">
        <v>15.507999999999999</v>
      </c>
      <c r="F16" s="19">
        <v>16.818999999999999</v>
      </c>
      <c r="G16" s="19">
        <v>18.559999999999999</v>
      </c>
      <c r="H16" s="19">
        <v>22.596</v>
      </c>
      <c r="I16" s="19">
        <v>23.952000000000002</v>
      </c>
      <c r="J16" s="19">
        <v>21.268999999999998</v>
      </c>
      <c r="K16" s="19">
        <v>24.573</v>
      </c>
      <c r="L16" s="13" t="s">
        <v>26</v>
      </c>
    </row>
    <row r="17" spans="1:13" ht="15.75">
      <c r="A17" s="17" t="s">
        <v>27</v>
      </c>
      <c r="B17" s="18">
        <f>11198.2/1000</f>
        <v>11.1982</v>
      </c>
      <c r="C17" s="18">
        <v>13.012</v>
      </c>
      <c r="D17" s="19">
        <v>15.821999999999999</v>
      </c>
      <c r="E17" s="19">
        <v>15.173</v>
      </c>
      <c r="F17" s="19">
        <v>16.071999999999999</v>
      </c>
      <c r="G17" s="19">
        <v>17.791</v>
      </c>
      <c r="H17" s="19">
        <v>21.888000000000002</v>
      </c>
      <c r="I17" s="19">
        <v>21.905000000000001</v>
      </c>
      <c r="J17" s="19">
        <v>21.149000000000001</v>
      </c>
      <c r="K17" s="19">
        <v>23.739000000000001</v>
      </c>
      <c r="L17" s="13" t="s">
        <v>28</v>
      </c>
    </row>
    <row r="18" spans="1:13" ht="15.75">
      <c r="A18" s="22" t="s">
        <v>29</v>
      </c>
      <c r="B18" s="20">
        <f>11354.4/1000</f>
        <v>11.3544</v>
      </c>
      <c r="C18" s="20">
        <v>13.946</v>
      </c>
      <c r="D18" s="21">
        <v>15.063700000000001</v>
      </c>
      <c r="E18" s="21">
        <v>14.538</v>
      </c>
      <c r="F18" s="21">
        <v>16.318000000000001</v>
      </c>
      <c r="G18" s="21">
        <v>17.950099999999999</v>
      </c>
      <c r="H18" s="21">
        <v>21.535</v>
      </c>
      <c r="I18" s="21">
        <v>22.294</v>
      </c>
      <c r="J18" s="21">
        <v>21.053000000000001</v>
      </c>
      <c r="K18" s="21">
        <v>22.998000000000001</v>
      </c>
      <c r="L18" s="14" t="s">
        <v>30</v>
      </c>
    </row>
    <row r="19" spans="1:13" ht="15">
      <c r="A19" s="2" t="s">
        <v>6</v>
      </c>
      <c r="L19" s="8" t="s">
        <v>5</v>
      </c>
    </row>
    <row r="22" spans="1:13" s="5" customFormat="1" ht="18">
      <c r="F22" s="15"/>
      <c r="G22" s="15"/>
      <c r="H22" s="15"/>
      <c r="I22" s="15"/>
      <c r="J22" s="4"/>
      <c r="K22" s="4"/>
      <c r="L22" s="4"/>
      <c r="M22" s="4"/>
    </row>
  </sheetData>
  <mergeCells count="3">
    <mergeCell ref="A1:L1"/>
    <mergeCell ref="A2:L2"/>
    <mergeCell ref="A3:L3"/>
  </mergeCells>
  <pageMargins left="0.7" right="0.7" top="0.75" bottom="0.75" header="0.3" footer="0.3"/>
  <pageSetup paperSize="9" scale="63" orientation="portrait" horizontalDpi="4294967295" verticalDpi="4294967295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12.10</vt:lpstr>
      <vt:lpstr>'12.10'!Print_Area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mohamed</cp:lastModifiedBy>
  <cp:lastPrinted>2020-06-28T00:35:55Z</cp:lastPrinted>
  <dcterms:created xsi:type="dcterms:W3CDTF">2019-05-21T05:57:01Z</dcterms:created>
  <dcterms:modified xsi:type="dcterms:W3CDTF">2020-06-28T00:36:23Z</dcterms:modified>
</cp:coreProperties>
</file>