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20. POLITICAL PARTIES AND ELECTIONS\"/>
    </mc:Choice>
  </mc:AlternateContent>
  <bookViews>
    <workbookView xWindow="0" yWindow="0" windowWidth="28800" windowHeight="11730" tabRatio="682"/>
  </bookViews>
  <sheets>
    <sheet name="20.1" sheetId="1" r:id="rId1"/>
  </sheets>
  <externalReferences>
    <externalReference r:id="rId2"/>
  </externalReferences>
  <definedNames>
    <definedName name="_xlnm.Print_Area" localSheetId="0">'20.1'!$A$1:$V$43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N23" i="1"/>
  <c r="M23" i="1"/>
  <c r="L23" i="1"/>
  <c r="CA38" i="1" l="1"/>
  <c r="R23" i="1"/>
  <c r="Q23" i="1"/>
  <c r="P23" i="1"/>
  <c r="O23" i="1"/>
  <c r="K23" i="1"/>
  <c r="CB29" i="1" s="1"/>
  <c r="CB28" i="1" s="1"/>
  <c r="J23" i="1"/>
  <c r="CA29" i="1" s="1"/>
  <c r="CA28" i="1" s="1"/>
  <c r="I23" i="1"/>
  <c r="BZ29" i="1" s="1"/>
  <c r="BZ28" i="1" s="1"/>
  <c r="H23" i="1"/>
  <c r="BY29" i="1" s="1"/>
  <c r="BY28" i="1" s="1"/>
  <c r="G23" i="1"/>
  <c r="BX29" i="1" s="1"/>
  <c r="BX28" i="1" s="1"/>
  <c r="F23" i="1"/>
  <c r="BW29" i="1" s="1"/>
  <c r="BW28" i="1" s="1"/>
  <c r="E23" i="1"/>
  <c r="BV29" i="1" s="1"/>
  <c r="BV28" i="1" s="1"/>
  <c r="D23" i="1"/>
  <c r="BU29" i="1" s="1"/>
  <c r="BU28" i="1" s="1"/>
</calcChain>
</file>

<file path=xl/sharedStrings.xml><?xml version="1.0" encoding="utf-8"?>
<sst xmlns="http://schemas.openxmlformats.org/spreadsheetml/2006/main" count="113" uniqueCount="68">
  <si>
    <t>ތާވަލު 20.1: 2018 ގެ ނިޔަލަށް ރަޖިސްޓްރީކުރެވިފައިވާ ސިޔާސީ ޕާޓީތަކުގެ ޢަދަދާއި، މެމްބަރުން އަދި ބަޖެޓުން ކުރެވުނެ ހޭދަ</t>
  </si>
  <si>
    <t xml:space="preserve">Political parties </t>
  </si>
  <si>
    <t>Year of registration</t>
  </si>
  <si>
    <r>
      <t xml:space="preserve">No. of members </t>
    </r>
    <r>
      <rPr>
        <b/>
        <sz val="10"/>
        <color theme="1"/>
        <rFont val="Calibri"/>
        <family val="2"/>
        <scheme val="minor"/>
      </rPr>
      <t>(year end)</t>
    </r>
  </si>
  <si>
    <r>
      <t xml:space="preserve">Money given by government </t>
    </r>
    <r>
      <rPr>
        <b/>
        <sz val="10"/>
        <color theme="1"/>
        <rFont val="Calibri"/>
        <family val="2"/>
        <scheme val="minor"/>
      </rPr>
      <t>(MVR)</t>
    </r>
  </si>
  <si>
    <t xml:space="preserve"> ސިޔާސީ ޕާޓީތައް </t>
  </si>
  <si>
    <t>ރަޖިސްޓްރީކުރެވުނު އަހަރު</t>
  </si>
  <si>
    <t xml:space="preserve">މެމްބަރުންގެ ޢަދަދު </t>
  </si>
  <si>
    <r>
      <t xml:space="preserve"> ސަރުކާރުން ދޫކުރެވުނު ފައިސާގެ ޢަދަދު </t>
    </r>
    <r>
      <rPr>
        <b/>
        <sz val="9"/>
        <color theme="1"/>
        <rFont val="Faruma"/>
      </rPr>
      <t>(ރުފިޔާ)</t>
    </r>
  </si>
  <si>
    <t>Maldivian Democratic Party</t>
  </si>
  <si>
    <t>26th June 2005</t>
  </si>
  <si>
    <t>ދިވެހިރައްޔިތުންގެ ޑިމޮކްރެޓިކް ޕާޓީ</t>
  </si>
  <si>
    <t>Dhivehi Rayyithunge Party</t>
  </si>
  <si>
    <t>21st July 2005</t>
  </si>
  <si>
    <t xml:space="preserve">ދިވެހިރައްޔިތުންގެ ޕާޓީ </t>
  </si>
  <si>
    <t>Adhaalathu Party</t>
  </si>
  <si>
    <t>18th August 2005</t>
  </si>
  <si>
    <t xml:space="preserve">ޢަދާލަތު ޕާޓީ </t>
  </si>
  <si>
    <t>Islamic Democratic Party</t>
  </si>
  <si>
    <t>12th December 2005</t>
  </si>
  <si>
    <t>-</t>
  </si>
  <si>
    <t xml:space="preserve">އިސްލާމިކް ޑިމޮކްރެޓިކް ޕާޓީ </t>
  </si>
  <si>
    <t>Maldivian Social Democratic Party</t>
  </si>
  <si>
    <t>25th December 2006</t>
  </si>
  <si>
    <t xml:space="preserve">ދިވެހިރައްޔިތުންގެ ސޯޝަލް ޑިމޮކްރެޓިކް ޕާޓީ </t>
  </si>
  <si>
    <t>Peoples Party</t>
  </si>
  <si>
    <t>26th December 2007</t>
  </si>
  <si>
    <t xml:space="preserve">ޕީޕަލްސް ޕާޓީ </t>
  </si>
  <si>
    <t>Maldivian National Congress</t>
  </si>
  <si>
    <t xml:space="preserve">މޯލްޑިވިއަން ނެޝަނަލް ކޮންގްރެސް </t>
  </si>
  <si>
    <t>Social Liberal Party</t>
  </si>
  <si>
    <t>2nd December 2007</t>
  </si>
  <si>
    <t>ސޯޝަލް ލިބަރަލް ޕާޓީ</t>
  </si>
  <si>
    <t>Jumhooree Party</t>
  </si>
  <si>
    <t>3rd August 2008</t>
  </si>
  <si>
    <t xml:space="preserve">ޖުމްހޫރީ ޕާޓީ </t>
  </si>
  <si>
    <t>Peoples Alliance</t>
  </si>
  <si>
    <t xml:space="preserve">ޕީޕަލްސް އެލަޔަންސް </t>
  </si>
  <si>
    <t>Maldivian Labour Party</t>
  </si>
  <si>
    <t>4th September 2008</t>
  </si>
  <si>
    <t>މޯލްޑިވިއަން ލޭބަރ ޕާޓީ</t>
  </si>
  <si>
    <t>Gaumee Ihthihaadh</t>
  </si>
  <si>
    <t>ޤައުމީ އިއްތިޚާދު</t>
  </si>
  <si>
    <t>Dhivehi Qaumee Party</t>
  </si>
  <si>
    <t>27th January 2009</t>
  </si>
  <si>
    <t>ދިވެހި ޤައުމީ ޕާޓީ</t>
  </si>
  <si>
    <t>Maldives Reform Movement</t>
  </si>
  <si>
    <t>22nd March 2011</t>
  </si>
  <si>
    <t>މޯލްޑިވްސް ރިފޯމް މޫވްމަންޓް</t>
  </si>
  <si>
    <t>Progressive Party Of Maldives</t>
  </si>
  <si>
    <t>27th October 2011</t>
  </si>
  <si>
    <t>ޕްރޮގްރެސިވް ޕާޓީ އޮފް މޯލްޑިވްސް</t>
  </si>
  <si>
    <t>Maldives Development Alliance</t>
  </si>
  <si>
    <t>20th December 2012</t>
  </si>
  <si>
    <t>މޯލްޑިވްސް ޑިވެލޮޕްމަންޓް އެލަޔަންސް</t>
  </si>
  <si>
    <t xml:space="preserve">          Total</t>
  </si>
  <si>
    <t xml:space="preserve">      ޖުމްލަ</t>
  </si>
  <si>
    <t xml:space="preserve">Note: Due to some reasons money was not given to some of the parties. </t>
  </si>
  <si>
    <t xml:space="preserve">ނޯޓް: އެކި ސަބަބުތަކާހުރެ ބައެއް ސިޔާސީ ޕާޓީތަކަށް ފައިސާދޫކުރެވިފައެއް ނުވެއެވެ. </t>
  </si>
  <si>
    <t>Source: Elections Commission</t>
  </si>
  <si>
    <t xml:space="preserve">މަޢުލޫމާތު ދެއްވި ފަރާތް: އިލެކްޝަންސް ކޮމިޝަން </t>
  </si>
  <si>
    <t>% share</t>
  </si>
  <si>
    <t>Persons registered in political parties</t>
  </si>
  <si>
    <t>2006 census projections</t>
  </si>
  <si>
    <t>Population 18+ (DNP projected)</t>
  </si>
  <si>
    <t>2018 projection</t>
  </si>
  <si>
    <t>2018 / eligible voters</t>
  </si>
  <si>
    <t>TABLE: 20.1:  POLITICAL PARTIES REGISTERED AT THE END OF 2018, BY MEMBERSHIP AND BUDGET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</si>
</sst>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Faruma"/>
    </font>
    <font>
      <b/>
      <sz val="9"/>
      <color theme="1"/>
      <name val="Faruma"/>
    </font>
    <font>
      <u/>
      <sz val="11"/>
      <color theme="10"/>
      <name val="Calibri"/>
      <family val="2"/>
    </font>
    <font>
      <sz val="11"/>
      <color theme="1"/>
      <name val="Faruma"/>
    </font>
    <font>
      <i/>
      <sz val="9"/>
      <color theme="1"/>
      <name val="Calibri"/>
      <family val="2"/>
      <scheme val="minor"/>
    </font>
    <font>
      <sz val="9"/>
      <color theme="1"/>
      <name val="Faruma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Faruma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2" xfId="1" applyNumberFormat="1" applyFont="1" applyFill="1" applyBorder="1" applyAlignment="1">
      <alignment horizontal="right" vertical="center"/>
    </xf>
    <xf numFmtId="164" fontId="0" fillId="2" borderId="14" xfId="1" applyNumberFormat="1" applyFont="1" applyFill="1" applyBorder="1" applyAlignment="1">
      <alignment horizontal="right" vertical="center"/>
    </xf>
    <xf numFmtId="0" fontId="7" fillId="2" borderId="0" xfId="2" applyFont="1" applyFill="1" applyAlignment="1" applyProtection="1">
      <alignment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/>
    <xf numFmtId="165" fontId="0" fillId="2" borderId="0" xfId="0" applyNumberFormat="1" applyFont="1" applyFill="1"/>
    <xf numFmtId="164" fontId="0" fillId="2" borderId="0" xfId="0" applyNumberFormat="1" applyFont="1" applyFill="1"/>
    <xf numFmtId="1" fontId="0" fillId="2" borderId="0" xfId="0" applyNumberFormat="1" applyFont="1" applyFill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2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09437634175975E-2"/>
          <c:y val="0.17553931242268161"/>
          <c:w val="0.90600044201205565"/>
          <c:h val="0.724235932231051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4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6EA-49A1-84BB-1CC17477161A}"/>
              </c:ext>
            </c:extLst>
          </c:dPt>
          <c:cat>
            <c:numRef>
              <c:f>'20.1'!$BU$27:$CB$27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'20.1'!$BU$28:$CB$28</c:f>
              <c:numCache>
                <c:formatCode>0.0</c:formatCode>
                <c:ptCount val="8"/>
                <c:pt idx="0">
                  <c:v>56.910165528503562</c:v>
                </c:pt>
                <c:pt idx="1">
                  <c:v>59.042267748350639</c:v>
                </c:pt>
                <c:pt idx="2">
                  <c:v>59.533782953088497</c:v>
                </c:pt>
                <c:pt idx="3">
                  <c:v>59.016505777450377</c:v>
                </c:pt>
                <c:pt idx="4">
                  <c:v>54.889578023578458</c:v>
                </c:pt>
                <c:pt idx="5">
                  <c:v>41.739654084700909</c:v>
                </c:pt>
                <c:pt idx="6">
                  <c:v>43.096419531001622</c:v>
                </c:pt>
                <c:pt idx="7">
                  <c:v>43.123375261639751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A-49A1-84BB-1CC17477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overlap val="3"/>
        <c:axId val="124643584"/>
        <c:axId val="124452864"/>
      </c:barChart>
      <c:catAx>
        <c:axId val="1246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52864"/>
        <c:crosses val="autoZero"/>
        <c:auto val="1"/>
        <c:lblAlgn val="ctr"/>
        <c:lblOffset val="100"/>
        <c:noMultiLvlLbl val="0"/>
      </c:catAx>
      <c:valAx>
        <c:axId val="124452864"/>
        <c:scaling>
          <c:orientation val="minMax"/>
          <c:max val="7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persons</a:t>
                </a:r>
              </a:p>
            </c:rich>
          </c:tx>
          <c:layout>
            <c:manualLayout>
              <c:xMode val="edge"/>
              <c:yMode val="edge"/>
              <c:x val="1.2318602167237494E-2"/>
              <c:y val="0.3330507525325498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4643584"/>
        <c:crosses val="autoZero"/>
        <c:crossBetween val="between"/>
      </c:valAx>
      <c:spPr>
        <a:solidFill>
          <a:srgbClr val="FFF9E7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631249</xdr:colOff>
      <xdr:row>25</xdr:row>
      <xdr:rowOff>167986</xdr:rowOff>
    </xdr:from>
    <xdr:to>
      <xdr:col>14</xdr:col>
      <xdr:colOff>742951</xdr:colOff>
      <xdr:row>42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400051</xdr:colOff>
      <xdr:row>26</xdr:row>
      <xdr:rowOff>39831</xdr:rowOff>
    </xdr:from>
    <xdr:to>
      <xdr:col>14</xdr:col>
      <xdr:colOff>771526</xdr:colOff>
      <xdr:row>28</xdr:row>
      <xdr:rowOff>77932</xdr:rowOff>
    </xdr:to>
    <xdr:sp macro="" textlink="">
      <xdr:nvSpPr>
        <xdr:cNvPr id="3" name="TextBox 2"/>
        <xdr:cNvSpPr txBox="1"/>
      </xdr:nvSpPr>
      <xdr:spPr>
        <a:xfrm>
          <a:off x="4810126" y="6688281"/>
          <a:ext cx="7324725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0" fontAlgn="base"/>
          <a:r>
            <a:rPr lang="en-US" sz="1000" b="1" i="0" baseline="0">
              <a:solidFill>
                <a:schemeClr val="dk1"/>
              </a:solidFill>
              <a:latin typeface="Consolas" pitchFamily="49" charset="0"/>
              <a:ea typeface="+mn-ea"/>
              <a:cs typeface="Consolas" pitchFamily="49" charset="0"/>
            </a:rPr>
            <a:t>Figure 20.1: Percentage share of persons aged 18 years and above, who are members of a political party, 2011 - 2018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Copy%20of%2020.%20%20POLITICAL%20PARTIES%20AND%20ELECTIONS-%20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"/>
      <sheetName val="20.2"/>
      <sheetName val="20.3"/>
      <sheetName val="20.4"/>
      <sheetName val="20.5"/>
      <sheetName val="20.6"/>
      <sheetName val="20.8"/>
      <sheetName val="20.9"/>
    </sheetNames>
    <sheetDataSet>
      <sheetData sheetId="0"/>
      <sheetData sheetId="1"/>
      <sheetData sheetId="2"/>
      <sheetData sheetId="3"/>
      <sheetData sheetId="4"/>
      <sheetData sheetId="5">
        <row r="19">
          <cell r="C19" t="str">
            <v>Male</v>
          </cell>
          <cell r="D19" t="str">
            <v>Female</v>
          </cell>
        </row>
        <row r="21">
          <cell r="A21" t="str">
            <v>Republic</v>
          </cell>
          <cell r="C21">
            <v>0</v>
          </cell>
          <cell r="D21">
            <v>0</v>
          </cell>
          <cell r="E21" t="e">
            <v>#DIV/0!</v>
          </cell>
        </row>
        <row r="22">
          <cell r="A22" t="str">
            <v>Male'</v>
          </cell>
          <cell r="C22"/>
          <cell r="D22"/>
          <cell r="E22" t="e">
            <v>#DIV/0!</v>
          </cell>
        </row>
        <row r="23">
          <cell r="A23" t="str">
            <v>Atolls</v>
          </cell>
          <cell r="C23"/>
          <cell r="D23"/>
          <cell r="E23" t="e">
            <v>#DIV/0!</v>
          </cell>
        </row>
      </sheetData>
      <sheetData sheetId="6">
        <row r="28">
          <cell r="P28" t="str">
            <v>Male</v>
          </cell>
          <cell r="Q28" t="str">
            <v>Female</v>
          </cell>
        </row>
        <row r="30">
          <cell r="O30" t="str">
            <v>Atoll councils</v>
          </cell>
          <cell r="P30">
            <v>66</v>
          </cell>
          <cell r="Q30">
            <v>1</v>
          </cell>
        </row>
        <row r="31">
          <cell r="O31" t="str">
            <v>Island councils</v>
          </cell>
          <cell r="P31">
            <v>528</v>
          </cell>
          <cell r="Q31">
            <v>35</v>
          </cell>
        </row>
        <row r="32">
          <cell r="O32" t="str">
            <v>City councils</v>
          </cell>
          <cell r="P32">
            <v>19</v>
          </cell>
          <cell r="Q32">
            <v>4</v>
          </cell>
        </row>
      </sheetData>
      <sheetData sheetId="7">
        <row r="10">
          <cell r="A10" t="str">
            <v>Male' City</v>
          </cell>
        </row>
        <row r="11">
          <cell r="A11" t="str">
            <v>HA</v>
          </cell>
        </row>
        <row r="12">
          <cell r="A12" t="str">
            <v>HDh</v>
          </cell>
        </row>
        <row r="13">
          <cell r="A13" t="str">
            <v>Sh</v>
          </cell>
        </row>
        <row r="14">
          <cell r="A14" t="str">
            <v>N</v>
          </cell>
        </row>
        <row r="15">
          <cell r="A15" t="str">
            <v>R</v>
          </cell>
        </row>
        <row r="16">
          <cell r="A16" t="str">
            <v>B</v>
          </cell>
        </row>
        <row r="17">
          <cell r="A17" t="str">
            <v>Lh</v>
          </cell>
        </row>
        <row r="18">
          <cell r="A18" t="str">
            <v>K</v>
          </cell>
        </row>
        <row r="19">
          <cell r="A19" t="str">
            <v>AA</v>
          </cell>
        </row>
        <row r="20">
          <cell r="A20" t="str">
            <v>ADh</v>
          </cell>
        </row>
        <row r="21">
          <cell r="A21" t="str">
            <v>V</v>
          </cell>
        </row>
        <row r="22">
          <cell r="A22" t="str">
            <v>M</v>
          </cell>
        </row>
        <row r="23">
          <cell r="A23" t="str">
            <v>F</v>
          </cell>
        </row>
        <row r="24">
          <cell r="A24" t="str">
            <v>Dh</v>
          </cell>
        </row>
        <row r="25">
          <cell r="A25" t="str">
            <v>Th</v>
          </cell>
        </row>
        <row r="26">
          <cell r="A26" t="str">
            <v>L</v>
          </cell>
        </row>
        <row r="27">
          <cell r="A27" t="str">
            <v>GA</v>
          </cell>
        </row>
        <row r="28">
          <cell r="A28" t="str">
            <v>GDh</v>
          </cell>
        </row>
        <row r="29">
          <cell r="A29" t="str">
            <v>Gn</v>
          </cell>
        </row>
        <row r="30">
          <cell r="A30" t="str">
            <v>Addu City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247"/>
  <sheetViews>
    <sheetView tabSelected="1" zoomScaleNormal="100" workbookViewId="0">
      <selection activeCell="X1" sqref="X1:AA1048576"/>
    </sheetView>
  </sheetViews>
  <sheetFormatPr defaultColWidth="9.140625" defaultRowHeight="15" x14ac:dyDescent="0.25"/>
  <cols>
    <col min="1" max="1" width="4" style="11" customWidth="1"/>
    <col min="2" max="2" width="31.85546875" style="1" customWidth="1"/>
    <col min="3" max="3" width="20.42578125" style="1" customWidth="1"/>
    <col min="4" max="9" width="9.85546875" style="1" customWidth="1"/>
    <col min="10" max="11" width="9.28515625" style="1" customWidth="1"/>
    <col min="12" max="15" width="12.140625" style="1" customWidth="1"/>
    <col min="16" max="19" width="11.42578125" style="1" customWidth="1"/>
    <col min="20" max="20" width="31.28515625" style="1" customWidth="1"/>
    <col min="21" max="21" width="6" style="12" customWidth="1"/>
    <col min="22" max="22" width="3.7109375" style="1" customWidth="1"/>
    <col min="23" max="71" width="9.140625" style="1"/>
    <col min="72" max="72" width="29.28515625" style="1" customWidth="1"/>
    <col min="73" max="74" width="15.42578125" style="1" customWidth="1"/>
    <col min="75" max="75" width="12" style="1" customWidth="1"/>
    <col min="76" max="77" width="9.140625" style="1"/>
    <col min="78" max="78" width="12.7109375" style="1" customWidth="1"/>
    <col min="79" max="16384" width="9.140625" style="1"/>
  </cols>
  <sheetData>
    <row r="2" spans="1:21" ht="21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.75" x14ac:dyDescent="0.25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3" customFormat="1" ht="15" customHeight="1" x14ac:dyDescent="0.25">
      <c r="A4" s="38"/>
      <c r="B4" s="41" t="s">
        <v>1</v>
      </c>
      <c r="C4" s="2" t="s">
        <v>2</v>
      </c>
      <c r="D4" s="38" t="s">
        <v>3</v>
      </c>
      <c r="E4" s="38"/>
      <c r="F4" s="38"/>
      <c r="G4" s="38"/>
      <c r="H4" s="38"/>
      <c r="I4" s="38"/>
      <c r="J4" s="38"/>
      <c r="K4" s="44"/>
      <c r="L4" s="45" t="s">
        <v>4</v>
      </c>
      <c r="M4" s="38"/>
      <c r="N4" s="38"/>
      <c r="O4" s="38"/>
      <c r="P4" s="38"/>
      <c r="Q4" s="38"/>
      <c r="R4" s="38"/>
      <c r="S4" s="38"/>
      <c r="T4" s="46" t="s">
        <v>5</v>
      </c>
      <c r="U4" s="49"/>
    </row>
    <row r="5" spans="1:21" s="3" customFormat="1" ht="28.5" customHeight="1" x14ac:dyDescent="0.25">
      <c r="A5" s="39"/>
      <c r="B5" s="42"/>
      <c r="C5" s="4" t="s">
        <v>6</v>
      </c>
      <c r="D5" s="52" t="s">
        <v>7</v>
      </c>
      <c r="E5" s="52"/>
      <c r="F5" s="52"/>
      <c r="G5" s="52"/>
      <c r="H5" s="52"/>
      <c r="I5" s="52"/>
      <c r="J5" s="52"/>
      <c r="K5" s="53"/>
      <c r="L5" s="54" t="s">
        <v>8</v>
      </c>
      <c r="M5" s="55"/>
      <c r="N5" s="55"/>
      <c r="O5" s="55"/>
      <c r="P5" s="55"/>
      <c r="Q5" s="55"/>
      <c r="R5" s="55"/>
      <c r="S5" s="55"/>
      <c r="T5" s="47"/>
      <c r="U5" s="50"/>
    </row>
    <row r="6" spans="1:21" s="3" customFormat="1" x14ac:dyDescent="0.25">
      <c r="A6" s="40"/>
      <c r="B6" s="43"/>
      <c r="C6" s="5"/>
      <c r="D6" s="6">
        <v>2011</v>
      </c>
      <c r="E6" s="6">
        <v>2012</v>
      </c>
      <c r="F6" s="7">
        <v>2013</v>
      </c>
      <c r="G6" s="7">
        <v>2014</v>
      </c>
      <c r="H6" s="7">
        <v>2015</v>
      </c>
      <c r="I6" s="7">
        <v>2016</v>
      </c>
      <c r="J6" s="7">
        <v>2017</v>
      </c>
      <c r="K6" s="8">
        <v>2018</v>
      </c>
      <c r="L6" s="9">
        <v>2011</v>
      </c>
      <c r="M6" s="6">
        <v>2012</v>
      </c>
      <c r="N6" s="6">
        <v>2013</v>
      </c>
      <c r="O6" s="6">
        <v>2014</v>
      </c>
      <c r="P6" s="6">
        <v>2015</v>
      </c>
      <c r="Q6" s="6">
        <v>2016</v>
      </c>
      <c r="R6" s="6">
        <v>2017</v>
      </c>
      <c r="S6" s="10">
        <v>2018</v>
      </c>
      <c r="T6" s="48"/>
      <c r="U6" s="51"/>
    </row>
    <row r="7" spans="1:21" s="12" customFormat="1" ht="21" x14ac:dyDescent="0.25">
      <c r="A7" s="11">
        <v>1</v>
      </c>
      <c r="B7" s="12" t="s">
        <v>9</v>
      </c>
      <c r="C7" s="12" t="s">
        <v>10</v>
      </c>
      <c r="D7" s="13">
        <v>47365</v>
      </c>
      <c r="E7" s="13">
        <v>46349</v>
      </c>
      <c r="F7" s="14">
        <v>42304</v>
      </c>
      <c r="G7" s="14">
        <v>46608</v>
      </c>
      <c r="H7" s="14">
        <v>45191</v>
      </c>
      <c r="I7" s="14">
        <v>29407</v>
      </c>
      <c r="J7" s="14">
        <v>29759</v>
      </c>
      <c r="K7" s="13">
        <v>29653</v>
      </c>
      <c r="L7" s="15">
        <v>3575294.74</v>
      </c>
      <c r="M7" s="13">
        <v>3753399.17</v>
      </c>
      <c r="N7" s="13">
        <v>3632254.22</v>
      </c>
      <c r="O7" s="14">
        <v>5076735.7462999998</v>
      </c>
      <c r="P7" s="13">
        <v>6958791.4100000001</v>
      </c>
      <c r="Q7" s="13">
        <v>7334064</v>
      </c>
      <c r="R7" s="13">
        <v>7493544.8899999997</v>
      </c>
      <c r="S7" s="13">
        <v>7486732.5199999996</v>
      </c>
      <c r="T7" s="16" t="s">
        <v>11</v>
      </c>
      <c r="U7" s="3">
        <v>1</v>
      </c>
    </row>
    <row r="8" spans="1:21" s="12" customFormat="1" ht="21" x14ac:dyDescent="0.25">
      <c r="A8" s="11">
        <v>2</v>
      </c>
      <c r="B8" s="12" t="s">
        <v>12</v>
      </c>
      <c r="C8" s="12" t="s">
        <v>13</v>
      </c>
      <c r="D8" s="13">
        <v>29459</v>
      </c>
      <c r="E8" s="13">
        <v>22575</v>
      </c>
      <c r="F8" s="13">
        <v>17864</v>
      </c>
      <c r="G8" s="13">
        <v>14750</v>
      </c>
      <c r="H8" s="13">
        <v>14059</v>
      </c>
      <c r="I8" s="13">
        <v>3806</v>
      </c>
      <c r="J8" s="13">
        <v>3569</v>
      </c>
      <c r="K8" s="13">
        <v>3312</v>
      </c>
      <c r="L8" s="15">
        <v>3153514.66</v>
      </c>
      <c r="M8" s="13">
        <v>2480924.23</v>
      </c>
      <c r="N8" s="13">
        <v>1965343.24</v>
      </c>
      <c r="O8" s="13">
        <v>2140899.38</v>
      </c>
      <c r="P8" s="13">
        <v>1179504.8</v>
      </c>
      <c r="Q8" s="13">
        <v>0</v>
      </c>
      <c r="R8" s="13">
        <v>0</v>
      </c>
      <c r="S8" s="13">
        <v>0</v>
      </c>
      <c r="T8" s="16" t="s">
        <v>14</v>
      </c>
      <c r="U8" s="3">
        <v>2</v>
      </c>
    </row>
    <row r="9" spans="1:21" s="12" customFormat="1" ht="21" x14ac:dyDescent="0.25">
      <c r="A9" s="11">
        <v>3</v>
      </c>
      <c r="B9" s="12" t="s">
        <v>15</v>
      </c>
      <c r="C9" s="12" t="s">
        <v>16</v>
      </c>
      <c r="D9" s="13">
        <v>6117</v>
      </c>
      <c r="E9" s="13">
        <v>5881</v>
      </c>
      <c r="F9" s="13">
        <v>10194</v>
      </c>
      <c r="G9" s="13">
        <v>9009</v>
      </c>
      <c r="H9" s="13">
        <v>10290</v>
      </c>
      <c r="I9" s="13">
        <v>7418</v>
      </c>
      <c r="J9" s="13">
        <v>7134</v>
      </c>
      <c r="K9" s="13">
        <v>6712</v>
      </c>
      <c r="L9" s="15">
        <v>842441.62</v>
      </c>
      <c r="M9" s="13">
        <v>822144.49</v>
      </c>
      <c r="N9" s="13">
        <v>794845.56</v>
      </c>
      <c r="O9" s="13">
        <v>1219546.4778</v>
      </c>
      <c r="P9" s="13">
        <v>1262414.95</v>
      </c>
      <c r="Q9" s="13">
        <v>0</v>
      </c>
      <c r="R9" s="13">
        <v>0</v>
      </c>
      <c r="S9" s="13">
        <v>0</v>
      </c>
      <c r="T9" s="16" t="s">
        <v>17</v>
      </c>
      <c r="U9" s="3">
        <v>3</v>
      </c>
    </row>
    <row r="10" spans="1:21" s="12" customFormat="1" ht="21" x14ac:dyDescent="0.25">
      <c r="A10" s="11">
        <v>4</v>
      </c>
      <c r="B10" s="12" t="s">
        <v>18</v>
      </c>
      <c r="C10" s="12" t="s">
        <v>19</v>
      </c>
      <c r="D10" s="13">
        <v>3609</v>
      </c>
      <c r="E10" s="13">
        <v>3113</v>
      </c>
      <c r="F10" s="13">
        <v>2378</v>
      </c>
      <c r="G10" s="13">
        <v>2148</v>
      </c>
      <c r="H10" s="13" t="s">
        <v>20</v>
      </c>
      <c r="I10" s="13" t="s">
        <v>20</v>
      </c>
      <c r="J10" s="13" t="s">
        <v>20</v>
      </c>
      <c r="K10" s="13" t="s">
        <v>20</v>
      </c>
      <c r="L10" s="15">
        <v>669757.49</v>
      </c>
      <c r="M10" s="13">
        <v>463915.56</v>
      </c>
      <c r="N10" s="13">
        <v>600767.6</v>
      </c>
      <c r="O10" s="13">
        <v>0</v>
      </c>
      <c r="P10" s="13">
        <v>275315.05</v>
      </c>
      <c r="Q10" s="13">
        <v>0</v>
      </c>
      <c r="R10" s="13">
        <v>0</v>
      </c>
      <c r="S10" s="13">
        <v>0</v>
      </c>
      <c r="T10" s="16" t="s">
        <v>21</v>
      </c>
      <c r="U10" s="3">
        <v>4</v>
      </c>
    </row>
    <row r="11" spans="1:21" s="12" customFormat="1" ht="21" x14ac:dyDescent="0.25">
      <c r="A11" s="11">
        <v>5</v>
      </c>
      <c r="B11" s="12" t="s">
        <v>22</v>
      </c>
      <c r="C11" s="12" t="s">
        <v>23</v>
      </c>
      <c r="D11" s="13">
        <v>1982</v>
      </c>
      <c r="E11" s="13">
        <v>1797</v>
      </c>
      <c r="F11" s="13">
        <v>1418</v>
      </c>
      <c r="G11" s="13">
        <v>1236</v>
      </c>
      <c r="H11" s="13" t="s">
        <v>20</v>
      </c>
      <c r="I11" s="13" t="s">
        <v>20</v>
      </c>
      <c r="J11" s="13" t="s">
        <v>20</v>
      </c>
      <c r="K11" s="13" t="s">
        <v>20</v>
      </c>
      <c r="L11" s="15">
        <v>535473.88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 t="s">
        <v>24</v>
      </c>
      <c r="U11" s="3">
        <v>5</v>
      </c>
    </row>
    <row r="12" spans="1:21" s="12" customFormat="1" ht="21" x14ac:dyDescent="0.25">
      <c r="A12" s="11">
        <v>6</v>
      </c>
      <c r="B12" s="12" t="s">
        <v>25</v>
      </c>
      <c r="C12" s="12" t="s">
        <v>26</v>
      </c>
      <c r="D12" s="13">
        <v>1814</v>
      </c>
      <c r="E12" s="13">
        <v>1613</v>
      </c>
      <c r="F12" s="13">
        <v>1357</v>
      </c>
      <c r="G12" s="13">
        <v>1211</v>
      </c>
      <c r="H12" s="13" t="s">
        <v>20</v>
      </c>
      <c r="I12" s="13" t="s">
        <v>20</v>
      </c>
      <c r="J12" s="13" t="s">
        <v>20</v>
      </c>
      <c r="K12" s="13" t="s">
        <v>20</v>
      </c>
      <c r="L12" s="15">
        <v>574230.19999999995</v>
      </c>
      <c r="M12" s="13">
        <v>516355.39</v>
      </c>
      <c r="N12" s="13">
        <v>445595.29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6" t="s">
        <v>27</v>
      </c>
      <c r="U12" s="3">
        <v>6</v>
      </c>
    </row>
    <row r="13" spans="1:21" s="12" customFormat="1" ht="21" x14ac:dyDescent="0.25">
      <c r="A13" s="11">
        <v>7</v>
      </c>
      <c r="B13" s="12" t="s">
        <v>28</v>
      </c>
      <c r="C13" s="12" t="s">
        <v>26</v>
      </c>
      <c r="D13" s="13">
        <v>1542</v>
      </c>
      <c r="E13" s="13">
        <v>1373</v>
      </c>
      <c r="F13" s="13">
        <v>1146</v>
      </c>
      <c r="G13" s="13">
        <v>1045</v>
      </c>
      <c r="H13" s="13" t="s">
        <v>20</v>
      </c>
      <c r="I13" s="13" t="s">
        <v>20</v>
      </c>
      <c r="J13" s="13" t="s">
        <v>20</v>
      </c>
      <c r="K13" s="13" t="s">
        <v>20</v>
      </c>
      <c r="L13" s="15">
        <v>497259.61</v>
      </c>
      <c r="M13" s="13">
        <v>467025.93</v>
      </c>
      <c r="N13" s="13">
        <v>478767.72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6" t="s">
        <v>29</v>
      </c>
      <c r="U13" s="3">
        <v>7</v>
      </c>
    </row>
    <row r="14" spans="1:21" s="12" customFormat="1" ht="21" x14ac:dyDescent="0.25">
      <c r="A14" s="11">
        <v>8</v>
      </c>
      <c r="B14" s="12" t="s">
        <v>30</v>
      </c>
      <c r="C14" s="12" t="s">
        <v>31</v>
      </c>
      <c r="D14" s="13">
        <v>685</v>
      </c>
      <c r="E14" s="13">
        <v>598</v>
      </c>
      <c r="F14" s="13">
        <v>523</v>
      </c>
      <c r="G14" s="13">
        <v>462</v>
      </c>
      <c r="H14" s="13" t="s">
        <v>20</v>
      </c>
      <c r="I14" s="13" t="s">
        <v>20</v>
      </c>
      <c r="J14" s="13" t="s">
        <v>20</v>
      </c>
      <c r="K14" s="13" t="s">
        <v>20</v>
      </c>
      <c r="L14" s="15">
        <v>0</v>
      </c>
      <c r="M14" s="13">
        <v>336123.94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 t="s">
        <v>32</v>
      </c>
      <c r="U14" s="3">
        <v>8</v>
      </c>
    </row>
    <row r="15" spans="1:21" s="12" customFormat="1" ht="21" x14ac:dyDescent="0.25">
      <c r="A15" s="11">
        <v>9</v>
      </c>
      <c r="B15" s="12" t="s">
        <v>33</v>
      </c>
      <c r="C15" s="12" t="s">
        <v>34</v>
      </c>
      <c r="D15" s="13">
        <v>5090</v>
      </c>
      <c r="E15" s="13">
        <v>11154</v>
      </c>
      <c r="F15" s="13">
        <v>14723</v>
      </c>
      <c r="G15" s="13">
        <v>13990</v>
      </c>
      <c r="H15" s="13">
        <v>13858</v>
      </c>
      <c r="I15" s="13">
        <v>10587</v>
      </c>
      <c r="J15" s="13">
        <v>10225</v>
      </c>
      <c r="K15" s="13">
        <v>10518</v>
      </c>
      <c r="L15" s="15">
        <v>816538.47</v>
      </c>
      <c r="M15" s="13">
        <v>749161.59</v>
      </c>
      <c r="N15" s="13">
        <v>1164561.29</v>
      </c>
      <c r="O15" s="13">
        <v>1756589.15</v>
      </c>
      <c r="P15" s="13">
        <v>2061788.44</v>
      </c>
      <c r="Q15" s="13">
        <v>2947947</v>
      </c>
      <c r="R15" s="13">
        <v>2714527.06</v>
      </c>
      <c r="S15" s="13">
        <v>2572392.89</v>
      </c>
      <c r="T15" s="16" t="s">
        <v>35</v>
      </c>
      <c r="U15" s="3">
        <v>9</v>
      </c>
    </row>
    <row r="16" spans="1:21" s="12" customFormat="1" ht="21" x14ac:dyDescent="0.25">
      <c r="A16" s="11">
        <v>10</v>
      </c>
      <c r="B16" s="12" t="s">
        <v>36</v>
      </c>
      <c r="C16" s="12" t="s">
        <v>34</v>
      </c>
      <c r="D16" s="13">
        <v>2625</v>
      </c>
      <c r="E16" s="13">
        <v>2101</v>
      </c>
      <c r="F16" s="13">
        <v>1633</v>
      </c>
      <c r="G16" s="13">
        <v>1361</v>
      </c>
      <c r="H16" s="13" t="s">
        <v>20</v>
      </c>
      <c r="I16" s="13" t="s">
        <v>20</v>
      </c>
      <c r="J16" s="13" t="s">
        <v>20</v>
      </c>
      <c r="K16" s="13" t="s">
        <v>20</v>
      </c>
      <c r="L16" s="15">
        <v>622691.85</v>
      </c>
      <c r="M16" s="13">
        <v>573988.42000000004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6" t="s">
        <v>37</v>
      </c>
      <c r="U16" s="3">
        <v>10</v>
      </c>
    </row>
    <row r="17" spans="1:81" s="12" customFormat="1" ht="19.5" customHeight="1" x14ac:dyDescent="0.25">
      <c r="A17" s="11">
        <v>11</v>
      </c>
      <c r="B17" s="12" t="s">
        <v>38</v>
      </c>
      <c r="C17" s="12" t="s">
        <v>39</v>
      </c>
      <c r="D17" s="13">
        <v>944</v>
      </c>
      <c r="E17" s="13">
        <v>838</v>
      </c>
      <c r="F17" s="13">
        <v>720</v>
      </c>
      <c r="G17" s="13">
        <v>666</v>
      </c>
      <c r="H17" s="13" t="s">
        <v>20</v>
      </c>
      <c r="I17" s="13" t="s">
        <v>20</v>
      </c>
      <c r="J17" s="13" t="s">
        <v>20</v>
      </c>
      <c r="K17" s="13" t="s">
        <v>20</v>
      </c>
      <c r="L17" s="15">
        <v>500363.53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 t="s">
        <v>40</v>
      </c>
      <c r="U17" s="3">
        <v>11</v>
      </c>
    </row>
    <row r="18" spans="1:81" s="12" customFormat="1" ht="19.5" customHeight="1" x14ac:dyDescent="0.25">
      <c r="A18" s="11">
        <v>12</v>
      </c>
      <c r="B18" s="12" t="s">
        <v>41</v>
      </c>
      <c r="C18" s="12" t="s">
        <v>39</v>
      </c>
      <c r="D18" s="13">
        <v>2640</v>
      </c>
      <c r="E18" s="13">
        <v>3219</v>
      </c>
      <c r="F18" s="13">
        <v>5657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5">
        <v>643471.30000000005</v>
      </c>
      <c r="M18" s="13">
        <v>575054.39</v>
      </c>
      <c r="N18" s="13">
        <v>608199.77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 t="s">
        <v>42</v>
      </c>
      <c r="U18" s="3">
        <v>12</v>
      </c>
    </row>
    <row r="19" spans="1:81" s="12" customFormat="1" ht="19.5" customHeight="1" x14ac:dyDescent="0.25">
      <c r="A19" s="11">
        <v>13</v>
      </c>
      <c r="B19" s="12" t="s">
        <v>43</v>
      </c>
      <c r="C19" s="12" t="s">
        <v>44</v>
      </c>
      <c r="D19" s="13">
        <v>2312</v>
      </c>
      <c r="E19" s="13">
        <v>2099</v>
      </c>
      <c r="F19" s="13">
        <v>1753</v>
      </c>
      <c r="G19" s="13">
        <v>1416</v>
      </c>
      <c r="H19" s="13" t="s">
        <v>20</v>
      </c>
      <c r="I19" s="13" t="s">
        <v>20</v>
      </c>
      <c r="J19" s="13" t="s">
        <v>20</v>
      </c>
      <c r="K19" s="13" t="s">
        <v>20</v>
      </c>
      <c r="L19" s="15">
        <v>618279.78</v>
      </c>
      <c r="M19" s="13">
        <v>551745.34</v>
      </c>
      <c r="N19" s="13">
        <v>529671.12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 t="s">
        <v>45</v>
      </c>
      <c r="U19" s="3">
        <v>13</v>
      </c>
    </row>
    <row r="20" spans="1:81" s="12" customFormat="1" ht="19.5" customHeight="1" x14ac:dyDescent="0.25">
      <c r="A20" s="11">
        <v>14</v>
      </c>
      <c r="B20" s="12" t="s">
        <v>46</v>
      </c>
      <c r="C20" s="12" t="s">
        <v>47</v>
      </c>
      <c r="D20" s="13">
        <v>2628</v>
      </c>
      <c r="E20" s="13">
        <v>1969</v>
      </c>
      <c r="F20" s="13">
        <v>1532</v>
      </c>
      <c r="G20" s="13" t="s">
        <v>20</v>
      </c>
      <c r="H20" s="13" t="s">
        <v>20</v>
      </c>
      <c r="I20" s="13" t="s">
        <v>20</v>
      </c>
      <c r="J20" s="13" t="s">
        <v>20</v>
      </c>
      <c r="K20" s="13" t="s">
        <v>20</v>
      </c>
      <c r="L20" s="15">
        <v>0</v>
      </c>
      <c r="M20" s="13">
        <v>574201.62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 t="s">
        <v>48</v>
      </c>
      <c r="U20" s="3">
        <v>14</v>
      </c>
    </row>
    <row r="21" spans="1:81" s="12" customFormat="1" ht="19.5" customHeight="1" x14ac:dyDescent="0.25">
      <c r="A21" s="11">
        <v>15</v>
      </c>
      <c r="B21" s="12" t="s">
        <v>49</v>
      </c>
      <c r="C21" s="12" t="s">
        <v>50</v>
      </c>
      <c r="D21" s="13">
        <v>13859</v>
      </c>
      <c r="E21" s="13">
        <v>22803</v>
      </c>
      <c r="F21" s="13">
        <v>24970</v>
      </c>
      <c r="G21" s="13">
        <v>36232</v>
      </c>
      <c r="H21" s="13">
        <v>37100</v>
      </c>
      <c r="I21" s="13">
        <v>40032</v>
      </c>
      <c r="J21" s="13">
        <v>45865</v>
      </c>
      <c r="K21" s="13">
        <v>48130</v>
      </c>
      <c r="L21" s="15">
        <v>0</v>
      </c>
      <c r="M21" s="13">
        <v>1372323.25</v>
      </c>
      <c r="N21" s="13">
        <v>1981329.43</v>
      </c>
      <c r="O21" s="13">
        <v>2994502.2122</v>
      </c>
      <c r="P21" s="13">
        <v>5480344.0300000003</v>
      </c>
      <c r="Q21" s="13">
        <v>10095557</v>
      </c>
      <c r="R21" s="13">
        <v>10085519.939999999</v>
      </c>
      <c r="S21" s="13">
        <v>11538660.130000001</v>
      </c>
      <c r="T21" s="16" t="s">
        <v>51</v>
      </c>
      <c r="U21" s="3">
        <v>15</v>
      </c>
    </row>
    <row r="22" spans="1:81" s="12" customFormat="1" ht="19.5" customHeight="1" x14ac:dyDescent="0.25">
      <c r="A22" s="11">
        <v>16</v>
      </c>
      <c r="B22" s="12" t="s">
        <v>52</v>
      </c>
      <c r="C22" s="12" t="s">
        <v>53</v>
      </c>
      <c r="D22" s="13" t="s">
        <v>20</v>
      </c>
      <c r="E22" s="13">
        <v>3446</v>
      </c>
      <c r="F22" s="13">
        <v>7415</v>
      </c>
      <c r="G22" s="13">
        <v>7666</v>
      </c>
      <c r="H22" s="13">
        <v>10659</v>
      </c>
      <c r="I22" s="13">
        <v>10639</v>
      </c>
      <c r="J22" s="13">
        <v>10537</v>
      </c>
      <c r="K22" s="13">
        <v>10662</v>
      </c>
      <c r="L22" s="15">
        <v>0</v>
      </c>
      <c r="M22" s="13">
        <v>0</v>
      </c>
      <c r="N22" s="13">
        <v>624115.85</v>
      </c>
      <c r="O22" s="13">
        <v>890721.22160000005</v>
      </c>
      <c r="P22" s="13">
        <v>1161017.31</v>
      </c>
      <c r="Q22" s="13">
        <v>2839300</v>
      </c>
      <c r="R22" s="13">
        <v>2713761.11</v>
      </c>
      <c r="S22" s="13">
        <v>2650885.46</v>
      </c>
      <c r="T22" s="16" t="s">
        <v>54</v>
      </c>
      <c r="U22" s="3">
        <v>16</v>
      </c>
    </row>
    <row r="23" spans="1:81" s="19" customFormat="1" ht="19.5" customHeight="1" x14ac:dyDescent="0.25">
      <c r="A23" s="33" t="s">
        <v>55</v>
      </c>
      <c r="B23" s="33"/>
      <c r="C23" s="33"/>
      <c r="D23" s="17">
        <f>SUM(D7:D21)</f>
        <v>122671</v>
      </c>
      <c r="E23" s="17">
        <f t="shared" ref="E23:K23" si="0">SUM(E7:E22)</f>
        <v>130928</v>
      </c>
      <c r="F23" s="17">
        <f t="shared" si="0"/>
        <v>135587</v>
      </c>
      <c r="G23" s="17">
        <f t="shared" si="0"/>
        <v>137800</v>
      </c>
      <c r="H23" s="17">
        <f t="shared" si="0"/>
        <v>131157</v>
      </c>
      <c r="I23" s="17">
        <f t="shared" si="0"/>
        <v>101889</v>
      </c>
      <c r="J23" s="17">
        <f t="shared" si="0"/>
        <v>107089</v>
      </c>
      <c r="K23" s="17">
        <f t="shared" si="0"/>
        <v>108987</v>
      </c>
      <c r="L23" s="18">
        <f>SUM(L7:L22)</f>
        <v>13049317.129999999</v>
      </c>
      <c r="M23" s="17">
        <f>SUM(M7:M21)</f>
        <v>13236363.319999998</v>
      </c>
      <c r="N23" s="17">
        <f>SUM(N7:N22)</f>
        <v>12825451.089999996</v>
      </c>
      <c r="O23" s="17">
        <f t="shared" ref="O23:R23" si="1">SUM(O7:O22)</f>
        <v>14078994.187899999</v>
      </c>
      <c r="P23" s="17">
        <f t="shared" si="1"/>
        <v>18379175.989999998</v>
      </c>
      <c r="Q23" s="17">
        <f t="shared" si="1"/>
        <v>23216868</v>
      </c>
      <c r="R23" s="17">
        <f t="shared" si="1"/>
        <v>23007353</v>
      </c>
      <c r="S23" s="17">
        <f>SUM(S7:S22)</f>
        <v>24248671</v>
      </c>
      <c r="T23" s="34" t="s">
        <v>56</v>
      </c>
      <c r="U23" s="34"/>
    </row>
    <row r="24" spans="1:81" ht="17.25" x14ac:dyDescent="0.25">
      <c r="A24" s="35" t="s">
        <v>57</v>
      </c>
      <c r="B24" s="35"/>
      <c r="C24" s="35"/>
      <c r="D24" s="35"/>
      <c r="U24" s="20" t="s">
        <v>58</v>
      </c>
    </row>
    <row r="25" spans="1:81" ht="13.5" customHeight="1" x14ac:dyDescent="0.25">
      <c r="A25" s="21" t="s">
        <v>59</v>
      </c>
      <c r="B25" s="22"/>
      <c r="C25" s="22"/>
      <c r="D25" s="22"/>
      <c r="U25" s="20" t="s">
        <v>60</v>
      </c>
    </row>
    <row r="26" spans="1:81" s="23" customFormat="1" x14ac:dyDescent="0.25">
      <c r="B26" s="24"/>
    </row>
    <row r="27" spans="1:81" x14ac:dyDescent="0.25">
      <c r="BT27" s="25"/>
      <c r="BU27" s="25">
        <v>2011</v>
      </c>
      <c r="BV27" s="25">
        <v>2012</v>
      </c>
      <c r="BW27" s="25">
        <v>2013</v>
      </c>
      <c r="BX27" s="25">
        <v>2014</v>
      </c>
      <c r="BY27" s="25">
        <v>2015</v>
      </c>
      <c r="BZ27" s="25">
        <v>2016</v>
      </c>
      <c r="CA27" s="25">
        <v>2017</v>
      </c>
      <c r="CB27" s="25">
        <v>2018</v>
      </c>
    </row>
    <row r="28" spans="1:81" x14ac:dyDescent="0.25">
      <c r="BT28" s="1" t="s">
        <v>61</v>
      </c>
      <c r="BU28" s="26">
        <f t="shared" ref="BU28:BZ28" si="2">BU29/BU30*100</f>
        <v>56.910165528503562</v>
      </c>
      <c r="BV28" s="26">
        <f t="shared" si="2"/>
        <v>59.042267748350639</v>
      </c>
      <c r="BW28" s="26">
        <f t="shared" si="2"/>
        <v>59.533782953088497</v>
      </c>
      <c r="BX28" s="26">
        <f t="shared" si="2"/>
        <v>59.016505777450377</v>
      </c>
      <c r="BY28" s="26">
        <f t="shared" si="2"/>
        <v>54.889578023578458</v>
      </c>
      <c r="BZ28" s="26">
        <f t="shared" si="2"/>
        <v>41.739654084700909</v>
      </c>
      <c r="CA28" s="26">
        <f>CA29/CA30*100</f>
        <v>43.096419531001622</v>
      </c>
      <c r="CB28" s="26">
        <f>CB29/CB30*100</f>
        <v>43.123375261639751</v>
      </c>
    </row>
    <row r="29" spans="1:81" x14ac:dyDescent="0.25">
      <c r="BT29" s="1" t="s">
        <v>62</v>
      </c>
      <c r="BU29" s="27">
        <f t="shared" ref="BU29:BX29" si="3">D23</f>
        <v>122671</v>
      </c>
      <c r="BV29" s="27">
        <f t="shared" si="3"/>
        <v>130928</v>
      </c>
      <c r="BW29" s="28">
        <f t="shared" si="3"/>
        <v>135587</v>
      </c>
      <c r="BX29" s="28">
        <f t="shared" si="3"/>
        <v>137800</v>
      </c>
      <c r="BY29" s="28">
        <f>H23</f>
        <v>131157</v>
      </c>
      <c r="BZ29" s="28">
        <f t="shared" ref="BZ29:CA29" si="4">I23</f>
        <v>101889</v>
      </c>
      <c r="CA29" s="28">
        <f t="shared" si="4"/>
        <v>107089</v>
      </c>
      <c r="CB29" s="28">
        <f>K23</f>
        <v>108987</v>
      </c>
      <c r="CC29" s="1" t="s">
        <v>63</v>
      </c>
    </row>
    <row r="30" spans="1:81" ht="15" customHeight="1" x14ac:dyDescent="0.25">
      <c r="BT30" s="1" t="s">
        <v>64</v>
      </c>
      <c r="BU30" s="1">
        <v>215552</v>
      </c>
      <c r="BV30" s="1">
        <v>221753</v>
      </c>
      <c r="BW30" s="1">
        <v>227748</v>
      </c>
      <c r="BX30" s="1">
        <v>233494</v>
      </c>
      <c r="BY30" s="1">
        <v>238947</v>
      </c>
      <c r="BZ30" s="1">
        <v>244106</v>
      </c>
      <c r="CA30" s="1">
        <v>248487</v>
      </c>
      <c r="CB30" s="1">
        <v>252733</v>
      </c>
    </row>
    <row r="35" spans="1:79" x14ac:dyDescent="0.25">
      <c r="BZ35" s="29" t="s">
        <v>65</v>
      </c>
      <c r="CA35" s="1">
        <v>252728</v>
      </c>
    </row>
    <row r="36" spans="1:79" x14ac:dyDescent="0.25">
      <c r="BZ36" s="29" t="s">
        <v>66</v>
      </c>
      <c r="CA36" s="1">
        <v>262135</v>
      </c>
    </row>
    <row r="38" spans="1:79" x14ac:dyDescent="0.25">
      <c r="CA38" s="1">
        <f>CA36-CA35</f>
        <v>9407</v>
      </c>
    </row>
    <row r="44" spans="1:79" ht="80.25" customHeight="1" x14ac:dyDescent="0.25">
      <c r="A44" s="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79" x14ac:dyDescent="0.25">
      <c r="A45" s="1"/>
      <c r="B45" s="11"/>
    </row>
    <row r="46" spans="1:79" x14ac:dyDescent="0.25">
      <c r="A46" s="1"/>
      <c r="B46" s="11"/>
    </row>
    <row r="47" spans="1:79" x14ac:dyDescent="0.25">
      <c r="A47" s="1"/>
      <c r="B47" s="11"/>
    </row>
    <row r="48" spans="1:79" x14ac:dyDescent="0.25">
      <c r="A48" s="1"/>
      <c r="B48" s="11"/>
    </row>
    <row r="49" spans="1:22" x14ac:dyDescent="0.25">
      <c r="A49" s="1"/>
      <c r="B49" s="11"/>
    </row>
    <row r="50" spans="1:22" x14ac:dyDescent="0.25">
      <c r="A50" s="1"/>
      <c r="B50" s="11"/>
    </row>
    <row r="51" spans="1:22" x14ac:dyDescent="0.25">
      <c r="A51" s="1"/>
      <c r="B51" s="11"/>
    </row>
    <row r="52" spans="1:22" x14ac:dyDescent="0.25">
      <c r="A52" s="1"/>
      <c r="B52" s="11"/>
    </row>
    <row r="57" spans="1:22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2"/>
      <c r="V57" s="31"/>
    </row>
    <row r="58" spans="1:22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2"/>
      <c r="V58" s="31"/>
    </row>
    <row r="59" spans="1:22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1"/>
    </row>
    <row r="60" spans="1:22" x14ac:dyDescent="0.25">
      <c r="A60" s="1"/>
      <c r="B60" s="32"/>
      <c r="C60" s="31"/>
      <c r="D60" s="13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2"/>
      <c r="V60" s="31"/>
    </row>
    <row r="61" spans="1:22" x14ac:dyDescent="0.25">
      <c r="A61" s="1"/>
      <c r="B61" s="32"/>
      <c r="C61" s="31"/>
      <c r="D61" s="1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2"/>
      <c r="V61" s="31"/>
    </row>
    <row r="62" spans="1:22" x14ac:dyDescent="0.25">
      <c r="A62" s="1"/>
      <c r="B62" s="32"/>
      <c r="C62" s="31"/>
      <c r="D62" s="13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/>
      <c r="V62" s="31"/>
    </row>
    <row r="63" spans="1:22" x14ac:dyDescent="0.25">
      <c r="A63" s="1"/>
      <c r="B63" s="32"/>
      <c r="C63" s="31"/>
      <c r="D63" s="13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2"/>
      <c r="V63" s="31"/>
    </row>
    <row r="64" spans="1:22" x14ac:dyDescent="0.25">
      <c r="A64" s="1"/>
      <c r="B64" s="32"/>
      <c r="C64" s="31"/>
      <c r="D64" s="13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2"/>
      <c r="V64" s="31"/>
    </row>
    <row r="65" spans="1:22" x14ac:dyDescent="0.25">
      <c r="A65" s="1"/>
      <c r="B65" s="32"/>
      <c r="C65" s="31"/>
      <c r="D65" s="13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2"/>
      <c r="V65" s="31"/>
    </row>
    <row r="66" spans="1:22" x14ac:dyDescent="0.25">
      <c r="A66" s="1"/>
      <c r="B66" s="32"/>
      <c r="C66" s="31"/>
      <c r="D66" s="13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  <c r="V66" s="31"/>
    </row>
    <row r="67" spans="1:22" x14ac:dyDescent="0.25">
      <c r="A67" s="1"/>
      <c r="B67" s="32"/>
      <c r="C67" s="31"/>
      <c r="D67" s="13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2"/>
      <c r="V67" s="31"/>
    </row>
    <row r="68" spans="1:22" x14ac:dyDescent="0.25">
      <c r="A68" s="1"/>
      <c r="B68" s="32"/>
      <c r="C68" s="31"/>
      <c r="D68" s="13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2"/>
      <c r="V68" s="31"/>
    </row>
    <row r="69" spans="1:22" x14ac:dyDescent="0.25">
      <c r="A69" s="1"/>
      <c r="B69" s="32"/>
      <c r="C69" s="31"/>
      <c r="D69" s="13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  <c r="V69" s="31"/>
    </row>
    <row r="70" spans="1:22" x14ac:dyDescent="0.25">
      <c r="A70" s="1"/>
      <c r="B70" s="32"/>
      <c r="C70" s="31"/>
      <c r="D70" s="13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2"/>
      <c r="V70" s="31"/>
    </row>
    <row r="71" spans="1:22" x14ac:dyDescent="0.25">
      <c r="A71" s="1"/>
      <c r="B71" s="32"/>
      <c r="C71" s="31"/>
      <c r="D71" s="13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2"/>
      <c r="V71" s="31"/>
    </row>
    <row r="72" spans="1:22" x14ac:dyDescent="0.25">
      <c r="A72" s="1"/>
      <c r="B72" s="32"/>
      <c r="C72" s="31"/>
      <c r="D72" s="13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2"/>
      <c r="V72" s="31"/>
    </row>
    <row r="73" spans="1:22" x14ac:dyDescent="0.25">
      <c r="A73" s="1"/>
      <c r="B73" s="32"/>
      <c r="C73" s="31"/>
      <c r="D73" s="13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2"/>
      <c r="V73" s="31"/>
    </row>
    <row r="74" spans="1:22" x14ac:dyDescent="0.25">
      <c r="A74" s="1"/>
      <c r="B74" s="32"/>
      <c r="C74" s="31"/>
      <c r="D74" s="13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2"/>
      <c r="V74" s="31"/>
    </row>
    <row r="75" spans="1:22" x14ac:dyDescent="0.25">
      <c r="A75" s="1"/>
      <c r="B75" s="32"/>
      <c r="C75" s="31"/>
      <c r="D75" s="13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2"/>
      <c r="V75" s="31"/>
    </row>
    <row r="76" spans="1:22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2"/>
      <c r="V76" s="31"/>
    </row>
    <row r="77" spans="1:22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2"/>
      <c r="V77" s="31"/>
    </row>
    <row r="78" spans="1:22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2"/>
      <c r="V78" s="31"/>
    </row>
    <row r="79" spans="1:22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2"/>
      <c r="V79" s="31"/>
    </row>
    <row r="80" spans="1:22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2"/>
      <c r="V80" s="31"/>
    </row>
    <row r="81" spans="2:22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2"/>
      <c r="V81" s="31"/>
    </row>
    <row r="82" spans="2:22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2"/>
      <c r="V82" s="31"/>
    </row>
    <row r="83" spans="2:22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2"/>
      <c r="V83" s="31"/>
    </row>
    <row r="84" spans="2:22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2"/>
      <c r="V84" s="31"/>
    </row>
    <row r="85" spans="2:22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2"/>
      <c r="V85" s="31"/>
    </row>
    <row r="86" spans="2:22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2"/>
      <c r="V86" s="31"/>
    </row>
    <row r="87" spans="2:22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2"/>
      <c r="V87" s="31"/>
    </row>
    <row r="88" spans="2:22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2"/>
      <c r="V88" s="31"/>
    </row>
    <row r="89" spans="2:22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2"/>
      <c r="V89" s="31"/>
    </row>
    <row r="90" spans="2:22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2"/>
      <c r="V90" s="31"/>
    </row>
    <row r="91" spans="2:22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2"/>
      <c r="V91" s="31"/>
    </row>
    <row r="92" spans="2:22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2"/>
      <c r="V92" s="31"/>
    </row>
    <row r="93" spans="2:22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2"/>
      <c r="V93" s="31"/>
    </row>
    <row r="94" spans="2:22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2"/>
      <c r="V94" s="31"/>
    </row>
    <row r="95" spans="2:22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2"/>
      <c r="V95" s="31"/>
    </row>
    <row r="96" spans="2:22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2"/>
      <c r="V96" s="31"/>
    </row>
    <row r="97" spans="2:22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2"/>
      <c r="V97" s="31"/>
    </row>
    <row r="98" spans="2:22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2"/>
      <c r="V98" s="31"/>
    </row>
    <row r="99" spans="2:22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2"/>
      <c r="V99" s="31"/>
    </row>
    <row r="100" spans="2:22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2"/>
      <c r="V100" s="31"/>
    </row>
    <row r="101" spans="2:22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2"/>
      <c r="V101" s="31"/>
    </row>
    <row r="102" spans="2:22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2"/>
      <c r="V102" s="31"/>
    </row>
    <row r="103" spans="2:22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2"/>
      <c r="V103" s="31"/>
    </row>
    <row r="104" spans="2:22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2"/>
      <c r="V104" s="31"/>
    </row>
    <row r="105" spans="2:22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2"/>
      <c r="V105" s="31"/>
    </row>
    <row r="106" spans="2:22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2"/>
      <c r="V106" s="31"/>
    </row>
    <row r="107" spans="2:22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2"/>
      <c r="V107" s="31"/>
    </row>
    <row r="108" spans="2:22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2"/>
      <c r="V108" s="31"/>
    </row>
    <row r="109" spans="2:22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2"/>
      <c r="V109" s="31"/>
    </row>
    <row r="110" spans="2:22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2"/>
      <c r="V110" s="31"/>
    </row>
    <row r="111" spans="2:22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2"/>
      <c r="V111" s="31"/>
    </row>
    <row r="112" spans="2:22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2"/>
      <c r="V112" s="31"/>
    </row>
    <row r="113" spans="2:22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2"/>
      <c r="V113" s="31"/>
    </row>
    <row r="114" spans="2:22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2"/>
      <c r="V114" s="31"/>
    </row>
    <row r="115" spans="2:22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2"/>
      <c r="V115" s="31"/>
    </row>
    <row r="116" spans="2:22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2"/>
      <c r="V116" s="31"/>
    </row>
    <row r="117" spans="2:22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2"/>
      <c r="V117" s="31"/>
    </row>
    <row r="118" spans="2:22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2"/>
      <c r="V118" s="31"/>
    </row>
    <row r="119" spans="2:22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2"/>
      <c r="V119" s="31"/>
    </row>
    <row r="120" spans="2:22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2"/>
      <c r="V120" s="31"/>
    </row>
    <row r="121" spans="2:22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2"/>
      <c r="V121" s="31"/>
    </row>
    <row r="122" spans="2:22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2"/>
      <c r="V122" s="31"/>
    </row>
    <row r="123" spans="2:22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2"/>
      <c r="V123" s="31"/>
    </row>
    <row r="124" spans="2:22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2"/>
      <c r="V124" s="31"/>
    </row>
    <row r="125" spans="2:22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2"/>
      <c r="V125" s="31"/>
    </row>
    <row r="126" spans="2:22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2"/>
      <c r="V126" s="31"/>
    </row>
    <row r="127" spans="2:22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2"/>
      <c r="V127" s="31"/>
    </row>
    <row r="128" spans="2:22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2"/>
      <c r="V128" s="31"/>
    </row>
    <row r="129" spans="2:22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2"/>
      <c r="V129" s="31"/>
    </row>
    <row r="130" spans="2:22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2"/>
      <c r="V130" s="31"/>
    </row>
    <row r="131" spans="2:22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2"/>
      <c r="V131" s="31"/>
    </row>
    <row r="132" spans="2:22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2"/>
      <c r="V132" s="31"/>
    </row>
    <row r="133" spans="2:22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2"/>
      <c r="V133" s="31"/>
    </row>
    <row r="134" spans="2:22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2"/>
      <c r="V134" s="31"/>
    </row>
    <row r="135" spans="2:22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2"/>
      <c r="V135" s="31"/>
    </row>
    <row r="136" spans="2:22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2"/>
      <c r="V136" s="31"/>
    </row>
    <row r="137" spans="2:22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2"/>
      <c r="V137" s="31"/>
    </row>
    <row r="138" spans="2:22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2"/>
      <c r="V138" s="31"/>
    </row>
    <row r="139" spans="2:22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2"/>
      <c r="V139" s="31"/>
    </row>
    <row r="140" spans="2:22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2"/>
      <c r="V140" s="31"/>
    </row>
    <row r="141" spans="2:22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2"/>
      <c r="V141" s="31"/>
    </row>
    <row r="142" spans="2:22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2"/>
      <c r="V142" s="31"/>
    </row>
    <row r="143" spans="2:22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2"/>
      <c r="V143" s="31"/>
    </row>
    <row r="144" spans="2:22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2"/>
      <c r="V144" s="31"/>
    </row>
    <row r="145" spans="2:22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2"/>
      <c r="V145" s="31"/>
    </row>
    <row r="146" spans="2:22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2"/>
      <c r="V146" s="31"/>
    </row>
    <row r="147" spans="2:22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2"/>
      <c r="V147" s="31"/>
    </row>
    <row r="148" spans="2:22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2"/>
      <c r="V148" s="31"/>
    </row>
    <row r="149" spans="2:22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2"/>
      <c r="V149" s="31"/>
    </row>
    <row r="150" spans="2:22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2"/>
      <c r="V150" s="31"/>
    </row>
    <row r="151" spans="2:22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2"/>
      <c r="V151" s="31"/>
    </row>
    <row r="152" spans="2:22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2"/>
      <c r="V152" s="31"/>
    </row>
    <row r="153" spans="2:22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2"/>
      <c r="V153" s="31"/>
    </row>
    <row r="154" spans="2:22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2"/>
      <c r="V154" s="31"/>
    </row>
    <row r="155" spans="2:22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2"/>
      <c r="V155" s="31"/>
    </row>
    <row r="156" spans="2:22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2"/>
      <c r="V156" s="31"/>
    </row>
    <row r="157" spans="2:22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2"/>
      <c r="V157" s="31"/>
    </row>
    <row r="158" spans="2:22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2"/>
      <c r="V158" s="31"/>
    </row>
    <row r="159" spans="2:22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2"/>
      <c r="V159" s="31"/>
    </row>
    <row r="160" spans="2:22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2"/>
      <c r="V160" s="31"/>
    </row>
    <row r="161" spans="2:22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2"/>
      <c r="V161" s="31"/>
    </row>
    <row r="162" spans="2:22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2"/>
      <c r="V162" s="31"/>
    </row>
    <row r="163" spans="2:22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2"/>
      <c r="V163" s="31"/>
    </row>
    <row r="164" spans="2:22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2"/>
      <c r="V164" s="31"/>
    </row>
    <row r="165" spans="2:22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2"/>
      <c r="V165" s="31"/>
    </row>
    <row r="166" spans="2:22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2"/>
      <c r="V166" s="31"/>
    </row>
    <row r="167" spans="2:22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2"/>
      <c r="V167" s="31"/>
    </row>
    <row r="168" spans="2:22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2"/>
      <c r="V168" s="31"/>
    </row>
    <row r="169" spans="2:22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2"/>
      <c r="V169" s="31"/>
    </row>
    <row r="170" spans="2:22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2"/>
      <c r="V170" s="31"/>
    </row>
    <row r="171" spans="2:22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2"/>
      <c r="V171" s="31"/>
    </row>
    <row r="172" spans="2:22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2"/>
      <c r="V172" s="31"/>
    </row>
    <row r="173" spans="2:22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2"/>
      <c r="V173" s="31"/>
    </row>
    <row r="174" spans="2:22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2"/>
      <c r="V174" s="31"/>
    </row>
    <row r="175" spans="2:22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2"/>
      <c r="V175" s="31"/>
    </row>
    <row r="176" spans="2:22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2"/>
      <c r="V176" s="31"/>
    </row>
    <row r="177" spans="2:22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2"/>
      <c r="V177" s="31"/>
    </row>
    <row r="178" spans="2:22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2"/>
      <c r="V178" s="31"/>
    </row>
    <row r="179" spans="2:22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2"/>
      <c r="V179" s="31"/>
    </row>
    <row r="180" spans="2:22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2"/>
      <c r="V180" s="31"/>
    </row>
    <row r="181" spans="2:22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2"/>
      <c r="V181" s="31"/>
    </row>
    <row r="182" spans="2:22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2"/>
      <c r="V182" s="31"/>
    </row>
    <row r="183" spans="2:22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2"/>
      <c r="V183" s="31"/>
    </row>
    <row r="184" spans="2:22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2"/>
      <c r="V184" s="31"/>
    </row>
    <row r="185" spans="2:22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2"/>
      <c r="V185" s="31"/>
    </row>
    <row r="186" spans="2:22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2"/>
      <c r="V186" s="31"/>
    </row>
    <row r="187" spans="2:22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2"/>
      <c r="V187" s="31"/>
    </row>
    <row r="188" spans="2:22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2"/>
      <c r="V188" s="31"/>
    </row>
    <row r="189" spans="2:22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2"/>
      <c r="V189" s="31"/>
    </row>
    <row r="190" spans="2:22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2"/>
      <c r="V190" s="31"/>
    </row>
    <row r="191" spans="2:22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2"/>
      <c r="V191" s="31"/>
    </row>
    <row r="192" spans="2:22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2"/>
      <c r="V192" s="31"/>
    </row>
    <row r="193" spans="2:22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2"/>
      <c r="V193" s="31"/>
    </row>
    <row r="194" spans="2:22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2"/>
      <c r="V194" s="31"/>
    </row>
    <row r="195" spans="2:22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2"/>
      <c r="V195" s="31"/>
    </row>
    <row r="196" spans="2:22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2"/>
      <c r="V196" s="31"/>
    </row>
    <row r="197" spans="2:22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2"/>
      <c r="V197" s="31"/>
    </row>
    <row r="198" spans="2:22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2"/>
      <c r="V198" s="31"/>
    </row>
    <row r="199" spans="2:22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2"/>
      <c r="V199" s="31"/>
    </row>
    <row r="200" spans="2:22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2"/>
      <c r="V200" s="31"/>
    </row>
    <row r="201" spans="2:22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2"/>
      <c r="V201" s="31"/>
    </row>
    <row r="202" spans="2:22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2"/>
      <c r="V202" s="31"/>
    </row>
    <row r="203" spans="2:22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2"/>
      <c r="V203" s="31"/>
    </row>
    <row r="204" spans="2:22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2"/>
      <c r="V204" s="31"/>
    </row>
    <row r="205" spans="2:22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2"/>
      <c r="V205" s="31"/>
    </row>
    <row r="206" spans="2:22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2"/>
      <c r="V206" s="31"/>
    </row>
    <row r="207" spans="2:22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2"/>
      <c r="V207" s="31"/>
    </row>
    <row r="208" spans="2:22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2"/>
      <c r="V208" s="31"/>
    </row>
    <row r="209" spans="2:22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2"/>
      <c r="V209" s="31"/>
    </row>
    <row r="210" spans="2:22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2"/>
      <c r="V210" s="31"/>
    </row>
    <row r="211" spans="2:22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2"/>
      <c r="V211" s="31"/>
    </row>
    <row r="212" spans="2:22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2"/>
      <c r="V212" s="31"/>
    </row>
    <row r="213" spans="2:22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2"/>
      <c r="V213" s="31"/>
    </row>
    <row r="214" spans="2:22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2"/>
      <c r="V214" s="31"/>
    </row>
    <row r="215" spans="2:22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2"/>
      <c r="V215" s="31"/>
    </row>
    <row r="216" spans="2:22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2"/>
      <c r="V216" s="31"/>
    </row>
    <row r="217" spans="2:22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2"/>
      <c r="V217" s="31"/>
    </row>
    <row r="218" spans="2:22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2"/>
      <c r="V218" s="31"/>
    </row>
    <row r="219" spans="2:22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2"/>
      <c r="V219" s="31"/>
    </row>
    <row r="220" spans="2:22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2"/>
      <c r="V220" s="31"/>
    </row>
    <row r="221" spans="2:22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2"/>
      <c r="V221" s="31"/>
    </row>
    <row r="222" spans="2:22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2"/>
      <c r="V222" s="31"/>
    </row>
    <row r="223" spans="2:22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2"/>
      <c r="V223" s="31"/>
    </row>
    <row r="224" spans="2:22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2"/>
      <c r="V224" s="31"/>
    </row>
    <row r="225" spans="2:22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2"/>
      <c r="V225" s="31"/>
    </row>
    <row r="226" spans="2:22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2"/>
      <c r="V226" s="31"/>
    </row>
    <row r="227" spans="2:22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2"/>
      <c r="V227" s="31"/>
    </row>
    <row r="228" spans="2:22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2"/>
      <c r="V228" s="31"/>
    </row>
    <row r="229" spans="2:22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2"/>
      <c r="V229" s="31"/>
    </row>
    <row r="230" spans="2:22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2"/>
      <c r="V230" s="31"/>
    </row>
    <row r="231" spans="2:22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2"/>
      <c r="V231" s="31"/>
    </row>
    <row r="232" spans="2:22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2"/>
      <c r="V232" s="31"/>
    </row>
    <row r="233" spans="2:22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2"/>
      <c r="V233" s="31"/>
    </row>
    <row r="234" spans="2:22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2"/>
      <c r="V234" s="31"/>
    </row>
    <row r="235" spans="2:22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2"/>
      <c r="V235" s="31"/>
    </row>
    <row r="236" spans="2:22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2"/>
      <c r="V236" s="31"/>
    </row>
    <row r="237" spans="2:22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2"/>
      <c r="V237" s="31"/>
    </row>
    <row r="238" spans="2:22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2"/>
      <c r="V238" s="31"/>
    </row>
    <row r="239" spans="2:22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2"/>
      <c r="V239" s="31"/>
    </row>
    <row r="240" spans="2:22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2"/>
      <c r="V240" s="31"/>
    </row>
    <row r="241" spans="2:22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2"/>
      <c r="V241" s="31"/>
    </row>
    <row r="242" spans="2:22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2"/>
      <c r="V242" s="31"/>
    </row>
    <row r="243" spans="2:22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2"/>
      <c r="V243" s="31"/>
    </row>
    <row r="244" spans="2:22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2"/>
      <c r="V244" s="31"/>
    </row>
    <row r="245" spans="2:22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2"/>
      <c r="V245" s="31"/>
    </row>
    <row r="246" spans="2:22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2"/>
      <c r="V246" s="31"/>
    </row>
    <row r="247" spans="2:22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2"/>
      <c r="V247" s="31"/>
    </row>
  </sheetData>
  <mergeCells count="13">
    <mergeCell ref="A23:C23"/>
    <mergeCell ref="T23:U23"/>
    <mergeCell ref="A24:D24"/>
    <mergeCell ref="A2:U2"/>
    <mergeCell ref="A3:U3"/>
    <mergeCell ref="A4:A6"/>
    <mergeCell ref="B4:B6"/>
    <mergeCell ref="D4:K4"/>
    <mergeCell ref="L4:S4"/>
    <mergeCell ref="T4:T6"/>
    <mergeCell ref="U4:U6"/>
    <mergeCell ref="D5:K5"/>
    <mergeCell ref="L5:S5"/>
  </mergeCells>
  <pageMargins left="0.7" right="0.7" top="0.75" bottom="0.75" header="0.3" footer="0.3"/>
  <pageSetup paperSize="9" scale="3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20.1</vt:lpstr>
      <vt:lpstr>'20.1'!Print_Area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2019-09-11T05:51:16Z</cp:lastPrinted>
  <dcterms:created xsi:type="dcterms:W3CDTF">2019-09-10T03:17:03Z</dcterms:created>
  <dcterms:modified xsi:type="dcterms:W3CDTF">2019-09-11T05:51:42Z</dcterms:modified>
</cp:coreProperties>
</file>