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27495" windowHeight="11700" tabRatio="702"/>
  </bookViews>
  <sheets>
    <sheet name="18.14" sheetId="14" r:id="rId1"/>
  </sheets>
  <externalReferences>
    <externalReference r:id="rId2"/>
    <externalReference r:id="rId3"/>
  </externalReferences>
  <definedNames>
    <definedName name="_xlnm.Print_Area" localSheetId="0">'18.14'!$A$1:$F$54</definedName>
  </definedNames>
  <calcPr calcId="144525"/>
</workbook>
</file>

<file path=xl/calcChain.xml><?xml version="1.0" encoding="utf-8"?>
<calcChain xmlns="http://schemas.openxmlformats.org/spreadsheetml/2006/main">
  <c r="V62" i="14" l="1"/>
  <c r="V52" i="14" s="1"/>
  <c r="D7" i="14" l="1"/>
  <c r="E31" i="14" s="1"/>
  <c r="B7" i="14"/>
  <c r="E10" i="14" l="1"/>
  <c r="E20" i="14"/>
  <c r="E32" i="14"/>
  <c r="E11" i="14"/>
  <c r="E23" i="14"/>
  <c r="E12" i="14"/>
  <c r="E24" i="14"/>
  <c r="E15" i="14"/>
  <c r="E25" i="14"/>
  <c r="E26" i="14"/>
  <c r="E16" i="14"/>
  <c r="E7" i="14"/>
  <c r="E17" i="14"/>
  <c r="E27" i="14"/>
  <c r="E8" i="14"/>
  <c r="E18" i="14"/>
  <c r="E28" i="14"/>
  <c r="E9" i="14"/>
  <c r="E19" i="14"/>
  <c r="E13" i="14"/>
  <c r="E21" i="14"/>
  <c r="E29" i="14"/>
  <c r="E14" i="14"/>
  <c r="E22" i="14"/>
  <c r="E30" i="14"/>
</calcChain>
</file>

<file path=xl/sharedStrings.xml><?xml version="1.0" encoding="utf-8"?>
<sst xmlns="http://schemas.openxmlformats.org/spreadsheetml/2006/main" count="91" uniqueCount="66">
  <si>
    <t>އިންސައްތަ</t>
  </si>
  <si>
    <t>% share</t>
  </si>
  <si>
    <t>ޖުމްލަ</t>
  </si>
  <si>
    <t>Total</t>
  </si>
  <si>
    <t>Source: Maldives Pension Administration</t>
  </si>
  <si>
    <t>މަޢުލޫމާތު ދެއްވި ފަރާތް: މޯލްޑިވްސް ޕެންޝަން އެޑްމިނިސްޓްރޭޝަން</t>
  </si>
  <si>
    <t>މުވައްޒަފުންގެ އަދަދު</t>
  </si>
  <si>
    <t xml:space="preserve">މަސައްކަތްކުރާ ތަނުގެ ދާއިރާ </t>
  </si>
  <si>
    <t>Agriculture</t>
  </si>
  <si>
    <t>ދަނޑުވެރިކަން</t>
  </si>
  <si>
    <t>Air Transportation</t>
  </si>
  <si>
    <t>ވައިގެ ދަތުރުފަތުރު</t>
  </si>
  <si>
    <t>Clothing industry</t>
  </si>
  <si>
    <t xml:space="preserve">އަންނައުނު </t>
  </si>
  <si>
    <t>Coffee, tea shops</t>
  </si>
  <si>
    <t>ކޮފީ ޝޮޕް، ސައި ހޮޓާ</t>
  </si>
  <si>
    <t>Construction</t>
  </si>
  <si>
    <t>އިމާރާތްކުރުން</t>
  </si>
  <si>
    <t>Electricity</t>
  </si>
  <si>
    <t>ކަރަންޓް</t>
  </si>
  <si>
    <t>Fishing Industry</t>
  </si>
  <si>
    <t>މަސްވެރިކަމުގެ ދާއިރާ</t>
  </si>
  <si>
    <t>Garbage, and Recycling industry</t>
  </si>
  <si>
    <t>ކުނި އަދި ރީސައިކަލްކުރުން</t>
  </si>
  <si>
    <t xml:space="preserve">ސަރުކާރުގެ އޮފީސްތަކާއި ކުންފުނިތައް </t>
  </si>
  <si>
    <t>Health Sector, hospitals, clinics</t>
  </si>
  <si>
    <t>ޞިއްޚީ ޙިދުމަތް، ހޮސްޕިޓަލް އަދި ކްލިނިކްތައް</t>
  </si>
  <si>
    <t>Hotels, Tourist resorts, travel agencies</t>
  </si>
  <si>
    <t>ހޮޓާ، ރިސޯޓް، ޓްރެވަލް އޭޖެންސީ</t>
  </si>
  <si>
    <t xml:space="preserve">Housing Development </t>
  </si>
  <si>
    <t>ހައުސިންގ ޑިވެލޮޕްމަންޓް</t>
  </si>
  <si>
    <t>Land Transportation, taxis, buses etc</t>
  </si>
  <si>
    <t>އެއްގަމު ދަތުރުފަތުރު، ޓެކްސީ، ބަސް ފަދަ</t>
  </si>
  <si>
    <t>Mining Industry</t>
  </si>
  <si>
    <t>ގަލާއި ވެލިނެގުން</t>
  </si>
  <si>
    <t>Pharmacies</t>
  </si>
  <si>
    <t>ބޭސް ފިހާރަތައް</t>
  </si>
  <si>
    <t>Restaurants</t>
  </si>
  <si>
    <t>ރެސްޓޯރަންޓްތައް</t>
  </si>
  <si>
    <t>Sales of Motor Vehicles</t>
  </si>
  <si>
    <t>ސްޕެއަރޕާޓް ވިއްކުން</t>
  </si>
  <si>
    <t>Schools and educational centers</t>
  </si>
  <si>
    <t>ސްކޫލްތަކާއި ތަޢުލީމްދޭ މަރުކަޒުތައް</t>
  </si>
  <si>
    <t>Sea Transportation, shipping</t>
  </si>
  <si>
    <t xml:space="preserve">ކަނޑުދަތުރުފަތުރު، ޝިޕިންގ </t>
  </si>
  <si>
    <t>Shops, small and medium commercial retail</t>
  </si>
  <si>
    <t>ކުދި އަދި މެދުފަންތީގެ ވިޔަފާރި</t>
  </si>
  <si>
    <t>Telecommunications</t>
  </si>
  <si>
    <t>މުވާސަލާތީ ޚިދުމަތް</t>
  </si>
  <si>
    <t>Water processing</t>
  </si>
  <si>
    <t>ފެން އުފެއްދުން</t>
  </si>
  <si>
    <t>Wholesale retailers</t>
  </si>
  <si>
    <t>ހޯލްސޭލް ރީޓެއިލާރސް</t>
  </si>
  <si>
    <t>Others</t>
  </si>
  <si>
    <t>އެހެނިހެން</t>
  </si>
  <si>
    <t xml:space="preserve">ތާވަލު  18.14 : އެކި ދާއިރާތަކުން ރިޓާޔަމަންޓް ޕެންޝަން ސްކީމްގައި ރެޖިސްޓްރީކޮށްފައިވާ ތަންތަނުގެ ޢަދަދާއި މުވައްޒަފުންގެ އަދަދު، 2016 </t>
  </si>
  <si>
    <t>TABLE   18.14: EMPLOYEES AND ESTABLISHMENTS REGISTERED IN THE RETIREMENT PENSION SCHEME, END OF 2016</t>
  </si>
  <si>
    <t>Industry</t>
  </si>
  <si>
    <t>Establishments</t>
  </si>
  <si>
    <t>Employment</t>
  </si>
  <si>
    <t xml:space="preserve">މަސައްކަތްކުރާ ތަންތަނުގެ </t>
  </si>
  <si>
    <t xml:space="preserve">މުވައްޒަފުންގެ </t>
  </si>
  <si>
    <t>ޢަދަދު</t>
  </si>
  <si>
    <t xml:space="preserve">Financial sector, Banks, Investment Funds, Insurance </t>
  </si>
  <si>
    <t xml:space="preserve">ފައިސާގެ ޚިދުމަތް، ބެންކް، އިންވެސްޓްމަންޓް ފަންޑް، އިންޝުއަރެންސް </t>
  </si>
  <si>
    <t>Govt. agencies, public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</si>
</sst>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0.0"/>
    <numFmt numFmtId="167" formatCode="#,##0.0"/>
  </numFmts>
  <fonts count="11" x14ac:knownFonts="1">
    <font>
      <sz val="11"/>
      <color rgb="FF000000"/>
      <name val="Calibri"/>
    </font>
    <font>
      <b/>
      <sz val="11"/>
      <color rgb="FF000000"/>
      <name val="Faruma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Faruma"/>
    </font>
    <font>
      <i/>
      <sz val="10"/>
      <color rgb="FF000000"/>
      <name val="Calibri"/>
      <family val="2"/>
    </font>
    <font>
      <sz val="10"/>
      <color rgb="FF000000"/>
      <name val="Faruma"/>
    </font>
    <font>
      <i/>
      <sz val="9"/>
      <color rgb="FF000000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2D69B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164" fontId="10" fillId="0" borderId="0"/>
    <xf numFmtId="0" fontId="9" fillId="0" borderId="0"/>
  </cellStyleXfs>
  <cellXfs count="44">
    <xf numFmtId="0" fontId="0" fillId="0" borderId="0" xfId="0" applyFont="1" applyAlignment="1"/>
    <xf numFmtId="0" fontId="0" fillId="2" borderId="0" xfId="0" applyFont="1" applyFill="1" applyBorder="1"/>
    <xf numFmtId="0" fontId="0" fillId="3" borderId="0" xfId="0" applyFont="1" applyFill="1" applyAlignment="1"/>
    <xf numFmtId="0" fontId="1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4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/>
    <xf numFmtId="0" fontId="0" fillId="2" borderId="4" xfId="0" applyFont="1" applyFill="1" applyBorder="1" applyAlignment="1">
      <alignment horizontal="left" vertical="center"/>
    </xf>
    <xf numFmtId="3" fontId="0" fillId="4" borderId="4" xfId="0" applyNumberFormat="1" applyFont="1" applyFill="1" applyBorder="1" applyAlignment="1">
      <alignment horizontal="right" vertical="center"/>
    </xf>
    <xf numFmtId="0" fontId="7" fillId="2" borderId="0" xfId="0" applyFont="1" applyFill="1" applyBorder="1"/>
    <xf numFmtId="0" fontId="5" fillId="2" borderId="0" xfId="0" applyFont="1" applyFill="1" applyBorder="1"/>
    <xf numFmtId="165" fontId="0" fillId="2" borderId="0" xfId="0" applyNumberFormat="1" applyFont="1" applyFill="1" applyBorder="1"/>
    <xf numFmtId="0" fontId="6" fillId="2" borderId="0" xfId="0" applyFont="1" applyFill="1" applyBorder="1" applyAlignment="1"/>
    <xf numFmtId="0" fontId="3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 wrapText="1"/>
    </xf>
    <xf numFmtId="165" fontId="0" fillId="2" borderId="0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wrapText="1"/>
    </xf>
    <xf numFmtId="167" fontId="0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167" fontId="0" fillId="2" borderId="4" xfId="0" applyNumberFormat="1" applyFont="1" applyFill="1" applyBorder="1" applyAlignment="1">
      <alignment horizontal="right" vertical="center" wrapText="1"/>
    </xf>
    <xf numFmtId="167" fontId="0" fillId="2" borderId="0" xfId="0" applyNumberFormat="1" applyFont="1" applyFill="1" applyBorder="1"/>
    <xf numFmtId="165" fontId="0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 wrapText="1"/>
    </xf>
    <xf numFmtId="165" fontId="0" fillId="3" borderId="0" xfId="0" applyNumberFormat="1" applyFont="1" applyFill="1" applyAlignment="1"/>
    <xf numFmtId="0" fontId="3" fillId="2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2" fillId="3" borderId="4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colors>
    <mruColors>
      <color rgb="FFF8A45E"/>
      <color rgb="FF953735"/>
      <color rgb="FFFAC02C"/>
      <color rgb="FFFAC090"/>
      <color rgb="FFFDEADA"/>
      <color rgb="FFFF3399"/>
      <color rgb="FFFFE5F2"/>
      <color rgb="FFFFD5EA"/>
      <color rgb="FFFFC5E2"/>
      <color rgb="FFFF85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45174062138919E-2"/>
          <c:y val="0.12438363689820252"/>
          <c:w val="0.92531140369533471"/>
          <c:h val="0.389940441981209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8A45E"/>
            </a:solidFill>
          </c:spPr>
          <c:invertIfNegative val="0"/>
          <c:cat>
            <c:strRef>
              <c:f>'18.14'!$U$48:$U$61</c:f>
              <c:strCache>
                <c:ptCount val="14"/>
                <c:pt idx="0">
                  <c:v>Govt. agencies, public institutions</c:v>
                </c:pt>
                <c:pt idx="1">
                  <c:v>Hotels, Tourist resorts, travel agencies</c:v>
                </c:pt>
                <c:pt idx="2">
                  <c:v>Air Transportation</c:v>
                </c:pt>
                <c:pt idx="3">
                  <c:v>Financial sector, Banks, Investment Funds, Insurance </c:v>
                </c:pt>
                <c:pt idx="4">
                  <c:v>Others</c:v>
                </c:pt>
                <c:pt idx="5">
                  <c:v>Shops, small and medium commercial retail</c:v>
                </c:pt>
                <c:pt idx="6">
                  <c:v>Wholesale retailers</c:v>
                </c:pt>
                <c:pt idx="7">
                  <c:v>Sea Transportation, shipping</c:v>
                </c:pt>
                <c:pt idx="8">
                  <c:v>Construction</c:v>
                </c:pt>
                <c:pt idx="9">
                  <c:v>Telecommunications</c:v>
                </c:pt>
                <c:pt idx="10">
                  <c:v>Schools and educational centers</c:v>
                </c:pt>
                <c:pt idx="11">
                  <c:v>Fishing Industry</c:v>
                </c:pt>
                <c:pt idx="12">
                  <c:v>Health Sector, hospitals, clinics</c:v>
                </c:pt>
                <c:pt idx="13">
                  <c:v>Land Transportation, taxis, buses etc</c:v>
                </c:pt>
              </c:strCache>
            </c:strRef>
          </c:cat>
          <c:val>
            <c:numRef>
              <c:f>'18.14'!$V$48:$V$61</c:f>
              <c:numCache>
                <c:formatCode>0.0</c:formatCode>
                <c:ptCount val="14"/>
                <c:pt idx="0">
                  <c:v>43.833815726000964</c:v>
                </c:pt>
                <c:pt idx="1">
                  <c:v>20.938253738543175</c:v>
                </c:pt>
                <c:pt idx="2">
                  <c:v>4.9577906415822479</c:v>
                </c:pt>
                <c:pt idx="3">
                  <c:v>4.6092619392185199</c:v>
                </c:pt>
                <c:pt idx="4">
                  <c:v>5.2182826821032311</c:v>
                </c:pt>
                <c:pt idx="5">
                  <c:v>4.015918958031838</c:v>
                </c:pt>
                <c:pt idx="6">
                  <c:v>3.7578388808490111</c:v>
                </c:pt>
                <c:pt idx="7">
                  <c:v>3.2814761215629518</c:v>
                </c:pt>
                <c:pt idx="8">
                  <c:v>2.7411963338157261</c:v>
                </c:pt>
                <c:pt idx="9">
                  <c:v>1.8439459720212252</c:v>
                </c:pt>
                <c:pt idx="10">
                  <c:v>1.7185238784370478</c:v>
                </c:pt>
                <c:pt idx="11">
                  <c:v>1.4917993246502652</c:v>
                </c:pt>
                <c:pt idx="12">
                  <c:v>0.98166907863000485</c:v>
                </c:pt>
                <c:pt idx="13">
                  <c:v>0.61022672455378679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53408"/>
        <c:axId val="97154944"/>
      </c:barChart>
      <c:catAx>
        <c:axId val="97153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97154944"/>
        <c:crosses val="autoZero"/>
        <c:auto val="1"/>
        <c:lblAlgn val="ctr"/>
        <c:lblOffset val="100"/>
        <c:noMultiLvlLbl val="0"/>
      </c:catAx>
      <c:valAx>
        <c:axId val="97154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crossAx val="9715340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69000</xdr:colOff>
      <xdr:row>34</xdr:row>
      <xdr:rowOff>1665</xdr:rowOff>
    </xdr:from>
    <xdr:to>
      <xdr:col>5</xdr:col>
      <xdr:colOff>2671380</xdr:colOff>
      <xdr:row>53</xdr:row>
      <xdr:rowOff>44745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1381514</xdr:colOff>
      <xdr:row>34</xdr:row>
      <xdr:rowOff>92334</xdr:rowOff>
    </xdr:from>
    <xdr:to>
      <xdr:col>5</xdr:col>
      <xdr:colOff>2648339</xdr:colOff>
      <xdr:row>35</xdr:row>
      <xdr:rowOff>274281</xdr:rowOff>
    </xdr:to>
    <xdr:sp macro="" textlink="">
      <xdr:nvSpPr>
        <xdr:cNvPr id="2" name="TextBox 1"/>
        <xdr:cNvSpPr txBox="1"/>
      </xdr:nvSpPr>
      <xdr:spPr>
        <a:xfrm>
          <a:off x="1381514" y="8747449"/>
          <a:ext cx="6889491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18.18: Percentage distribution of employees registered  in the retirement pension scheme by sector, 2016</a:t>
          </a:r>
          <a:endParaRPr lang="en-US">
            <a:effectLst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114967</xdr:colOff>
      <xdr:row>37</xdr:row>
      <xdr:rowOff>140881</xdr:rowOff>
    </xdr:from>
    <xdr:to>
      <xdr:col>0</xdr:col>
      <xdr:colOff>322491</xdr:colOff>
      <xdr:row>42</xdr:row>
      <xdr:rowOff>66896</xdr:rowOff>
    </xdr:to>
    <xdr:sp macro="" textlink="">
      <xdr:nvSpPr>
        <xdr:cNvPr id="3" name="TextBox 2"/>
        <xdr:cNvSpPr txBox="1"/>
      </xdr:nvSpPr>
      <xdr:spPr>
        <a:xfrm rot="16200000">
          <a:off x="-214991" y="9940461"/>
          <a:ext cx="867440" cy="2075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Percentage</a:t>
          </a:r>
        </a:p>
      </xdr:txBody>
    </xdr:sp>
    <xdr:clientData/>
  </xdr:twoCellAnchor>
  <xdr:twoCellAnchor>
    <xdr:from>
      <xdr:col>0</xdr:col>
      <xdr:colOff>1401379</xdr:colOff>
      <xdr:row>35</xdr:row>
      <xdr:rowOff>164224</xdr:rowOff>
    </xdr:from>
    <xdr:to>
      <xdr:col>5</xdr:col>
      <xdr:colOff>1686035</xdr:colOff>
      <xdr:row>35</xdr:row>
      <xdr:rowOff>164224</xdr:rowOff>
    </xdr:to>
    <xdr:sp macro="" textlink="">
      <xdr:nvSpPr>
        <xdr:cNvPr id="6" name="Line 4"/>
        <xdr:cNvSpPr>
          <a:spLocks noChangeShapeType="1"/>
        </xdr:cNvSpPr>
      </xdr:nvSpPr>
      <xdr:spPr bwMode="auto">
        <a:xfrm flipV="1">
          <a:off x="1401379" y="8955690"/>
          <a:ext cx="6930259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himath.shifaza\AppData\Local\Microsoft\Windows\INetCache\Content.Outlook\362P0D1J\Copy%20of%20Statistical%20Year%20book%20for%20the%20year%202016%20for%20NSPA%20_%20NBS%20Comments%20_%20NSPA%20p%20%20%2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ifaza\AppData\Local\Microsoft\Windows\INetCache\Content.Outlook\ODPSUPO0\Documents%20and%20Settings\f.shifaza\Application%20Data\Microsoft\Excel\18.%20SOCIAL%20PROTECTION%20_%2029%20July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16"/>
      <sheetName val="18.17"/>
      <sheetName val="18.18"/>
      <sheetName val="18.19"/>
      <sheetName val="18.20"/>
      <sheetName val="18.21"/>
      <sheetName val="18.22"/>
      <sheetName val="18.23"/>
      <sheetName val="11.24"/>
      <sheetName val="11.25"/>
      <sheetName val="11.26"/>
      <sheetName val="11.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N5">
            <v>2013</v>
          </cell>
          <cell r="O5">
            <v>2014</v>
          </cell>
          <cell r="P5">
            <v>2015</v>
          </cell>
        </row>
        <row r="6">
          <cell r="N6">
            <v>299661096.44</v>
          </cell>
          <cell r="O6">
            <v>349220698.38999999</v>
          </cell>
          <cell r="P6">
            <v>180614696.01000002</v>
          </cell>
        </row>
        <row r="7">
          <cell r="A7" t="str">
            <v>January</v>
          </cell>
          <cell r="O7">
            <v>23170714.699999999</v>
          </cell>
          <cell r="P7">
            <v>18871576.670000002</v>
          </cell>
        </row>
        <row r="8">
          <cell r="A8" t="str">
            <v>February</v>
          </cell>
          <cell r="O8">
            <v>24382093.82</v>
          </cell>
          <cell r="P8">
            <v>11560674.26</v>
          </cell>
        </row>
        <row r="9">
          <cell r="A9" t="str">
            <v>March</v>
          </cell>
          <cell r="O9">
            <v>65018059.100000001</v>
          </cell>
          <cell r="P9">
            <v>11961755.039999999</v>
          </cell>
        </row>
        <row r="10">
          <cell r="A10" t="str">
            <v>April</v>
          </cell>
          <cell r="O10">
            <v>26571752.030000001</v>
          </cell>
          <cell r="P10">
            <v>14237831.629999999</v>
          </cell>
        </row>
        <row r="11">
          <cell r="A11" t="str">
            <v>May</v>
          </cell>
          <cell r="O11">
            <v>27344862.630000003</v>
          </cell>
          <cell r="P11">
            <v>15232383.639999999</v>
          </cell>
        </row>
        <row r="12">
          <cell r="A12" t="str">
            <v>June</v>
          </cell>
          <cell r="O12">
            <v>27437953.34</v>
          </cell>
          <cell r="P12">
            <v>16698376.539999999</v>
          </cell>
        </row>
        <row r="13">
          <cell r="A13" t="str">
            <v>July</v>
          </cell>
          <cell r="O13">
            <v>27536963.569999997</v>
          </cell>
          <cell r="P13">
            <v>17014342.27</v>
          </cell>
        </row>
        <row r="14">
          <cell r="A14" t="str">
            <v>August</v>
          </cell>
          <cell r="O14">
            <v>27542726.530000001</v>
          </cell>
          <cell r="P14">
            <v>14637041.91</v>
          </cell>
        </row>
        <row r="15">
          <cell r="A15" t="str">
            <v>September</v>
          </cell>
          <cell r="O15">
            <v>26488280.200000003</v>
          </cell>
          <cell r="P15">
            <v>14637041.91</v>
          </cell>
        </row>
        <row r="16">
          <cell r="A16" t="str">
            <v>October</v>
          </cell>
          <cell r="O16">
            <v>26944673.18</v>
          </cell>
          <cell r="P16">
            <v>15266487.300000001</v>
          </cell>
        </row>
        <row r="17">
          <cell r="A17" t="str">
            <v>November</v>
          </cell>
          <cell r="O17">
            <v>24549554.030000001</v>
          </cell>
          <cell r="P17">
            <v>15648041.789999999</v>
          </cell>
        </row>
        <row r="18">
          <cell r="A18" t="str">
            <v>December</v>
          </cell>
          <cell r="O18">
            <v>22233065.260000002</v>
          </cell>
          <cell r="P18">
            <v>14849143.050000001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1 "/>
      <sheetName val="18.2 "/>
      <sheetName val="Figures"/>
      <sheetName val="18.3"/>
      <sheetName val="18.4"/>
      <sheetName val="18.5 new"/>
      <sheetName val="18.6"/>
      <sheetName val="18.7"/>
      <sheetName val="18.8"/>
      <sheetName val="18.9"/>
      <sheetName val="18.10"/>
      <sheetName val="Sheet1"/>
      <sheetName val="18.11"/>
      <sheetName val="18.12"/>
      <sheetName val="18.13"/>
      <sheetName val="18.14"/>
      <sheetName val="18.15"/>
      <sheetName val="18.16"/>
      <sheetName val="18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2010</v>
          </cell>
          <cell r="D5">
            <v>2011</v>
          </cell>
          <cell r="E5">
            <v>2012</v>
          </cell>
        </row>
        <row r="7">
          <cell r="A7" t="str">
            <v>January</v>
          </cell>
          <cell r="D7">
            <v>13828</v>
          </cell>
          <cell r="E7">
            <v>18448</v>
          </cell>
        </row>
        <row r="8">
          <cell r="A8" t="str">
            <v>February</v>
          </cell>
          <cell r="D8">
            <v>13973</v>
          </cell>
          <cell r="E8">
            <v>18752</v>
          </cell>
        </row>
        <row r="9">
          <cell r="A9" t="str">
            <v>March</v>
          </cell>
          <cell r="D9">
            <v>14118</v>
          </cell>
          <cell r="E9">
            <v>18955</v>
          </cell>
        </row>
        <row r="10">
          <cell r="A10" t="str">
            <v>April</v>
          </cell>
          <cell r="D10">
            <v>14339</v>
          </cell>
          <cell r="E10">
            <v>19216</v>
          </cell>
        </row>
        <row r="11">
          <cell r="A11" t="str">
            <v>May</v>
          </cell>
          <cell r="D11">
            <v>14703</v>
          </cell>
          <cell r="E11">
            <v>19500</v>
          </cell>
        </row>
        <row r="12">
          <cell r="A12" t="str">
            <v>June</v>
          </cell>
          <cell r="D12">
            <v>15283</v>
          </cell>
          <cell r="E12">
            <v>19773</v>
          </cell>
        </row>
        <row r="13">
          <cell r="A13" t="str">
            <v>July</v>
          </cell>
          <cell r="D13">
            <v>15897</v>
          </cell>
          <cell r="E13">
            <v>19992</v>
          </cell>
        </row>
        <row r="14">
          <cell r="A14" t="str">
            <v>August</v>
          </cell>
          <cell r="D14">
            <v>16459</v>
          </cell>
          <cell r="E14">
            <v>20166</v>
          </cell>
        </row>
        <row r="15">
          <cell r="A15" t="str">
            <v>September</v>
          </cell>
          <cell r="D15">
            <v>16943</v>
          </cell>
          <cell r="E15">
            <v>20369</v>
          </cell>
        </row>
        <row r="16">
          <cell r="A16" t="str">
            <v>October</v>
          </cell>
          <cell r="D16">
            <v>17538</v>
          </cell>
          <cell r="E16">
            <v>20507</v>
          </cell>
        </row>
        <row r="17">
          <cell r="A17" t="str">
            <v>November</v>
          </cell>
          <cell r="D17">
            <v>17804</v>
          </cell>
          <cell r="E17">
            <v>20638</v>
          </cell>
        </row>
        <row r="18">
          <cell r="A18" t="str">
            <v>December</v>
          </cell>
          <cell r="D18">
            <v>18072</v>
          </cell>
          <cell r="E18">
            <v>20719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6"/>
  <sheetViews>
    <sheetView tabSelected="1" zoomScale="87" zoomScaleNormal="87" workbookViewId="0">
      <selection activeCell="L31" sqref="L1:N1048576"/>
    </sheetView>
  </sheetViews>
  <sheetFormatPr defaultColWidth="15.140625" defaultRowHeight="15" customHeight="1" x14ac:dyDescent="0.25"/>
  <cols>
    <col min="1" max="1" width="50.140625" style="2" customWidth="1"/>
    <col min="2" max="2" width="16" style="2" customWidth="1"/>
    <col min="3" max="3" width="1.85546875" style="2" customWidth="1"/>
    <col min="4" max="5" width="16" style="2" customWidth="1"/>
    <col min="6" max="6" width="52.85546875" style="2" customWidth="1"/>
    <col min="7" max="9" width="8" style="2" customWidth="1"/>
    <col min="10" max="10" width="36.28515625" style="2" customWidth="1"/>
    <col min="11" max="17" width="8" style="2" customWidth="1"/>
    <col min="18" max="18" width="23.42578125" style="2" customWidth="1"/>
    <col min="19" max="20" width="8" style="2" customWidth="1"/>
    <col min="21" max="21" width="35.42578125" style="2" customWidth="1"/>
    <col min="22" max="32" width="8" style="2" customWidth="1"/>
    <col min="33" max="16384" width="15.140625" style="2"/>
  </cols>
  <sheetData>
    <row r="1" spans="1:32" ht="21" customHeight="1" x14ac:dyDescent="0.25">
      <c r="A1" s="41" t="s">
        <v>55</v>
      </c>
      <c r="B1" s="37"/>
      <c r="C1" s="37"/>
      <c r="D1" s="37"/>
      <c r="E1" s="37"/>
      <c r="F1" s="37"/>
      <c r="G1" s="9"/>
      <c r="H1" s="9"/>
      <c r="I1" s="9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36" t="s">
        <v>56</v>
      </c>
      <c r="B2" s="37"/>
      <c r="C2" s="37"/>
      <c r="D2" s="37"/>
      <c r="E2" s="37"/>
      <c r="F2" s="37"/>
      <c r="G2" s="1"/>
      <c r="H2" s="1"/>
      <c r="I2" s="1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5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.75" customHeight="1" x14ac:dyDescent="0.25">
      <c r="A4" s="38" t="s">
        <v>57</v>
      </c>
      <c r="B4" s="20" t="s">
        <v>58</v>
      </c>
      <c r="C4" s="20"/>
      <c r="D4" s="20" t="s">
        <v>59</v>
      </c>
      <c r="E4" s="20" t="s">
        <v>1</v>
      </c>
      <c r="F4" s="40" t="s">
        <v>7</v>
      </c>
      <c r="G4" s="1"/>
      <c r="H4" s="1"/>
      <c r="I4" s="1"/>
      <c r="J4" s="21"/>
      <c r="K4" s="22"/>
      <c r="L4" s="22"/>
      <c r="M4" s="22"/>
      <c r="N4" s="22"/>
      <c r="O4" s="22"/>
      <c r="P4" s="22"/>
      <c r="Q4" s="22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7.25" customHeight="1" x14ac:dyDescent="0.25">
      <c r="A5" s="37"/>
      <c r="B5" s="23" t="s">
        <v>60</v>
      </c>
      <c r="C5" s="23"/>
      <c r="D5" s="42" t="s">
        <v>6</v>
      </c>
      <c r="E5" s="24" t="s">
        <v>61</v>
      </c>
      <c r="F5" s="37"/>
      <c r="G5" s="7"/>
      <c r="H5" s="7"/>
      <c r="I5" s="7"/>
      <c r="J5" s="10"/>
      <c r="K5" s="22"/>
      <c r="L5" s="22"/>
      <c r="M5" s="22"/>
      <c r="N5" s="22"/>
      <c r="O5" s="22"/>
      <c r="P5" s="22"/>
      <c r="Q5" s="22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7.25" customHeight="1" x14ac:dyDescent="0.25">
      <c r="A6" s="39"/>
      <c r="B6" s="25" t="s">
        <v>62</v>
      </c>
      <c r="C6" s="25"/>
      <c r="D6" s="39"/>
      <c r="E6" s="26" t="s">
        <v>0</v>
      </c>
      <c r="F6" s="39"/>
      <c r="G6" s="7"/>
      <c r="H6" s="7"/>
      <c r="I6" s="7"/>
      <c r="J6" s="10"/>
      <c r="K6" s="22"/>
      <c r="L6" s="22"/>
      <c r="M6" s="22"/>
      <c r="N6" s="22"/>
      <c r="O6" s="22"/>
      <c r="P6" s="22"/>
      <c r="Q6" s="2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1" customHeight="1" x14ac:dyDescent="0.25">
      <c r="A7" s="8" t="s">
        <v>3</v>
      </c>
      <c r="B7" s="27">
        <f>SUM(B8:B32)</f>
        <v>1709</v>
      </c>
      <c r="C7" s="27"/>
      <c r="D7" s="27">
        <f>SUM(D8:D32)</f>
        <v>82920</v>
      </c>
      <c r="E7" s="27">
        <f>D7/D7*100</f>
        <v>100</v>
      </c>
      <c r="F7" s="3" t="s">
        <v>2</v>
      </c>
      <c r="G7" s="7"/>
      <c r="H7" s="7"/>
      <c r="I7" s="7"/>
      <c r="J7" s="10"/>
      <c r="K7" s="22"/>
      <c r="L7" s="22"/>
      <c r="M7" s="22"/>
      <c r="N7" s="22"/>
      <c r="O7" s="22"/>
      <c r="P7" s="22"/>
      <c r="Q7" s="2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1" customHeight="1" x14ac:dyDescent="0.55000000000000004">
      <c r="A8" s="10" t="s">
        <v>8</v>
      </c>
      <c r="B8" s="12">
        <v>11</v>
      </c>
      <c r="C8" s="12"/>
      <c r="D8" s="12">
        <v>161</v>
      </c>
      <c r="E8" s="28">
        <f t="shared" ref="E8:E32" si="0">D8/$D$7*100</f>
        <v>0.19416304872165943</v>
      </c>
      <c r="F8" s="5" t="s">
        <v>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5.5" customHeight="1" x14ac:dyDescent="0.55000000000000004">
      <c r="A9" s="10" t="s">
        <v>10</v>
      </c>
      <c r="B9" s="12">
        <v>19</v>
      </c>
      <c r="C9" s="12"/>
      <c r="D9" s="12">
        <v>4111</v>
      </c>
      <c r="E9" s="28">
        <f t="shared" si="0"/>
        <v>4.9577906415822479</v>
      </c>
      <c r="F9" s="5" t="s">
        <v>11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7.75" customHeight="1" x14ac:dyDescent="0.55000000000000004">
      <c r="A10" s="10" t="s">
        <v>12</v>
      </c>
      <c r="B10" s="12">
        <v>3</v>
      </c>
      <c r="C10" s="12"/>
      <c r="D10" s="12">
        <v>15</v>
      </c>
      <c r="E10" s="28">
        <f t="shared" si="0"/>
        <v>1.8089725036179449E-2</v>
      </c>
      <c r="F10" s="5" t="s">
        <v>13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8.75" customHeight="1" x14ac:dyDescent="0.55000000000000004">
      <c r="A11" s="10" t="s">
        <v>14</v>
      </c>
      <c r="B11" s="12">
        <v>9</v>
      </c>
      <c r="C11" s="12"/>
      <c r="D11" s="12">
        <v>33</v>
      </c>
      <c r="E11" s="28">
        <f t="shared" si="0"/>
        <v>3.9797395079594795E-2</v>
      </c>
      <c r="F11" s="5" t="s">
        <v>15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21" customHeight="1" x14ac:dyDescent="0.55000000000000004">
      <c r="A12" s="10" t="s">
        <v>16</v>
      </c>
      <c r="B12" s="12">
        <v>114</v>
      </c>
      <c r="C12" s="12"/>
      <c r="D12" s="12">
        <v>2273</v>
      </c>
      <c r="E12" s="28">
        <f t="shared" si="0"/>
        <v>2.7411963338157261</v>
      </c>
      <c r="F12" s="5" t="s">
        <v>17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1" customHeight="1" x14ac:dyDescent="0.55000000000000004">
      <c r="A13" s="10" t="s">
        <v>18</v>
      </c>
      <c r="B13" s="12">
        <v>10</v>
      </c>
      <c r="C13" s="12"/>
      <c r="D13" s="12">
        <v>163</v>
      </c>
      <c r="E13" s="28">
        <f t="shared" si="0"/>
        <v>0.1965750120598167</v>
      </c>
      <c r="F13" s="5" t="s">
        <v>19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5.5" customHeight="1" x14ac:dyDescent="0.25">
      <c r="A14" s="21" t="s">
        <v>63</v>
      </c>
      <c r="B14" s="12">
        <v>77</v>
      </c>
      <c r="C14" s="12"/>
      <c r="D14" s="12">
        <v>3822</v>
      </c>
      <c r="E14" s="28">
        <f t="shared" si="0"/>
        <v>4.6092619392185235</v>
      </c>
      <c r="F14" s="29" t="s">
        <v>64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21" customHeight="1" x14ac:dyDescent="0.55000000000000004">
      <c r="A15" s="10" t="s">
        <v>20</v>
      </c>
      <c r="B15" s="12">
        <v>14</v>
      </c>
      <c r="C15" s="12"/>
      <c r="D15" s="12">
        <v>1237</v>
      </c>
      <c r="E15" s="28">
        <f t="shared" si="0"/>
        <v>1.4917993246502652</v>
      </c>
      <c r="F15" s="5" t="s">
        <v>21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21" customHeight="1" x14ac:dyDescent="0.55000000000000004">
      <c r="A16" s="10" t="s">
        <v>22</v>
      </c>
      <c r="B16" s="12">
        <v>3</v>
      </c>
      <c r="C16" s="12"/>
      <c r="D16" s="12">
        <v>84</v>
      </c>
      <c r="E16" s="28">
        <f t="shared" si="0"/>
        <v>0.10130246020260492</v>
      </c>
      <c r="F16" s="5" t="s">
        <v>23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21" customHeight="1" x14ac:dyDescent="0.55000000000000004">
      <c r="A17" s="10" t="s">
        <v>65</v>
      </c>
      <c r="B17" s="12">
        <v>383</v>
      </c>
      <c r="C17" s="12"/>
      <c r="D17" s="12">
        <v>36347</v>
      </c>
      <c r="E17" s="28">
        <f t="shared" si="0"/>
        <v>43.833815726000964</v>
      </c>
      <c r="F17" s="5" t="s">
        <v>24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21" customHeight="1" x14ac:dyDescent="0.55000000000000004">
      <c r="A18" s="10" t="s">
        <v>25</v>
      </c>
      <c r="B18" s="12">
        <v>37</v>
      </c>
      <c r="C18" s="12"/>
      <c r="D18" s="12">
        <v>814</v>
      </c>
      <c r="E18" s="28">
        <f t="shared" si="0"/>
        <v>0.98166907863000485</v>
      </c>
      <c r="F18" s="5" t="s">
        <v>26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21" customHeight="1" x14ac:dyDescent="0.55000000000000004">
      <c r="A19" s="10" t="s">
        <v>27</v>
      </c>
      <c r="B19" s="12">
        <v>288</v>
      </c>
      <c r="C19" s="12"/>
      <c r="D19" s="12">
        <v>17362</v>
      </c>
      <c r="E19" s="28">
        <f t="shared" si="0"/>
        <v>20.938253738543175</v>
      </c>
      <c r="F19" s="5" t="s">
        <v>28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1" customHeight="1" x14ac:dyDescent="0.55000000000000004">
      <c r="A20" s="10" t="s">
        <v>29</v>
      </c>
      <c r="B20" s="12">
        <v>4</v>
      </c>
      <c r="C20" s="12"/>
      <c r="D20" s="12">
        <v>41</v>
      </c>
      <c r="E20" s="28">
        <f t="shared" si="0"/>
        <v>4.944524843222383E-2</v>
      </c>
      <c r="F20" s="5" t="s">
        <v>30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21" customHeight="1" x14ac:dyDescent="0.55000000000000004">
      <c r="A21" s="10" t="s">
        <v>31</v>
      </c>
      <c r="B21" s="12">
        <v>2</v>
      </c>
      <c r="C21" s="12"/>
      <c r="D21" s="12">
        <v>506</v>
      </c>
      <c r="E21" s="28">
        <f t="shared" si="0"/>
        <v>0.61022672455378679</v>
      </c>
      <c r="F21" s="5" t="s">
        <v>32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21" customHeight="1" x14ac:dyDescent="0.55000000000000004">
      <c r="A22" s="10" t="s">
        <v>33</v>
      </c>
      <c r="B22" s="12">
        <v>1</v>
      </c>
      <c r="C22" s="12"/>
      <c r="D22" s="12">
        <v>1</v>
      </c>
      <c r="E22" s="28">
        <f t="shared" si="0"/>
        <v>1.20598166907863E-3</v>
      </c>
      <c r="F22" s="5" t="s">
        <v>34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21" customHeight="1" x14ac:dyDescent="0.55000000000000004">
      <c r="A23" s="10" t="s">
        <v>53</v>
      </c>
      <c r="B23" s="12">
        <v>211</v>
      </c>
      <c r="C23" s="12"/>
      <c r="D23" s="12">
        <v>3582</v>
      </c>
      <c r="E23" s="28">
        <f t="shared" si="0"/>
        <v>4.3198263386396523</v>
      </c>
      <c r="F23" s="5" t="s">
        <v>54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21" customHeight="1" x14ac:dyDescent="0.55000000000000004">
      <c r="A24" s="10" t="s">
        <v>35</v>
      </c>
      <c r="B24" s="12">
        <v>8</v>
      </c>
      <c r="C24" s="12"/>
      <c r="D24" s="12">
        <v>40</v>
      </c>
      <c r="E24" s="28">
        <f t="shared" si="0"/>
        <v>4.8239266763145203E-2</v>
      </c>
      <c r="F24" s="5" t="s">
        <v>36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21" customHeight="1" x14ac:dyDescent="0.55000000000000004">
      <c r="A25" s="10" t="s">
        <v>37</v>
      </c>
      <c r="B25" s="12">
        <v>16</v>
      </c>
      <c r="C25" s="12"/>
      <c r="D25" s="12">
        <v>103</v>
      </c>
      <c r="E25" s="28">
        <f t="shared" si="0"/>
        <v>0.12421611191509889</v>
      </c>
      <c r="F25" s="5" t="s">
        <v>38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21" customHeight="1" x14ac:dyDescent="0.55000000000000004">
      <c r="A26" s="10" t="s">
        <v>39</v>
      </c>
      <c r="B26" s="12">
        <v>3</v>
      </c>
      <c r="C26" s="12"/>
      <c r="D26" s="12">
        <v>82</v>
      </c>
      <c r="E26" s="28">
        <f t="shared" si="0"/>
        <v>9.8890496864447661E-2</v>
      </c>
      <c r="F26" s="5" t="s">
        <v>40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21" customHeight="1" x14ac:dyDescent="0.55000000000000004">
      <c r="A27" s="10" t="s">
        <v>41</v>
      </c>
      <c r="B27" s="12">
        <v>44</v>
      </c>
      <c r="C27" s="12"/>
      <c r="D27" s="12">
        <v>1425</v>
      </c>
      <c r="E27" s="28">
        <f t="shared" si="0"/>
        <v>1.7185238784370478</v>
      </c>
      <c r="F27" s="5" t="s">
        <v>42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21" customHeight="1" x14ac:dyDescent="0.55000000000000004">
      <c r="A28" s="10" t="s">
        <v>43</v>
      </c>
      <c r="B28" s="12">
        <v>48</v>
      </c>
      <c r="C28" s="12"/>
      <c r="D28" s="12">
        <v>2721</v>
      </c>
      <c r="E28" s="28">
        <f t="shared" si="0"/>
        <v>3.2814761215629518</v>
      </c>
      <c r="F28" s="5" t="s">
        <v>44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21" customHeight="1" x14ac:dyDescent="0.55000000000000004">
      <c r="A29" s="10" t="s">
        <v>45</v>
      </c>
      <c r="B29" s="12">
        <v>263</v>
      </c>
      <c r="C29" s="12"/>
      <c r="D29" s="12">
        <v>3330</v>
      </c>
      <c r="E29" s="28">
        <f t="shared" si="0"/>
        <v>4.015918958031838</v>
      </c>
      <c r="F29" s="5" t="s">
        <v>46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21" customHeight="1" x14ac:dyDescent="0.55000000000000004">
      <c r="A30" s="10" t="s">
        <v>47</v>
      </c>
      <c r="B30" s="12">
        <v>24</v>
      </c>
      <c r="C30" s="12"/>
      <c r="D30" s="12">
        <v>1529</v>
      </c>
      <c r="E30" s="28">
        <f t="shared" si="0"/>
        <v>1.8439459720212252</v>
      </c>
      <c r="F30" s="5" t="s">
        <v>48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21" customHeight="1" x14ac:dyDescent="0.55000000000000004">
      <c r="A31" s="10" t="s">
        <v>49</v>
      </c>
      <c r="B31" s="12">
        <v>3</v>
      </c>
      <c r="C31" s="12"/>
      <c r="D31" s="12">
        <v>22</v>
      </c>
      <c r="E31" s="28">
        <f t="shared" si="0"/>
        <v>2.653159671972986E-2</v>
      </c>
      <c r="F31" s="5" t="s">
        <v>50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21" customHeight="1" x14ac:dyDescent="0.55000000000000004">
      <c r="A32" s="14" t="s">
        <v>51</v>
      </c>
      <c r="B32" s="15">
        <v>114</v>
      </c>
      <c r="C32" s="15"/>
      <c r="D32" s="15">
        <v>3116</v>
      </c>
      <c r="E32" s="30">
        <f t="shared" si="0"/>
        <v>3.7578388808490111</v>
      </c>
      <c r="F32" s="6" t="s">
        <v>52</v>
      </c>
      <c r="G32" s="4"/>
      <c r="H32" s="4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7"/>
      <c r="V32" s="13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8.75" customHeight="1" x14ac:dyDescent="0.5">
      <c r="A33" s="16" t="s">
        <v>4</v>
      </c>
      <c r="B33" s="1"/>
      <c r="C33" s="1"/>
      <c r="D33" s="1"/>
      <c r="E33" s="1"/>
      <c r="F33" s="19" t="s">
        <v>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5">
      <c r="A34" s="1"/>
      <c r="B34" s="1"/>
      <c r="C34" s="1"/>
      <c r="D34" s="1"/>
      <c r="E34" s="1"/>
      <c r="F34" s="1"/>
      <c r="G34" s="1"/>
      <c r="H34" s="1"/>
      <c r="I34" s="1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1"/>
      <c r="B37" s="1"/>
      <c r="C37" s="1"/>
      <c r="D37" s="1"/>
      <c r="E37" s="1"/>
      <c r="F37" s="1"/>
      <c r="G37" s="1"/>
      <c r="H37" s="1"/>
      <c r="I37" s="1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4"/>
      <c r="V37" s="4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1"/>
      <c r="B38" s="1"/>
      <c r="C38" s="1"/>
      <c r="D38" s="1"/>
      <c r="E38" s="1"/>
      <c r="F38" s="1"/>
      <c r="G38" s="1"/>
      <c r="H38" s="1"/>
      <c r="I38" s="1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7"/>
      <c r="V38" s="13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A39" s="1"/>
      <c r="B39" s="1"/>
      <c r="C39" s="1"/>
      <c r="D39" s="1"/>
      <c r="E39" s="1"/>
      <c r="F39" s="1"/>
      <c r="G39" s="1"/>
      <c r="H39" s="1"/>
      <c r="I39" s="1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A40" s="1"/>
      <c r="B40" s="1"/>
      <c r="C40" s="1"/>
      <c r="D40" s="1"/>
      <c r="E40" s="1"/>
      <c r="F40" s="1"/>
      <c r="G40" s="1"/>
      <c r="H40" s="1"/>
      <c r="I40" s="1"/>
      <c r="J40" s="10"/>
      <c r="K40" s="1"/>
      <c r="L40" s="1"/>
      <c r="M40" s="1"/>
      <c r="N40" s="1"/>
      <c r="O40" s="1"/>
      <c r="P40" s="1"/>
      <c r="Q40" s="1"/>
      <c r="R40" s="1"/>
      <c r="S40" s="1"/>
      <c r="T40" s="1"/>
      <c r="U40" s="10"/>
      <c r="V40" s="28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A41" s="1"/>
      <c r="B41" s="1"/>
      <c r="C41" s="1"/>
      <c r="D41" s="1"/>
      <c r="E41" s="1"/>
      <c r="F41" s="1"/>
      <c r="G41" s="1"/>
      <c r="H41" s="1"/>
      <c r="I41" s="1"/>
      <c r="J41" s="10"/>
      <c r="K41" s="1"/>
      <c r="L41" s="1"/>
      <c r="M41" s="1"/>
      <c r="N41" s="1"/>
      <c r="O41" s="1"/>
      <c r="P41" s="1"/>
      <c r="Q41" s="1"/>
      <c r="R41" s="1"/>
      <c r="S41" s="1"/>
      <c r="T41" s="1"/>
      <c r="U41" s="10"/>
      <c r="V41" s="28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  <c r="U42" s="21"/>
      <c r="V42" s="28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A43" s="1"/>
      <c r="B43" s="1"/>
      <c r="C43" s="1"/>
      <c r="D43" s="1"/>
      <c r="E43" s="1"/>
      <c r="F43" s="1"/>
      <c r="G43" s="1"/>
      <c r="H43" s="1"/>
      <c r="I43" s="1"/>
      <c r="J43" s="1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1"/>
      <c r="B44" s="1"/>
      <c r="C44" s="1"/>
      <c r="D44" s="1"/>
      <c r="E44" s="1"/>
      <c r="F44" s="1"/>
      <c r="G44" s="1"/>
      <c r="H44" s="1"/>
      <c r="I44" s="1"/>
      <c r="J44" s="10"/>
      <c r="K44" s="1"/>
      <c r="L44" s="1"/>
      <c r="M44" s="1"/>
      <c r="N44" s="1"/>
      <c r="O44" s="1"/>
      <c r="P44" s="1"/>
      <c r="Q44" s="1"/>
      <c r="R44" s="1"/>
      <c r="S44" s="1"/>
      <c r="T44" s="1"/>
      <c r="U44" s="10"/>
      <c r="V44" s="28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 s="1"/>
      <c r="B45" s="1"/>
      <c r="C45" s="1"/>
      <c r="D45" s="1"/>
      <c r="E45" s="1"/>
      <c r="F45" s="1"/>
      <c r="G45" s="1"/>
      <c r="H45" s="1"/>
      <c r="I45" s="1"/>
      <c r="J45" s="10"/>
      <c r="K45" s="1"/>
      <c r="L45" s="1"/>
      <c r="M45" s="1"/>
      <c r="N45" s="1"/>
      <c r="O45" s="1"/>
      <c r="P45" s="1"/>
      <c r="Q45" s="1"/>
      <c r="R45" s="1"/>
      <c r="S45" s="1"/>
      <c r="T45" s="1"/>
      <c r="U45" s="10"/>
      <c r="V45" s="28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0"/>
      <c r="V46" s="28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0"/>
      <c r="V47" s="28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0" t="s">
        <v>65</v>
      </c>
      <c r="V48" s="22">
        <v>43.833815726000964</v>
      </c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0" t="s">
        <v>27</v>
      </c>
      <c r="V49" s="32">
        <v>20.938253738543175</v>
      </c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0" t="s">
        <v>10</v>
      </c>
      <c r="V50" s="32">
        <v>4.9577906415822479</v>
      </c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0" t="s">
        <v>63</v>
      </c>
      <c r="V51" s="22">
        <v>4.6092619392185199</v>
      </c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0" t="s">
        <v>53</v>
      </c>
      <c r="V52" s="18">
        <f>W52+V62</f>
        <v>5.2182826821032311</v>
      </c>
      <c r="W52" s="32">
        <v>4.3198263386396523</v>
      </c>
      <c r="Y52" s="1"/>
      <c r="Z52" s="1"/>
      <c r="AA52" s="1"/>
      <c r="AB52" s="1"/>
      <c r="AC52" s="1"/>
      <c r="AD52" s="1"/>
      <c r="AE52" s="1"/>
      <c r="AF52" s="1"/>
    </row>
    <row r="53" spans="1:3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0" t="s">
        <v>45</v>
      </c>
      <c r="V53" s="32">
        <v>4.015918958031838</v>
      </c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0" t="s">
        <v>51</v>
      </c>
      <c r="V54" s="22">
        <v>3.7578388808490111</v>
      </c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0" t="s">
        <v>43</v>
      </c>
      <c r="V55" s="32">
        <v>3.2814761215629518</v>
      </c>
      <c r="W55" s="1"/>
      <c r="X55" s="18"/>
      <c r="Y55" s="1"/>
      <c r="Z55" s="1"/>
      <c r="AA55" s="1"/>
      <c r="AB55" s="1"/>
      <c r="AC55" s="1"/>
      <c r="AD55" s="1"/>
      <c r="AE55" s="1"/>
      <c r="AF55" s="1"/>
    </row>
    <row r="56" spans="1:3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0" t="s">
        <v>16</v>
      </c>
      <c r="V56" s="18">
        <v>2.7411963338157261</v>
      </c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0" t="s">
        <v>47</v>
      </c>
      <c r="V57" s="22">
        <v>1.8439459720212252</v>
      </c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0" t="s">
        <v>41</v>
      </c>
      <c r="V58" s="32">
        <v>1.7185238784370478</v>
      </c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0" t="s">
        <v>20</v>
      </c>
      <c r="V59" s="22">
        <v>1.4917993246502652</v>
      </c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0" t="s">
        <v>25</v>
      </c>
      <c r="V60" s="32">
        <v>0.98166907863000485</v>
      </c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21" customHeight="1" x14ac:dyDescent="0.25">
      <c r="A61" s="41"/>
      <c r="B61" s="37"/>
      <c r="C61" s="37"/>
      <c r="D61" s="37"/>
      <c r="E61" s="37"/>
      <c r="F61" s="3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0" t="s">
        <v>31</v>
      </c>
      <c r="V61" s="22">
        <v>0.61022672455378679</v>
      </c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5">
      <c r="A62" s="36"/>
      <c r="B62" s="37"/>
      <c r="C62" s="37"/>
      <c r="D62" s="37"/>
      <c r="E62" s="37"/>
      <c r="F62" s="3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V62" s="35">
        <f>SUM(V63:V73)</f>
        <v>0.89845634346357917</v>
      </c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0" t="s">
        <v>18</v>
      </c>
      <c r="V63" s="32">
        <v>0.1965750120598167</v>
      </c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42" customHeight="1" x14ac:dyDescent="0.25">
      <c r="A64" s="37"/>
      <c r="B64" s="34"/>
      <c r="C64" s="34"/>
      <c r="D64" s="43"/>
      <c r="E64" s="3"/>
      <c r="F64" s="3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0" t="s">
        <v>8</v>
      </c>
      <c r="V64" s="32">
        <v>0.19416304872165943</v>
      </c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21" customHeight="1" x14ac:dyDescent="0.25">
      <c r="A65" s="37"/>
      <c r="B65" s="34"/>
      <c r="C65" s="34"/>
      <c r="D65" s="37"/>
      <c r="E65" s="9"/>
      <c r="F65" s="3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0" t="s">
        <v>37</v>
      </c>
      <c r="V65" s="32">
        <v>0.12421611191509889</v>
      </c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21" customHeight="1" x14ac:dyDescent="0.25">
      <c r="A66" s="8"/>
      <c r="B66" s="27"/>
      <c r="C66" s="27"/>
      <c r="D66" s="27"/>
      <c r="E66" s="27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0" t="s">
        <v>22</v>
      </c>
      <c r="V66" s="32">
        <v>0.10130246020260492</v>
      </c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21" customHeight="1" x14ac:dyDescent="0.55000000000000004">
      <c r="A67" s="10"/>
      <c r="B67" s="11"/>
      <c r="C67" s="11"/>
      <c r="D67" s="11"/>
      <c r="E67" s="28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0" t="s">
        <v>39</v>
      </c>
      <c r="V67" s="22">
        <v>9.8890496864447661E-2</v>
      </c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21" customHeight="1" x14ac:dyDescent="0.55000000000000004">
      <c r="A68" s="10"/>
      <c r="B68" s="11"/>
      <c r="C68" s="11"/>
      <c r="D68" s="11"/>
      <c r="E68" s="28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0" t="s">
        <v>29</v>
      </c>
      <c r="V68" s="22">
        <v>4.944524843222383E-2</v>
      </c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21" customHeight="1" x14ac:dyDescent="0.55000000000000004">
      <c r="A69" s="10"/>
      <c r="B69" s="11"/>
      <c r="C69" s="11"/>
      <c r="D69" s="11"/>
      <c r="E69" s="28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0" t="s">
        <v>35</v>
      </c>
      <c r="V69" s="32">
        <v>4.8239266763145203E-2</v>
      </c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21" customHeight="1" x14ac:dyDescent="0.55000000000000004">
      <c r="A70" s="10"/>
      <c r="B70" s="11"/>
      <c r="C70" s="11"/>
      <c r="D70" s="11"/>
      <c r="E70" s="28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0" t="s">
        <v>14</v>
      </c>
      <c r="V70" s="32">
        <v>3.9797395079594795E-2</v>
      </c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21" customHeight="1" x14ac:dyDescent="0.55000000000000004">
      <c r="A71" s="10"/>
      <c r="B71" s="11"/>
      <c r="C71" s="11"/>
      <c r="D71" s="11"/>
      <c r="E71" s="28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0" t="s">
        <v>49</v>
      </c>
      <c r="V71" s="32">
        <v>2.653159671972986E-2</v>
      </c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21" customHeight="1" x14ac:dyDescent="0.55000000000000004">
      <c r="A72" s="10"/>
      <c r="B72" s="11"/>
      <c r="C72" s="11"/>
      <c r="D72" s="11"/>
      <c r="E72" s="28"/>
      <c r="F72" s="5"/>
      <c r="G72" s="1"/>
      <c r="H72" s="1"/>
      <c r="I72" s="1"/>
      <c r="J72" s="10"/>
      <c r="K72" s="1"/>
      <c r="L72" s="1"/>
      <c r="M72" s="1"/>
      <c r="N72" s="1"/>
      <c r="O72" s="1"/>
      <c r="P72" s="1"/>
      <c r="Q72" s="1"/>
      <c r="R72" s="1"/>
      <c r="S72" s="1"/>
      <c r="T72" s="1"/>
      <c r="U72" s="10" t="s">
        <v>12</v>
      </c>
      <c r="V72" s="22">
        <v>1.8089725036179449E-2</v>
      </c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30" customHeight="1" x14ac:dyDescent="0.25">
      <c r="A73" s="21"/>
      <c r="B73" s="11"/>
      <c r="C73" s="11"/>
      <c r="D73" s="11"/>
      <c r="E73" s="28"/>
      <c r="F73" s="29"/>
      <c r="G73" s="1"/>
      <c r="H73" s="1"/>
      <c r="I73" s="1"/>
      <c r="J73" s="10"/>
      <c r="K73" s="1"/>
      <c r="L73" s="1"/>
      <c r="M73" s="1"/>
      <c r="N73" s="1"/>
      <c r="O73" s="1"/>
      <c r="P73" s="1"/>
      <c r="Q73" s="1"/>
      <c r="R73" s="1"/>
      <c r="S73" s="1"/>
      <c r="T73" s="1"/>
      <c r="U73" s="14" t="s">
        <v>33</v>
      </c>
      <c r="V73" s="32">
        <v>1.20598166907863E-3</v>
      </c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21" customHeight="1" x14ac:dyDescent="0.55000000000000004">
      <c r="A74" s="10"/>
      <c r="B74" s="11"/>
      <c r="C74" s="11"/>
      <c r="D74" s="11"/>
      <c r="E74" s="28"/>
      <c r="F74" s="5"/>
      <c r="G74" s="1"/>
      <c r="H74" s="1"/>
      <c r="I74" s="1"/>
      <c r="J74" s="1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21" customHeight="1" x14ac:dyDescent="0.55000000000000004">
      <c r="A75" s="10"/>
      <c r="B75" s="11"/>
      <c r="C75" s="11"/>
      <c r="D75" s="11"/>
      <c r="E75" s="28"/>
      <c r="F75" s="5"/>
      <c r="G75" s="1"/>
      <c r="H75" s="1"/>
      <c r="I75" s="1"/>
      <c r="J75" s="1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21" customHeight="1" x14ac:dyDescent="0.55000000000000004">
      <c r="A76" s="10"/>
      <c r="B76" s="11"/>
      <c r="C76" s="11"/>
      <c r="D76" s="11"/>
      <c r="E76" s="28"/>
      <c r="F76" s="5"/>
      <c r="G76" s="1"/>
      <c r="H76" s="1"/>
      <c r="I76" s="1"/>
      <c r="J76" s="1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21" customHeight="1" x14ac:dyDescent="0.55000000000000004">
      <c r="A77" s="10"/>
      <c r="B77" s="11"/>
      <c r="C77" s="11"/>
      <c r="D77" s="11"/>
      <c r="E77" s="28"/>
      <c r="F77" s="5"/>
      <c r="G77" s="1"/>
      <c r="H77" s="1"/>
      <c r="I77" s="1"/>
      <c r="J77" s="1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21" customHeight="1" x14ac:dyDescent="0.55000000000000004">
      <c r="A78" s="10"/>
      <c r="B78" s="11"/>
      <c r="C78" s="11"/>
      <c r="D78" s="11"/>
      <c r="E78" s="28"/>
      <c r="F78" s="5"/>
      <c r="G78" s="1"/>
      <c r="H78" s="1"/>
      <c r="I78" s="1"/>
      <c r="J78" s="1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21" customHeight="1" x14ac:dyDescent="0.55000000000000004">
      <c r="A79" s="10"/>
      <c r="B79" s="11"/>
      <c r="C79" s="11"/>
      <c r="D79" s="11"/>
      <c r="E79" s="28"/>
      <c r="F79" s="5"/>
      <c r="G79" s="1"/>
      <c r="H79" s="1"/>
      <c r="I79" s="1"/>
      <c r="J79" s="1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21" customHeight="1" x14ac:dyDescent="0.55000000000000004">
      <c r="A80" s="10"/>
      <c r="B80" s="33"/>
      <c r="C80" s="11"/>
      <c r="D80" s="11"/>
      <c r="E80" s="28"/>
      <c r="F80" s="5"/>
      <c r="G80" s="1"/>
      <c r="H80" s="1"/>
      <c r="I80" s="1"/>
      <c r="J80" s="1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21" customHeight="1" x14ac:dyDescent="0.55000000000000004">
      <c r="A81" s="10"/>
      <c r="B81" s="11"/>
      <c r="C81" s="11"/>
      <c r="D81" s="11"/>
      <c r="E81" s="28"/>
      <c r="F81" s="5"/>
      <c r="G81" s="1"/>
      <c r="H81" s="1"/>
      <c r="I81" s="1"/>
      <c r="J81" s="1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21" customHeight="1" x14ac:dyDescent="0.55000000000000004">
      <c r="A82" s="10"/>
      <c r="B82" s="11"/>
      <c r="C82" s="11"/>
      <c r="D82" s="11"/>
      <c r="E82" s="28"/>
      <c r="F82" s="5"/>
      <c r="G82" s="1"/>
      <c r="H82" s="1"/>
      <c r="I82" s="1"/>
      <c r="J82" s="1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21" customHeight="1" x14ac:dyDescent="0.55000000000000004">
      <c r="A83" s="10"/>
      <c r="B83" s="11"/>
      <c r="C83" s="11"/>
      <c r="D83" s="11"/>
      <c r="E83" s="28"/>
      <c r="F83" s="5"/>
      <c r="G83" s="1"/>
      <c r="H83" s="1"/>
      <c r="I83" s="1"/>
      <c r="J83" s="1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21" customHeight="1" x14ac:dyDescent="0.55000000000000004">
      <c r="A84" s="10"/>
      <c r="B84" s="11"/>
      <c r="C84" s="11"/>
      <c r="D84" s="11"/>
      <c r="E84" s="28"/>
      <c r="F84" s="5"/>
      <c r="G84" s="1"/>
      <c r="H84" s="1"/>
      <c r="I84" s="1"/>
      <c r="J84" s="1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21" customHeight="1" x14ac:dyDescent="0.55000000000000004">
      <c r="A85" s="10"/>
      <c r="B85" s="11"/>
      <c r="C85" s="11"/>
      <c r="D85" s="11"/>
      <c r="E85" s="28"/>
      <c r="F85" s="5"/>
      <c r="G85" s="1"/>
      <c r="H85" s="1"/>
      <c r="I85" s="1"/>
      <c r="J85" s="1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21" customHeight="1" x14ac:dyDescent="0.55000000000000004">
      <c r="A86" s="10"/>
      <c r="B86" s="11"/>
      <c r="C86" s="11"/>
      <c r="D86" s="11"/>
      <c r="E86" s="28"/>
      <c r="F86" s="5"/>
      <c r="G86" s="1"/>
      <c r="H86" s="1"/>
      <c r="I86" s="1"/>
      <c r="J86" s="1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</sheetData>
  <sortState ref="U48:V72">
    <sortCondition descending="1" ref="V48:V72"/>
  </sortState>
  <mergeCells count="10">
    <mergeCell ref="F64:F65"/>
    <mergeCell ref="A61:F61"/>
    <mergeCell ref="A62:F62"/>
    <mergeCell ref="A64:A65"/>
    <mergeCell ref="D64:D65"/>
    <mergeCell ref="A4:A6"/>
    <mergeCell ref="A1:F1"/>
    <mergeCell ref="A2:F2"/>
    <mergeCell ref="F4:F6"/>
    <mergeCell ref="D5:D6"/>
  </mergeCells>
  <pageMargins left="0.7" right="0.7" top="0.75" bottom="0.75" header="0.3" footer="0.3"/>
  <pageSetup paperSize="9" scale="75" orientation="landscape" horizontalDpi="4294967295" verticalDpi="4294967295" r:id="rId1"/>
  <rowBreaks count="2" manualBreakCount="2">
    <brk id="33" max="5" man="1"/>
    <brk id="5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18.14</vt:lpstr>
      <vt:lpstr>'18.14'!Print_Area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2017-07-04T08:59:56Z</cp:lastPrinted>
  <dcterms:modified xsi:type="dcterms:W3CDTF">2017-07-04T09:00:06Z</dcterms:modified>
</cp:coreProperties>
</file>