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15255" windowHeight="8160" tabRatio="616"/>
  </bookViews>
  <sheets>
    <sheet name="11.11 &amp; 11.12" sheetId="8" r:id="rId1"/>
  </sheets>
  <externalReferences>
    <externalReference r:id="rId2"/>
    <externalReference r:id="rId3"/>
  </externalReferences>
  <definedNames>
    <definedName name="_xlnm.Print_Area" localSheetId="0">'11.11 &amp; 11.12'!$A$1:$M$19</definedName>
  </definedNames>
  <calcPr calcId="144525"/>
</workbook>
</file>

<file path=xl/calcChain.xml><?xml version="1.0" encoding="utf-8"?>
<calcChain xmlns="http://schemas.openxmlformats.org/spreadsheetml/2006/main">
  <c r="B13" i="8" l="1"/>
  <c r="L13" i="8" l="1"/>
  <c r="K13" i="8"/>
  <c r="I13" i="8"/>
  <c r="H13" i="8"/>
  <c r="G13" i="8"/>
  <c r="E13" i="8"/>
  <c r="D13" i="8"/>
  <c r="C13" i="8"/>
  <c r="L9" i="8"/>
  <c r="L8" i="8" s="1"/>
  <c r="K9" i="8"/>
  <c r="K8" i="8" s="1"/>
  <c r="I9" i="8"/>
  <c r="I8" i="8" s="1"/>
  <c r="H9" i="8"/>
  <c r="H8" i="8" s="1"/>
  <c r="G9" i="8"/>
  <c r="G8" i="8" s="1"/>
  <c r="E9" i="8"/>
  <c r="E8" i="8" s="1"/>
  <c r="D9" i="8"/>
  <c r="D8" i="8" s="1"/>
  <c r="C9" i="8"/>
  <c r="C8" i="8" s="1"/>
  <c r="B9" i="8"/>
  <c r="B8" i="8" s="1"/>
  <c r="K7" i="8" l="1"/>
  <c r="D7" i="8"/>
  <c r="E7" i="8"/>
  <c r="G7" i="8"/>
  <c r="H7" i="8"/>
  <c r="I7" i="8"/>
  <c r="C7" i="8"/>
  <c r="L7" i="8"/>
  <c r="B7" i="8"/>
</calcChain>
</file>

<file path=xl/sharedStrings.xml><?xml version="1.0" encoding="utf-8"?>
<sst xmlns="http://schemas.openxmlformats.org/spreadsheetml/2006/main" count="49" uniqueCount="41">
  <si>
    <t>wlcmuj</t>
  </si>
  <si>
    <t>Total</t>
  </si>
  <si>
    <t>Passengers</t>
  </si>
  <si>
    <t>cnurwjcniswf</t>
  </si>
  <si>
    <t>Cargo (kg)</t>
  </si>
  <si>
    <t>(Olik) Wdum</t>
  </si>
  <si>
    <t>Mail (kg)</t>
  </si>
  <si>
    <t>(Olik) cliaem</t>
  </si>
  <si>
    <t>Airline</t>
  </si>
  <si>
    <t>cawtcTiawlcf</t>
  </si>
  <si>
    <t>iawa</t>
  </si>
  <si>
    <t>iruf</t>
  </si>
  <si>
    <t>irukuDwm iawgItwmurutwd</t>
  </si>
  <si>
    <t>irukeretea</t>
  </si>
  <si>
    <t>irukurEb</t>
  </si>
  <si>
    <t>cniawlrwaea</t>
  </si>
  <si>
    <t>Flight Movements</t>
  </si>
  <si>
    <t>In</t>
  </si>
  <si>
    <t>Out</t>
  </si>
  <si>
    <t>Transit</t>
  </si>
  <si>
    <t>International Flights</t>
  </si>
  <si>
    <t xml:space="preserve">     cawtcTiawlcf ImWvcqwaclwniawb</t>
  </si>
  <si>
    <t>International Scheduled</t>
  </si>
  <si>
    <t>Wviawfihejwmwh cnutogImiaWd ImWvcqwaclwniawb</t>
  </si>
  <si>
    <t>International Charter</t>
  </si>
  <si>
    <t xml:space="preserve"> cawtuTiawlcf rWTrWC ImWvcqwlwniawb</t>
  </si>
  <si>
    <t>International Non-Scheduled</t>
  </si>
  <si>
    <t xml:space="preserve">     cawtcTiawlcf Wvuniawfihejwmwh cnutogImiaWd</t>
  </si>
  <si>
    <t>Domestic flights</t>
  </si>
  <si>
    <t xml:space="preserve">           cawtcTiawlcf egEjcaWr</t>
  </si>
  <si>
    <t>Source: Civil Aviation Authority</t>
  </si>
  <si>
    <t>މައުލޫމާތު ދެއްވީ: ސިވިލް އޭވިއޭޝަން އޮތޯރިޓީ</t>
  </si>
  <si>
    <t>IAS</t>
  </si>
  <si>
    <t>Island Aviation (Scheduled)</t>
  </si>
  <si>
    <t xml:space="preserve">(cDclwauDex) cnwxEaivEacDcneliawa </t>
  </si>
  <si>
    <t xml:space="preserve">Note: </t>
  </si>
  <si>
    <t>ނޯޓް:</t>
  </si>
  <si>
    <t>ގަން އިންޓަރނޭޝަނަލް އެއަރޕޯޓަށް ބައިނަލް އަޤްވާވީ ޕްލައިޓްތަކުން މުދާ އަދި މެއިލް އެތެރެކުރުމުގެ ހުއްދަ ދެވިފައެއްނުވެއެވެ.</t>
  </si>
  <si>
    <t>Hanimaadhoo international flights do not have the permit to handle Cargo &amp; Mail</t>
  </si>
  <si>
    <t>2016 ,cliaem iaWlwdum unulufua iaWncnurwjcniswf irukurutwfurutwd cnurwhwfuTOb egukwtcniawlrwaea ikeaikea cSwrwdnwbegiawv ImWvcqwaclwniawb UdWminwh  11.11:clwvWt</t>
  </si>
  <si>
    <t xml:space="preserve">Table 11.11  TRANSPORT MOVEMENTS AT HANIMAADHOO INTERNATIONAL AIRPORT  BY AIRLINE, CROSS-CLASSIFIED BY PASSENGER, CARGO AND MAIL, 2016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</si>
</sst>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name val="Arial"/>
      <family val="2"/>
    </font>
    <font>
      <sz val="10"/>
      <name val="Faruma"/>
    </font>
    <font>
      <sz val="10"/>
      <name val="Courier"/>
      <family val="3"/>
    </font>
    <font>
      <b/>
      <sz val="9"/>
      <name val="A_Randhoo"/>
    </font>
    <font>
      <sz val="9"/>
      <name val="A_Randhoo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2"/>
      <name val="A_Randhoo"/>
    </font>
    <font>
      <b/>
      <sz val="9"/>
      <name val="Akuru"/>
      <family val="2"/>
      <charset val="2"/>
    </font>
    <font>
      <sz val="9"/>
      <name val="Akuru"/>
      <family val="2"/>
      <charset val="2"/>
    </font>
    <font>
      <b/>
      <sz val="10"/>
      <name val="A_Randhoo"/>
    </font>
    <font>
      <sz val="10"/>
      <name val="A_Randhoo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3" fillId="0" borderId="0"/>
    <xf numFmtId="40" fontId="17" fillId="0" borderId="0" applyFont="0" applyFill="0" applyBorder="0" applyAlignment="0" applyProtection="0"/>
    <xf numFmtId="166" fontId="13" fillId="0" borderId="0"/>
    <xf numFmtId="166" fontId="13" fillId="0" borderId="0"/>
    <xf numFmtId="165" fontId="13" fillId="0" borderId="0" applyFont="0" applyFill="0" applyBorder="0" applyAlignment="0" applyProtection="0"/>
    <xf numFmtId="0" fontId="18" fillId="0" borderId="0"/>
    <xf numFmtId="164" fontId="13" fillId="0" borderId="0"/>
    <xf numFmtId="167" fontId="13" fillId="0" borderId="0" applyFont="0" applyFill="0" applyBorder="0" applyAlignment="0" applyProtection="0"/>
    <xf numFmtId="0" fontId="6" fillId="0" borderId="0"/>
    <xf numFmtId="0" fontId="6" fillId="0" borderId="0"/>
  </cellStyleXfs>
  <cellXfs count="51">
    <xf numFmtId="0" fontId="0" fillId="0" borderId="0" xfId="0"/>
    <xf numFmtId="164" fontId="20" fillId="2" borderId="0" xfId="5" applyNumberFormat="1" applyFont="1" applyFill="1" applyBorder="1" applyAlignment="1" applyProtection="1">
      <alignment horizontal="left" vertical="center"/>
    </xf>
    <xf numFmtId="0" fontId="7" fillId="2" borderId="0" xfId="13" applyFont="1" applyFill="1" applyAlignment="1">
      <alignment vertical="center"/>
    </xf>
    <xf numFmtId="164" fontId="2" fillId="2" borderId="2" xfId="5" applyNumberFormat="1" applyFont="1" applyFill="1" applyBorder="1" applyAlignment="1" applyProtection="1">
      <alignment horizontal="left" vertical="center"/>
    </xf>
    <xf numFmtId="164" fontId="21" fillId="2" borderId="2" xfId="5" applyNumberFormat="1" applyFont="1" applyFill="1" applyBorder="1" applyAlignment="1">
      <alignment horizontal="right" vertical="center"/>
    </xf>
    <xf numFmtId="164" fontId="14" fillId="2" borderId="0" xfId="5" applyNumberFormat="1" applyFont="1" applyFill="1" applyBorder="1" applyAlignment="1">
      <alignment horizontal="right" vertical="center"/>
    </xf>
    <xf numFmtId="0" fontId="16" fillId="2" borderId="0" xfId="13" applyFont="1" applyFill="1" applyBorder="1" applyAlignment="1">
      <alignment vertical="center"/>
    </xf>
    <xf numFmtId="164" fontId="2" fillId="2" borderId="0" xfId="5" applyNumberFormat="1" applyFont="1" applyFill="1" applyBorder="1" applyAlignment="1" applyProtection="1">
      <alignment horizontal="left" vertical="center"/>
    </xf>
    <xf numFmtId="164" fontId="2" fillId="2" borderId="2" xfId="5" applyNumberFormat="1" applyFont="1" applyFill="1" applyBorder="1" applyAlignment="1">
      <alignment vertical="center"/>
    </xf>
    <xf numFmtId="164" fontId="2" fillId="2" borderId="2" xfId="5" applyNumberFormat="1" applyFont="1" applyFill="1" applyBorder="1" applyAlignment="1" applyProtection="1">
      <alignment horizontal="right" vertical="center"/>
    </xf>
    <xf numFmtId="164" fontId="14" fillId="2" borderId="0" xfId="5" applyNumberFormat="1" applyFont="1" applyFill="1" applyAlignment="1">
      <alignment horizontal="right" vertical="center"/>
    </xf>
    <xf numFmtId="37" fontId="16" fillId="2" borderId="0" xfId="5" applyNumberFormat="1" applyFont="1" applyFill="1" applyBorder="1" applyAlignment="1" applyProtection="1">
      <alignment horizontal="right" vertical="center"/>
    </xf>
    <xf numFmtId="164" fontId="10" fillId="2" borderId="0" xfId="5" applyNumberFormat="1" applyFont="1" applyFill="1" applyAlignment="1" applyProtection="1">
      <alignment horizontal="left" vertical="center"/>
    </xf>
    <xf numFmtId="37" fontId="16" fillId="2" borderId="0" xfId="5" applyNumberFormat="1" applyFont="1" applyFill="1" applyAlignment="1" applyProtection="1">
      <alignment vertical="center"/>
    </xf>
    <xf numFmtId="0" fontId="15" fillId="2" borderId="0" xfId="14" applyFont="1" applyFill="1" applyAlignment="1">
      <alignment vertical="center"/>
    </xf>
    <xf numFmtId="0" fontId="12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7" fillId="2" borderId="2" xfId="5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/>
    <xf numFmtId="164" fontId="14" fillId="2" borderId="2" xfId="5" applyNumberFormat="1" applyFont="1" applyFill="1" applyBorder="1" applyAlignment="1">
      <alignment horizontal="right" vertical="center"/>
    </xf>
    <xf numFmtId="164" fontId="2" fillId="2" borderId="2" xfId="5" applyNumberFormat="1" applyFont="1" applyFill="1" applyBorder="1" applyAlignment="1" applyProtection="1">
      <alignment vertical="center"/>
    </xf>
    <xf numFmtId="164" fontId="14" fillId="2" borderId="0" xfId="5" applyNumberFormat="1" applyFont="1" applyFill="1" applyBorder="1" applyAlignment="1">
      <alignment horizontal="right" vertical="center" wrapText="1"/>
    </xf>
    <xf numFmtId="0" fontId="14" fillId="2" borderId="0" xfId="13" applyFont="1" applyFill="1" applyBorder="1" applyAlignment="1">
      <alignment horizontal="right" vertical="center"/>
    </xf>
    <xf numFmtId="0" fontId="14" fillId="2" borderId="2" xfId="13" applyFont="1" applyFill="1" applyBorder="1" applyAlignment="1">
      <alignment vertical="center"/>
    </xf>
    <xf numFmtId="38" fontId="8" fillId="2" borderId="0" xfId="6" applyNumberFormat="1" applyFont="1" applyFill="1" applyBorder="1" applyAlignment="1">
      <alignment horizontal="right" vertical="center"/>
    </xf>
    <xf numFmtId="0" fontId="22" fillId="2" borderId="0" xfId="13" applyFont="1" applyFill="1" applyBorder="1" applyAlignment="1">
      <alignment horizontal="righ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22" fillId="2" borderId="0" xfId="5" applyNumberFormat="1" applyFont="1" applyFill="1" applyBorder="1" applyAlignment="1" applyProtection="1">
      <alignment horizontal="right" vertical="center"/>
    </xf>
    <xf numFmtId="38" fontId="8" fillId="2" borderId="0" xfId="6" applyNumberFormat="1" applyFont="1" applyFill="1" applyAlignment="1" applyProtection="1">
      <alignment horizontal="right" vertical="center"/>
    </xf>
    <xf numFmtId="0" fontId="23" fillId="2" borderId="2" xfId="13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8" fontId="9" fillId="2" borderId="0" xfId="6" applyNumberFormat="1" applyFont="1" applyFill="1" applyBorder="1" applyAlignment="1" applyProtection="1">
      <alignment horizontal="right" vertical="center"/>
      <protection locked="0"/>
    </xf>
    <xf numFmtId="38" fontId="9" fillId="2" borderId="0" xfId="6" applyNumberFormat="1" applyFont="1" applyFill="1" applyBorder="1" applyAlignment="1">
      <alignment horizontal="right" vertical="center"/>
    </xf>
    <xf numFmtId="0" fontId="12" fillId="2" borderId="0" xfId="13" applyFont="1" applyFill="1" applyBorder="1" applyAlignment="1">
      <alignment horizontal="right" vertical="center"/>
    </xf>
    <xf numFmtId="164" fontId="10" fillId="2" borderId="0" xfId="5" applyNumberFormat="1" applyFont="1" applyFill="1" applyBorder="1" applyAlignment="1">
      <alignment vertical="center"/>
    </xf>
    <xf numFmtId="164" fontId="16" fillId="2" borderId="0" xfId="5" applyNumberFormat="1" applyFont="1" applyFill="1" applyBorder="1" applyAlignment="1" applyProtection="1">
      <alignment horizontal="right" vertical="center"/>
    </xf>
    <xf numFmtId="164" fontId="13" fillId="2" borderId="0" xfId="0" applyNumberFormat="1" applyFont="1" applyFill="1"/>
    <xf numFmtId="164" fontId="11" fillId="2" borderId="0" xfId="5" applyNumberFormat="1" applyFont="1" applyFill="1" applyAlignment="1" applyProtection="1">
      <alignment horizontal="left" vertical="center"/>
    </xf>
    <xf numFmtId="38" fontId="8" fillId="2" borderId="0" xfId="6" applyNumberFormat="1" applyFont="1" applyFill="1" applyAlignment="1">
      <alignment horizontal="right" vertical="center"/>
    </xf>
    <xf numFmtId="38" fontId="9" fillId="2" borderId="2" xfId="6" applyNumberFormat="1" applyFont="1" applyFill="1" applyBorder="1" applyAlignment="1" applyProtection="1">
      <alignment horizontal="right" vertical="center"/>
      <protection locked="0"/>
    </xf>
    <xf numFmtId="38" fontId="9" fillId="2" borderId="2" xfId="6" applyNumberFormat="1" applyFont="1" applyFill="1" applyBorder="1" applyAlignment="1">
      <alignment horizontal="right" vertical="center"/>
    </xf>
    <xf numFmtId="38" fontId="9" fillId="2" borderId="2" xfId="6" applyNumberFormat="1" applyFont="1" applyFill="1" applyBorder="1" applyAlignment="1" applyProtection="1">
      <alignment horizontal="right" vertical="center"/>
    </xf>
    <xf numFmtId="38" fontId="9" fillId="2" borderId="2" xfId="6" applyNumberFormat="1" applyFont="1" applyFill="1" applyBorder="1" applyAlignment="1">
      <alignment horizontal="right"/>
    </xf>
    <xf numFmtId="164" fontId="9" fillId="2" borderId="2" xfId="5" applyNumberFormat="1" applyFont="1" applyFill="1" applyBorder="1" applyAlignment="1" applyProtection="1">
      <alignment horizontal="left" vertical="center"/>
    </xf>
    <xf numFmtId="164" fontId="8" fillId="2" borderId="0" xfId="5" applyNumberFormat="1" applyFont="1" applyFill="1" applyBorder="1" applyAlignment="1" applyProtection="1">
      <alignment horizontal="left" vertical="center"/>
    </xf>
    <xf numFmtId="164" fontId="8" fillId="2" borderId="0" xfId="5" applyNumberFormat="1" applyFont="1" applyFill="1" applyBorder="1" applyAlignment="1">
      <alignment horizontal="left" vertical="center"/>
    </xf>
    <xf numFmtId="164" fontId="22" fillId="2" borderId="0" xfId="5" applyNumberFormat="1" applyFont="1" applyFill="1" applyBorder="1" applyAlignment="1">
      <alignment horizontal="right" vertical="center"/>
    </xf>
    <xf numFmtId="164" fontId="12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64" fontId="19" fillId="2" borderId="0" xfId="5" applyNumberFormat="1" applyFont="1" applyFill="1" applyBorder="1" applyAlignment="1">
      <alignment horizontal="center" vertical="center"/>
    </xf>
    <xf numFmtId="164" fontId="3" fillId="2" borderId="0" xfId="5" applyNumberFormat="1" applyFont="1" applyFill="1" applyBorder="1" applyAlignment="1" applyProtection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4"/>
    <cellStyle name="Normal_IX-9(Trans &amp; Comm)" xfId="13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%20Year%20Book/YEARBOOK%202016/REceived/11.%20TRANSPORT&amp;COMMUNICATION%20-%20CA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11%20%20TRANSPORT%20%20COMMUNICATION%20-CAM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.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/>
      <sheetData sheetId="3"/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1894</v>
          </cell>
          <cell r="AB66">
            <v>24</v>
          </cell>
          <cell r="AC66">
            <v>352</v>
          </cell>
        </row>
        <row r="67">
          <cell r="Z67" t="str">
            <v>Feb</v>
          </cell>
          <cell r="AA67">
            <v>1752</v>
          </cell>
          <cell r="AB67">
            <v>32</v>
          </cell>
          <cell r="AC67">
            <v>217</v>
          </cell>
        </row>
        <row r="68">
          <cell r="Z68" t="str">
            <v>March</v>
          </cell>
          <cell r="AA68">
            <v>1838</v>
          </cell>
          <cell r="AB68">
            <v>24</v>
          </cell>
          <cell r="AC68">
            <v>306</v>
          </cell>
        </row>
        <row r="69">
          <cell r="Z69" t="str">
            <v>April</v>
          </cell>
          <cell r="AA69">
            <v>1738</v>
          </cell>
          <cell r="AB69">
            <v>20</v>
          </cell>
          <cell r="AC69">
            <v>222</v>
          </cell>
        </row>
        <row r="70">
          <cell r="Z70" t="str">
            <v>May</v>
          </cell>
          <cell r="AA70">
            <v>1738</v>
          </cell>
          <cell r="AB70">
            <v>14</v>
          </cell>
          <cell r="AC70">
            <v>154</v>
          </cell>
        </row>
        <row r="71">
          <cell r="Z71" t="str">
            <v>June</v>
          </cell>
          <cell r="AA71">
            <v>1678</v>
          </cell>
          <cell r="AB71">
            <v>16</v>
          </cell>
          <cell r="AC71">
            <v>64</v>
          </cell>
        </row>
        <row r="72">
          <cell r="Z72" t="str">
            <v>July</v>
          </cell>
          <cell r="AA72">
            <v>1742</v>
          </cell>
          <cell r="AB72">
            <v>28</v>
          </cell>
          <cell r="AC72">
            <v>76</v>
          </cell>
        </row>
        <row r="73">
          <cell r="Z73" t="str">
            <v>Aug</v>
          </cell>
          <cell r="AA73">
            <v>1794</v>
          </cell>
          <cell r="AB73">
            <v>26</v>
          </cell>
          <cell r="AC73">
            <v>92</v>
          </cell>
        </row>
        <row r="74">
          <cell r="Z74" t="str">
            <v>Sep</v>
          </cell>
          <cell r="AA74">
            <v>1692</v>
          </cell>
          <cell r="AB74">
            <v>26</v>
          </cell>
          <cell r="AC74">
            <v>96</v>
          </cell>
        </row>
        <row r="75">
          <cell r="Z75" t="str">
            <v>Oct</v>
          </cell>
          <cell r="AA75">
            <v>1864</v>
          </cell>
          <cell r="AB75">
            <v>20</v>
          </cell>
          <cell r="AC75">
            <v>130</v>
          </cell>
        </row>
        <row r="76">
          <cell r="Z76" t="str">
            <v>Nov</v>
          </cell>
          <cell r="AA76">
            <v>1812</v>
          </cell>
          <cell r="AB76">
            <v>12</v>
          </cell>
          <cell r="AC76">
            <v>130</v>
          </cell>
        </row>
        <row r="77">
          <cell r="Z77" t="str">
            <v>Dec</v>
          </cell>
          <cell r="AA77">
            <v>1894</v>
          </cell>
          <cell r="AB77">
            <v>2</v>
          </cell>
          <cell r="AC77">
            <v>302</v>
          </cell>
        </row>
        <row r="81">
          <cell r="AA81" t="str">
            <v>Scheduled</v>
          </cell>
          <cell r="AB81" t="str">
            <v>Chartered</v>
          </cell>
        </row>
        <row r="82">
          <cell r="Z82" t="str">
            <v>Jan</v>
          </cell>
          <cell r="AA82">
            <v>2046</v>
          </cell>
          <cell r="AB82">
            <v>4685</v>
          </cell>
        </row>
        <row r="83">
          <cell r="Z83" t="str">
            <v>Feb</v>
          </cell>
          <cell r="AA83">
            <v>1936</v>
          </cell>
          <cell r="AB83">
            <v>4604</v>
          </cell>
        </row>
        <row r="84">
          <cell r="Z84" t="str">
            <v>March</v>
          </cell>
          <cell r="AA84">
            <v>2138</v>
          </cell>
          <cell r="AB84">
            <v>4745</v>
          </cell>
        </row>
        <row r="85">
          <cell r="Z85" t="str">
            <v>April</v>
          </cell>
          <cell r="AA85">
            <v>1920</v>
          </cell>
          <cell r="AB85">
            <v>4564</v>
          </cell>
        </row>
        <row r="86">
          <cell r="Z86" t="str">
            <v>May</v>
          </cell>
          <cell r="AA86">
            <v>1982</v>
          </cell>
          <cell r="AB86">
            <v>3931</v>
          </cell>
        </row>
        <row r="87">
          <cell r="Z87" t="str">
            <v>June</v>
          </cell>
          <cell r="AA87">
            <v>1824</v>
          </cell>
          <cell r="AB87">
            <v>3325</v>
          </cell>
        </row>
        <row r="88">
          <cell r="Z88" t="str">
            <v>July</v>
          </cell>
          <cell r="AA88">
            <v>1952</v>
          </cell>
          <cell r="AB88">
            <v>3817</v>
          </cell>
        </row>
        <row r="89">
          <cell r="Z89" t="str">
            <v>Aug</v>
          </cell>
          <cell r="AA89">
            <v>2038</v>
          </cell>
          <cell r="AB89">
            <v>4381</v>
          </cell>
        </row>
        <row r="90">
          <cell r="Z90" t="str">
            <v>Sep</v>
          </cell>
          <cell r="AA90">
            <v>1920</v>
          </cell>
          <cell r="AB90">
            <v>3983</v>
          </cell>
        </row>
        <row r="91">
          <cell r="Z91" t="str">
            <v>Oct</v>
          </cell>
          <cell r="AA91">
            <v>2204</v>
          </cell>
          <cell r="AB91">
            <v>4596</v>
          </cell>
        </row>
        <row r="92">
          <cell r="Z92" t="str">
            <v>Nov</v>
          </cell>
          <cell r="AA92">
            <v>2100</v>
          </cell>
          <cell r="AB92">
            <v>4030</v>
          </cell>
        </row>
        <row r="93">
          <cell r="Z93" t="str">
            <v>Dec</v>
          </cell>
          <cell r="AA93">
            <v>2234</v>
          </cell>
          <cell r="AB93">
            <v>4271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26"/>
      <sheetName val="11.27"/>
    </sheetNames>
    <sheetDataSet>
      <sheetData sheetId="0"/>
      <sheetData sheetId="1">
        <row r="33">
          <cell r="AA33" t="str">
            <v>National Call Minutes in land line</v>
          </cell>
          <cell r="AB33" t="str">
            <v xml:space="preserve">Mobile call Minutes </v>
          </cell>
          <cell r="AC33" t="str">
            <v>International call minutes</v>
          </cell>
        </row>
        <row r="34">
          <cell r="Z34">
            <v>2009</v>
          </cell>
          <cell r="AA34">
            <v>86305</v>
          </cell>
          <cell r="AB34">
            <v>1165371</v>
          </cell>
          <cell r="AC34">
            <v>140386</v>
          </cell>
        </row>
        <row r="35">
          <cell r="Z35">
            <v>2010</v>
          </cell>
          <cell r="AA35">
            <v>77503</v>
          </cell>
          <cell r="AB35">
            <v>1241516</v>
          </cell>
          <cell r="AC35">
            <v>135384</v>
          </cell>
        </row>
        <row r="36">
          <cell r="Z36">
            <v>2011</v>
          </cell>
          <cell r="AA36">
            <v>75974</v>
          </cell>
          <cell r="AB36">
            <v>1094741</v>
          </cell>
          <cell r="AC36">
            <v>108744</v>
          </cell>
        </row>
        <row r="37">
          <cell r="Z37">
            <v>2012</v>
          </cell>
          <cell r="AA37">
            <v>69830</v>
          </cell>
          <cell r="AB37">
            <v>1468840</v>
          </cell>
          <cell r="AC37">
            <v>211865</v>
          </cell>
        </row>
        <row r="38">
          <cell r="Z38">
            <v>2013</v>
          </cell>
          <cell r="AA38">
            <v>66557</v>
          </cell>
          <cell r="AB38">
            <v>1571320</v>
          </cell>
          <cell r="AC38">
            <v>249201</v>
          </cell>
        </row>
        <row r="39">
          <cell r="Z39">
            <v>2014</v>
          </cell>
          <cell r="AA39">
            <v>41974</v>
          </cell>
          <cell r="AB39">
            <v>1687209</v>
          </cell>
          <cell r="AC39">
            <v>265736</v>
          </cell>
        </row>
        <row r="40">
          <cell r="Z40">
            <v>2015</v>
          </cell>
          <cell r="AA40">
            <v>59160.502999999997</v>
          </cell>
          <cell r="AB40">
            <v>1608503.1170000001</v>
          </cell>
          <cell r="AC40">
            <v>227780.79800000001</v>
          </cell>
        </row>
        <row r="41">
          <cell r="Z41">
            <v>2016</v>
          </cell>
          <cell r="AA41">
            <v>52972</v>
          </cell>
          <cell r="AB41">
            <v>1578928</v>
          </cell>
          <cell r="AC41">
            <v>226472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tabSelected="1" zoomScale="136" zoomScaleNormal="136" workbookViewId="0">
      <selection activeCell="A20" sqref="A20:XFD82"/>
    </sheetView>
  </sheetViews>
  <sheetFormatPr defaultColWidth="9.140625" defaultRowHeight="15"/>
  <cols>
    <col min="1" max="1" width="24.5703125" style="16" customWidth="1"/>
    <col min="2" max="2" width="14.85546875" style="16" customWidth="1"/>
    <col min="3" max="3" width="12.28515625" style="16" customWidth="1"/>
    <col min="4" max="4" width="13.85546875" style="16" customWidth="1"/>
    <col min="5" max="5" width="15.140625" style="16" customWidth="1"/>
    <col min="6" max="6" width="3" style="16" customWidth="1"/>
    <col min="7" max="7" width="11.28515625" style="16" customWidth="1"/>
    <col min="8" max="8" width="12.85546875" style="16" customWidth="1"/>
    <col min="9" max="9" width="16.7109375" style="16" customWidth="1"/>
    <col min="10" max="10" width="2.7109375" style="16" customWidth="1"/>
    <col min="11" max="12" width="11.42578125" style="16" customWidth="1"/>
    <col min="13" max="13" width="38.85546875" style="16" customWidth="1"/>
    <col min="14" max="14" width="6.28515625" style="16" customWidth="1"/>
    <col min="15" max="17" width="10.140625" style="16" customWidth="1"/>
    <col min="18" max="16384" width="9.140625" style="16"/>
  </cols>
  <sheetData>
    <row r="1" spans="1:13" ht="19.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8" customForma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"/>
      <c r="B4" s="2"/>
      <c r="C4" s="3" t="s">
        <v>2</v>
      </c>
      <c r="D4" s="4"/>
      <c r="E4" s="19" t="s">
        <v>3</v>
      </c>
      <c r="F4" s="5"/>
      <c r="G4" s="20" t="s">
        <v>4</v>
      </c>
      <c r="H4" s="4"/>
      <c r="I4" s="19" t="s">
        <v>5</v>
      </c>
      <c r="J4" s="5"/>
      <c r="K4" s="3" t="s">
        <v>6</v>
      </c>
      <c r="L4" s="19" t="s">
        <v>7</v>
      </c>
      <c r="M4" s="6"/>
    </row>
    <row r="5" spans="1:13">
      <c r="A5" s="7" t="s">
        <v>8</v>
      </c>
      <c r="B5" s="5" t="s">
        <v>9</v>
      </c>
      <c r="C5" s="5" t="s">
        <v>10</v>
      </c>
      <c r="D5" s="10" t="s">
        <v>11</v>
      </c>
      <c r="E5" s="5" t="s">
        <v>12</v>
      </c>
      <c r="F5" s="5"/>
      <c r="G5" s="5" t="s">
        <v>13</v>
      </c>
      <c r="H5" s="5" t="s">
        <v>14</v>
      </c>
      <c r="I5" s="21" t="s">
        <v>12</v>
      </c>
      <c r="J5" s="5"/>
      <c r="K5" s="5" t="s">
        <v>13</v>
      </c>
      <c r="L5" s="10" t="s">
        <v>14</v>
      </c>
      <c r="M5" s="22" t="s">
        <v>15</v>
      </c>
    </row>
    <row r="6" spans="1:13">
      <c r="A6" s="8"/>
      <c r="B6" s="9" t="s">
        <v>16</v>
      </c>
      <c r="C6" s="9" t="s">
        <v>17</v>
      </c>
      <c r="D6" s="9" t="s">
        <v>18</v>
      </c>
      <c r="E6" s="9" t="s">
        <v>19</v>
      </c>
      <c r="F6" s="9"/>
      <c r="G6" s="9" t="s">
        <v>17</v>
      </c>
      <c r="H6" s="9" t="s">
        <v>18</v>
      </c>
      <c r="I6" s="9" t="s">
        <v>19</v>
      </c>
      <c r="J6" s="9"/>
      <c r="K6" s="9" t="s">
        <v>17</v>
      </c>
      <c r="L6" s="9" t="s">
        <v>18</v>
      </c>
      <c r="M6" s="23"/>
    </row>
    <row r="7" spans="1:13" ht="15.75">
      <c r="A7" s="45" t="s">
        <v>1</v>
      </c>
      <c r="B7" s="24">
        <f>SUM(B8)+B13</f>
        <v>1923</v>
      </c>
      <c r="C7" s="24">
        <f>SUM(C13)+C8</f>
        <v>57210</v>
      </c>
      <c r="D7" s="24">
        <f>SUM(D13)+D8</f>
        <v>55761</v>
      </c>
      <c r="E7" s="24">
        <f t="shared" ref="E7:I7" si="0">SUM(E13)+E8</f>
        <v>0</v>
      </c>
      <c r="F7" s="24"/>
      <c r="G7" s="24">
        <f>SUM(G13)+G8</f>
        <v>56049</v>
      </c>
      <c r="H7" s="24">
        <f t="shared" si="0"/>
        <v>10445.700000000001</v>
      </c>
      <c r="I7" s="24">
        <f t="shared" si="0"/>
        <v>0</v>
      </c>
      <c r="J7" s="24"/>
      <c r="K7" s="24">
        <f>SUM(K13)+K8</f>
        <v>6687.3</v>
      </c>
      <c r="L7" s="24">
        <f>SUM(L13)+L8</f>
        <v>1088.6000000000001</v>
      </c>
      <c r="M7" s="25" t="s">
        <v>0</v>
      </c>
    </row>
    <row r="8" spans="1:13" ht="15.75">
      <c r="A8" s="45" t="s">
        <v>20</v>
      </c>
      <c r="B8" s="24">
        <f>SUM(B9+B11+B12)</f>
        <v>76</v>
      </c>
      <c r="C8" s="24">
        <f>SUM(C9+C11+C12)</f>
        <v>2568</v>
      </c>
      <c r="D8" s="24">
        <f>SUM(D9+D11+D12)</f>
        <v>2354</v>
      </c>
      <c r="E8" s="24">
        <f>SUM(E9+E11+E12)</f>
        <v>0</v>
      </c>
      <c r="F8" s="24"/>
      <c r="G8" s="24">
        <f>SUM(G9+G11+G12)</f>
        <v>3096</v>
      </c>
      <c r="H8" s="24">
        <f>SUM(H9+H11+H12)</f>
        <v>0</v>
      </c>
      <c r="I8" s="24">
        <f>SUM(I9+I11+I12)</f>
        <v>0</v>
      </c>
      <c r="J8" s="24"/>
      <c r="K8" s="24">
        <f>SUM(K9+K11+K12)</f>
        <v>0</v>
      </c>
      <c r="L8" s="24">
        <f>SUM(L9+L11+L12)</f>
        <v>0</v>
      </c>
      <c r="M8" s="25" t="s">
        <v>21</v>
      </c>
    </row>
    <row r="9" spans="1:13" ht="15.75">
      <c r="A9" s="45" t="s">
        <v>22</v>
      </c>
      <c r="B9" s="24">
        <f>SUM(B10)</f>
        <v>69</v>
      </c>
      <c r="C9" s="24">
        <f>SUM(C10)</f>
        <v>2555</v>
      </c>
      <c r="D9" s="24">
        <f t="shared" ref="D9:L9" si="1">SUM(D10)</f>
        <v>2314</v>
      </c>
      <c r="E9" s="24">
        <f t="shared" si="1"/>
        <v>0</v>
      </c>
      <c r="F9" s="24"/>
      <c r="G9" s="24">
        <f t="shared" si="1"/>
        <v>3096</v>
      </c>
      <c r="H9" s="24">
        <f t="shared" si="1"/>
        <v>0</v>
      </c>
      <c r="I9" s="24">
        <f t="shared" si="1"/>
        <v>0</v>
      </c>
      <c r="J9" s="24"/>
      <c r="K9" s="24">
        <f t="shared" si="1"/>
        <v>0</v>
      </c>
      <c r="L9" s="24">
        <f t="shared" si="1"/>
        <v>0</v>
      </c>
      <c r="M9" s="25" t="s">
        <v>23</v>
      </c>
    </row>
    <row r="10" spans="1:13" ht="15.75">
      <c r="A10" s="26" t="s">
        <v>32</v>
      </c>
      <c r="B10" s="32">
        <v>69</v>
      </c>
      <c r="C10" s="32">
        <v>2555</v>
      </c>
      <c r="D10" s="32">
        <v>2314</v>
      </c>
      <c r="E10" s="32">
        <v>0</v>
      </c>
      <c r="F10" s="32"/>
      <c r="G10" s="32">
        <v>3096</v>
      </c>
      <c r="H10" s="32">
        <v>0</v>
      </c>
      <c r="I10" s="32">
        <v>0</v>
      </c>
      <c r="J10" s="32"/>
      <c r="K10" s="32">
        <v>0</v>
      </c>
      <c r="L10" s="32">
        <v>0</v>
      </c>
      <c r="M10" s="25"/>
    </row>
    <row r="11" spans="1:13" ht="15.75">
      <c r="A11" s="45" t="s">
        <v>24</v>
      </c>
      <c r="B11" s="24">
        <v>3</v>
      </c>
      <c r="C11" s="24">
        <v>0</v>
      </c>
      <c r="D11" s="24">
        <v>20</v>
      </c>
      <c r="E11" s="24">
        <v>0</v>
      </c>
      <c r="F11" s="24"/>
      <c r="G11" s="24">
        <v>0</v>
      </c>
      <c r="H11" s="24">
        <v>0</v>
      </c>
      <c r="I11" s="24">
        <v>0</v>
      </c>
      <c r="J11" s="24"/>
      <c r="K11" s="24">
        <v>0</v>
      </c>
      <c r="L11" s="24">
        <v>0</v>
      </c>
      <c r="M11" s="25" t="s">
        <v>25</v>
      </c>
    </row>
    <row r="12" spans="1:13" ht="15.75">
      <c r="A12" s="44" t="s">
        <v>26</v>
      </c>
      <c r="B12" s="38">
        <v>4</v>
      </c>
      <c r="C12" s="38">
        <v>13</v>
      </c>
      <c r="D12" s="38">
        <v>20</v>
      </c>
      <c r="E12" s="38">
        <v>0</v>
      </c>
      <c r="F12" s="38"/>
      <c r="G12" s="38">
        <v>0</v>
      </c>
      <c r="H12" s="38">
        <v>0</v>
      </c>
      <c r="I12" s="38">
        <v>0</v>
      </c>
      <c r="J12" s="38"/>
      <c r="K12" s="38">
        <v>0</v>
      </c>
      <c r="L12" s="38">
        <v>0</v>
      </c>
      <c r="M12" s="27" t="s">
        <v>27</v>
      </c>
    </row>
    <row r="13" spans="1:13" ht="15.75">
      <c r="A13" s="44" t="s">
        <v>28</v>
      </c>
      <c r="B13" s="28">
        <f>SUM(B14:B14)</f>
        <v>1847</v>
      </c>
      <c r="C13" s="28">
        <f>SUM(C14:C14)</f>
        <v>54642</v>
      </c>
      <c r="D13" s="28">
        <f>SUM(D14:D14)</f>
        <v>53407</v>
      </c>
      <c r="E13" s="28">
        <f>SUM(E14:E14)</f>
        <v>0</v>
      </c>
      <c r="F13" s="28"/>
      <c r="G13" s="28">
        <f>SUM(G14:G14)</f>
        <v>52953</v>
      </c>
      <c r="H13" s="28">
        <f>SUM(H14:H14)</f>
        <v>10445.700000000001</v>
      </c>
      <c r="I13" s="28">
        <f>SUM(I14:I14)</f>
        <v>0</v>
      </c>
      <c r="J13" s="28"/>
      <c r="K13" s="28">
        <f>SUM(K14:K14)</f>
        <v>6687.3</v>
      </c>
      <c r="L13" s="28">
        <f>SUM(L14:L14)</f>
        <v>1088.6000000000001</v>
      </c>
      <c r="M13" s="46" t="s">
        <v>29</v>
      </c>
    </row>
    <row r="14" spans="1:13" ht="15.75">
      <c r="A14" s="43" t="s">
        <v>33</v>
      </c>
      <c r="B14" s="40">
        <v>1847</v>
      </c>
      <c r="C14" s="40">
        <v>54642</v>
      </c>
      <c r="D14" s="40">
        <v>53407</v>
      </c>
      <c r="E14" s="40">
        <v>0</v>
      </c>
      <c r="F14" s="39"/>
      <c r="G14" s="40">
        <v>52953</v>
      </c>
      <c r="H14" s="40">
        <v>10445.700000000001</v>
      </c>
      <c r="I14" s="40">
        <v>0</v>
      </c>
      <c r="J14" s="41"/>
      <c r="K14" s="42">
        <v>6687.3</v>
      </c>
      <c r="L14" s="42">
        <v>1088.6000000000001</v>
      </c>
      <c r="M14" s="29" t="s">
        <v>34</v>
      </c>
    </row>
    <row r="15" spans="1:13" ht="12.75" customHeight="1">
      <c r="A15" s="30" t="s">
        <v>35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 t="s">
        <v>36</v>
      </c>
    </row>
    <row r="16" spans="1:13" s="48" customFormat="1" ht="12.75" customHeight="1">
      <c r="A16" s="34" t="s">
        <v>38</v>
      </c>
      <c r="B16" s="3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47" t="s">
        <v>37</v>
      </c>
    </row>
    <row r="17" spans="1:15" s="36" customFormat="1" ht="15" customHeight="1">
      <c r="A17" s="12" t="s">
        <v>30</v>
      </c>
      <c r="B17" s="37"/>
      <c r="C17" s="13"/>
      <c r="D17" s="13"/>
      <c r="E17" s="13"/>
      <c r="F17" s="13"/>
      <c r="G17" s="13"/>
      <c r="H17" s="14"/>
      <c r="I17" s="14"/>
      <c r="J17" s="14"/>
      <c r="M17" s="15" t="s">
        <v>31</v>
      </c>
    </row>
    <row r="18" spans="1:15">
      <c r="O18" s="36"/>
    </row>
  </sheetData>
  <mergeCells count="2">
    <mergeCell ref="A1:M1"/>
    <mergeCell ref="A2:M2"/>
  </mergeCells>
  <pageMargins left="0.7" right="0.7" top="0.75" bottom="0.75" header="0.3" footer="0.3"/>
  <pageSetup paperSize="9" scale="69" orientation="landscape" horizontalDpi="4294967295" verticalDpi="4294967295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11.11 &amp; 11.12</vt:lpstr>
      <vt:lpstr>'11.11 &amp; 11.12'!Print_Area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2017-07-05T08:38:11Z</cp:lastPrinted>
  <dcterms:created xsi:type="dcterms:W3CDTF">2014-05-22T03:57:11Z</dcterms:created>
  <dcterms:modified xsi:type="dcterms:W3CDTF">2017-07-05T08:38:12Z</dcterms:modified>
</cp:coreProperties>
</file>